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8200" yWindow="40" windowWidth="19120" windowHeight="14780" tabRatio="943" firstSheet="12" activeTab="15"/>
  </bookViews>
  <sheets>
    <sheet name="Input" sheetId="4" r:id="rId1"/>
    <sheet name="Curve Estimation" sheetId="19" r:id="rId2"/>
    <sheet name="Drop down" sheetId="5" r:id="rId3"/>
    <sheet name="Exercises" sheetId="7" r:id="rId4"/>
    <sheet name="Progress" sheetId="25" r:id="rId5"/>
    <sheet name="Program" sheetId="8" r:id="rId6"/>
    <sheet name="Loose weight" sheetId="17" r:id="rId7"/>
    <sheet name="Get a flat stomach" sheetId="11" r:id="rId8"/>
    <sheet name="Get stronger, general" sheetId="18" r:id="rId9"/>
    <sheet name="Get stronger, upper body" sheetId="20" r:id="rId10"/>
    <sheet name="Get stronger, legs" sheetId="21" r:id="rId11"/>
    <sheet name="Build muscle, General" sheetId="22" r:id="rId12"/>
    <sheet name="Build muscle, upper body" sheetId="23" r:id="rId13"/>
    <sheet name="Build muscle, Legs" sheetId="12" r:id="rId14"/>
    <sheet name="Improve endurance" sheetId="13" r:id="rId15"/>
    <sheet name="Correct posture" sheetId="14" r:id="rId16"/>
    <sheet name="Beat time, Running" sheetId="15" r:id="rId17"/>
    <sheet name="Beat time, Cycling" sheetId="24" r:id="rId18"/>
  </sheets>
  <definedNames>
    <definedName name="age">'Drop down'!$A$2:$A$102</definedName>
    <definedName name="GetStronger" localSheetId="17">#REF!</definedName>
    <definedName name="GetStronger" localSheetId="11">#REF!</definedName>
    <definedName name="GetStronger" localSheetId="12">#REF!</definedName>
    <definedName name="GetStronger" localSheetId="8">'Get stronger, general'!$1:$1048576</definedName>
    <definedName name="GetStronger" localSheetId="10">'Get stronger, legs'!$1:$1048576</definedName>
    <definedName name="GetStronger" localSheetId="9">'Get stronger, upper body'!$1:$1048576</definedName>
    <definedName name="GetStronger" localSheetId="6">'Loose weight'!$1:$1048576</definedName>
    <definedName name="GetStronger" localSheetId="4">#REF!</definedName>
    <definedName name="GetStronger">#REF!</definedName>
    <definedName name="Height">'Drop down'!$C$2:$C$112</definedName>
    <definedName name="sessions" localSheetId="17">#REF!</definedName>
    <definedName name="sessions" localSheetId="11">#REF!</definedName>
    <definedName name="sessions" localSheetId="12">#REF!</definedName>
    <definedName name="sessions" localSheetId="8">#REF!</definedName>
    <definedName name="sessions" localSheetId="10">#REF!</definedName>
    <definedName name="sessions" localSheetId="9">#REF!</definedName>
    <definedName name="sessions" localSheetId="6">#REF!</definedName>
    <definedName name="sessions" localSheetId="4">#REF!</definedName>
    <definedName name="sessions">#REF!</definedName>
    <definedName name="Weight">'Drop down'!$B$2:$B$172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9" i="25" l="1"/>
  <c r="F79" i="25"/>
  <c r="G79" i="25"/>
  <c r="H79" i="25"/>
  <c r="I79" i="25"/>
  <c r="J79" i="25"/>
  <c r="K79" i="25"/>
  <c r="L79" i="25"/>
  <c r="M79" i="25"/>
  <c r="N79" i="25"/>
  <c r="O79" i="25"/>
  <c r="P79" i="25"/>
  <c r="Q79" i="25"/>
  <c r="R79" i="25"/>
  <c r="D79" i="25"/>
  <c r="E70" i="25"/>
  <c r="F70" i="25"/>
  <c r="G70" i="25"/>
  <c r="H70" i="25"/>
  <c r="I70" i="25"/>
  <c r="J70" i="25"/>
  <c r="K70" i="25"/>
  <c r="L70" i="25"/>
  <c r="M70" i="25"/>
  <c r="N70" i="25"/>
  <c r="O70" i="25"/>
  <c r="P70" i="25"/>
  <c r="Q70" i="25"/>
  <c r="R70" i="25"/>
  <c r="D70" i="25"/>
  <c r="E60" i="25"/>
  <c r="F60" i="25"/>
  <c r="G60" i="25"/>
  <c r="H60" i="25"/>
  <c r="I60" i="25"/>
  <c r="J60" i="25"/>
  <c r="K60" i="25"/>
  <c r="L60" i="25"/>
  <c r="M60" i="25"/>
  <c r="N60" i="25"/>
  <c r="O60" i="25"/>
  <c r="P60" i="25"/>
  <c r="Q60" i="25"/>
  <c r="R60" i="25"/>
  <c r="D60" i="25"/>
  <c r="E50" i="25"/>
  <c r="F50" i="25"/>
  <c r="G50" i="25"/>
  <c r="H50" i="25"/>
  <c r="I50" i="25"/>
  <c r="J50" i="25"/>
  <c r="K50" i="25"/>
  <c r="L50" i="25"/>
  <c r="M50" i="25"/>
  <c r="N50" i="25"/>
  <c r="O50" i="25"/>
  <c r="P50" i="25"/>
  <c r="Q50" i="25"/>
  <c r="R50" i="25"/>
  <c r="D50" i="25"/>
  <c r="E38" i="25"/>
  <c r="F38" i="25"/>
  <c r="G38" i="25"/>
  <c r="H38" i="25"/>
  <c r="I38" i="25"/>
  <c r="J38" i="25"/>
  <c r="K38" i="25"/>
  <c r="L38" i="25"/>
  <c r="M38" i="25"/>
  <c r="N38" i="25"/>
  <c r="O38" i="25"/>
  <c r="P38" i="25"/>
  <c r="Q38" i="25"/>
  <c r="R38" i="25"/>
  <c r="D38" i="25"/>
  <c r="E28" i="25"/>
  <c r="F28" i="25"/>
  <c r="G28" i="25"/>
  <c r="H28" i="25"/>
  <c r="I28" i="25"/>
  <c r="J28" i="25"/>
  <c r="K28" i="25"/>
  <c r="L28" i="25"/>
  <c r="M28" i="25"/>
  <c r="N28" i="25"/>
  <c r="O28" i="25"/>
  <c r="P28" i="25"/>
  <c r="Q28" i="25"/>
  <c r="R28" i="25"/>
  <c r="D28" i="25"/>
  <c r="E15" i="25"/>
  <c r="F3" i="25"/>
  <c r="F5" i="25"/>
  <c r="F15" i="25"/>
  <c r="G5" i="25"/>
  <c r="G15" i="25"/>
  <c r="H5" i="25"/>
  <c r="H15" i="25"/>
  <c r="I3" i="25"/>
  <c r="I5" i="25"/>
  <c r="I15" i="25"/>
  <c r="J3" i="25"/>
  <c r="J5" i="25"/>
  <c r="J15" i="25"/>
  <c r="K3" i="25"/>
  <c r="K5" i="25"/>
  <c r="K15" i="25"/>
  <c r="L3" i="25"/>
  <c r="L5" i="25"/>
  <c r="L15" i="25"/>
  <c r="M3" i="25"/>
  <c r="M5" i="25"/>
  <c r="M15" i="25"/>
  <c r="N3" i="25"/>
  <c r="N5" i="25"/>
  <c r="N15" i="25"/>
  <c r="O3" i="25"/>
  <c r="O5" i="25"/>
  <c r="O15" i="25"/>
  <c r="P3" i="25"/>
  <c r="P5" i="25"/>
  <c r="P15" i="25"/>
  <c r="Q3" i="25"/>
  <c r="Q5" i="25"/>
  <c r="Q15" i="25"/>
  <c r="R3" i="25"/>
  <c r="R5" i="25"/>
  <c r="R15" i="25"/>
  <c r="D15" i="25"/>
  <c r="E24" i="25"/>
  <c r="F24" i="25"/>
  <c r="G24" i="25"/>
  <c r="H24" i="25"/>
  <c r="I24" i="25"/>
  <c r="J24" i="25"/>
  <c r="K24" i="25"/>
  <c r="L24" i="25"/>
  <c r="M24" i="25"/>
  <c r="N24" i="25"/>
  <c r="O24" i="25"/>
  <c r="P24" i="25"/>
  <c r="Q24" i="25"/>
  <c r="R24" i="25"/>
  <c r="D24" i="25"/>
  <c r="E4" i="25"/>
  <c r="F4" i="25"/>
  <c r="G4" i="25"/>
  <c r="H4" i="25"/>
  <c r="I4" i="25"/>
  <c r="J4" i="25"/>
  <c r="K4" i="25"/>
  <c r="L4" i="25"/>
  <c r="M4" i="25"/>
  <c r="N4" i="25"/>
  <c r="O4" i="25"/>
  <c r="P4" i="25"/>
  <c r="Q4" i="25"/>
  <c r="R4" i="25"/>
  <c r="E6" i="25"/>
  <c r="F6" i="25"/>
  <c r="G6" i="25"/>
  <c r="H6" i="25"/>
  <c r="I6" i="25"/>
  <c r="J6" i="25"/>
  <c r="K6" i="25"/>
  <c r="L6" i="25"/>
  <c r="M6" i="25"/>
  <c r="N6" i="25"/>
  <c r="O6" i="25"/>
  <c r="P6" i="25"/>
  <c r="Q6" i="25"/>
  <c r="R6" i="25"/>
  <c r="E7" i="25"/>
  <c r="F7" i="25"/>
  <c r="G7" i="25"/>
  <c r="H7" i="25"/>
  <c r="I7" i="25"/>
  <c r="J7" i="25"/>
  <c r="K7" i="25"/>
  <c r="L7" i="25"/>
  <c r="M7" i="25"/>
  <c r="N7" i="25"/>
  <c r="O7" i="25"/>
  <c r="P7" i="25"/>
  <c r="Q7" i="25"/>
  <c r="R7" i="25"/>
  <c r="E8" i="25"/>
  <c r="F8" i="25"/>
  <c r="G8" i="25"/>
  <c r="H8" i="25"/>
  <c r="I8" i="25"/>
  <c r="J8" i="25"/>
  <c r="K8" i="25"/>
  <c r="L8" i="25"/>
  <c r="M8" i="25"/>
  <c r="N8" i="25"/>
  <c r="O8" i="25"/>
  <c r="P8" i="25"/>
  <c r="Q8" i="25"/>
  <c r="R8" i="25"/>
  <c r="E9" i="25"/>
  <c r="F9" i="25"/>
  <c r="G9" i="25"/>
  <c r="H9" i="25"/>
  <c r="I9" i="25"/>
  <c r="J9" i="25"/>
  <c r="K9" i="25"/>
  <c r="L9" i="25"/>
  <c r="M9" i="25"/>
  <c r="N9" i="25"/>
  <c r="O9" i="25"/>
  <c r="P9" i="25"/>
  <c r="Q9" i="25"/>
  <c r="R9" i="25"/>
  <c r="E10" i="25"/>
  <c r="F10" i="25"/>
  <c r="G10" i="25"/>
  <c r="H10" i="25"/>
  <c r="I10" i="25"/>
  <c r="J10" i="25"/>
  <c r="K10" i="25"/>
  <c r="L10" i="25"/>
  <c r="M10" i="25"/>
  <c r="N10" i="25"/>
  <c r="O10" i="25"/>
  <c r="P10" i="25"/>
  <c r="Q10" i="25"/>
  <c r="R10" i="25"/>
  <c r="E11" i="25"/>
  <c r="F11" i="25"/>
  <c r="G11" i="25"/>
  <c r="H11" i="25"/>
  <c r="I11" i="25"/>
  <c r="J11" i="25"/>
  <c r="K11" i="25"/>
  <c r="L11" i="25"/>
  <c r="M11" i="25"/>
  <c r="N11" i="25"/>
  <c r="O11" i="25"/>
  <c r="P11" i="25"/>
  <c r="Q11" i="25"/>
  <c r="R11" i="25"/>
  <c r="E12" i="25"/>
  <c r="F12" i="25"/>
  <c r="G12" i="25"/>
  <c r="H12" i="25"/>
  <c r="I12" i="25"/>
  <c r="J12" i="25"/>
  <c r="K12" i="25"/>
  <c r="L12" i="25"/>
  <c r="M12" i="25"/>
  <c r="N12" i="25"/>
  <c r="O12" i="25"/>
  <c r="P12" i="25"/>
  <c r="Q12" i="25"/>
  <c r="R12" i="25"/>
  <c r="E13" i="25"/>
  <c r="F13" i="25"/>
  <c r="G13" i="25"/>
  <c r="H13" i="25"/>
  <c r="I13" i="25"/>
  <c r="J13" i="25"/>
  <c r="K13" i="25"/>
  <c r="L13" i="25"/>
  <c r="M13" i="25"/>
  <c r="N13" i="25"/>
  <c r="O13" i="25"/>
  <c r="P13" i="25"/>
  <c r="Q13" i="25"/>
  <c r="R13" i="25"/>
  <c r="E14" i="25"/>
  <c r="F14" i="25"/>
  <c r="G14" i="25"/>
  <c r="H14" i="25"/>
  <c r="I14" i="25"/>
  <c r="J14" i="25"/>
  <c r="K14" i="25"/>
  <c r="L14" i="25"/>
  <c r="M14" i="25"/>
  <c r="N14" i="25"/>
  <c r="O14" i="25"/>
  <c r="P14" i="25"/>
  <c r="Q14" i="25"/>
  <c r="R14" i="25"/>
  <c r="E18" i="25"/>
  <c r="F18" i="25"/>
  <c r="G18" i="25"/>
  <c r="H18" i="25"/>
  <c r="I18" i="25"/>
  <c r="J18" i="25"/>
  <c r="K18" i="25"/>
  <c r="L18" i="25"/>
  <c r="M18" i="25"/>
  <c r="N18" i="25"/>
  <c r="O18" i="25"/>
  <c r="P18" i="25"/>
  <c r="Q18" i="25"/>
  <c r="R18" i="25"/>
  <c r="E19" i="25"/>
  <c r="F19" i="25"/>
  <c r="G19" i="25"/>
  <c r="H19" i="25"/>
  <c r="I19" i="25"/>
  <c r="J19" i="25"/>
  <c r="K19" i="25"/>
  <c r="L19" i="25"/>
  <c r="M19" i="25"/>
  <c r="N19" i="25"/>
  <c r="O19" i="25"/>
  <c r="P19" i="25"/>
  <c r="Q19" i="25"/>
  <c r="R19" i="25"/>
  <c r="E20" i="25"/>
  <c r="F20" i="25"/>
  <c r="G20" i="25"/>
  <c r="H20" i="25"/>
  <c r="I20" i="25"/>
  <c r="J20" i="25"/>
  <c r="K20" i="25"/>
  <c r="L20" i="25"/>
  <c r="M20" i="25"/>
  <c r="N20" i="25"/>
  <c r="O20" i="25"/>
  <c r="P20" i="25"/>
  <c r="Q20" i="25"/>
  <c r="R20" i="25"/>
  <c r="E21" i="25"/>
  <c r="F21" i="25"/>
  <c r="G21" i="25"/>
  <c r="H21" i="25"/>
  <c r="I21" i="25"/>
  <c r="J21" i="25"/>
  <c r="K21" i="25"/>
  <c r="L21" i="25"/>
  <c r="M21" i="25"/>
  <c r="N21" i="25"/>
  <c r="O21" i="25"/>
  <c r="P21" i="25"/>
  <c r="Q21" i="25"/>
  <c r="R21" i="25"/>
  <c r="E22" i="25"/>
  <c r="F22" i="25"/>
  <c r="G22" i="25"/>
  <c r="H22" i="25"/>
  <c r="I22" i="25"/>
  <c r="J22" i="25"/>
  <c r="K22" i="25"/>
  <c r="L22" i="25"/>
  <c r="M22" i="25"/>
  <c r="N22" i="25"/>
  <c r="O22" i="25"/>
  <c r="P22" i="25"/>
  <c r="Q22" i="25"/>
  <c r="R22" i="25"/>
  <c r="E23" i="25"/>
  <c r="F23" i="25"/>
  <c r="G23" i="25"/>
  <c r="H23" i="25"/>
  <c r="I23" i="25"/>
  <c r="J23" i="25"/>
  <c r="K23" i="25"/>
  <c r="L23" i="25"/>
  <c r="M23" i="25"/>
  <c r="N23" i="25"/>
  <c r="O23" i="25"/>
  <c r="P23" i="25"/>
  <c r="Q23" i="25"/>
  <c r="R23" i="25"/>
  <c r="E25" i="25"/>
  <c r="F25" i="25"/>
  <c r="G25" i="25"/>
  <c r="H25" i="25"/>
  <c r="I25" i="25"/>
  <c r="J25" i="25"/>
  <c r="K25" i="25"/>
  <c r="L25" i="25"/>
  <c r="M25" i="25"/>
  <c r="N25" i="25"/>
  <c r="O25" i="25"/>
  <c r="P25" i="25"/>
  <c r="Q25" i="25"/>
  <c r="R25" i="25"/>
  <c r="E26" i="25"/>
  <c r="F26" i="25"/>
  <c r="G26" i="25"/>
  <c r="H26" i="25"/>
  <c r="I26" i="25"/>
  <c r="J26" i="25"/>
  <c r="K26" i="25"/>
  <c r="L26" i="25"/>
  <c r="M26" i="25"/>
  <c r="N26" i="25"/>
  <c r="O26" i="25"/>
  <c r="P26" i="25"/>
  <c r="Q26" i="25"/>
  <c r="R26" i="25"/>
  <c r="E27" i="25"/>
  <c r="F27" i="25"/>
  <c r="G27" i="25"/>
  <c r="H27" i="25"/>
  <c r="I27" i="25"/>
  <c r="J27" i="25"/>
  <c r="K27" i="25"/>
  <c r="L27" i="25"/>
  <c r="M27" i="25"/>
  <c r="N27" i="25"/>
  <c r="O27" i="25"/>
  <c r="P27" i="25"/>
  <c r="Q27" i="25"/>
  <c r="R27" i="25"/>
  <c r="E31" i="25"/>
  <c r="F31" i="25"/>
  <c r="G31" i="25"/>
  <c r="H31" i="25"/>
  <c r="I31" i="25"/>
  <c r="J31" i="25"/>
  <c r="K31" i="25"/>
  <c r="L31" i="25"/>
  <c r="M31" i="25"/>
  <c r="N31" i="25"/>
  <c r="O31" i="25"/>
  <c r="P31" i="25"/>
  <c r="Q31" i="25"/>
  <c r="R31" i="25"/>
  <c r="E32" i="25"/>
  <c r="F32" i="25"/>
  <c r="G32" i="25"/>
  <c r="H32" i="25"/>
  <c r="I32" i="25"/>
  <c r="J32" i="25"/>
  <c r="K32" i="25"/>
  <c r="L32" i="25"/>
  <c r="M32" i="25"/>
  <c r="N32" i="25"/>
  <c r="O32" i="25"/>
  <c r="P32" i="25"/>
  <c r="Q32" i="25"/>
  <c r="R32" i="25"/>
  <c r="E33" i="25"/>
  <c r="F33" i="25"/>
  <c r="G33" i="25"/>
  <c r="H33" i="25"/>
  <c r="I33" i="25"/>
  <c r="J33" i="25"/>
  <c r="K33" i="25"/>
  <c r="L33" i="25"/>
  <c r="M33" i="25"/>
  <c r="N33" i="25"/>
  <c r="O33" i="25"/>
  <c r="P33" i="25"/>
  <c r="Q33" i="25"/>
  <c r="R33" i="25"/>
  <c r="E34" i="25"/>
  <c r="F34" i="25"/>
  <c r="G34" i="25"/>
  <c r="H34" i="25"/>
  <c r="I34" i="25"/>
  <c r="J34" i="25"/>
  <c r="K34" i="25"/>
  <c r="L34" i="25"/>
  <c r="M34" i="25"/>
  <c r="N34" i="25"/>
  <c r="O34" i="25"/>
  <c r="P34" i="25"/>
  <c r="Q34" i="25"/>
  <c r="R34" i="25"/>
  <c r="E35" i="25"/>
  <c r="F35" i="25"/>
  <c r="G35" i="25"/>
  <c r="H35" i="25"/>
  <c r="I35" i="25"/>
  <c r="J35" i="25"/>
  <c r="K35" i="25"/>
  <c r="L35" i="25"/>
  <c r="M35" i="25"/>
  <c r="N35" i="25"/>
  <c r="O35" i="25"/>
  <c r="P35" i="25"/>
  <c r="Q35" i="25"/>
  <c r="R35" i="25"/>
  <c r="E36" i="25"/>
  <c r="F36" i="25"/>
  <c r="G36" i="25"/>
  <c r="H36" i="25"/>
  <c r="I36" i="25"/>
  <c r="J36" i="25"/>
  <c r="K36" i="25"/>
  <c r="L36" i="25"/>
  <c r="M36" i="25"/>
  <c r="N36" i="25"/>
  <c r="O36" i="25"/>
  <c r="P36" i="25"/>
  <c r="Q36" i="25"/>
  <c r="R36" i="25"/>
  <c r="E37" i="25"/>
  <c r="F37" i="25"/>
  <c r="G37" i="25"/>
  <c r="H37" i="25"/>
  <c r="I37" i="25"/>
  <c r="J37" i="25"/>
  <c r="K37" i="25"/>
  <c r="L37" i="25"/>
  <c r="M37" i="25"/>
  <c r="N37" i="25"/>
  <c r="O37" i="25"/>
  <c r="P37" i="25"/>
  <c r="Q37" i="25"/>
  <c r="R37" i="25"/>
  <c r="E41" i="25"/>
  <c r="F41" i="25"/>
  <c r="G41" i="25"/>
  <c r="H41" i="25"/>
  <c r="I41" i="25"/>
  <c r="J41" i="25"/>
  <c r="K41" i="25"/>
  <c r="L41" i="25"/>
  <c r="M41" i="25"/>
  <c r="N41" i="25"/>
  <c r="O41" i="25"/>
  <c r="P41" i="25"/>
  <c r="Q41" i="25"/>
  <c r="R41" i="25"/>
  <c r="E42" i="25"/>
  <c r="F42" i="25"/>
  <c r="G42" i="25"/>
  <c r="H42" i="25"/>
  <c r="I42" i="25"/>
  <c r="J42" i="25"/>
  <c r="K42" i="25"/>
  <c r="L42" i="25"/>
  <c r="M42" i="25"/>
  <c r="N42" i="25"/>
  <c r="O42" i="25"/>
  <c r="P42" i="25"/>
  <c r="Q42" i="25"/>
  <c r="R42" i="25"/>
  <c r="E43" i="25"/>
  <c r="F43" i="25"/>
  <c r="G43" i="25"/>
  <c r="H43" i="25"/>
  <c r="I43" i="25"/>
  <c r="J43" i="25"/>
  <c r="K43" i="25"/>
  <c r="L43" i="25"/>
  <c r="M43" i="25"/>
  <c r="N43" i="25"/>
  <c r="O43" i="25"/>
  <c r="P43" i="25"/>
  <c r="Q43" i="25"/>
  <c r="R43" i="25"/>
  <c r="E44" i="25"/>
  <c r="F44" i="25"/>
  <c r="G44" i="25"/>
  <c r="H44" i="25"/>
  <c r="I44" i="25"/>
  <c r="J44" i="25"/>
  <c r="K44" i="25"/>
  <c r="L44" i="25"/>
  <c r="M44" i="25"/>
  <c r="N44" i="25"/>
  <c r="O44" i="25"/>
  <c r="P44" i="25"/>
  <c r="Q44" i="25"/>
  <c r="R44" i="25"/>
  <c r="E45" i="25"/>
  <c r="F45" i="25"/>
  <c r="G45" i="25"/>
  <c r="H45" i="25"/>
  <c r="I45" i="25"/>
  <c r="J45" i="25"/>
  <c r="K45" i="25"/>
  <c r="L45" i="25"/>
  <c r="M45" i="25"/>
  <c r="N45" i="25"/>
  <c r="O45" i="25"/>
  <c r="P45" i="25"/>
  <c r="Q45" i="25"/>
  <c r="R45" i="25"/>
  <c r="E46" i="25"/>
  <c r="F46" i="25"/>
  <c r="G46" i="25"/>
  <c r="H46" i="25"/>
  <c r="I46" i="25"/>
  <c r="J46" i="25"/>
  <c r="K46" i="25"/>
  <c r="L46" i="25"/>
  <c r="M46" i="25"/>
  <c r="N46" i="25"/>
  <c r="O46" i="25"/>
  <c r="P46" i="25"/>
  <c r="Q46" i="25"/>
  <c r="R46" i="25"/>
  <c r="E47" i="25"/>
  <c r="F47" i="25"/>
  <c r="G47" i="25"/>
  <c r="H47" i="25"/>
  <c r="I47" i="25"/>
  <c r="J47" i="25"/>
  <c r="K47" i="25"/>
  <c r="L47" i="25"/>
  <c r="M47" i="25"/>
  <c r="N47" i="25"/>
  <c r="O47" i="25"/>
  <c r="P47" i="25"/>
  <c r="Q47" i="25"/>
  <c r="R47" i="25"/>
  <c r="E48" i="25"/>
  <c r="F48" i="25"/>
  <c r="G48" i="25"/>
  <c r="H48" i="25"/>
  <c r="I48" i="25"/>
  <c r="J48" i="25"/>
  <c r="K48" i="25"/>
  <c r="L48" i="25"/>
  <c r="M48" i="25"/>
  <c r="N48" i="25"/>
  <c r="O48" i="25"/>
  <c r="P48" i="25"/>
  <c r="Q48" i="25"/>
  <c r="R48" i="25"/>
  <c r="E49" i="25"/>
  <c r="F49" i="25"/>
  <c r="G49" i="25"/>
  <c r="H49" i="25"/>
  <c r="I49" i="25"/>
  <c r="J49" i="25"/>
  <c r="K49" i="25"/>
  <c r="L49" i="25"/>
  <c r="M49" i="25"/>
  <c r="N49" i="25"/>
  <c r="O49" i="25"/>
  <c r="P49" i="25"/>
  <c r="Q49" i="25"/>
  <c r="R49" i="25"/>
  <c r="E53" i="25"/>
  <c r="F53" i="25"/>
  <c r="G53" i="25"/>
  <c r="H53" i="25"/>
  <c r="I53" i="25"/>
  <c r="J53" i="25"/>
  <c r="K53" i="25"/>
  <c r="L53" i="25"/>
  <c r="M53" i="25"/>
  <c r="N53" i="25"/>
  <c r="O53" i="25"/>
  <c r="P53" i="25"/>
  <c r="Q53" i="25"/>
  <c r="R53" i="25"/>
  <c r="E54" i="25"/>
  <c r="F54" i="25"/>
  <c r="G54" i="25"/>
  <c r="H54" i="25"/>
  <c r="I54" i="25"/>
  <c r="J54" i="25"/>
  <c r="K54" i="25"/>
  <c r="L54" i="25"/>
  <c r="M54" i="25"/>
  <c r="N54" i="25"/>
  <c r="O54" i="25"/>
  <c r="P54" i="25"/>
  <c r="Q54" i="25"/>
  <c r="R54" i="25"/>
  <c r="E55" i="25"/>
  <c r="F55" i="25"/>
  <c r="G55" i="25"/>
  <c r="H55" i="25"/>
  <c r="I55" i="25"/>
  <c r="J55" i="25"/>
  <c r="K55" i="25"/>
  <c r="L55" i="25"/>
  <c r="M55" i="25"/>
  <c r="N55" i="25"/>
  <c r="O55" i="25"/>
  <c r="P55" i="25"/>
  <c r="Q55" i="25"/>
  <c r="R55" i="25"/>
  <c r="E56" i="25"/>
  <c r="F56" i="25"/>
  <c r="G56" i="25"/>
  <c r="H56" i="25"/>
  <c r="I56" i="25"/>
  <c r="J56" i="25"/>
  <c r="K56" i="25"/>
  <c r="L56" i="25"/>
  <c r="M56" i="25"/>
  <c r="N56" i="25"/>
  <c r="O56" i="25"/>
  <c r="P56" i="25"/>
  <c r="Q56" i="25"/>
  <c r="R56" i="25"/>
  <c r="E57" i="25"/>
  <c r="F57" i="25"/>
  <c r="G57" i="25"/>
  <c r="H57" i="25"/>
  <c r="I57" i="25"/>
  <c r="J57" i="25"/>
  <c r="K57" i="25"/>
  <c r="L57" i="25"/>
  <c r="M57" i="25"/>
  <c r="N57" i="25"/>
  <c r="O57" i="25"/>
  <c r="P57" i="25"/>
  <c r="Q57" i="25"/>
  <c r="R57" i="25"/>
  <c r="E58" i="25"/>
  <c r="F58" i="25"/>
  <c r="G58" i="25"/>
  <c r="H58" i="25"/>
  <c r="I58" i="25"/>
  <c r="J58" i="25"/>
  <c r="K58" i="25"/>
  <c r="L58" i="25"/>
  <c r="M58" i="25"/>
  <c r="N58" i="25"/>
  <c r="O58" i="25"/>
  <c r="P58" i="25"/>
  <c r="Q58" i="25"/>
  <c r="R58" i="25"/>
  <c r="E59" i="25"/>
  <c r="F59" i="25"/>
  <c r="G59" i="25"/>
  <c r="H59" i="25"/>
  <c r="I59" i="25"/>
  <c r="J59" i="25"/>
  <c r="K59" i="25"/>
  <c r="L59" i="25"/>
  <c r="M59" i="25"/>
  <c r="N59" i="25"/>
  <c r="O59" i="25"/>
  <c r="P59" i="25"/>
  <c r="Q59" i="25"/>
  <c r="R59" i="25"/>
  <c r="E64" i="25"/>
  <c r="F64" i="25"/>
  <c r="G64" i="25"/>
  <c r="H64" i="25"/>
  <c r="I64" i="25"/>
  <c r="J64" i="25"/>
  <c r="K64" i="25"/>
  <c r="L64" i="25"/>
  <c r="M64" i="25"/>
  <c r="N64" i="25"/>
  <c r="O64" i="25"/>
  <c r="P64" i="25"/>
  <c r="Q64" i="25"/>
  <c r="R64" i="25"/>
  <c r="E65" i="25"/>
  <c r="F65" i="25"/>
  <c r="G65" i="25"/>
  <c r="H65" i="25"/>
  <c r="I65" i="25"/>
  <c r="J65" i="25"/>
  <c r="K65" i="25"/>
  <c r="L65" i="25"/>
  <c r="M65" i="25"/>
  <c r="N65" i="25"/>
  <c r="O65" i="25"/>
  <c r="P65" i="25"/>
  <c r="Q65" i="25"/>
  <c r="R65" i="25"/>
  <c r="E66" i="25"/>
  <c r="F66" i="25"/>
  <c r="G66" i="25"/>
  <c r="H66" i="25"/>
  <c r="I66" i="25"/>
  <c r="J66" i="25"/>
  <c r="K66" i="25"/>
  <c r="L66" i="25"/>
  <c r="M66" i="25"/>
  <c r="N66" i="25"/>
  <c r="O66" i="25"/>
  <c r="P66" i="25"/>
  <c r="Q66" i="25"/>
  <c r="R66" i="25"/>
  <c r="E67" i="25"/>
  <c r="F67" i="25"/>
  <c r="G67" i="25"/>
  <c r="H67" i="25"/>
  <c r="I67" i="25"/>
  <c r="J67" i="25"/>
  <c r="K67" i="25"/>
  <c r="L67" i="25"/>
  <c r="M67" i="25"/>
  <c r="N67" i="25"/>
  <c r="O67" i="25"/>
  <c r="P67" i="25"/>
  <c r="Q67" i="25"/>
  <c r="R67" i="25"/>
  <c r="E68" i="25"/>
  <c r="F68" i="25"/>
  <c r="G68" i="25"/>
  <c r="H68" i="25"/>
  <c r="I68" i="25"/>
  <c r="J68" i="25"/>
  <c r="K68" i="25"/>
  <c r="L68" i="25"/>
  <c r="M68" i="25"/>
  <c r="N68" i="25"/>
  <c r="O68" i="25"/>
  <c r="P68" i="25"/>
  <c r="Q68" i="25"/>
  <c r="R68" i="25"/>
  <c r="E69" i="25"/>
  <c r="F69" i="25"/>
  <c r="G69" i="25"/>
  <c r="H69" i="25"/>
  <c r="I69" i="25"/>
  <c r="J69" i="25"/>
  <c r="K69" i="25"/>
  <c r="L69" i="25"/>
  <c r="M69" i="25"/>
  <c r="N69" i="25"/>
  <c r="O69" i="25"/>
  <c r="P69" i="25"/>
  <c r="Q69" i="25"/>
  <c r="R69" i="25"/>
  <c r="E73" i="25"/>
  <c r="F73" i="25"/>
  <c r="G73" i="25"/>
  <c r="H73" i="25"/>
  <c r="I73" i="25"/>
  <c r="J73" i="25"/>
  <c r="K73" i="25"/>
  <c r="L73" i="25"/>
  <c r="M73" i="25"/>
  <c r="N73" i="25"/>
  <c r="O73" i="25"/>
  <c r="P73" i="25"/>
  <c r="Q73" i="25"/>
  <c r="R73" i="25"/>
  <c r="E74" i="25"/>
  <c r="F74" i="25"/>
  <c r="G74" i="25"/>
  <c r="H74" i="25"/>
  <c r="I74" i="25"/>
  <c r="J74" i="25"/>
  <c r="K74" i="25"/>
  <c r="L74" i="25"/>
  <c r="M74" i="25"/>
  <c r="N74" i="25"/>
  <c r="O74" i="25"/>
  <c r="P74" i="25"/>
  <c r="Q74" i="25"/>
  <c r="R74" i="25"/>
  <c r="E75" i="25"/>
  <c r="F75" i="25"/>
  <c r="G75" i="25"/>
  <c r="H75" i="25"/>
  <c r="I75" i="25"/>
  <c r="J75" i="25"/>
  <c r="K75" i="25"/>
  <c r="L75" i="25"/>
  <c r="M75" i="25"/>
  <c r="N75" i="25"/>
  <c r="O75" i="25"/>
  <c r="P75" i="25"/>
  <c r="Q75" i="25"/>
  <c r="R75" i="25"/>
  <c r="E76" i="25"/>
  <c r="F76" i="25"/>
  <c r="G76" i="25"/>
  <c r="H76" i="25"/>
  <c r="I76" i="25"/>
  <c r="J76" i="25"/>
  <c r="K76" i="25"/>
  <c r="L76" i="25"/>
  <c r="M76" i="25"/>
  <c r="N76" i="25"/>
  <c r="O76" i="25"/>
  <c r="P76" i="25"/>
  <c r="Q76" i="25"/>
  <c r="R76" i="25"/>
  <c r="E77" i="25"/>
  <c r="F77" i="25"/>
  <c r="G77" i="25"/>
  <c r="H77" i="25"/>
  <c r="I77" i="25"/>
  <c r="J77" i="25"/>
  <c r="K77" i="25"/>
  <c r="L77" i="25"/>
  <c r="M77" i="25"/>
  <c r="N77" i="25"/>
  <c r="O77" i="25"/>
  <c r="P77" i="25"/>
  <c r="Q77" i="25"/>
  <c r="R77" i="25"/>
  <c r="E78" i="25"/>
  <c r="F78" i="25"/>
  <c r="G78" i="25"/>
  <c r="H78" i="25"/>
  <c r="I78" i="25"/>
  <c r="J78" i="25"/>
  <c r="K78" i="25"/>
  <c r="L78" i="25"/>
  <c r="M78" i="25"/>
  <c r="N78" i="25"/>
  <c r="O78" i="25"/>
  <c r="P78" i="25"/>
  <c r="Q78" i="25"/>
  <c r="R78" i="25"/>
  <c r="D11" i="19"/>
  <c r="D12" i="19"/>
  <c r="D13" i="19"/>
  <c r="D14" i="19"/>
  <c r="D15" i="19"/>
  <c r="D16" i="19"/>
  <c r="D17" i="19"/>
  <c r="D18" i="19"/>
  <c r="D19" i="19"/>
  <c r="D20" i="19"/>
  <c r="D21" i="19"/>
  <c r="D22" i="19"/>
  <c r="D23" i="19"/>
  <c r="D24" i="19"/>
  <c r="D25" i="19"/>
  <c r="D26" i="19"/>
  <c r="D27" i="19"/>
  <c r="D28" i="19"/>
  <c r="D29" i="19"/>
  <c r="D30" i="19"/>
  <c r="D10" i="19"/>
  <c r="C10" i="19"/>
  <c r="AA86" i="24"/>
  <c r="AA85" i="24"/>
  <c r="AA84" i="24"/>
  <c r="T83" i="24"/>
  <c r="S83" i="24"/>
  <c r="R83" i="24"/>
  <c r="Q83" i="24"/>
  <c r="P83" i="24"/>
  <c r="O83" i="24"/>
  <c r="N83" i="24"/>
  <c r="M83" i="24"/>
  <c r="L83" i="24"/>
  <c r="K83" i="24"/>
  <c r="J83" i="24"/>
  <c r="I83" i="24"/>
  <c r="H83" i="24"/>
  <c r="G83" i="24"/>
  <c r="F83" i="24"/>
  <c r="E83" i="24"/>
  <c r="D83" i="24"/>
  <c r="C83" i="24"/>
  <c r="T82" i="24"/>
  <c r="S82" i="24"/>
  <c r="R82" i="24"/>
  <c r="Q82" i="24"/>
  <c r="P82" i="24"/>
  <c r="O82" i="24"/>
  <c r="N82" i="24"/>
  <c r="M82" i="24"/>
  <c r="L82" i="24"/>
  <c r="K82" i="24"/>
  <c r="J82" i="24"/>
  <c r="I82" i="24"/>
  <c r="H82" i="24"/>
  <c r="G82" i="24"/>
  <c r="F82" i="24"/>
  <c r="E82" i="24"/>
  <c r="D82" i="24"/>
  <c r="C82" i="24"/>
  <c r="T81" i="24"/>
  <c r="S81" i="24"/>
  <c r="R81" i="24"/>
  <c r="Q81" i="24"/>
  <c r="P81" i="24"/>
  <c r="O81" i="24"/>
  <c r="N81" i="24"/>
  <c r="M81" i="24"/>
  <c r="L81" i="24"/>
  <c r="K81" i="24"/>
  <c r="J81" i="24"/>
  <c r="I81" i="24"/>
  <c r="H81" i="24"/>
  <c r="G81" i="24"/>
  <c r="F81" i="24"/>
  <c r="E81" i="24"/>
  <c r="D81" i="24"/>
  <c r="C81" i="24"/>
  <c r="N80" i="24"/>
  <c r="M80" i="24"/>
  <c r="L80" i="24"/>
  <c r="K80" i="24"/>
  <c r="J80" i="24"/>
  <c r="I80" i="24"/>
  <c r="H80" i="24"/>
  <c r="G80" i="24"/>
  <c r="F80" i="24"/>
  <c r="E80" i="24"/>
  <c r="D80" i="24"/>
  <c r="C80" i="24"/>
  <c r="AA79" i="24"/>
  <c r="AA78" i="24"/>
  <c r="AA77" i="24"/>
  <c r="T76" i="24"/>
  <c r="S76" i="24"/>
  <c r="R76" i="24"/>
  <c r="Q76" i="24"/>
  <c r="P76" i="24"/>
  <c r="O76" i="24"/>
  <c r="N76" i="24"/>
  <c r="M76" i="24"/>
  <c r="L76" i="24"/>
  <c r="K76" i="24"/>
  <c r="J76" i="24"/>
  <c r="I76" i="24"/>
  <c r="H76" i="24"/>
  <c r="G76" i="24"/>
  <c r="F76" i="24"/>
  <c r="E76" i="24"/>
  <c r="D76" i="24"/>
  <c r="C76" i="24"/>
  <c r="T75" i="24"/>
  <c r="S75" i="24"/>
  <c r="R75" i="24"/>
  <c r="Q75" i="24"/>
  <c r="P75" i="24"/>
  <c r="O75" i="24"/>
  <c r="N75" i="24"/>
  <c r="M75" i="24"/>
  <c r="L75" i="24"/>
  <c r="K75" i="24"/>
  <c r="J75" i="24"/>
  <c r="I75" i="24"/>
  <c r="H75" i="24"/>
  <c r="G75" i="24"/>
  <c r="F75" i="24"/>
  <c r="E75" i="24"/>
  <c r="D75" i="24"/>
  <c r="C75" i="24"/>
  <c r="T74" i="24"/>
  <c r="S74" i="24"/>
  <c r="R74" i="24"/>
  <c r="Q74" i="24"/>
  <c r="P74" i="24"/>
  <c r="O74" i="24"/>
  <c r="N74" i="24"/>
  <c r="M74" i="24"/>
  <c r="L74" i="24"/>
  <c r="K74" i="24"/>
  <c r="J74" i="24"/>
  <c r="I74" i="24"/>
  <c r="H74" i="24"/>
  <c r="G74" i="24"/>
  <c r="F74" i="24"/>
  <c r="E74" i="24"/>
  <c r="D74" i="24"/>
  <c r="C74" i="24"/>
  <c r="N73" i="24"/>
  <c r="M73" i="24"/>
  <c r="L73" i="24"/>
  <c r="K73" i="24"/>
  <c r="J73" i="24"/>
  <c r="I73" i="24"/>
  <c r="H73" i="24"/>
  <c r="G73" i="24"/>
  <c r="F73" i="24"/>
  <c r="E73" i="24"/>
  <c r="D73" i="24"/>
  <c r="C73" i="24"/>
  <c r="AA72" i="24"/>
  <c r="AA71" i="24"/>
  <c r="AA70" i="24"/>
  <c r="T69" i="24"/>
  <c r="S69" i="24"/>
  <c r="R69" i="24"/>
  <c r="Q69" i="24"/>
  <c r="P69" i="24"/>
  <c r="O69" i="24"/>
  <c r="N69" i="24"/>
  <c r="M69" i="24"/>
  <c r="L69" i="24"/>
  <c r="K69" i="24"/>
  <c r="J69" i="24"/>
  <c r="I69" i="24"/>
  <c r="H69" i="24"/>
  <c r="G69" i="24"/>
  <c r="F69" i="24"/>
  <c r="E69" i="24"/>
  <c r="D69" i="24"/>
  <c r="C69" i="24"/>
  <c r="T68" i="24"/>
  <c r="S68" i="24"/>
  <c r="R68" i="24"/>
  <c r="Q68" i="24"/>
  <c r="P68" i="24"/>
  <c r="O68" i="24"/>
  <c r="N68" i="24"/>
  <c r="M68" i="24"/>
  <c r="L68" i="24"/>
  <c r="K68" i="24"/>
  <c r="J68" i="24"/>
  <c r="I68" i="24"/>
  <c r="H68" i="24"/>
  <c r="G68" i="24"/>
  <c r="F68" i="24"/>
  <c r="E68" i="24"/>
  <c r="D68" i="24"/>
  <c r="C68" i="24"/>
  <c r="T67" i="24"/>
  <c r="S67" i="24"/>
  <c r="R67" i="24"/>
  <c r="Q67" i="24"/>
  <c r="P67" i="24"/>
  <c r="O67" i="24"/>
  <c r="N67" i="24"/>
  <c r="M67" i="24"/>
  <c r="L67" i="24"/>
  <c r="K67" i="24"/>
  <c r="J67" i="24"/>
  <c r="I67" i="24"/>
  <c r="H67" i="24"/>
  <c r="G67" i="24"/>
  <c r="F67" i="24"/>
  <c r="E67" i="24"/>
  <c r="D67" i="24"/>
  <c r="C67" i="24"/>
  <c r="N66" i="24"/>
  <c r="M66" i="24"/>
  <c r="L66" i="24"/>
  <c r="K66" i="24"/>
  <c r="J66" i="24"/>
  <c r="I66" i="24"/>
  <c r="H66" i="24"/>
  <c r="G66" i="24"/>
  <c r="F66" i="24"/>
  <c r="E66" i="24"/>
  <c r="D66" i="24"/>
  <c r="C66" i="24"/>
  <c r="AA65" i="24"/>
  <c r="AA64" i="24"/>
  <c r="AA63" i="24"/>
  <c r="N62" i="24"/>
  <c r="M62" i="24"/>
  <c r="L62" i="24"/>
  <c r="K62" i="24"/>
  <c r="J62" i="24"/>
  <c r="I62" i="24"/>
  <c r="H62" i="24"/>
  <c r="G62" i="24"/>
  <c r="F62" i="24"/>
  <c r="E62" i="24"/>
  <c r="D62" i="24"/>
  <c r="C62" i="24"/>
  <c r="H61" i="24"/>
  <c r="G61" i="24"/>
  <c r="F61" i="24"/>
  <c r="E61" i="24"/>
  <c r="D61" i="24"/>
  <c r="C61" i="24"/>
  <c r="N60" i="24"/>
  <c r="M60" i="24"/>
  <c r="L60" i="24"/>
  <c r="K60" i="24"/>
  <c r="J60" i="24"/>
  <c r="I60" i="24"/>
  <c r="H60" i="24"/>
  <c r="G60" i="24"/>
  <c r="F60" i="24"/>
  <c r="E60" i="24"/>
  <c r="D60" i="24"/>
  <c r="C60" i="24"/>
  <c r="AA58" i="24"/>
  <c r="AA57" i="24"/>
  <c r="AA56" i="24"/>
  <c r="T55" i="24"/>
  <c r="S55" i="24"/>
  <c r="R55" i="24"/>
  <c r="Q55" i="24"/>
  <c r="P55" i="24"/>
  <c r="O55" i="24"/>
  <c r="N55" i="24"/>
  <c r="M55" i="24"/>
  <c r="L55" i="24"/>
  <c r="K55" i="24"/>
  <c r="J55" i="24"/>
  <c r="I55" i="24"/>
  <c r="H55" i="24"/>
  <c r="G55" i="24"/>
  <c r="F55" i="24"/>
  <c r="E55" i="24"/>
  <c r="D55" i="24"/>
  <c r="C55" i="24"/>
  <c r="H53" i="24"/>
  <c r="G53" i="24"/>
  <c r="F53" i="24"/>
  <c r="E53" i="24"/>
  <c r="D53" i="24"/>
  <c r="C53" i="24"/>
  <c r="AA51" i="24"/>
  <c r="AA50" i="24"/>
  <c r="AA49" i="24"/>
  <c r="AA1" i="24"/>
  <c r="AA49" i="23"/>
  <c r="AA1" i="23"/>
  <c r="AA86" i="22"/>
  <c r="AA85" i="22"/>
  <c r="AA84" i="22"/>
  <c r="T83" i="22"/>
  <c r="S83" i="22"/>
  <c r="R83" i="22"/>
  <c r="Q83" i="22"/>
  <c r="P83" i="22"/>
  <c r="O83" i="22"/>
  <c r="N83" i="22"/>
  <c r="M83" i="22"/>
  <c r="L83" i="22"/>
  <c r="K83" i="22"/>
  <c r="J83" i="22"/>
  <c r="I83" i="22"/>
  <c r="H83" i="22"/>
  <c r="G83" i="22"/>
  <c r="F83" i="22"/>
  <c r="E83" i="22"/>
  <c r="D83" i="22"/>
  <c r="C83" i="22"/>
  <c r="T82" i="22"/>
  <c r="S82" i="22"/>
  <c r="R82" i="22"/>
  <c r="Q82" i="22"/>
  <c r="P82" i="22"/>
  <c r="O82" i="22"/>
  <c r="N82" i="22"/>
  <c r="M82" i="22"/>
  <c r="L82" i="22"/>
  <c r="K82" i="22"/>
  <c r="J82" i="22"/>
  <c r="I82" i="22"/>
  <c r="H82" i="22"/>
  <c r="G82" i="22"/>
  <c r="F82" i="22"/>
  <c r="E82" i="22"/>
  <c r="D82" i="22"/>
  <c r="C82" i="22"/>
  <c r="T81" i="22"/>
  <c r="S81" i="22"/>
  <c r="R81" i="22"/>
  <c r="Q81" i="22"/>
  <c r="P81" i="22"/>
  <c r="O81" i="22"/>
  <c r="N81" i="22"/>
  <c r="M81" i="22"/>
  <c r="L81" i="22"/>
  <c r="K81" i="22"/>
  <c r="J81" i="22"/>
  <c r="I81" i="22"/>
  <c r="H81" i="22"/>
  <c r="G81" i="22"/>
  <c r="F81" i="22"/>
  <c r="E81" i="22"/>
  <c r="D81" i="22"/>
  <c r="C81" i="22"/>
  <c r="N80" i="22"/>
  <c r="M80" i="22"/>
  <c r="L80" i="22"/>
  <c r="K80" i="22"/>
  <c r="J80" i="22"/>
  <c r="I80" i="22"/>
  <c r="H80" i="22"/>
  <c r="G80" i="22"/>
  <c r="F80" i="22"/>
  <c r="E80" i="22"/>
  <c r="D80" i="22"/>
  <c r="C80" i="22"/>
  <c r="AA79" i="22"/>
  <c r="AA78" i="22"/>
  <c r="AA77" i="22"/>
  <c r="T76" i="22"/>
  <c r="S76" i="22"/>
  <c r="R76" i="22"/>
  <c r="Q76" i="22"/>
  <c r="P76" i="22"/>
  <c r="O76" i="22"/>
  <c r="N76" i="22"/>
  <c r="M76" i="22"/>
  <c r="L76" i="22"/>
  <c r="K76" i="22"/>
  <c r="J76" i="22"/>
  <c r="I76" i="22"/>
  <c r="H76" i="22"/>
  <c r="G76" i="22"/>
  <c r="F76" i="22"/>
  <c r="E76" i="22"/>
  <c r="D76" i="22"/>
  <c r="C76" i="22"/>
  <c r="T75" i="22"/>
  <c r="S75" i="22"/>
  <c r="R75" i="22"/>
  <c r="Q75" i="22"/>
  <c r="P75" i="22"/>
  <c r="O75" i="22"/>
  <c r="N75" i="22"/>
  <c r="M75" i="22"/>
  <c r="L75" i="22"/>
  <c r="K75" i="22"/>
  <c r="J75" i="22"/>
  <c r="I75" i="22"/>
  <c r="H75" i="22"/>
  <c r="G75" i="22"/>
  <c r="F75" i="22"/>
  <c r="E75" i="22"/>
  <c r="D75" i="22"/>
  <c r="C75" i="22"/>
  <c r="T74" i="22"/>
  <c r="S74" i="22"/>
  <c r="R74" i="22"/>
  <c r="Q74" i="22"/>
  <c r="P74" i="22"/>
  <c r="O74" i="22"/>
  <c r="N74" i="22"/>
  <c r="M74" i="22"/>
  <c r="L74" i="22"/>
  <c r="K74" i="22"/>
  <c r="J74" i="22"/>
  <c r="I74" i="22"/>
  <c r="H74" i="22"/>
  <c r="G74" i="22"/>
  <c r="F74" i="22"/>
  <c r="E74" i="22"/>
  <c r="D74" i="22"/>
  <c r="C74" i="22"/>
  <c r="N73" i="22"/>
  <c r="M73" i="22"/>
  <c r="L73" i="22"/>
  <c r="K73" i="22"/>
  <c r="J73" i="22"/>
  <c r="I73" i="22"/>
  <c r="H73" i="22"/>
  <c r="G73" i="22"/>
  <c r="F73" i="22"/>
  <c r="E73" i="22"/>
  <c r="D73" i="22"/>
  <c r="C73" i="22"/>
  <c r="AA72" i="22"/>
  <c r="AA71" i="22"/>
  <c r="AA70" i="22"/>
  <c r="T69" i="22"/>
  <c r="S69" i="22"/>
  <c r="R69" i="22"/>
  <c r="Q69" i="22"/>
  <c r="P69" i="22"/>
  <c r="O69" i="22"/>
  <c r="N69" i="22"/>
  <c r="M69" i="22"/>
  <c r="L69" i="22"/>
  <c r="K69" i="22"/>
  <c r="J69" i="22"/>
  <c r="I69" i="22"/>
  <c r="H69" i="22"/>
  <c r="G69" i="22"/>
  <c r="F69" i="22"/>
  <c r="E69" i="22"/>
  <c r="D69" i="22"/>
  <c r="C69" i="22"/>
  <c r="T68" i="22"/>
  <c r="S68" i="22"/>
  <c r="R68" i="22"/>
  <c r="Q68" i="22"/>
  <c r="P68" i="22"/>
  <c r="O68" i="22"/>
  <c r="N68" i="22"/>
  <c r="M68" i="22"/>
  <c r="L68" i="22"/>
  <c r="K68" i="22"/>
  <c r="J68" i="22"/>
  <c r="I68" i="22"/>
  <c r="H68" i="22"/>
  <c r="G68" i="22"/>
  <c r="F68" i="22"/>
  <c r="E68" i="22"/>
  <c r="D68" i="22"/>
  <c r="C68" i="22"/>
  <c r="T67" i="22"/>
  <c r="S67" i="22"/>
  <c r="R67" i="22"/>
  <c r="Q67" i="22"/>
  <c r="P67" i="22"/>
  <c r="O67" i="22"/>
  <c r="N67" i="22"/>
  <c r="M67" i="22"/>
  <c r="L67" i="22"/>
  <c r="K67" i="22"/>
  <c r="J67" i="22"/>
  <c r="I67" i="22"/>
  <c r="H67" i="22"/>
  <c r="G67" i="22"/>
  <c r="F67" i="22"/>
  <c r="E67" i="22"/>
  <c r="D67" i="22"/>
  <c r="C67" i="22"/>
  <c r="N66" i="22"/>
  <c r="M66" i="22"/>
  <c r="L66" i="22"/>
  <c r="K66" i="22"/>
  <c r="J66" i="22"/>
  <c r="I66" i="22"/>
  <c r="H66" i="22"/>
  <c r="G66" i="22"/>
  <c r="F66" i="22"/>
  <c r="E66" i="22"/>
  <c r="D66" i="22"/>
  <c r="C66" i="22"/>
  <c r="AA65" i="22"/>
  <c r="AA64" i="22"/>
  <c r="AA63" i="22"/>
  <c r="N62" i="22"/>
  <c r="M62" i="22"/>
  <c r="L62" i="22"/>
  <c r="K62" i="22"/>
  <c r="J62" i="22"/>
  <c r="I62" i="22"/>
  <c r="H62" i="22"/>
  <c r="G62" i="22"/>
  <c r="F62" i="22"/>
  <c r="E62" i="22"/>
  <c r="D62" i="22"/>
  <c r="C62" i="22"/>
  <c r="H61" i="22"/>
  <c r="G61" i="22"/>
  <c r="F61" i="22"/>
  <c r="E61" i="22"/>
  <c r="D61" i="22"/>
  <c r="C61" i="22"/>
  <c r="N60" i="22"/>
  <c r="M60" i="22"/>
  <c r="L60" i="22"/>
  <c r="K60" i="22"/>
  <c r="J60" i="22"/>
  <c r="I60" i="22"/>
  <c r="H60" i="22"/>
  <c r="G60" i="22"/>
  <c r="F60" i="22"/>
  <c r="E60" i="22"/>
  <c r="D60" i="22"/>
  <c r="C60" i="22"/>
  <c r="AA58" i="22"/>
  <c r="AA57" i="22"/>
  <c r="AA56" i="22"/>
  <c r="T55" i="22"/>
  <c r="S55" i="22"/>
  <c r="R55" i="22"/>
  <c r="Q55" i="22"/>
  <c r="P55" i="22"/>
  <c r="O55" i="22"/>
  <c r="N55" i="22"/>
  <c r="M55" i="22"/>
  <c r="L55" i="22"/>
  <c r="K55" i="22"/>
  <c r="J55" i="22"/>
  <c r="I55" i="22"/>
  <c r="H55" i="22"/>
  <c r="G55" i="22"/>
  <c r="F55" i="22"/>
  <c r="E55" i="22"/>
  <c r="D55" i="22"/>
  <c r="C55" i="22"/>
  <c r="H53" i="22"/>
  <c r="G53" i="22"/>
  <c r="F53" i="22"/>
  <c r="E53" i="22"/>
  <c r="D53" i="22"/>
  <c r="C53" i="22"/>
  <c r="AA51" i="22"/>
  <c r="AA50" i="22"/>
  <c r="AA49" i="22"/>
  <c r="AA1" i="22"/>
  <c r="AA86" i="21"/>
  <c r="AA85" i="21"/>
  <c r="AA84" i="21"/>
  <c r="T83" i="21"/>
  <c r="S83" i="21"/>
  <c r="R83" i="21"/>
  <c r="Q83" i="21"/>
  <c r="P83" i="21"/>
  <c r="O83" i="21"/>
  <c r="N83" i="21"/>
  <c r="M83" i="21"/>
  <c r="L83" i="21"/>
  <c r="K83" i="21"/>
  <c r="J83" i="21"/>
  <c r="I83" i="21"/>
  <c r="H83" i="21"/>
  <c r="F83" i="21"/>
  <c r="E83" i="21"/>
  <c r="D83" i="21"/>
  <c r="C83" i="21"/>
  <c r="T82" i="21"/>
  <c r="S82" i="21"/>
  <c r="R82" i="21"/>
  <c r="Q82" i="21"/>
  <c r="P82" i="21"/>
  <c r="O82" i="21"/>
  <c r="N82" i="21"/>
  <c r="M82" i="21"/>
  <c r="L82" i="21"/>
  <c r="K82" i="21"/>
  <c r="J82" i="21"/>
  <c r="I82" i="21"/>
  <c r="H82" i="21"/>
  <c r="F82" i="21"/>
  <c r="E82" i="21"/>
  <c r="D82" i="21"/>
  <c r="C82" i="21"/>
  <c r="T81" i="21"/>
  <c r="S81" i="21"/>
  <c r="R81" i="21"/>
  <c r="Q81" i="21"/>
  <c r="P81" i="21"/>
  <c r="O81" i="21"/>
  <c r="N81" i="21"/>
  <c r="M81" i="21"/>
  <c r="L81" i="21"/>
  <c r="K81" i="21"/>
  <c r="J81" i="21"/>
  <c r="I81" i="21"/>
  <c r="H81" i="21"/>
  <c r="F81" i="21"/>
  <c r="E81" i="21"/>
  <c r="D81" i="21"/>
  <c r="C81" i="21"/>
  <c r="N80" i="21"/>
  <c r="M80" i="21"/>
  <c r="L80" i="21"/>
  <c r="K80" i="21"/>
  <c r="J80" i="21"/>
  <c r="I80" i="21"/>
  <c r="H80" i="21"/>
  <c r="F80" i="21"/>
  <c r="E80" i="21"/>
  <c r="D80" i="21"/>
  <c r="C80" i="21"/>
  <c r="AA79" i="21"/>
  <c r="AA78" i="21"/>
  <c r="AA77" i="21"/>
  <c r="T76" i="21"/>
  <c r="S76" i="21"/>
  <c r="R76" i="21"/>
  <c r="Q76" i="21"/>
  <c r="P76" i="21"/>
  <c r="O76" i="21"/>
  <c r="N76" i="21"/>
  <c r="M76" i="21"/>
  <c r="L76" i="21"/>
  <c r="K76" i="21"/>
  <c r="J76" i="21"/>
  <c r="I76" i="21"/>
  <c r="H76" i="21"/>
  <c r="F76" i="21"/>
  <c r="E76" i="21"/>
  <c r="D76" i="21"/>
  <c r="C76" i="21"/>
  <c r="T75" i="21"/>
  <c r="S75" i="21"/>
  <c r="R75" i="21"/>
  <c r="Q75" i="21"/>
  <c r="P75" i="21"/>
  <c r="O75" i="21"/>
  <c r="N75" i="21"/>
  <c r="M75" i="21"/>
  <c r="L75" i="21"/>
  <c r="K75" i="21"/>
  <c r="J75" i="21"/>
  <c r="I75" i="21"/>
  <c r="H75" i="21"/>
  <c r="F75" i="21"/>
  <c r="E75" i="21"/>
  <c r="D75" i="21"/>
  <c r="C75" i="21"/>
  <c r="T74" i="21"/>
  <c r="S74" i="21"/>
  <c r="R74" i="21"/>
  <c r="Q74" i="21"/>
  <c r="P74" i="21"/>
  <c r="O74" i="21"/>
  <c r="N74" i="21"/>
  <c r="M74" i="21"/>
  <c r="L74" i="21"/>
  <c r="K74" i="21"/>
  <c r="J74" i="21"/>
  <c r="I74" i="21"/>
  <c r="H74" i="21"/>
  <c r="F74" i="21"/>
  <c r="E74" i="21"/>
  <c r="D74" i="21"/>
  <c r="C74" i="21"/>
  <c r="N73" i="21"/>
  <c r="M73" i="21"/>
  <c r="L73" i="21"/>
  <c r="K73" i="21"/>
  <c r="J73" i="21"/>
  <c r="I73" i="21"/>
  <c r="H73" i="21"/>
  <c r="F73" i="21"/>
  <c r="E73" i="21"/>
  <c r="D73" i="21"/>
  <c r="C73" i="21"/>
  <c r="AA72" i="21"/>
  <c r="AA71" i="21"/>
  <c r="AA70" i="21"/>
  <c r="T69" i="21"/>
  <c r="S69" i="21"/>
  <c r="R69" i="21"/>
  <c r="Q69" i="21"/>
  <c r="P69" i="21"/>
  <c r="O69" i="21"/>
  <c r="N69" i="21"/>
  <c r="M69" i="21"/>
  <c r="L69" i="21"/>
  <c r="K69" i="21"/>
  <c r="J69" i="21"/>
  <c r="I69" i="21"/>
  <c r="H69" i="21"/>
  <c r="F69" i="21"/>
  <c r="E69" i="21"/>
  <c r="D69" i="21"/>
  <c r="C69" i="21"/>
  <c r="T68" i="21"/>
  <c r="S68" i="21"/>
  <c r="R68" i="21"/>
  <c r="Q68" i="21"/>
  <c r="P68" i="21"/>
  <c r="O68" i="21"/>
  <c r="N68" i="21"/>
  <c r="M68" i="21"/>
  <c r="L68" i="21"/>
  <c r="K68" i="21"/>
  <c r="J68" i="21"/>
  <c r="I68" i="21"/>
  <c r="H68" i="21"/>
  <c r="F68" i="21"/>
  <c r="E68" i="21"/>
  <c r="D68" i="21"/>
  <c r="C68" i="21"/>
  <c r="T67" i="21"/>
  <c r="S67" i="21"/>
  <c r="R67" i="21"/>
  <c r="Q67" i="21"/>
  <c r="P67" i="21"/>
  <c r="O67" i="21"/>
  <c r="N67" i="21"/>
  <c r="M67" i="21"/>
  <c r="L67" i="21"/>
  <c r="K67" i="21"/>
  <c r="J67" i="21"/>
  <c r="I67" i="21"/>
  <c r="H67" i="21"/>
  <c r="F67" i="21"/>
  <c r="E67" i="21"/>
  <c r="D67" i="21"/>
  <c r="C67" i="21"/>
  <c r="N66" i="21"/>
  <c r="M66" i="21"/>
  <c r="L66" i="21"/>
  <c r="K66" i="21"/>
  <c r="J66" i="21"/>
  <c r="I66" i="21"/>
  <c r="H66" i="21"/>
  <c r="F66" i="21"/>
  <c r="E66" i="21"/>
  <c r="D66" i="21"/>
  <c r="C66" i="21"/>
  <c r="AA65" i="21"/>
  <c r="AA64" i="21"/>
  <c r="AA63" i="21"/>
  <c r="N62" i="21"/>
  <c r="M62" i="21"/>
  <c r="L62" i="21"/>
  <c r="K62" i="21"/>
  <c r="J62" i="21"/>
  <c r="I62" i="21"/>
  <c r="H62" i="21"/>
  <c r="F62" i="21"/>
  <c r="E62" i="21"/>
  <c r="D62" i="21"/>
  <c r="C62" i="21"/>
  <c r="H61" i="21"/>
  <c r="F61" i="21"/>
  <c r="E61" i="21"/>
  <c r="D61" i="21"/>
  <c r="C61" i="21"/>
  <c r="N60" i="21"/>
  <c r="M60" i="21"/>
  <c r="L60" i="21"/>
  <c r="K60" i="21"/>
  <c r="J60" i="21"/>
  <c r="I60" i="21"/>
  <c r="H60" i="21"/>
  <c r="F60" i="21"/>
  <c r="E60" i="21"/>
  <c r="D60" i="21"/>
  <c r="C60" i="21"/>
  <c r="AA58" i="21"/>
  <c r="AA57" i="21"/>
  <c r="AA56" i="21"/>
  <c r="T55" i="21"/>
  <c r="S55" i="21"/>
  <c r="R55" i="21"/>
  <c r="Q55" i="21"/>
  <c r="P55" i="21"/>
  <c r="O55" i="21"/>
  <c r="N55" i="21"/>
  <c r="M55" i="21"/>
  <c r="L55" i="21"/>
  <c r="K55" i="21"/>
  <c r="J55" i="21"/>
  <c r="I55" i="21"/>
  <c r="H55" i="21"/>
  <c r="F55" i="21"/>
  <c r="E55" i="21"/>
  <c r="D55" i="21"/>
  <c r="C55" i="21"/>
  <c r="H53" i="21"/>
  <c r="F53" i="21"/>
  <c r="E53" i="21"/>
  <c r="D53" i="21"/>
  <c r="C53" i="21"/>
  <c r="AA51" i="21"/>
  <c r="AA50" i="21"/>
  <c r="AA49" i="21"/>
  <c r="AA1" i="21"/>
  <c r="Z86" i="20"/>
  <c r="Z85" i="20"/>
  <c r="Z84" i="20"/>
  <c r="S83" i="20"/>
  <c r="R83" i="20"/>
  <c r="Q83" i="20"/>
  <c r="P83" i="20"/>
  <c r="O83" i="20"/>
  <c r="N83" i="20"/>
  <c r="M83" i="20"/>
  <c r="L83" i="20"/>
  <c r="K83" i="20"/>
  <c r="J83" i="20"/>
  <c r="I83" i="20"/>
  <c r="H83" i="20"/>
  <c r="G83" i="20"/>
  <c r="E83" i="20"/>
  <c r="D83" i="20"/>
  <c r="C83" i="20"/>
  <c r="S82" i="20"/>
  <c r="R82" i="20"/>
  <c r="Q82" i="20"/>
  <c r="P82" i="20"/>
  <c r="O82" i="20"/>
  <c r="N82" i="20"/>
  <c r="M82" i="20"/>
  <c r="L82" i="20"/>
  <c r="K82" i="20"/>
  <c r="J82" i="20"/>
  <c r="I82" i="20"/>
  <c r="H82" i="20"/>
  <c r="G82" i="20"/>
  <c r="E82" i="20"/>
  <c r="D82" i="20"/>
  <c r="C82" i="20"/>
  <c r="S81" i="20"/>
  <c r="R81" i="20"/>
  <c r="Q81" i="20"/>
  <c r="P81" i="20"/>
  <c r="O81" i="20"/>
  <c r="N81" i="20"/>
  <c r="M81" i="20"/>
  <c r="L81" i="20"/>
  <c r="K81" i="20"/>
  <c r="J81" i="20"/>
  <c r="I81" i="20"/>
  <c r="H81" i="20"/>
  <c r="G81" i="20"/>
  <c r="E81" i="20"/>
  <c r="D81" i="20"/>
  <c r="C81" i="20"/>
  <c r="M80" i="20"/>
  <c r="L80" i="20"/>
  <c r="K80" i="20"/>
  <c r="J80" i="20"/>
  <c r="I80" i="20"/>
  <c r="H80" i="20"/>
  <c r="G80" i="20"/>
  <c r="E80" i="20"/>
  <c r="D80" i="20"/>
  <c r="C80" i="20"/>
  <c r="Z79" i="20"/>
  <c r="Z78" i="20"/>
  <c r="Z77" i="20"/>
  <c r="S76" i="20"/>
  <c r="R76" i="20"/>
  <c r="Q76" i="20"/>
  <c r="P76" i="20"/>
  <c r="O76" i="20"/>
  <c r="N76" i="20"/>
  <c r="M76" i="20"/>
  <c r="L76" i="20"/>
  <c r="K76" i="20"/>
  <c r="J76" i="20"/>
  <c r="I76" i="20"/>
  <c r="H76" i="20"/>
  <c r="G76" i="20"/>
  <c r="E76" i="20"/>
  <c r="D76" i="20"/>
  <c r="C76" i="20"/>
  <c r="S75" i="20"/>
  <c r="R75" i="20"/>
  <c r="Q75" i="20"/>
  <c r="P75" i="20"/>
  <c r="O75" i="20"/>
  <c r="N75" i="20"/>
  <c r="M75" i="20"/>
  <c r="L75" i="20"/>
  <c r="K75" i="20"/>
  <c r="J75" i="20"/>
  <c r="I75" i="20"/>
  <c r="H75" i="20"/>
  <c r="G75" i="20"/>
  <c r="E75" i="20"/>
  <c r="D75" i="20"/>
  <c r="C75" i="20"/>
  <c r="S74" i="20"/>
  <c r="R74" i="20"/>
  <c r="Q74" i="20"/>
  <c r="P74" i="20"/>
  <c r="O74" i="20"/>
  <c r="N74" i="20"/>
  <c r="M74" i="20"/>
  <c r="L74" i="20"/>
  <c r="K74" i="20"/>
  <c r="J74" i="20"/>
  <c r="I74" i="20"/>
  <c r="H74" i="20"/>
  <c r="G74" i="20"/>
  <c r="E74" i="20"/>
  <c r="D74" i="20"/>
  <c r="C74" i="20"/>
  <c r="M73" i="20"/>
  <c r="L73" i="20"/>
  <c r="K73" i="20"/>
  <c r="J73" i="20"/>
  <c r="I73" i="20"/>
  <c r="H73" i="20"/>
  <c r="G73" i="20"/>
  <c r="E73" i="20"/>
  <c r="D73" i="20"/>
  <c r="C73" i="20"/>
  <c r="Z72" i="20"/>
  <c r="Z71" i="20"/>
  <c r="Z70" i="20"/>
  <c r="S69" i="20"/>
  <c r="R69" i="20"/>
  <c r="Q69" i="20"/>
  <c r="P69" i="20"/>
  <c r="O69" i="20"/>
  <c r="N69" i="20"/>
  <c r="M69" i="20"/>
  <c r="L69" i="20"/>
  <c r="K69" i="20"/>
  <c r="J69" i="20"/>
  <c r="I69" i="20"/>
  <c r="H69" i="20"/>
  <c r="G69" i="20"/>
  <c r="E69" i="20"/>
  <c r="D69" i="20"/>
  <c r="C69" i="20"/>
  <c r="S68" i="20"/>
  <c r="R68" i="20"/>
  <c r="Q68" i="20"/>
  <c r="P68" i="20"/>
  <c r="O68" i="20"/>
  <c r="N68" i="20"/>
  <c r="M68" i="20"/>
  <c r="L68" i="20"/>
  <c r="K68" i="20"/>
  <c r="J68" i="20"/>
  <c r="I68" i="20"/>
  <c r="H68" i="20"/>
  <c r="G68" i="20"/>
  <c r="E68" i="20"/>
  <c r="D68" i="20"/>
  <c r="C68" i="20"/>
  <c r="S67" i="20"/>
  <c r="R67" i="20"/>
  <c r="Q67" i="20"/>
  <c r="P67" i="20"/>
  <c r="O67" i="20"/>
  <c r="N67" i="20"/>
  <c r="M67" i="20"/>
  <c r="L67" i="20"/>
  <c r="K67" i="20"/>
  <c r="J67" i="20"/>
  <c r="I67" i="20"/>
  <c r="H67" i="20"/>
  <c r="G67" i="20"/>
  <c r="E67" i="20"/>
  <c r="D67" i="20"/>
  <c r="C67" i="20"/>
  <c r="M66" i="20"/>
  <c r="L66" i="20"/>
  <c r="K66" i="20"/>
  <c r="J66" i="20"/>
  <c r="I66" i="20"/>
  <c r="H66" i="20"/>
  <c r="G66" i="20"/>
  <c r="E66" i="20"/>
  <c r="D66" i="20"/>
  <c r="C66" i="20"/>
  <c r="Z65" i="20"/>
  <c r="Z64" i="20"/>
  <c r="Z63" i="20"/>
  <c r="M62" i="20"/>
  <c r="L62" i="20"/>
  <c r="K62" i="20"/>
  <c r="J62" i="20"/>
  <c r="I62" i="20"/>
  <c r="H62" i="20"/>
  <c r="G62" i="20"/>
  <c r="E62" i="20"/>
  <c r="D62" i="20"/>
  <c r="C62" i="20"/>
  <c r="G61" i="20"/>
  <c r="E61" i="20"/>
  <c r="D61" i="20"/>
  <c r="C61" i="20"/>
  <c r="M60" i="20"/>
  <c r="L60" i="20"/>
  <c r="K60" i="20"/>
  <c r="H60" i="20"/>
  <c r="G60" i="20"/>
  <c r="E60" i="20"/>
  <c r="D60" i="20"/>
  <c r="C60" i="20"/>
  <c r="Z58" i="20"/>
  <c r="Z57" i="20"/>
  <c r="Z56" i="20"/>
  <c r="S55" i="20"/>
  <c r="R55" i="20"/>
  <c r="Q55" i="20"/>
  <c r="P55" i="20"/>
  <c r="O55" i="20"/>
  <c r="N55" i="20"/>
  <c r="M55" i="20"/>
  <c r="L55" i="20"/>
  <c r="K55" i="20"/>
  <c r="H55" i="20"/>
  <c r="G55" i="20"/>
  <c r="E55" i="20"/>
  <c r="D55" i="20"/>
  <c r="C55" i="20"/>
  <c r="G53" i="20"/>
  <c r="E53" i="20"/>
  <c r="D53" i="20"/>
  <c r="C53" i="20"/>
  <c r="Z51" i="20"/>
  <c r="Z50" i="20"/>
  <c r="Z49" i="20"/>
  <c r="Z1" i="20"/>
  <c r="B3" i="8"/>
  <c r="B2" i="8"/>
  <c r="G4" i="4"/>
  <c r="G3" i="4"/>
  <c r="I14" i="7"/>
  <c r="J14" i="7"/>
  <c r="L14" i="7"/>
  <c r="N16" i="8"/>
  <c r="L16" i="8"/>
  <c r="L5" i="7"/>
  <c r="C16" i="8"/>
  <c r="C11" i="19"/>
  <c r="C12" i="19"/>
  <c r="C13" i="19"/>
  <c r="C14" i="19"/>
  <c r="C15" i="19"/>
  <c r="C16" i="19"/>
  <c r="C17" i="19"/>
  <c r="C18" i="19"/>
  <c r="C19" i="19"/>
  <c r="C20" i="19"/>
  <c r="C21" i="19"/>
  <c r="C22" i="19"/>
  <c r="C23" i="19"/>
  <c r="C24" i="19"/>
  <c r="C25" i="19"/>
  <c r="C26" i="19"/>
  <c r="C27" i="19"/>
  <c r="C28" i="19"/>
  <c r="C29" i="19"/>
  <c r="C30" i="19"/>
  <c r="D16" i="8"/>
  <c r="E16" i="8"/>
  <c r="F16" i="8"/>
  <c r="G16" i="8"/>
  <c r="H16" i="8"/>
  <c r="I16" i="8"/>
  <c r="J16" i="8"/>
  <c r="K16" i="8"/>
  <c r="M16" i="8"/>
  <c r="I9" i="8"/>
  <c r="I10" i="8"/>
  <c r="I11" i="8"/>
  <c r="I12" i="8"/>
  <c r="I13" i="8"/>
  <c r="I14"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8" i="8"/>
  <c r="C8" i="8"/>
  <c r="K9" i="8"/>
  <c r="K10" i="8"/>
  <c r="K11" i="8"/>
  <c r="K12" i="8"/>
  <c r="K13" i="8"/>
  <c r="K14"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8" i="8"/>
  <c r="E8" i="8"/>
  <c r="M9" i="8"/>
  <c r="M10" i="8"/>
  <c r="M11" i="8"/>
  <c r="M12" i="8"/>
  <c r="M13" i="8"/>
  <c r="M14"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8" i="8"/>
  <c r="G8" i="8"/>
  <c r="N9" i="8"/>
  <c r="N10" i="8"/>
  <c r="N11" i="8"/>
  <c r="N12" i="8"/>
  <c r="N13" i="8"/>
  <c r="N14"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8" i="8"/>
  <c r="L9" i="8"/>
  <c r="L10" i="8"/>
  <c r="L11" i="8"/>
  <c r="L12" i="8"/>
  <c r="L13" i="8"/>
  <c r="L14"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8" i="8"/>
  <c r="J9" i="8"/>
  <c r="J10" i="8"/>
  <c r="J11" i="8"/>
  <c r="J12" i="8"/>
  <c r="J13" i="8"/>
  <c r="J14"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8" i="8"/>
  <c r="F8" i="8"/>
  <c r="H9" i="8"/>
  <c r="H10" i="8"/>
  <c r="H11" i="8"/>
  <c r="H12" i="8"/>
  <c r="H13" i="8"/>
  <c r="H14"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8" i="8"/>
  <c r="D8" i="8"/>
  <c r="C9" i="8"/>
  <c r="E9" i="8"/>
  <c r="G9" i="8"/>
  <c r="D9" i="8"/>
  <c r="F9" i="8"/>
  <c r="C10" i="8"/>
  <c r="E10" i="8"/>
  <c r="G10" i="8"/>
  <c r="D10" i="8"/>
  <c r="F10" i="8"/>
  <c r="C11" i="8"/>
  <c r="E11" i="8"/>
  <c r="G11" i="8"/>
  <c r="D11" i="8"/>
  <c r="F11" i="8"/>
  <c r="C12" i="8"/>
  <c r="E12" i="8"/>
  <c r="G12" i="8"/>
  <c r="D12" i="8"/>
  <c r="F12" i="8"/>
  <c r="C13" i="8"/>
  <c r="E13" i="8"/>
  <c r="G13" i="8"/>
  <c r="D13" i="8"/>
  <c r="F13" i="8"/>
  <c r="C14" i="8"/>
  <c r="E14" i="8"/>
  <c r="G14" i="8"/>
  <c r="D14" i="8"/>
  <c r="F14" i="8"/>
  <c r="C17" i="8"/>
  <c r="E17" i="8"/>
  <c r="G17" i="8"/>
  <c r="D17" i="8"/>
  <c r="F17" i="8"/>
  <c r="C18" i="8"/>
  <c r="E18" i="8"/>
  <c r="G18" i="8"/>
  <c r="D18" i="8"/>
  <c r="F18" i="8"/>
  <c r="C19" i="8"/>
  <c r="E19" i="8"/>
  <c r="G19" i="8"/>
  <c r="D19" i="8"/>
  <c r="F19" i="8"/>
  <c r="C20" i="8"/>
  <c r="E20" i="8"/>
  <c r="G20" i="8"/>
  <c r="D20" i="8"/>
  <c r="F20" i="8"/>
  <c r="C21" i="8"/>
  <c r="E21" i="8"/>
  <c r="G21" i="8"/>
  <c r="D21" i="8"/>
  <c r="F21" i="8"/>
  <c r="C22" i="8"/>
  <c r="E22" i="8"/>
  <c r="G22" i="8"/>
  <c r="D22" i="8"/>
  <c r="F22" i="8"/>
  <c r="C23" i="8"/>
  <c r="E23" i="8"/>
  <c r="G23" i="8"/>
  <c r="D23" i="8"/>
  <c r="F23" i="8"/>
  <c r="C24" i="8"/>
  <c r="E24" i="8"/>
  <c r="G24" i="8"/>
  <c r="D24" i="8"/>
  <c r="F24" i="8"/>
  <c r="C25" i="8"/>
  <c r="E25" i="8"/>
  <c r="G25" i="8"/>
  <c r="D25" i="8"/>
  <c r="F25" i="8"/>
  <c r="C26" i="8"/>
  <c r="E26" i="8"/>
  <c r="G26" i="8"/>
  <c r="D26" i="8"/>
  <c r="F26" i="8"/>
  <c r="C27" i="8"/>
  <c r="E27" i="8"/>
  <c r="G27" i="8"/>
  <c r="D27" i="8"/>
  <c r="F27" i="8"/>
  <c r="C28" i="8"/>
  <c r="E28" i="8"/>
  <c r="G28" i="8"/>
  <c r="D28" i="8"/>
  <c r="F28" i="8"/>
  <c r="C29" i="8"/>
  <c r="E29" i="8"/>
  <c r="G29" i="8"/>
  <c r="D29" i="8"/>
  <c r="F29" i="8"/>
  <c r="C30" i="8"/>
  <c r="E30" i="8"/>
  <c r="G30" i="8"/>
  <c r="D30" i="8"/>
  <c r="F30" i="8"/>
  <c r="C31" i="8"/>
  <c r="E31" i="8"/>
  <c r="G31" i="8"/>
  <c r="D31" i="8"/>
  <c r="F31" i="8"/>
  <c r="C32" i="8"/>
  <c r="E32" i="8"/>
  <c r="G32" i="8"/>
  <c r="D32" i="8"/>
  <c r="F32" i="8"/>
  <c r="C33" i="8"/>
  <c r="E33" i="8"/>
  <c r="G33" i="8"/>
  <c r="D33" i="8"/>
  <c r="F33" i="8"/>
  <c r="C34" i="8"/>
  <c r="E34" i="8"/>
  <c r="G34" i="8"/>
  <c r="D34" i="8"/>
  <c r="F34" i="8"/>
  <c r="C35" i="8"/>
  <c r="E35" i="8"/>
  <c r="G35" i="8"/>
  <c r="D35" i="8"/>
  <c r="F35" i="8"/>
  <c r="C36" i="8"/>
  <c r="E36" i="8"/>
  <c r="G36" i="8"/>
  <c r="D36" i="8"/>
  <c r="F36" i="8"/>
  <c r="C37" i="8"/>
  <c r="E37" i="8"/>
  <c r="G37" i="8"/>
  <c r="D37" i="8"/>
  <c r="F37" i="8"/>
  <c r="C38" i="8"/>
  <c r="E38" i="8"/>
  <c r="G38" i="8"/>
  <c r="D38" i="8"/>
  <c r="F38" i="8"/>
  <c r="C39" i="8"/>
  <c r="E39" i="8"/>
  <c r="G39" i="8"/>
  <c r="D39" i="8"/>
  <c r="F39" i="8"/>
  <c r="C40" i="8"/>
  <c r="E40" i="8"/>
  <c r="G40" i="8"/>
  <c r="D40" i="8"/>
  <c r="F40" i="8"/>
  <c r="C41" i="8"/>
  <c r="E41" i="8"/>
  <c r="G41" i="8"/>
  <c r="D41" i="8"/>
  <c r="F41" i="8"/>
  <c r="C42" i="8"/>
  <c r="E42" i="8"/>
  <c r="G42" i="8"/>
  <c r="D42" i="8"/>
  <c r="F42" i="8"/>
  <c r="C43" i="8"/>
  <c r="E43" i="8"/>
  <c r="G43" i="8"/>
  <c r="D43" i="8"/>
  <c r="F43" i="8"/>
  <c r="C44" i="8"/>
  <c r="E44" i="8"/>
  <c r="G44" i="8"/>
  <c r="D44" i="8"/>
  <c r="F44" i="8"/>
  <c r="C45" i="8"/>
  <c r="E45" i="8"/>
  <c r="G45" i="8"/>
  <c r="D45" i="8"/>
  <c r="F45" i="8"/>
  <c r="C46" i="8"/>
  <c r="E46" i="8"/>
  <c r="G46" i="8"/>
  <c r="D46" i="8"/>
  <c r="F46" i="8"/>
  <c r="C47" i="8"/>
  <c r="E47" i="8"/>
  <c r="G47" i="8"/>
  <c r="D47" i="8"/>
  <c r="F47" i="8"/>
  <c r="C48" i="8"/>
  <c r="E48" i="8"/>
  <c r="G48" i="8"/>
  <c r="D48" i="8"/>
  <c r="F48" i="8"/>
  <c r="C49" i="8"/>
  <c r="E49" i="8"/>
  <c r="G49" i="8"/>
  <c r="D49" i="8"/>
  <c r="F49" i="8"/>
  <c r="C50" i="8"/>
  <c r="E50" i="8"/>
  <c r="G50" i="8"/>
  <c r="D50" i="8"/>
  <c r="F50" i="8"/>
  <c r="C51" i="8"/>
  <c r="E51" i="8"/>
  <c r="G51" i="8"/>
  <c r="D51" i="8"/>
  <c r="F51" i="8"/>
  <c r="C52" i="8"/>
  <c r="E52" i="8"/>
  <c r="G52" i="8"/>
  <c r="D52" i="8"/>
  <c r="F52" i="8"/>
  <c r="C53" i="8"/>
  <c r="E53" i="8"/>
  <c r="G53" i="8"/>
  <c r="D53" i="8"/>
  <c r="F53" i="8"/>
  <c r="C54" i="8"/>
  <c r="E54" i="8"/>
  <c r="G54" i="8"/>
  <c r="D54" i="8"/>
  <c r="F54" i="8"/>
  <c r="C55" i="8"/>
  <c r="E55" i="8"/>
  <c r="G55" i="8"/>
  <c r="D55" i="8"/>
  <c r="F55" i="8"/>
  <c r="C56" i="8"/>
  <c r="E56" i="8"/>
  <c r="G56" i="8"/>
  <c r="C53" i="17"/>
  <c r="D56" i="8"/>
  <c r="D53" i="17"/>
  <c r="F56" i="8"/>
  <c r="C57" i="8"/>
  <c r="E57" i="8"/>
  <c r="G57" i="8"/>
  <c r="D57" i="8"/>
  <c r="F57" i="8"/>
  <c r="C58" i="8"/>
  <c r="E58" i="8"/>
  <c r="G58" i="8"/>
  <c r="M55" i="17"/>
  <c r="G55" i="17"/>
  <c r="C55" i="17"/>
  <c r="D58" i="8"/>
  <c r="N55" i="17"/>
  <c r="H55" i="17"/>
  <c r="D55" i="17"/>
  <c r="F58" i="8"/>
  <c r="C59" i="8"/>
  <c r="E59" i="8"/>
  <c r="G59" i="8"/>
  <c r="D59" i="8"/>
  <c r="F59" i="8"/>
  <c r="C60" i="8"/>
  <c r="E60" i="8"/>
  <c r="G60" i="8"/>
  <c r="D60" i="8"/>
  <c r="F60" i="8"/>
  <c r="C61" i="8"/>
  <c r="E61" i="8"/>
  <c r="G61" i="8"/>
  <c r="D61" i="8"/>
  <c r="F61" i="8"/>
  <c r="C62" i="8"/>
  <c r="E62" i="8"/>
  <c r="G62" i="8"/>
  <c r="D62" i="8"/>
  <c r="F62" i="8"/>
  <c r="C63" i="8"/>
  <c r="E63" i="8"/>
  <c r="G63" i="8"/>
  <c r="G60" i="17"/>
  <c r="C60" i="17"/>
  <c r="D63" i="8"/>
  <c r="H60" i="17"/>
  <c r="D60" i="17"/>
  <c r="F63" i="8"/>
  <c r="C64" i="8"/>
  <c r="E64" i="8"/>
  <c r="G64" i="8"/>
  <c r="C61" i="17"/>
  <c r="D64" i="8"/>
  <c r="D61" i="17"/>
  <c r="F64" i="8"/>
  <c r="C65" i="8"/>
  <c r="E65" i="8"/>
  <c r="G65" i="8"/>
  <c r="G62" i="17"/>
  <c r="C62" i="17"/>
  <c r="D65" i="8"/>
  <c r="H62" i="17"/>
  <c r="D62" i="17"/>
  <c r="F65" i="8"/>
  <c r="C66" i="8"/>
  <c r="E66" i="8"/>
  <c r="G66" i="8"/>
  <c r="D66" i="8"/>
  <c r="F66" i="8"/>
  <c r="C67" i="8"/>
  <c r="E67" i="8"/>
  <c r="G67" i="8"/>
  <c r="D67" i="8"/>
  <c r="F67" i="8"/>
  <c r="C68" i="8"/>
  <c r="E68" i="8"/>
  <c r="G68" i="8"/>
  <c r="D68" i="8"/>
  <c r="F68" i="8"/>
  <c r="C69" i="8"/>
  <c r="E69" i="8"/>
  <c r="G69" i="8"/>
  <c r="G66" i="17"/>
  <c r="C66" i="17"/>
  <c r="D69" i="8"/>
  <c r="H66" i="17"/>
  <c r="D66" i="17"/>
  <c r="F69" i="8"/>
  <c r="C70" i="8"/>
  <c r="E70" i="8"/>
  <c r="G70" i="8"/>
  <c r="M67" i="17"/>
  <c r="G67" i="17"/>
  <c r="C67" i="17"/>
  <c r="D70" i="8"/>
  <c r="N67" i="17"/>
  <c r="H67" i="17"/>
  <c r="D67" i="17"/>
  <c r="F70" i="8"/>
  <c r="C71" i="8"/>
  <c r="E71" i="8"/>
  <c r="G71" i="8"/>
  <c r="M68" i="17"/>
  <c r="G68" i="17"/>
  <c r="C68" i="17"/>
  <c r="D71" i="8"/>
  <c r="N68" i="17"/>
  <c r="H68" i="17"/>
  <c r="D68" i="17"/>
  <c r="F71" i="8"/>
  <c r="C72" i="8"/>
  <c r="E72" i="8"/>
  <c r="G72" i="8"/>
  <c r="M69" i="17"/>
  <c r="G69" i="17"/>
  <c r="C69" i="17"/>
  <c r="D72" i="8"/>
  <c r="N69" i="17"/>
  <c r="H69" i="17"/>
  <c r="D69" i="17"/>
  <c r="F72" i="8"/>
  <c r="C73" i="8"/>
  <c r="E73" i="8"/>
  <c r="G73" i="8"/>
  <c r="D73" i="8"/>
  <c r="F73" i="8"/>
  <c r="C74" i="8"/>
  <c r="E74" i="8"/>
  <c r="G74" i="8"/>
  <c r="D74" i="8"/>
  <c r="F74" i="8"/>
  <c r="C75" i="8"/>
  <c r="E75" i="8"/>
  <c r="G75" i="8"/>
  <c r="D75" i="8"/>
  <c r="F75" i="8"/>
  <c r="C76" i="8"/>
  <c r="E76" i="8"/>
  <c r="G76" i="8"/>
  <c r="G73" i="17"/>
  <c r="C73" i="17"/>
  <c r="D76" i="8"/>
  <c r="H73" i="17"/>
  <c r="D73" i="17"/>
  <c r="F76" i="8"/>
  <c r="C77" i="8"/>
  <c r="E77" i="8"/>
  <c r="G77" i="8"/>
  <c r="M74" i="17"/>
  <c r="G74" i="17"/>
  <c r="C74" i="17"/>
  <c r="D77" i="8"/>
  <c r="N74" i="17"/>
  <c r="H74" i="17"/>
  <c r="D74" i="17"/>
  <c r="F77" i="8"/>
  <c r="C78" i="8"/>
  <c r="E78" i="8"/>
  <c r="G78" i="8"/>
  <c r="M75" i="17"/>
  <c r="G75" i="17"/>
  <c r="C75" i="17"/>
  <c r="D78" i="8"/>
  <c r="N75" i="17"/>
  <c r="H75" i="17"/>
  <c r="D75" i="17"/>
  <c r="F78" i="8"/>
  <c r="C79" i="8"/>
  <c r="E79" i="8"/>
  <c r="G79" i="8"/>
  <c r="M76" i="17"/>
  <c r="G76" i="17"/>
  <c r="C76" i="17"/>
  <c r="D79" i="8"/>
  <c r="N76" i="17"/>
  <c r="H76" i="17"/>
  <c r="D76" i="17"/>
  <c r="F79" i="8"/>
  <c r="C80" i="8"/>
  <c r="E80" i="8"/>
  <c r="G80" i="8"/>
  <c r="D80" i="8"/>
  <c r="F80" i="8"/>
  <c r="C81" i="8"/>
  <c r="E81" i="8"/>
  <c r="G81" i="8"/>
  <c r="D81" i="8"/>
  <c r="F81" i="8"/>
  <c r="C82" i="8"/>
  <c r="E82" i="8"/>
  <c r="G82" i="8"/>
  <c r="D82" i="8"/>
  <c r="F82" i="8"/>
  <c r="C83" i="8"/>
  <c r="E83" i="8"/>
  <c r="G83" i="8"/>
  <c r="G80" i="17"/>
  <c r="C80" i="17"/>
  <c r="D83" i="8"/>
  <c r="H80" i="17"/>
  <c r="D80" i="17"/>
  <c r="F83" i="8"/>
  <c r="C84" i="8"/>
  <c r="E84" i="8"/>
  <c r="G84" i="8"/>
  <c r="M81" i="17"/>
  <c r="G81" i="17"/>
  <c r="C81" i="17"/>
  <c r="D84" i="8"/>
  <c r="N81" i="17"/>
  <c r="H81" i="17"/>
  <c r="D81" i="17"/>
  <c r="F84" i="8"/>
  <c r="C85" i="8"/>
  <c r="E85" i="8"/>
  <c r="G85" i="8"/>
  <c r="M82" i="17"/>
  <c r="G82" i="17"/>
  <c r="C82" i="17"/>
  <c r="D85" i="8"/>
  <c r="N82" i="17"/>
  <c r="H82" i="17"/>
  <c r="D82" i="17"/>
  <c r="F85" i="8"/>
  <c r="C86" i="8"/>
  <c r="E86" i="8"/>
  <c r="G86" i="8"/>
  <c r="M83" i="17"/>
  <c r="G83" i="17"/>
  <c r="C83" i="17"/>
  <c r="D86" i="8"/>
  <c r="N83" i="17"/>
  <c r="H83" i="17"/>
  <c r="D83" i="17"/>
  <c r="F86" i="8"/>
  <c r="C87" i="8"/>
  <c r="E87" i="8"/>
  <c r="G87" i="8"/>
  <c r="D87" i="8"/>
  <c r="F87" i="8"/>
  <c r="C88" i="8"/>
  <c r="E88" i="8"/>
  <c r="G88" i="8"/>
  <c r="D88" i="8"/>
  <c r="F88" i="8"/>
  <c r="C89" i="8"/>
  <c r="E89" i="8"/>
  <c r="G89" i="8"/>
  <c r="D89" i="8"/>
  <c r="F89" i="8"/>
  <c r="I3" i="7"/>
  <c r="J3" i="7"/>
  <c r="AA86" i="15"/>
  <c r="AA85" i="15"/>
  <c r="AA84" i="15"/>
  <c r="T83" i="15"/>
  <c r="S83" i="15"/>
  <c r="R83" i="15"/>
  <c r="Q83" i="15"/>
  <c r="P83" i="15"/>
  <c r="O83" i="15"/>
  <c r="N83" i="15"/>
  <c r="M83" i="15"/>
  <c r="L83" i="15"/>
  <c r="K83" i="15"/>
  <c r="J83" i="15"/>
  <c r="I83" i="15"/>
  <c r="H83" i="15"/>
  <c r="G83" i="15"/>
  <c r="F83" i="15"/>
  <c r="E83" i="15"/>
  <c r="D83" i="15"/>
  <c r="C83" i="15"/>
  <c r="T82" i="15"/>
  <c r="S82" i="15"/>
  <c r="R82" i="15"/>
  <c r="Q82" i="15"/>
  <c r="P82" i="15"/>
  <c r="O82" i="15"/>
  <c r="N82" i="15"/>
  <c r="M82" i="15"/>
  <c r="L82" i="15"/>
  <c r="K82" i="15"/>
  <c r="J82" i="15"/>
  <c r="I82" i="15"/>
  <c r="H82" i="15"/>
  <c r="G82" i="15"/>
  <c r="F82" i="15"/>
  <c r="E82" i="15"/>
  <c r="D82" i="15"/>
  <c r="C82" i="15"/>
  <c r="T81" i="15"/>
  <c r="S81" i="15"/>
  <c r="R81" i="15"/>
  <c r="Q81" i="15"/>
  <c r="P81" i="15"/>
  <c r="O81" i="15"/>
  <c r="N81" i="15"/>
  <c r="M81" i="15"/>
  <c r="L81" i="15"/>
  <c r="K81" i="15"/>
  <c r="J81" i="15"/>
  <c r="I81" i="15"/>
  <c r="H81" i="15"/>
  <c r="G81" i="15"/>
  <c r="F81" i="15"/>
  <c r="E81" i="15"/>
  <c r="D81" i="15"/>
  <c r="C81" i="15"/>
  <c r="N80" i="15"/>
  <c r="M80" i="15"/>
  <c r="L80" i="15"/>
  <c r="K80" i="15"/>
  <c r="J80" i="15"/>
  <c r="I80" i="15"/>
  <c r="H80" i="15"/>
  <c r="G80" i="15"/>
  <c r="F80" i="15"/>
  <c r="E80" i="15"/>
  <c r="D80" i="15"/>
  <c r="C80" i="15"/>
  <c r="AA79" i="15"/>
  <c r="AA78" i="15"/>
  <c r="AA77" i="15"/>
  <c r="T76" i="15"/>
  <c r="S76" i="15"/>
  <c r="R76" i="15"/>
  <c r="Q76" i="15"/>
  <c r="P76" i="15"/>
  <c r="O76" i="15"/>
  <c r="N76" i="15"/>
  <c r="M76" i="15"/>
  <c r="L76" i="15"/>
  <c r="K76" i="15"/>
  <c r="J76" i="15"/>
  <c r="I76" i="15"/>
  <c r="H76" i="15"/>
  <c r="G76" i="15"/>
  <c r="F76" i="15"/>
  <c r="E76" i="15"/>
  <c r="D76" i="15"/>
  <c r="C76" i="15"/>
  <c r="T75" i="15"/>
  <c r="S75" i="15"/>
  <c r="R75" i="15"/>
  <c r="Q75" i="15"/>
  <c r="P75" i="15"/>
  <c r="O75" i="15"/>
  <c r="N75" i="15"/>
  <c r="M75" i="15"/>
  <c r="L75" i="15"/>
  <c r="K75" i="15"/>
  <c r="J75" i="15"/>
  <c r="I75" i="15"/>
  <c r="H75" i="15"/>
  <c r="G75" i="15"/>
  <c r="F75" i="15"/>
  <c r="E75" i="15"/>
  <c r="D75" i="15"/>
  <c r="C75" i="15"/>
  <c r="T74" i="15"/>
  <c r="S74" i="15"/>
  <c r="R74" i="15"/>
  <c r="Q74" i="15"/>
  <c r="P74" i="15"/>
  <c r="O74" i="15"/>
  <c r="N74" i="15"/>
  <c r="M74" i="15"/>
  <c r="L74" i="15"/>
  <c r="K74" i="15"/>
  <c r="J74" i="15"/>
  <c r="I74" i="15"/>
  <c r="H74" i="15"/>
  <c r="G74" i="15"/>
  <c r="F74" i="15"/>
  <c r="E74" i="15"/>
  <c r="D74" i="15"/>
  <c r="C74" i="15"/>
  <c r="N73" i="15"/>
  <c r="M73" i="15"/>
  <c r="L73" i="15"/>
  <c r="K73" i="15"/>
  <c r="J73" i="15"/>
  <c r="I73" i="15"/>
  <c r="H73" i="15"/>
  <c r="G73" i="15"/>
  <c r="F73" i="15"/>
  <c r="E73" i="15"/>
  <c r="D73" i="15"/>
  <c r="C73" i="15"/>
  <c r="AA72" i="15"/>
  <c r="AA71" i="15"/>
  <c r="AA70" i="15"/>
  <c r="T69" i="15"/>
  <c r="S69" i="15"/>
  <c r="R69" i="15"/>
  <c r="Q69" i="15"/>
  <c r="P69" i="15"/>
  <c r="O69" i="15"/>
  <c r="N69" i="15"/>
  <c r="M69" i="15"/>
  <c r="L69" i="15"/>
  <c r="K69" i="15"/>
  <c r="J69" i="15"/>
  <c r="I69" i="15"/>
  <c r="H69" i="15"/>
  <c r="G69" i="15"/>
  <c r="F69" i="15"/>
  <c r="E69" i="15"/>
  <c r="D69" i="15"/>
  <c r="C69" i="15"/>
  <c r="T68" i="15"/>
  <c r="S68" i="15"/>
  <c r="R68" i="15"/>
  <c r="Q68" i="15"/>
  <c r="P68" i="15"/>
  <c r="O68" i="15"/>
  <c r="N68" i="15"/>
  <c r="M68" i="15"/>
  <c r="L68" i="15"/>
  <c r="K68" i="15"/>
  <c r="J68" i="15"/>
  <c r="I68" i="15"/>
  <c r="H68" i="15"/>
  <c r="G68" i="15"/>
  <c r="F68" i="15"/>
  <c r="E68" i="15"/>
  <c r="D68" i="15"/>
  <c r="C68" i="15"/>
  <c r="T67" i="15"/>
  <c r="S67" i="15"/>
  <c r="R67" i="15"/>
  <c r="Q67" i="15"/>
  <c r="P67" i="15"/>
  <c r="O67" i="15"/>
  <c r="N67" i="15"/>
  <c r="M67" i="15"/>
  <c r="L67" i="15"/>
  <c r="K67" i="15"/>
  <c r="J67" i="15"/>
  <c r="I67" i="15"/>
  <c r="H67" i="15"/>
  <c r="G67" i="15"/>
  <c r="F67" i="15"/>
  <c r="E67" i="15"/>
  <c r="D67" i="15"/>
  <c r="C67" i="15"/>
  <c r="N66" i="15"/>
  <c r="M66" i="15"/>
  <c r="L66" i="15"/>
  <c r="K66" i="15"/>
  <c r="J66" i="15"/>
  <c r="I66" i="15"/>
  <c r="H66" i="15"/>
  <c r="G66" i="15"/>
  <c r="F66" i="15"/>
  <c r="E66" i="15"/>
  <c r="D66" i="15"/>
  <c r="C66" i="15"/>
  <c r="AA65" i="15"/>
  <c r="AA64" i="15"/>
  <c r="AA63" i="15"/>
  <c r="N62" i="15"/>
  <c r="M62" i="15"/>
  <c r="L62" i="15"/>
  <c r="K62" i="15"/>
  <c r="J62" i="15"/>
  <c r="I62" i="15"/>
  <c r="H62" i="15"/>
  <c r="G62" i="15"/>
  <c r="F62" i="15"/>
  <c r="E62" i="15"/>
  <c r="D62" i="15"/>
  <c r="C62" i="15"/>
  <c r="H61" i="15"/>
  <c r="G61" i="15"/>
  <c r="F61" i="15"/>
  <c r="E61" i="15"/>
  <c r="D61" i="15"/>
  <c r="C61" i="15"/>
  <c r="N60" i="15"/>
  <c r="M60" i="15"/>
  <c r="L60" i="15"/>
  <c r="K60" i="15"/>
  <c r="J60" i="15"/>
  <c r="I60" i="15"/>
  <c r="H60" i="15"/>
  <c r="G60" i="15"/>
  <c r="F60" i="15"/>
  <c r="E60" i="15"/>
  <c r="D60" i="15"/>
  <c r="C60" i="15"/>
  <c r="AA58" i="15"/>
  <c r="AA57" i="15"/>
  <c r="AA56" i="15"/>
  <c r="T55" i="15"/>
  <c r="S55" i="15"/>
  <c r="R55" i="15"/>
  <c r="Q55" i="15"/>
  <c r="P55" i="15"/>
  <c r="O55" i="15"/>
  <c r="N55" i="15"/>
  <c r="M55" i="15"/>
  <c r="L55" i="15"/>
  <c r="K55" i="15"/>
  <c r="J55" i="15"/>
  <c r="I55" i="15"/>
  <c r="H55" i="15"/>
  <c r="G55" i="15"/>
  <c r="F55" i="15"/>
  <c r="E55" i="15"/>
  <c r="D55" i="15"/>
  <c r="C55" i="15"/>
  <c r="H53" i="15"/>
  <c r="G53" i="15"/>
  <c r="F53" i="15"/>
  <c r="E53" i="15"/>
  <c r="D53" i="15"/>
  <c r="C53" i="15"/>
  <c r="AA51" i="15"/>
  <c r="AA50" i="15"/>
  <c r="AA49" i="15"/>
  <c r="AA1" i="15"/>
  <c r="AA86" i="14"/>
  <c r="AA85" i="14"/>
  <c r="AA84" i="14"/>
  <c r="T83" i="14"/>
  <c r="S83" i="14"/>
  <c r="R83" i="14"/>
  <c r="Q83" i="14"/>
  <c r="P83" i="14"/>
  <c r="O83" i="14"/>
  <c r="N83" i="14"/>
  <c r="M83" i="14"/>
  <c r="L83" i="14"/>
  <c r="K83" i="14"/>
  <c r="J83" i="14"/>
  <c r="I83" i="14"/>
  <c r="H83" i="14"/>
  <c r="G83" i="14"/>
  <c r="F83" i="14"/>
  <c r="E83" i="14"/>
  <c r="D83" i="14"/>
  <c r="C83" i="14"/>
  <c r="T82" i="14"/>
  <c r="S82" i="14"/>
  <c r="R82" i="14"/>
  <c r="Q82" i="14"/>
  <c r="P82" i="14"/>
  <c r="O82" i="14"/>
  <c r="N82" i="14"/>
  <c r="M82" i="14"/>
  <c r="L82" i="14"/>
  <c r="K82" i="14"/>
  <c r="J82" i="14"/>
  <c r="I82" i="14"/>
  <c r="H82" i="14"/>
  <c r="G82" i="14"/>
  <c r="F82" i="14"/>
  <c r="E82" i="14"/>
  <c r="D82" i="14"/>
  <c r="C82" i="14"/>
  <c r="T81" i="14"/>
  <c r="S81" i="14"/>
  <c r="R81" i="14"/>
  <c r="Q81" i="14"/>
  <c r="P81" i="14"/>
  <c r="O81" i="14"/>
  <c r="N81" i="14"/>
  <c r="M81" i="14"/>
  <c r="L81" i="14"/>
  <c r="K81" i="14"/>
  <c r="J81" i="14"/>
  <c r="I81" i="14"/>
  <c r="H81" i="14"/>
  <c r="G81" i="14"/>
  <c r="F81" i="14"/>
  <c r="E81" i="14"/>
  <c r="D81" i="14"/>
  <c r="C81" i="14"/>
  <c r="N80" i="14"/>
  <c r="M80" i="14"/>
  <c r="L80" i="14"/>
  <c r="K80" i="14"/>
  <c r="J80" i="14"/>
  <c r="I80" i="14"/>
  <c r="H80" i="14"/>
  <c r="G80" i="14"/>
  <c r="F80" i="14"/>
  <c r="E80" i="14"/>
  <c r="D80" i="14"/>
  <c r="C80" i="14"/>
  <c r="AA79" i="14"/>
  <c r="AA78" i="14"/>
  <c r="AA77" i="14"/>
  <c r="T76" i="14"/>
  <c r="S76" i="14"/>
  <c r="R76" i="14"/>
  <c r="Q76" i="14"/>
  <c r="P76" i="14"/>
  <c r="O76" i="14"/>
  <c r="N76" i="14"/>
  <c r="M76" i="14"/>
  <c r="L76" i="14"/>
  <c r="K76" i="14"/>
  <c r="J76" i="14"/>
  <c r="I76" i="14"/>
  <c r="H76" i="14"/>
  <c r="G76" i="14"/>
  <c r="F76" i="14"/>
  <c r="E76" i="14"/>
  <c r="D76" i="14"/>
  <c r="C76" i="14"/>
  <c r="T75" i="14"/>
  <c r="S75" i="14"/>
  <c r="R75" i="14"/>
  <c r="Q75" i="14"/>
  <c r="P75" i="14"/>
  <c r="O75" i="14"/>
  <c r="N75" i="14"/>
  <c r="M75" i="14"/>
  <c r="L75" i="14"/>
  <c r="K75" i="14"/>
  <c r="J75" i="14"/>
  <c r="I75" i="14"/>
  <c r="H75" i="14"/>
  <c r="G75" i="14"/>
  <c r="F75" i="14"/>
  <c r="E75" i="14"/>
  <c r="D75" i="14"/>
  <c r="C75" i="14"/>
  <c r="T74" i="14"/>
  <c r="S74" i="14"/>
  <c r="R74" i="14"/>
  <c r="Q74" i="14"/>
  <c r="P74" i="14"/>
  <c r="O74" i="14"/>
  <c r="N74" i="14"/>
  <c r="M74" i="14"/>
  <c r="L74" i="14"/>
  <c r="K74" i="14"/>
  <c r="J74" i="14"/>
  <c r="I74" i="14"/>
  <c r="H74" i="14"/>
  <c r="G74" i="14"/>
  <c r="F74" i="14"/>
  <c r="E74" i="14"/>
  <c r="D74" i="14"/>
  <c r="C74" i="14"/>
  <c r="N73" i="14"/>
  <c r="M73" i="14"/>
  <c r="L73" i="14"/>
  <c r="K73" i="14"/>
  <c r="J73" i="14"/>
  <c r="I73" i="14"/>
  <c r="H73" i="14"/>
  <c r="G73" i="14"/>
  <c r="F73" i="14"/>
  <c r="E73" i="14"/>
  <c r="D73" i="14"/>
  <c r="C73" i="14"/>
  <c r="AA72" i="14"/>
  <c r="AA71" i="14"/>
  <c r="AA70" i="14"/>
  <c r="T69" i="14"/>
  <c r="S69" i="14"/>
  <c r="R69" i="14"/>
  <c r="Q69" i="14"/>
  <c r="P69" i="14"/>
  <c r="O69" i="14"/>
  <c r="N69" i="14"/>
  <c r="M69" i="14"/>
  <c r="L69" i="14"/>
  <c r="K69" i="14"/>
  <c r="J69" i="14"/>
  <c r="I69" i="14"/>
  <c r="H69" i="14"/>
  <c r="G69" i="14"/>
  <c r="F69" i="14"/>
  <c r="E69" i="14"/>
  <c r="D69" i="14"/>
  <c r="C69" i="14"/>
  <c r="T68" i="14"/>
  <c r="S68" i="14"/>
  <c r="R68" i="14"/>
  <c r="Q68" i="14"/>
  <c r="P68" i="14"/>
  <c r="O68" i="14"/>
  <c r="N68" i="14"/>
  <c r="M68" i="14"/>
  <c r="L68" i="14"/>
  <c r="K68" i="14"/>
  <c r="J68" i="14"/>
  <c r="I68" i="14"/>
  <c r="H68" i="14"/>
  <c r="G68" i="14"/>
  <c r="F68" i="14"/>
  <c r="E68" i="14"/>
  <c r="D68" i="14"/>
  <c r="C68" i="14"/>
  <c r="T67" i="14"/>
  <c r="S67" i="14"/>
  <c r="R67" i="14"/>
  <c r="Q67" i="14"/>
  <c r="P67" i="14"/>
  <c r="O67" i="14"/>
  <c r="N67" i="14"/>
  <c r="M67" i="14"/>
  <c r="L67" i="14"/>
  <c r="K67" i="14"/>
  <c r="J67" i="14"/>
  <c r="I67" i="14"/>
  <c r="H67" i="14"/>
  <c r="G67" i="14"/>
  <c r="F67" i="14"/>
  <c r="E67" i="14"/>
  <c r="D67" i="14"/>
  <c r="C67" i="14"/>
  <c r="N66" i="14"/>
  <c r="M66" i="14"/>
  <c r="L66" i="14"/>
  <c r="K66" i="14"/>
  <c r="J66" i="14"/>
  <c r="I66" i="14"/>
  <c r="H66" i="14"/>
  <c r="G66" i="14"/>
  <c r="F66" i="14"/>
  <c r="E66" i="14"/>
  <c r="D66" i="14"/>
  <c r="C66" i="14"/>
  <c r="AA65" i="14"/>
  <c r="AA64" i="14"/>
  <c r="AA63" i="14"/>
  <c r="N62" i="14"/>
  <c r="M62" i="14"/>
  <c r="L62" i="14"/>
  <c r="K62" i="14"/>
  <c r="J62" i="14"/>
  <c r="I62" i="14"/>
  <c r="H62" i="14"/>
  <c r="G62" i="14"/>
  <c r="F62" i="14"/>
  <c r="E62" i="14"/>
  <c r="D62" i="14"/>
  <c r="C62" i="14"/>
  <c r="H61" i="14"/>
  <c r="G61" i="14"/>
  <c r="F61" i="14"/>
  <c r="E61" i="14"/>
  <c r="D61" i="14"/>
  <c r="C61" i="14"/>
  <c r="N60" i="14"/>
  <c r="M60" i="14"/>
  <c r="L60" i="14"/>
  <c r="K60" i="14"/>
  <c r="J60" i="14"/>
  <c r="I60" i="14"/>
  <c r="H60" i="14"/>
  <c r="G60" i="14"/>
  <c r="F60" i="14"/>
  <c r="E60" i="14"/>
  <c r="D60" i="14"/>
  <c r="C60" i="14"/>
  <c r="AA58" i="14"/>
  <c r="AA57" i="14"/>
  <c r="AA56" i="14"/>
  <c r="T55" i="14"/>
  <c r="S55" i="14"/>
  <c r="R55" i="14"/>
  <c r="Q55" i="14"/>
  <c r="P55" i="14"/>
  <c r="O55" i="14"/>
  <c r="N55" i="14"/>
  <c r="M55" i="14"/>
  <c r="L55" i="14"/>
  <c r="K55" i="14"/>
  <c r="J55" i="14"/>
  <c r="I55" i="14"/>
  <c r="H55" i="14"/>
  <c r="G55" i="14"/>
  <c r="F55" i="14"/>
  <c r="E55" i="14"/>
  <c r="D55" i="14"/>
  <c r="C55" i="14"/>
  <c r="H53" i="14"/>
  <c r="G53" i="14"/>
  <c r="F53" i="14"/>
  <c r="E53" i="14"/>
  <c r="D53" i="14"/>
  <c r="C53" i="14"/>
  <c r="AA51" i="14"/>
  <c r="AA50" i="14"/>
  <c r="AA49" i="14"/>
  <c r="AA1" i="14"/>
  <c r="AA86" i="13"/>
  <c r="AA85" i="13"/>
  <c r="AA84" i="13"/>
  <c r="T83" i="13"/>
  <c r="S83" i="13"/>
  <c r="R83" i="13"/>
  <c r="Q83" i="13"/>
  <c r="P83" i="13"/>
  <c r="O83" i="13"/>
  <c r="N83" i="13"/>
  <c r="M83" i="13"/>
  <c r="L83" i="13"/>
  <c r="K83" i="13"/>
  <c r="J83" i="13"/>
  <c r="I83" i="13"/>
  <c r="H83" i="13"/>
  <c r="G83" i="13"/>
  <c r="F83" i="13"/>
  <c r="E83" i="13"/>
  <c r="D83" i="13"/>
  <c r="C83" i="13"/>
  <c r="T82" i="13"/>
  <c r="S82" i="13"/>
  <c r="R82" i="13"/>
  <c r="Q82" i="13"/>
  <c r="P82" i="13"/>
  <c r="O82" i="13"/>
  <c r="N82" i="13"/>
  <c r="M82" i="13"/>
  <c r="L82" i="13"/>
  <c r="K82" i="13"/>
  <c r="J82" i="13"/>
  <c r="I82" i="13"/>
  <c r="H82" i="13"/>
  <c r="G82" i="13"/>
  <c r="F82" i="13"/>
  <c r="E82" i="13"/>
  <c r="D82" i="13"/>
  <c r="C82" i="13"/>
  <c r="T81" i="13"/>
  <c r="S81" i="13"/>
  <c r="R81" i="13"/>
  <c r="Q81" i="13"/>
  <c r="P81" i="13"/>
  <c r="O81" i="13"/>
  <c r="N81" i="13"/>
  <c r="M81" i="13"/>
  <c r="L81" i="13"/>
  <c r="K81" i="13"/>
  <c r="J81" i="13"/>
  <c r="I81" i="13"/>
  <c r="H81" i="13"/>
  <c r="G81" i="13"/>
  <c r="F81" i="13"/>
  <c r="E81" i="13"/>
  <c r="D81" i="13"/>
  <c r="C81" i="13"/>
  <c r="N80" i="13"/>
  <c r="M80" i="13"/>
  <c r="L80" i="13"/>
  <c r="K80" i="13"/>
  <c r="J80" i="13"/>
  <c r="I80" i="13"/>
  <c r="H80" i="13"/>
  <c r="G80" i="13"/>
  <c r="F80" i="13"/>
  <c r="E80" i="13"/>
  <c r="D80" i="13"/>
  <c r="C80" i="13"/>
  <c r="AA79" i="13"/>
  <c r="AA78" i="13"/>
  <c r="AA77" i="13"/>
  <c r="T76" i="13"/>
  <c r="S76" i="13"/>
  <c r="R76" i="13"/>
  <c r="Q76" i="13"/>
  <c r="P76" i="13"/>
  <c r="O76" i="13"/>
  <c r="N76" i="13"/>
  <c r="M76" i="13"/>
  <c r="L76" i="13"/>
  <c r="K76" i="13"/>
  <c r="J76" i="13"/>
  <c r="I76" i="13"/>
  <c r="H76" i="13"/>
  <c r="G76" i="13"/>
  <c r="F76" i="13"/>
  <c r="E76" i="13"/>
  <c r="D76" i="13"/>
  <c r="C76" i="13"/>
  <c r="T75" i="13"/>
  <c r="S75" i="13"/>
  <c r="R75" i="13"/>
  <c r="Q75" i="13"/>
  <c r="P75" i="13"/>
  <c r="O75" i="13"/>
  <c r="N75" i="13"/>
  <c r="M75" i="13"/>
  <c r="L75" i="13"/>
  <c r="K75" i="13"/>
  <c r="J75" i="13"/>
  <c r="I75" i="13"/>
  <c r="H75" i="13"/>
  <c r="G75" i="13"/>
  <c r="F75" i="13"/>
  <c r="E75" i="13"/>
  <c r="D75" i="13"/>
  <c r="C75" i="13"/>
  <c r="T74" i="13"/>
  <c r="S74" i="13"/>
  <c r="R74" i="13"/>
  <c r="Q74" i="13"/>
  <c r="P74" i="13"/>
  <c r="O74" i="13"/>
  <c r="N74" i="13"/>
  <c r="M74" i="13"/>
  <c r="L74" i="13"/>
  <c r="K74" i="13"/>
  <c r="J74" i="13"/>
  <c r="I74" i="13"/>
  <c r="H74" i="13"/>
  <c r="G74" i="13"/>
  <c r="F74" i="13"/>
  <c r="E74" i="13"/>
  <c r="D74" i="13"/>
  <c r="C74" i="13"/>
  <c r="N73" i="13"/>
  <c r="M73" i="13"/>
  <c r="L73" i="13"/>
  <c r="K73" i="13"/>
  <c r="J73" i="13"/>
  <c r="I73" i="13"/>
  <c r="H73" i="13"/>
  <c r="G73" i="13"/>
  <c r="F73" i="13"/>
  <c r="E73" i="13"/>
  <c r="D73" i="13"/>
  <c r="C73" i="13"/>
  <c r="AA72" i="13"/>
  <c r="AA71" i="13"/>
  <c r="AA70" i="13"/>
  <c r="T69" i="13"/>
  <c r="S69" i="13"/>
  <c r="R69" i="13"/>
  <c r="Q69" i="13"/>
  <c r="P69" i="13"/>
  <c r="O69" i="13"/>
  <c r="N69" i="13"/>
  <c r="M69" i="13"/>
  <c r="L69" i="13"/>
  <c r="K69" i="13"/>
  <c r="J69" i="13"/>
  <c r="I69" i="13"/>
  <c r="H69" i="13"/>
  <c r="G69" i="13"/>
  <c r="F69" i="13"/>
  <c r="E69" i="13"/>
  <c r="D69" i="13"/>
  <c r="C69" i="13"/>
  <c r="T68" i="13"/>
  <c r="S68" i="13"/>
  <c r="R68" i="13"/>
  <c r="Q68" i="13"/>
  <c r="P68" i="13"/>
  <c r="O68" i="13"/>
  <c r="N68" i="13"/>
  <c r="M68" i="13"/>
  <c r="L68" i="13"/>
  <c r="K68" i="13"/>
  <c r="J68" i="13"/>
  <c r="I68" i="13"/>
  <c r="H68" i="13"/>
  <c r="G68" i="13"/>
  <c r="F68" i="13"/>
  <c r="E68" i="13"/>
  <c r="D68" i="13"/>
  <c r="C68" i="13"/>
  <c r="T67" i="13"/>
  <c r="S67" i="13"/>
  <c r="R67" i="13"/>
  <c r="Q67" i="13"/>
  <c r="P67" i="13"/>
  <c r="O67" i="13"/>
  <c r="N67" i="13"/>
  <c r="M67" i="13"/>
  <c r="L67" i="13"/>
  <c r="K67" i="13"/>
  <c r="J67" i="13"/>
  <c r="I67" i="13"/>
  <c r="H67" i="13"/>
  <c r="G67" i="13"/>
  <c r="F67" i="13"/>
  <c r="E67" i="13"/>
  <c r="D67" i="13"/>
  <c r="C67" i="13"/>
  <c r="N66" i="13"/>
  <c r="M66" i="13"/>
  <c r="L66" i="13"/>
  <c r="K66" i="13"/>
  <c r="J66" i="13"/>
  <c r="I66" i="13"/>
  <c r="H66" i="13"/>
  <c r="G66" i="13"/>
  <c r="F66" i="13"/>
  <c r="E66" i="13"/>
  <c r="D66" i="13"/>
  <c r="C66" i="13"/>
  <c r="AA65" i="13"/>
  <c r="AA64" i="13"/>
  <c r="AA63" i="13"/>
  <c r="N62" i="13"/>
  <c r="M62" i="13"/>
  <c r="L62" i="13"/>
  <c r="K62" i="13"/>
  <c r="J62" i="13"/>
  <c r="I62" i="13"/>
  <c r="H62" i="13"/>
  <c r="G62" i="13"/>
  <c r="F62" i="13"/>
  <c r="E62" i="13"/>
  <c r="D62" i="13"/>
  <c r="C62" i="13"/>
  <c r="H61" i="13"/>
  <c r="G61" i="13"/>
  <c r="F61" i="13"/>
  <c r="E61" i="13"/>
  <c r="D61" i="13"/>
  <c r="C61" i="13"/>
  <c r="N60" i="13"/>
  <c r="M60" i="13"/>
  <c r="L60" i="13"/>
  <c r="K60" i="13"/>
  <c r="J60" i="13"/>
  <c r="I60" i="13"/>
  <c r="H60" i="13"/>
  <c r="G60" i="13"/>
  <c r="F60" i="13"/>
  <c r="E60" i="13"/>
  <c r="D60" i="13"/>
  <c r="C60" i="13"/>
  <c r="AA58" i="13"/>
  <c r="AA57" i="13"/>
  <c r="AA56" i="13"/>
  <c r="T55" i="13"/>
  <c r="S55" i="13"/>
  <c r="R55" i="13"/>
  <c r="Q55" i="13"/>
  <c r="P55" i="13"/>
  <c r="O55" i="13"/>
  <c r="N55" i="13"/>
  <c r="M55" i="13"/>
  <c r="L55" i="13"/>
  <c r="K55" i="13"/>
  <c r="J55" i="13"/>
  <c r="I55" i="13"/>
  <c r="H55" i="13"/>
  <c r="G55" i="13"/>
  <c r="F55" i="13"/>
  <c r="E55" i="13"/>
  <c r="D55" i="13"/>
  <c r="C55" i="13"/>
  <c r="H53" i="13"/>
  <c r="G53" i="13"/>
  <c r="F53" i="13"/>
  <c r="E53" i="13"/>
  <c r="D53" i="13"/>
  <c r="C53" i="13"/>
  <c r="AA51" i="13"/>
  <c r="AA50" i="13"/>
  <c r="AA49" i="13"/>
  <c r="AA1" i="13"/>
  <c r="AA86" i="12"/>
  <c r="AA85" i="12"/>
  <c r="AA84" i="12"/>
  <c r="T83" i="12"/>
  <c r="S83" i="12"/>
  <c r="R83" i="12"/>
  <c r="Q83" i="12"/>
  <c r="P83" i="12"/>
  <c r="O83" i="12"/>
  <c r="N83" i="12"/>
  <c r="M83" i="12"/>
  <c r="L83" i="12"/>
  <c r="K83" i="12"/>
  <c r="J83" i="12"/>
  <c r="I83" i="12"/>
  <c r="H83" i="12"/>
  <c r="G83" i="12"/>
  <c r="F83" i="12"/>
  <c r="E83" i="12"/>
  <c r="D83" i="12"/>
  <c r="C83" i="12"/>
  <c r="T82" i="12"/>
  <c r="S82" i="12"/>
  <c r="R82" i="12"/>
  <c r="Q82" i="12"/>
  <c r="P82" i="12"/>
  <c r="O82" i="12"/>
  <c r="N82" i="12"/>
  <c r="M82" i="12"/>
  <c r="L82" i="12"/>
  <c r="K82" i="12"/>
  <c r="J82" i="12"/>
  <c r="I82" i="12"/>
  <c r="H82" i="12"/>
  <c r="G82" i="12"/>
  <c r="F82" i="12"/>
  <c r="E82" i="12"/>
  <c r="D82" i="12"/>
  <c r="C82" i="12"/>
  <c r="T81" i="12"/>
  <c r="S81" i="12"/>
  <c r="R81" i="12"/>
  <c r="Q81" i="12"/>
  <c r="P81" i="12"/>
  <c r="O81" i="12"/>
  <c r="N81" i="12"/>
  <c r="M81" i="12"/>
  <c r="L81" i="12"/>
  <c r="K81" i="12"/>
  <c r="J81" i="12"/>
  <c r="I81" i="12"/>
  <c r="H81" i="12"/>
  <c r="G81" i="12"/>
  <c r="F81" i="12"/>
  <c r="E81" i="12"/>
  <c r="D81" i="12"/>
  <c r="C81" i="12"/>
  <c r="N80" i="12"/>
  <c r="M80" i="12"/>
  <c r="L80" i="12"/>
  <c r="K80" i="12"/>
  <c r="J80" i="12"/>
  <c r="I80" i="12"/>
  <c r="H80" i="12"/>
  <c r="G80" i="12"/>
  <c r="F80" i="12"/>
  <c r="E80" i="12"/>
  <c r="D80" i="12"/>
  <c r="C80" i="12"/>
  <c r="AA79" i="12"/>
  <c r="AA78" i="12"/>
  <c r="AA77" i="12"/>
  <c r="T76" i="12"/>
  <c r="S76" i="12"/>
  <c r="R76" i="12"/>
  <c r="Q76" i="12"/>
  <c r="P76" i="12"/>
  <c r="O76" i="12"/>
  <c r="N76" i="12"/>
  <c r="M76" i="12"/>
  <c r="L76" i="12"/>
  <c r="K76" i="12"/>
  <c r="J76" i="12"/>
  <c r="I76" i="12"/>
  <c r="H76" i="12"/>
  <c r="G76" i="12"/>
  <c r="F76" i="12"/>
  <c r="E76" i="12"/>
  <c r="D76" i="12"/>
  <c r="C76" i="12"/>
  <c r="T75" i="12"/>
  <c r="S75" i="12"/>
  <c r="R75" i="12"/>
  <c r="Q75" i="12"/>
  <c r="P75" i="12"/>
  <c r="O75" i="12"/>
  <c r="N75" i="12"/>
  <c r="M75" i="12"/>
  <c r="L75" i="12"/>
  <c r="K75" i="12"/>
  <c r="J75" i="12"/>
  <c r="I75" i="12"/>
  <c r="H75" i="12"/>
  <c r="G75" i="12"/>
  <c r="F75" i="12"/>
  <c r="E75" i="12"/>
  <c r="D75" i="12"/>
  <c r="C75" i="12"/>
  <c r="T74" i="12"/>
  <c r="S74" i="12"/>
  <c r="R74" i="12"/>
  <c r="Q74" i="12"/>
  <c r="P74" i="12"/>
  <c r="O74" i="12"/>
  <c r="N74" i="12"/>
  <c r="M74" i="12"/>
  <c r="L74" i="12"/>
  <c r="K74" i="12"/>
  <c r="J74" i="12"/>
  <c r="I74" i="12"/>
  <c r="H74" i="12"/>
  <c r="G74" i="12"/>
  <c r="F74" i="12"/>
  <c r="E74" i="12"/>
  <c r="D74" i="12"/>
  <c r="C74" i="12"/>
  <c r="N73" i="12"/>
  <c r="M73" i="12"/>
  <c r="L73" i="12"/>
  <c r="K73" i="12"/>
  <c r="J73" i="12"/>
  <c r="I73" i="12"/>
  <c r="H73" i="12"/>
  <c r="G73" i="12"/>
  <c r="F73" i="12"/>
  <c r="E73" i="12"/>
  <c r="D73" i="12"/>
  <c r="C73" i="12"/>
  <c r="AA72" i="12"/>
  <c r="AA71" i="12"/>
  <c r="AA70" i="12"/>
  <c r="T69" i="12"/>
  <c r="S69" i="12"/>
  <c r="R69" i="12"/>
  <c r="Q69" i="12"/>
  <c r="P69" i="12"/>
  <c r="O69" i="12"/>
  <c r="N69" i="12"/>
  <c r="M69" i="12"/>
  <c r="L69" i="12"/>
  <c r="K69" i="12"/>
  <c r="J69" i="12"/>
  <c r="I69" i="12"/>
  <c r="H69" i="12"/>
  <c r="G69" i="12"/>
  <c r="F69" i="12"/>
  <c r="E69" i="12"/>
  <c r="D69" i="12"/>
  <c r="C69" i="12"/>
  <c r="T68" i="12"/>
  <c r="S68" i="12"/>
  <c r="R68" i="12"/>
  <c r="Q68" i="12"/>
  <c r="P68" i="12"/>
  <c r="O68" i="12"/>
  <c r="N68" i="12"/>
  <c r="M68" i="12"/>
  <c r="L68" i="12"/>
  <c r="K68" i="12"/>
  <c r="J68" i="12"/>
  <c r="I68" i="12"/>
  <c r="H68" i="12"/>
  <c r="G68" i="12"/>
  <c r="F68" i="12"/>
  <c r="E68" i="12"/>
  <c r="D68" i="12"/>
  <c r="C68" i="12"/>
  <c r="T67" i="12"/>
  <c r="S67" i="12"/>
  <c r="R67" i="12"/>
  <c r="Q67" i="12"/>
  <c r="P67" i="12"/>
  <c r="O67" i="12"/>
  <c r="N67" i="12"/>
  <c r="M67" i="12"/>
  <c r="L67" i="12"/>
  <c r="K67" i="12"/>
  <c r="J67" i="12"/>
  <c r="I67" i="12"/>
  <c r="H67" i="12"/>
  <c r="G67" i="12"/>
  <c r="F67" i="12"/>
  <c r="E67" i="12"/>
  <c r="D67" i="12"/>
  <c r="C67" i="12"/>
  <c r="N66" i="12"/>
  <c r="M66" i="12"/>
  <c r="L66" i="12"/>
  <c r="K66" i="12"/>
  <c r="J66" i="12"/>
  <c r="I66" i="12"/>
  <c r="H66" i="12"/>
  <c r="G66" i="12"/>
  <c r="F66" i="12"/>
  <c r="E66" i="12"/>
  <c r="D66" i="12"/>
  <c r="C66" i="12"/>
  <c r="AA65" i="12"/>
  <c r="AA64" i="12"/>
  <c r="AA63" i="12"/>
  <c r="N62" i="12"/>
  <c r="M62" i="12"/>
  <c r="L62" i="12"/>
  <c r="K62" i="12"/>
  <c r="J62" i="12"/>
  <c r="I62" i="12"/>
  <c r="H62" i="12"/>
  <c r="G62" i="12"/>
  <c r="F62" i="12"/>
  <c r="E62" i="12"/>
  <c r="D62" i="12"/>
  <c r="C62" i="12"/>
  <c r="H61" i="12"/>
  <c r="G61" i="12"/>
  <c r="F61" i="12"/>
  <c r="E61" i="12"/>
  <c r="D61" i="12"/>
  <c r="C61" i="12"/>
  <c r="N60" i="12"/>
  <c r="M60" i="12"/>
  <c r="L60" i="12"/>
  <c r="K60" i="12"/>
  <c r="J60" i="12"/>
  <c r="I60" i="12"/>
  <c r="H60" i="12"/>
  <c r="G60" i="12"/>
  <c r="F60" i="12"/>
  <c r="E60" i="12"/>
  <c r="D60" i="12"/>
  <c r="C60" i="12"/>
  <c r="AA58" i="12"/>
  <c r="AA57" i="12"/>
  <c r="AA56" i="12"/>
  <c r="T55" i="12"/>
  <c r="S55" i="12"/>
  <c r="R55" i="12"/>
  <c r="Q55" i="12"/>
  <c r="P55" i="12"/>
  <c r="O55" i="12"/>
  <c r="N55" i="12"/>
  <c r="M55" i="12"/>
  <c r="L55" i="12"/>
  <c r="K55" i="12"/>
  <c r="J55" i="12"/>
  <c r="I55" i="12"/>
  <c r="H55" i="12"/>
  <c r="G55" i="12"/>
  <c r="F55" i="12"/>
  <c r="E55" i="12"/>
  <c r="D55" i="12"/>
  <c r="C55" i="12"/>
  <c r="H53" i="12"/>
  <c r="G53" i="12"/>
  <c r="F53" i="12"/>
  <c r="E53" i="12"/>
  <c r="D53" i="12"/>
  <c r="C53" i="12"/>
  <c r="AA51" i="12"/>
  <c r="AA50" i="12"/>
  <c r="AA49" i="12"/>
  <c r="AA1" i="12"/>
  <c r="K86" i="11"/>
  <c r="K85" i="11"/>
  <c r="K84" i="11"/>
  <c r="H83" i="11"/>
  <c r="G83" i="11"/>
  <c r="F83" i="11"/>
  <c r="E83" i="11"/>
  <c r="D83" i="11"/>
  <c r="C83" i="11"/>
  <c r="H82" i="11"/>
  <c r="G82" i="11"/>
  <c r="F82" i="11"/>
  <c r="E82" i="11"/>
  <c r="D82" i="11"/>
  <c r="C82" i="11"/>
  <c r="H81" i="11"/>
  <c r="G81" i="11"/>
  <c r="F81" i="11"/>
  <c r="E81" i="11"/>
  <c r="D81" i="11"/>
  <c r="C81" i="11"/>
  <c r="F80" i="11"/>
  <c r="E80" i="11"/>
  <c r="D80" i="11"/>
  <c r="C80" i="11"/>
  <c r="K79" i="11"/>
  <c r="K78" i="11"/>
  <c r="K77" i="11"/>
  <c r="H76" i="11"/>
  <c r="G76" i="11"/>
  <c r="F76" i="11"/>
  <c r="E76" i="11"/>
  <c r="D76" i="11"/>
  <c r="C76" i="11"/>
  <c r="H75" i="11"/>
  <c r="G75" i="11"/>
  <c r="F75" i="11"/>
  <c r="E75" i="11"/>
  <c r="D75" i="11"/>
  <c r="C75" i="11"/>
  <c r="H74" i="11"/>
  <c r="G74" i="11"/>
  <c r="F74" i="11"/>
  <c r="E74" i="11"/>
  <c r="D74" i="11"/>
  <c r="C74" i="11"/>
  <c r="F73" i="11"/>
  <c r="E73" i="11"/>
  <c r="D73" i="11"/>
  <c r="C73" i="11"/>
  <c r="K72" i="11"/>
  <c r="K71" i="11"/>
  <c r="K70" i="11"/>
  <c r="H69" i="11"/>
  <c r="G69" i="11"/>
  <c r="F69" i="11"/>
  <c r="E69" i="11"/>
  <c r="D69" i="11"/>
  <c r="C69" i="11"/>
  <c r="H68" i="11"/>
  <c r="G68" i="11"/>
  <c r="F68" i="11"/>
  <c r="E68" i="11"/>
  <c r="D68" i="11"/>
  <c r="C68" i="11"/>
  <c r="H67" i="11"/>
  <c r="G67" i="11"/>
  <c r="F67" i="11"/>
  <c r="E67" i="11"/>
  <c r="D67" i="11"/>
  <c r="C67" i="11"/>
  <c r="F66" i="11"/>
  <c r="E66" i="11"/>
  <c r="D66" i="11"/>
  <c r="C66" i="11"/>
  <c r="K65" i="11"/>
  <c r="K64" i="11"/>
  <c r="K63" i="11"/>
  <c r="F62" i="11"/>
  <c r="E62" i="11"/>
  <c r="D62" i="11"/>
  <c r="C62" i="11"/>
  <c r="D61" i="11"/>
  <c r="C61" i="11"/>
  <c r="F60" i="11"/>
  <c r="E60" i="11"/>
  <c r="D60" i="11"/>
  <c r="C60" i="11"/>
  <c r="K58" i="11"/>
  <c r="K57" i="11"/>
  <c r="K56" i="11"/>
  <c r="H55" i="11"/>
  <c r="G55" i="11"/>
  <c r="F55" i="11"/>
  <c r="E55" i="11"/>
  <c r="D55" i="11"/>
  <c r="C55" i="11"/>
  <c r="D53" i="11"/>
  <c r="C53" i="11"/>
  <c r="K51" i="11"/>
  <c r="K50" i="11"/>
  <c r="K49" i="11"/>
  <c r="K44" i="11"/>
  <c r="K43" i="11"/>
  <c r="K30" i="11"/>
  <c r="K29" i="11"/>
  <c r="K28" i="11"/>
  <c r="K23" i="11"/>
  <c r="K22" i="11"/>
  <c r="K21" i="11"/>
  <c r="K16" i="11"/>
  <c r="K15" i="11"/>
  <c r="K14" i="11"/>
  <c r="K1" i="11"/>
  <c r="S86" i="18"/>
  <c r="S85" i="18"/>
  <c r="S84" i="18"/>
  <c r="N83" i="18"/>
  <c r="M83" i="18"/>
  <c r="L83" i="18"/>
  <c r="K83" i="18"/>
  <c r="J83" i="18"/>
  <c r="I83" i="18"/>
  <c r="H83" i="18"/>
  <c r="G83" i="18"/>
  <c r="E83" i="18"/>
  <c r="D83" i="18"/>
  <c r="C83" i="18"/>
  <c r="N82" i="18"/>
  <c r="M82" i="18"/>
  <c r="L82" i="18"/>
  <c r="K82" i="18"/>
  <c r="J82" i="18"/>
  <c r="I82" i="18"/>
  <c r="H82" i="18"/>
  <c r="G82" i="18"/>
  <c r="E82" i="18"/>
  <c r="D82" i="18"/>
  <c r="C82" i="18"/>
  <c r="N81" i="18"/>
  <c r="M81" i="18"/>
  <c r="L81" i="18"/>
  <c r="K81" i="18"/>
  <c r="J81" i="18"/>
  <c r="I81" i="18"/>
  <c r="H81" i="18"/>
  <c r="G81" i="18"/>
  <c r="E81" i="18"/>
  <c r="D81" i="18"/>
  <c r="C81" i="18"/>
  <c r="J80" i="18"/>
  <c r="I80" i="18"/>
  <c r="H80" i="18"/>
  <c r="G80" i="18"/>
  <c r="E80" i="18"/>
  <c r="D80" i="18"/>
  <c r="C80" i="18"/>
  <c r="S79" i="18"/>
  <c r="S78" i="18"/>
  <c r="S77" i="18"/>
  <c r="N76" i="18"/>
  <c r="M76" i="18"/>
  <c r="L76" i="18"/>
  <c r="K76" i="18"/>
  <c r="J76" i="18"/>
  <c r="I76" i="18"/>
  <c r="H76" i="18"/>
  <c r="G76" i="18"/>
  <c r="E76" i="18"/>
  <c r="D76" i="18"/>
  <c r="C76" i="18"/>
  <c r="N75" i="18"/>
  <c r="M75" i="18"/>
  <c r="L75" i="18"/>
  <c r="K75" i="18"/>
  <c r="J75" i="18"/>
  <c r="I75" i="18"/>
  <c r="H75" i="18"/>
  <c r="G75" i="18"/>
  <c r="E75" i="18"/>
  <c r="D75" i="18"/>
  <c r="C75" i="18"/>
  <c r="N74" i="18"/>
  <c r="M74" i="18"/>
  <c r="L74" i="18"/>
  <c r="K74" i="18"/>
  <c r="J74" i="18"/>
  <c r="I74" i="18"/>
  <c r="H74" i="18"/>
  <c r="G74" i="18"/>
  <c r="E74" i="18"/>
  <c r="D74" i="18"/>
  <c r="C74" i="18"/>
  <c r="J73" i="18"/>
  <c r="I73" i="18"/>
  <c r="H73" i="18"/>
  <c r="G73" i="18"/>
  <c r="E73" i="18"/>
  <c r="D73" i="18"/>
  <c r="C73" i="18"/>
  <c r="S72" i="18"/>
  <c r="S71" i="18"/>
  <c r="S70" i="18"/>
  <c r="N69" i="18"/>
  <c r="M69" i="18"/>
  <c r="L69" i="18"/>
  <c r="K69" i="18"/>
  <c r="J69" i="18"/>
  <c r="I69" i="18"/>
  <c r="H69" i="18"/>
  <c r="G69" i="18"/>
  <c r="E69" i="18"/>
  <c r="D69" i="18"/>
  <c r="C69" i="18"/>
  <c r="N68" i="18"/>
  <c r="M68" i="18"/>
  <c r="L68" i="18"/>
  <c r="K68" i="18"/>
  <c r="J68" i="18"/>
  <c r="I68" i="18"/>
  <c r="H68" i="18"/>
  <c r="G68" i="18"/>
  <c r="E68" i="18"/>
  <c r="D68" i="18"/>
  <c r="C68" i="18"/>
  <c r="N67" i="18"/>
  <c r="M67" i="18"/>
  <c r="L67" i="18"/>
  <c r="K67" i="18"/>
  <c r="J67" i="18"/>
  <c r="I67" i="18"/>
  <c r="H67" i="18"/>
  <c r="G67" i="18"/>
  <c r="E67" i="18"/>
  <c r="D67" i="18"/>
  <c r="C67" i="18"/>
  <c r="J66" i="18"/>
  <c r="I66" i="18"/>
  <c r="H66" i="18"/>
  <c r="G66" i="18"/>
  <c r="E66" i="18"/>
  <c r="D66" i="18"/>
  <c r="C66" i="18"/>
  <c r="S65" i="18"/>
  <c r="S64" i="18"/>
  <c r="S63" i="18"/>
  <c r="J62" i="18"/>
  <c r="I62" i="18"/>
  <c r="H62" i="18"/>
  <c r="G62" i="18"/>
  <c r="E62" i="18"/>
  <c r="D62" i="18"/>
  <c r="C62" i="18"/>
  <c r="E61" i="18"/>
  <c r="D61" i="18"/>
  <c r="C61" i="18"/>
  <c r="J60" i="18"/>
  <c r="I60" i="18"/>
  <c r="H60" i="18"/>
  <c r="G60" i="18"/>
  <c r="E60" i="18"/>
  <c r="D60" i="18"/>
  <c r="C60" i="18"/>
  <c r="S58" i="18"/>
  <c r="S57" i="18"/>
  <c r="S56" i="18"/>
  <c r="N55" i="18"/>
  <c r="M55" i="18"/>
  <c r="L55" i="18"/>
  <c r="K55" i="18"/>
  <c r="J55" i="18"/>
  <c r="I55" i="18"/>
  <c r="H55" i="18"/>
  <c r="G55" i="18"/>
  <c r="E55" i="18"/>
  <c r="D55" i="18"/>
  <c r="C55" i="18"/>
  <c r="E53" i="18"/>
  <c r="D53" i="18"/>
  <c r="C53" i="18"/>
  <c r="S51" i="18"/>
  <c r="S50" i="18"/>
  <c r="S49" i="18"/>
  <c r="S1" i="18"/>
  <c r="S86" i="17"/>
  <c r="S85" i="17"/>
  <c r="S84" i="17"/>
  <c r="L83" i="17"/>
  <c r="K83" i="17"/>
  <c r="J83" i="17"/>
  <c r="I83" i="17"/>
  <c r="F83" i="17"/>
  <c r="E83" i="17"/>
  <c r="L82" i="17"/>
  <c r="K82" i="17"/>
  <c r="J82" i="17"/>
  <c r="I82" i="17"/>
  <c r="F82" i="17"/>
  <c r="E82" i="17"/>
  <c r="L81" i="17"/>
  <c r="K81" i="17"/>
  <c r="J81" i="17"/>
  <c r="I81" i="17"/>
  <c r="F81" i="17"/>
  <c r="E81" i="17"/>
  <c r="J80" i="17"/>
  <c r="I80" i="17"/>
  <c r="F80" i="17"/>
  <c r="E80" i="17"/>
  <c r="S79" i="17"/>
  <c r="S78" i="17"/>
  <c r="S77" i="17"/>
  <c r="L76" i="17"/>
  <c r="K76" i="17"/>
  <c r="J76" i="17"/>
  <c r="I76" i="17"/>
  <c r="F76" i="17"/>
  <c r="E76" i="17"/>
  <c r="L75" i="17"/>
  <c r="K75" i="17"/>
  <c r="J75" i="17"/>
  <c r="I75" i="17"/>
  <c r="F75" i="17"/>
  <c r="E75" i="17"/>
  <c r="L74" i="17"/>
  <c r="K74" i="17"/>
  <c r="J74" i="17"/>
  <c r="I74" i="17"/>
  <c r="F74" i="17"/>
  <c r="E74" i="17"/>
  <c r="J73" i="17"/>
  <c r="I73" i="17"/>
  <c r="F73" i="17"/>
  <c r="E73" i="17"/>
  <c r="S72" i="17"/>
  <c r="S71" i="17"/>
  <c r="S70" i="17"/>
  <c r="L69" i="17"/>
  <c r="K69" i="17"/>
  <c r="J69" i="17"/>
  <c r="I69" i="17"/>
  <c r="F69" i="17"/>
  <c r="E69" i="17"/>
  <c r="L68" i="17"/>
  <c r="K68" i="17"/>
  <c r="J68" i="17"/>
  <c r="I68" i="17"/>
  <c r="F68" i="17"/>
  <c r="E68" i="17"/>
  <c r="L67" i="17"/>
  <c r="K67" i="17"/>
  <c r="J67" i="17"/>
  <c r="I67" i="17"/>
  <c r="F67" i="17"/>
  <c r="E67" i="17"/>
  <c r="J66" i="17"/>
  <c r="I66" i="17"/>
  <c r="F66" i="17"/>
  <c r="E66" i="17"/>
  <c r="S65" i="17"/>
  <c r="S64" i="17"/>
  <c r="S63" i="17"/>
  <c r="J62" i="17"/>
  <c r="I62" i="17"/>
  <c r="F62" i="17"/>
  <c r="E62" i="17"/>
  <c r="F61" i="17"/>
  <c r="E61" i="17"/>
  <c r="J60" i="17"/>
  <c r="I60" i="17"/>
  <c r="F60" i="17"/>
  <c r="E60" i="17"/>
  <c r="S58" i="17"/>
  <c r="S57" i="17"/>
  <c r="S56" i="17"/>
  <c r="L55" i="17"/>
  <c r="K55" i="17"/>
  <c r="J55" i="17"/>
  <c r="I55" i="17"/>
  <c r="F55" i="17"/>
  <c r="E55" i="17"/>
  <c r="F53" i="17"/>
  <c r="E53" i="17"/>
  <c r="S51" i="17"/>
  <c r="S50" i="17"/>
  <c r="S49" i="17"/>
  <c r="S44" i="17"/>
  <c r="S43" i="17"/>
  <c r="S42" i="17"/>
  <c r="S37" i="17"/>
  <c r="S36" i="17"/>
  <c r="S35" i="17"/>
  <c r="S1" i="17"/>
  <c r="I4" i="7"/>
  <c r="J4" i="7"/>
  <c r="L4" i="7"/>
  <c r="I5" i="7"/>
  <c r="J5" i="7"/>
  <c r="I7" i="7"/>
  <c r="J7" i="7"/>
  <c r="L7" i="7"/>
  <c r="I8" i="7"/>
  <c r="J8" i="7"/>
  <c r="L8" i="7"/>
  <c r="I9" i="7"/>
  <c r="J9" i="7"/>
  <c r="L9" i="7"/>
  <c r="I10" i="7"/>
  <c r="J10" i="7"/>
  <c r="L10" i="7"/>
  <c r="I11" i="7"/>
  <c r="J11" i="7"/>
  <c r="L11" i="7"/>
  <c r="I12" i="7"/>
  <c r="J12" i="7"/>
  <c r="L12" i="7"/>
  <c r="I13" i="7"/>
  <c r="J13" i="7"/>
  <c r="L13" i="7"/>
  <c r="I15" i="7"/>
  <c r="J15" i="7"/>
  <c r="L15" i="7"/>
  <c r="I16" i="7"/>
  <c r="J16" i="7"/>
  <c r="L16" i="7"/>
  <c r="I17" i="7"/>
  <c r="J17" i="7"/>
  <c r="L17" i="7"/>
  <c r="I18" i="7"/>
  <c r="J18" i="7"/>
  <c r="L18" i="7"/>
  <c r="I19" i="7"/>
  <c r="J19" i="7"/>
  <c r="L19" i="7"/>
  <c r="I20" i="7"/>
  <c r="J20" i="7"/>
  <c r="L20" i="7"/>
  <c r="I21" i="7"/>
  <c r="J21" i="7"/>
  <c r="L21" i="7"/>
  <c r="I22" i="7"/>
  <c r="J22" i="7"/>
  <c r="L22" i="7"/>
  <c r="I23" i="7"/>
  <c r="J23" i="7"/>
  <c r="L23" i="7"/>
  <c r="I24" i="7"/>
  <c r="J24" i="7"/>
  <c r="L24" i="7"/>
  <c r="I25" i="7"/>
  <c r="J25" i="7"/>
  <c r="L25" i="7"/>
  <c r="I26" i="7"/>
  <c r="J26" i="7"/>
  <c r="L26" i="7"/>
  <c r="I27" i="7"/>
  <c r="J27" i="7"/>
  <c r="L27" i="7"/>
  <c r="I28" i="7"/>
  <c r="J28" i="7"/>
  <c r="L28" i="7"/>
  <c r="I29" i="7"/>
  <c r="J29" i="7"/>
  <c r="L29" i="7"/>
  <c r="I30" i="7"/>
  <c r="J30" i="7"/>
  <c r="L30" i="7"/>
  <c r="I31" i="7"/>
  <c r="J31" i="7"/>
  <c r="L31" i="7"/>
  <c r="I32" i="7"/>
  <c r="J32" i="7"/>
  <c r="L32" i="7"/>
  <c r="I33" i="7"/>
  <c r="J33" i="7"/>
  <c r="L33" i="7"/>
  <c r="I34" i="7"/>
  <c r="J34" i="7"/>
  <c r="L34" i="7"/>
  <c r="I35" i="7"/>
  <c r="J35" i="7"/>
  <c r="L35" i="7"/>
  <c r="I36" i="7"/>
  <c r="J36" i="7"/>
  <c r="L36" i="7"/>
  <c r="I37" i="7"/>
  <c r="J37" i="7"/>
  <c r="L37" i="7"/>
  <c r="I38" i="7"/>
  <c r="J38" i="7"/>
  <c r="L38" i="7"/>
  <c r="I39" i="7"/>
  <c r="J39" i="7"/>
  <c r="L39" i="7"/>
  <c r="I40" i="7"/>
  <c r="J40" i="7"/>
  <c r="L40" i="7"/>
  <c r="I41" i="7"/>
  <c r="J41" i="7"/>
  <c r="L41" i="7"/>
  <c r="I42" i="7"/>
  <c r="J42" i="7"/>
  <c r="L42" i="7"/>
  <c r="I43" i="7"/>
  <c r="J43" i="7"/>
  <c r="L43" i="7"/>
  <c r="I44" i="7"/>
  <c r="J44" i="7"/>
  <c r="L44" i="7"/>
  <c r="I45" i="7"/>
  <c r="J45" i="7"/>
  <c r="L45" i="7"/>
  <c r="I46" i="7"/>
  <c r="J46" i="7"/>
  <c r="L46" i="7"/>
  <c r="I47" i="7"/>
  <c r="J47" i="7"/>
  <c r="L47" i="7"/>
  <c r="I48" i="7"/>
  <c r="J48" i="7"/>
  <c r="L48" i="7"/>
  <c r="I49" i="7"/>
  <c r="J49" i="7"/>
  <c r="L49" i="7"/>
  <c r="I50" i="7"/>
  <c r="J50" i="7"/>
  <c r="L50" i="7"/>
  <c r="I51" i="7"/>
  <c r="J51" i="7"/>
  <c r="L51" i="7"/>
  <c r="I52" i="7"/>
  <c r="J52" i="7"/>
  <c r="L52" i="7"/>
  <c r="I53" i="7"/>
  <c r="J53" i="7"/>
  <c r="L53" i="7"/>
  <c r="I54" i="7"/>
  <c r="J54" i="7"/>
  <c r="L54" i="7"/>
  <c r="I55" i="7"/>
  <c r="J55" i="7"/>
  <c r="L55" i="7"/>
  <c r="I56" i="7"/>
  <c r="J56" i="7"/>
  <c r="L56" i="7"/>
  <c r="I57" i="7"/>
  <c r="J57" i="7"/>
  <c r="L57" i="7"/>
  <c r="I58" i="7"/>
  <c r="J58" i="7"/>
  <c r="L58" i="7"/>
  <c r="I59" i="7"/>
  <c r="J59" i="7"/>
  <c r="L59" i="7"/>
  <c r="I60" i="7"/>
  <c r="J60" i="7"/>
  <c r="L60" i="7"/>
  <c r="I61" i="7"/>
  <c r="J61" i="7"/>
  <c r="L61" i="7"/>
  <c r="I62" i="7"/>
  <c r="J62" i="7"/>
  <c r="L62" i="7"/>
  <c r="I63" i="7"/>
  <c r="J63" i="7"/>
  <c r="L63" i="7"/>
  <c r="I64" i="7"/>
  <c r="J64" i="7"/>
  <c r="L64" i="7"/>
  <c r="I65" i="7"/>
  <c r="J65" i="7"/>
  <c r="L65" i="7"/>
  <c r="I66" i="7"/>
  <c r="J66" i="7"/>
  <c r="L66" i="7"/>
  <c r="I67" i="7"/>
  <c r="J67" i="7"/>
  <c r="L67" i="7"/>
  <c r="I68" i="7"/>
  <c r="J68" i="7"/>
  <c r="L68" i="7"/>
  <c r="I69" i="7"/>
  <c r="J69" i="7"/>
  <c r="L69" i="7"/>
  <c r="I70" i="7"/>
  <c r="J70" i="7"/>
  <c r="L70" i="7"/>
  <c r="I71" i="7"/>
  <c r="J71" i="7"/>
  <c r="L71" i="7"/>
  <c r="I72" i="7"/>
  <c r="J72" i="7"/>
  <c r="L72" i="7"/>
  <c r="I73" i="7"/>
  <c r="J73" i="7"/>
  <c r="L73" i="7"/>
  <c r="I74" i="7"/>
  <c r="J74" i="7"/>
  <c r="L74" i="7"/>
  <c r="L3" i="7"/>
</calcChain>
</file>

<file path=xl/comments1.xml><?xml version="1.0" encoding="utf-8"?>
<comments xmlns="http://schemas.openxmlformats.org/spreadsheetml/2006/main">
  <authors>
    <author>Thomas Myrholt</author>
  </authors>
  <commentList>
    <comment ref="K2" authorId="0">
      <text>
        <r>
          <rPr>
            <b/>
            <sz val="9"/>
            <color indexed="81"/>
            <rFont val="Calibri"/>
            <family val="2"/>
          </rPr>
          <t>Thomas Myrholt:</t>
        </r>
        <r>
          <rPr>
            <sz val="9"/>
            <color indexed="81"/>
            <rFont val="Calibri"/>
            <family val="2"/>
          </rPr>
          <t xml:space="preserve">
If the exercise has been performed by the user. Than the correctd value (after the results has passed through the Curve Estimation) vwill be stored here. This will then be the basis for further programs. Before we have data on the users strenght on this exercise, we will have to make do with a approximation</t>
        </r>
      </text>
    </comment>
  </commentList>
</comments>
</file>

<file path=xl/comments2.xml><?xml version="1.0" encoding="utf-8"?>
<comments xmlns="http://schemas.openxmlformats.org/spreadsheetml/2006/main">
  <authors>
    <author>Thomas Myrholt</author>
  </authors>
  <commentList>
    <comment ref="D2" authorId="0">
      <text>
        <r>
          <rPr>
            <b/>
            <sz val="9"/>
            <color indexed="81"/>
            <rFont val="Calibri"/>
            <family val="2"/>
          </rPr>
          <t>Thomas Myrholt:</t>
        </r>
        <r>
          <rPr>
            <sz val="9"/>
            <color indexed="81"/>
            <rFont val="Calibri"/>
            <family val="2"/>
          </rPr>
          <t xml:space="preserve">
The increases in strenght will not include the very first exercise. This will give the wrong image of progress. We will record progress as the changes we do to the recorded value based on previously performed exercises. </t>
        </r>
      </text>
    </comment>
  </commentList>
</comments>
</file>

<file path=xl/comments3.xml><?xml version="1.0" encoding="utf-8"?>
<comments xmlns="http://schemas.openxmlformats.org/spreadsheetml/2006/main">
  <authors>
    <author>Thomas Myrholt</author>
  </authors>
  <commentList>
    <comment ref="C16" authorId="0">
      <text>
        <r>
          <rPr>
            <b/>
            <sz val="9"/>
            <color indexed="81"/>
            <rFont val="Calibri"/>
            <family val="2"/>
          </rPr>
          <t>Thomas Myrholt:</t>
        </r>
        <r>
          <rPr>
            <sz val="9"/>
            <color indexed="81"/>
            <rFont val="Calibri"/>
            <family val="2"/>
          </rPr>
          <t xml:space="preserve">
This cell shows how much of the stored value for this exercise the user will be given. If an exercise is design for endorance rather than strenght than this value might be less than 1, if more agressive strenght than above 1.
</t>
        </r>
      </text>
    </comment>
  </commentList>
</comments>
</file>

<file path=xl/sharedStrings.xml><?xml version="1.0" encoding="utf-8"?>
<sst xmlns="http://schemas.openxmlformats.org/spreadsheetml/2006/main" count="4443" uniqueCount="252">
  <si>
    <t>Exercise</t>
  </si>
  <si>
    <t>Chest</t>
  </si>
  <si>
    <t>Back</t>
  </si>
  <si>
    <t>Shoulders</t>
  </si>
  <si>
    <t>Legs</t>
  </si>
  <si>
    <t>Abs</t>
  </si>
  <si>
    <t>Age</t>
  </si>
  <si>
    <t>Weight</t>
  </si>
  <si>
    <t>Height</t>
  </si>
  <si>
    <t>Kg</t>
  </si>
  <si>
    <t>cm</t>
  </si>
  <si>
    <t>1-4</t>
  </si>
  <si>
    <t>Arms</t>
  </si>
  <si>
    <t>Deadlift</t>
  </si>
  <si>
    <t>Goals</t>
  </si>
  <si>
    <t>Years</t>
  </si>
  <si>
    <t>Gym access?</t>
  </si>
  <si>
    <t>Pool access?</t>
  </si>
  <si>
    <t>Yes</t>
  </si>
  <si>
    <t>Gender</t>
  </si>
  <si>
    <t>Experience</t>
  </si>
  <si>
    <t>Loose weight</t>
  </si>
  <si>
    <t>Get a flat stomach</t>
  </si>
  <si>
    <t>Build muscle</t>
  </si>
  <si>
    <t>Correct posture</t>
  </si>
  <si>
    <t>Goal 1</t>
  </si>
  <si>
    <t>Goal 2</t>
  </si>
  <si>
    <t>Ignore</t>
  </si>
  <si>
    <t>Calculations</t>
  </si>
  <si>
    <t>Input</t>
  </si>
  <si>
    <t>User group</t>
  </si>
  <si>
    <t>Base weight</t>
  </si>
  <si>
    <t>User groups</t>
  </si>
  <si>
    <t>Experienced, Male</t>
  </si>
  <si>
    <t>Unexperienced, Male</t>
  </si>
  <si>
    <t>Experienced, Female</t>
  </si>
  <si>
    <t>Unexperienced, Female</t>
  </si>
  <si>
    <t>id</t>
  </si>
  <si>
    <t>name</t>
  </si>
  <si>
    <t>Norwegian</t>
  </si>
  <si>
    <t>Squat</t>
  </si>
  <si>
    <t>Knebøy</t>
  </si>
  <si>
    <t>Front Squat</t>
  </si>
  <si>
    <t>Front knebøy</t>
  </si>
  <si>
    <t>Markløft</t>
  </si>
  <si>
    <t>Sumo Deadlift</t>
  </si>
  <si>
    <t>Sumo markløft</t>
  </si>
  <si>
    <t>Lunge</t>
  </si>
  <si>
    <t>Utfall</t>
  </si>
  <si>
    <t>Bulgarian Split-Squat</t>
  </si>
  <si>
    <t>Bulgarsk utfall</t>
  </si>
  <si>
    <t>Nordic Hamstrings</t>
  </si>
  <si>
    <t>Hip Thrust</t>
  </si>
  <si>
    <t xml:space="preserve">Hip-thrust </t>
  </si>
  <si>
    <t>One-legged Hip Thrust</t>
  </si>
  <si>
    <t>Hip-thrust med ett ben</t>
  </si>
  <si>
    <t>Hyperextension</t>
  </si>
  <si>
    <t>Hyperekstensjon</t>
  </si>
  <si>
    <t>Legpress</t>
  </si>
  <si>
    <t>Benpress</t>
  </si>
  <si>
    <t xml:space="preserve">Standing Calf Raise </t>
  </si>
  <si>
    <t>Tå-hev</t>
  </si>
  <si>
    <t>Pull-ups</t>
  </si>
  <si>
    <t>Chin-ups</t>
  </si>
  <si>
    <t>Bent Over Row</t>
  </si>
  <si>
    <t>Foroverlent roing</t>
  </si>
  <si>
    <t>One Arm Dumbbell Row</t>
  </si>
  <si>
    <t>En-arms hantel-ro</t>
  </si>
  <si>
    <t>Straight Arm Pulldown</t>
  </si>
  <si>
    <t>Strak-arms nedtrekk</t>
  </si>
  <si>
    <t>Lat Pulldown</t>
  </si>
  <si>
    <t>Nedtrekk</t>
  </si>
  <si>
    <t>Face Pull</t>
  </si>
  <si>
    <t>Face pull</t>
  </si>
  <si>
    <t>TRX/Redcord Face Pull</t>
  </si>
  <si>
    <t>Face pull med slynge</t>
  </si>
  <si>
    <t>Bench Press</t>
  </si>
  <si>
    <t>Benkpress</t>
  </si>
  <si>
    <t>Incline Bench Press</t>
  </si>
  <si>
    <t>Skrå benkpress</t>
  </si>
  <si>
    <t>Dumbbell Chest Press</t>
  </si>
  <si>
    <t>Brystpress med hantler</t>
  </si>
  <si>
    <t>Incline Dumbbell Chest Press</t>
  </si>
  <si>
    <t>Skrå brystpress med hantler</t>
  </si>
  <si>
    <t>Push-Ups</t>
  </si>
  <si>
    <t>Push-uos</t>
  </si>
  <si>
    <t>TRX/Redcord Push-Ups</t>
  </si>
  <si>
    <t>Push-ups med slynge</t>
  </si>
  <si>
    <t xml:space="preserve">Chest Press Machine </t>
  </si>
  <si>
    <t>Brystpressmaskin</t>
  </si>
  <si>
    <t>Barbell Shoulder Press</t>
  </si>
  <si>
    <t>Skulderpress med stang</t>
  </si>
  <si>
    <t>Dumbbell Shoulder Press</t>
  </si>
  <si>
    <t>Skulderpress med hantler</t>
  </si>
  <si>
    <t>Dumbbell Front Raise</t>
  </si>
  <si>
    <t>Front-hev med hantler</t>
  </si>
  <si>
    <t>Cable Front Raise</t>
  </si>
  <si>
    <t>Front-hev med kabelmaskin</t>
  </si>
  <si>
    <t>Dumbbell Side Raise</t>
  </si>
  <si>
    <t>Side-hev med hantler</t>
  </si>
  <si>
    <t>Cable Side Raise</t>
  </si>
  <si>
    <t>Side-hev med kabelmaskin</t>
  </si>
  <si>
    <t>Reverse Fly</t>
  </si>
  <si>
    <t>Omvendt flys</t>
  </si>
  <si>
    <t>Plank</t>
  </si>
  <si>
    <t>Planke</t>
  </si>
  <si>
    <t>Plank On a Ball</t>
  </si>
  <si>
    <t>Planke på stor ball</t>
  </si>
  <si>
    <t>The Boat</t>
  </si>
  <si>
    <t xml:space="preserve">Båt </t>
  </si>
  <si>
    <t>Russian Twists</t>
  </si>
  <si>
    <t>Båt med rotasjon</t>
  </si>
  <si>
    <t>Leg/Knee Raise</t>
  </si>
  <si>
    <t>Benhev/knehev</t>
  </si>
  <si>
    <t>Hanging Leg/Knee Raise</t>
  </si>
  <si>
    <t>Hengende benhev/knehev</t>
  </si>
  <si>
    <t>Redcord Knee Raise</t>
  </si>
  <si>
    <t>Knetrekk i slynge</t>
  </si>
  <si>
    <t>Tricep</t>
  </si>
  <si>
    <t>Dips</t>
  </si>
  <si>
    <t>Close Grip Bench Press</t>
  </si>
  <si>
    <t>Smal benkpress</t>
  </si>
  <si>
    <t xml:space="preserve">Scull Crusher </t>
  </si>
  <si>
    <t>Liggende franskpress</t>
  </si>
  <si>
    <t>Hindu Push-Ups</t>
  </si>
  <si>
    <t>Hindu push-ups</t>
  </si>
  <si>
    <t>Close Grip Push-Ups</t>
  </si>
  <si>
    <t>Smal push-ups</t>
  </si>
  <si>
    <t xml:space="preserve">Cable Tricep Extension </t>
  </si>
  <si>
    <t>Tricep-ekstensjon i kabelmaskin</t>
  </si>
  <si>
    <t>Bicep</t>
  </si>
  <si>
    <t>Barbell Bicep Curl</t>
  </si>
  <si>
    <t>Bicep curl med stang</t>
  </si>
  <si>
    <t>Dumbbell Bicep Curl</t>
  </si>
  <si>
    <t>Bicep curl med hantler</t>
  </si>
  <si>
    <t>Dumbbell Hammer Curl</t>
  </si>
  <si>
    <t>Hammer curl med hantler</t>
  </si>
  <si>
    <t>TRX/Redcord Bicep Curl</t>
  </si>
  <si>
    <t>Bicep curl med slynge</t>
  </si>
  <si>
    <t>Cable Bicep Curl</t>
  </si>
  <si>
    <t>Bicep curl i kabelmaskin</t>
  </si>
  <si>
    <t>Chin-Ups</t>
  </si>
  <si>
    <t>Percentage for this user</t>
  </si>
  <si>
    <t>Performed?</t>
  </si>
  <si>
    <t>Your Goals:</t>
  </si>
  <si>
    <t>Warm up</t>
  </si>
  <si>
    <t>Speed</t>
  </si>
  <si>
    <t>Incline</t>
  </si>
  <si>
    <t>Time</t>
  </si>
  <si>
    <t>Set</t>
  </si>
  <si>
    <t>Repetitions</t>
  </si>
  <si>
    <t>Output</t>
  </si>
  <si>
    <t>Workout 1</t>
  </si>
  <si>
    <t>Workout 2</t>
  </si>
  <si>
    <t>Workout 3</t>
  </si>
  <si>
    <t>Workout 4</t>
  </si>
  <si>
    <t>Workout 5</t>
  </si>
  <si>
    <t>Workout 6</t>
  </si>
  <si>
    <t>Workout 7</t>
  </si>
  <si>
    <t>Workout 8</t>
  </si>
  <si>
    <t>Workout 9</t>
  </si>
  <si>
    <t>Workout 10</t>
  </si>
  <si>
    <t>Workout 11</t>
  </si>
  <si>
    <t>Workout 12</t>
  </si>
  <si>
    <t>Workout 13</t>
  </si>
  <si>
    <t>Workout 14</t>
  </si>
  <si>
    <t>Workout 15</t>
  </si>
  <si>
    <t>Improve endurance</t>
  </si>
  <si>
    <t>Part 1</t>
  </si>
  <si>
    <t>Part 2</t>
  </si>
  <si>
    <t>Part 3</t>
  </si>
  <si>
    <t>Treadmill</t>
  </si>
  <si>
    <t xml:space="preserve">All weight are in percentages of the users bodyweight. </t>
  </si>
  <si>
    <t>10 km/t</t>
  </si>
  <si>
    <t>8 km/t</t>
  </si>
  <si>
    <t>If the users bodyweight is over 100kg, then the weight for the exercise is calculated based on 100kg instead of the users bodyweight</t>
  </si>
  <si>
    <t>10 min</t>
  </si>
  <si>
    <t>the intuition behind this is that the kilos from 100 and above is just excess fat and do not contribute to the users strenght</t>
  </si>
  <si>
    <t>Chest Press</t>
  </si>
  <si>
    <t>Round</t>
  </si>
  <si>
    <t>Male</t>
  </si>
  <si>
    <t>Loops</t>
  </si>
  <si>
    <t xml:space="preserve"> </t>
  </si>
  <si>
    <t>% of weight</t>
  </si>
  <si>
    <t>Used for intensity in app</t>
  </si>
  <si>
    <t>Float (Kg)</t>
  </si>
  <si>
    <t>Exponential</t>
  </si>
  <si>
    <t>Linear</t>
  </si>
  <si>
    <t>Performance</t>
  </si>
  <si>
    <t>limit</t>
  </si>
  <si>
    <t>base number</t>
  </si>
  <si>
    <t>zero adjustment after</t>
  </si>
  <si>
    <t>zero adjustment before</t>
  </si>
  <si>
    <t>Impact</t>
  </si>
  <si>
    <t>Get stronger, General</t>
  </si>
  <si>
    <t>Get stronger, Upper body</t>
  </si>
  <si>
    <t>Get stronger, Legs</t>
  </si>
  <si>
    <t>Build muscle, General</t>
  </si>
  <si>
    <t>Build muscle, Upper body</t>
  </si>
  <si>
    <t>Build muscle, Legs</t>
  </si>
  <si>
    <t>Beat time on a specific distance, Running</t>
  </si>
  <si>
    <t>Beat time on a specific distance, Cycling</t>
  </si>
  <si>
    <t>Basis for calculations</t>
  </si>
  <si>
    <t>Reps</t>
  </si>
  <si>
    <t>-</t>
  </si>
  <si>
    <t>Workouts</t>
  </si>
  <si>
    <t>Push-ups</t>
  </si>
  <si>
    <t>6 km/t</t>
  </si>
  <si>
    <t>10, 10, 10, 10</t>
  </si>
  <si>
    <t>1, 1, 1, 1</t>
  </si>
  <si>
    <t>10, 10, 10</t>
  </si>
  <si>
    <t>1, 1, 1</t>
  </si>
  <si>
    <t>Treadmill, 4x4 intervals</t>
  </si>
  <si>
    <t>4x4</t>
  </si>
  <si>
    <t>12km/h</t>
  </si>
  <si>
    <t>4 min, 4 min, 4 min, 4 min</t>
  </si>
  <si>
    <t>Steady Pace Walk or Jog</t>
  </si>
  <si>
    <t>25 min</t>
  </si>
  <si>
    <t>15, 15, 15</t>
  </si>
  <si>
    <t>0.8, 0.8, 0.8</t>
  </si>
  <si>
    <t>0.75, 0.75, 0.75, 0.75</t>
  </si>
  <si>
    <t>Treadmill, 3x3 intervals</t>
  </si>
  <si>
    <t>3 min, 3 min, 3 min</t>
  </si>
  <si>
    <t>12, 12, 12</t>
  </si>
  <si>
    <t>Hanginf Leg/Knee Raise</t>
  </si>
  <si>
    <t>12, 12, 12, 12</t>
  </si>
  <si>
    <t>1 min, 1 min, 1 min, 1 min</t>
  </si>
  <si>
    <t>1 min, 1 min, 1 min</t>
  </si>
  <si>
    <t>0.5, 0.5, 0.5, 0.5</t>
  </si>
  <si>
    <t>0.5, 0.5, 0.5</t>
  </si>
  <si>
    <t>4, 4, 4, 4</t>
  </si>
  <si>
    <t>1.5, 1.5, 1.5, 1.5</t>
  </si>
  <si>
    <t>6, 6, 6</t>
  </si>
  <si>
    <t>Deadlift (Weight loss)</t>
  </si>
  <si>
    <t>Leg Press strenght</t>
  </si>
  <si>
    <t>0.5 min, 0.5 min, 0.5 min, 0.5 min</t>
  </si>
  <si>
    <t>2.5 kg</t>
  </si>
  <si>
    <t>6, 6, 6, 6</t>
  </si>
  <si>
    <t>0.75 min, 0.75 min, 0.75 min, 0.75 min</t>
  </si>
  <si>
    <t>Chest Press Machine</t>
  </si>
  <si>
    <t>Hip thrust</t>
  </si>
  <si>
    <t>8, 8, 8</t>
  </si>
  <si>
    <t>10, 10</t>
  </si>
  <si>
    <t>1, 1</t>
  </si>
  <si>
    <t>Lat pulldown</t>
  </si>
  <si>
    <t>Facepull</t>
  </si>
  <si>
    <t>Leg/knee raise</t>
  </si>
  <si>
    <t xml:space="preserve"> 10, 10, 10</t>
  </si>
  <si>
    <t>Scull Crusher</t>
  </si>
  <si>
    <t>Chin ups</t>
  </si>
  <si>
    <t>Cable Tricep Extension</t>
  </si>
  <si>
    <t>Standing Calf Raise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</si>
</sst>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6" formatCode="0%"/>
  </numFmts>
  <fonts count="21"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9"/>
      <color indexed="81"/>
      <name val="Calibri"/>
      <family val="2"/>
    </font>
    <font>
      <b/>
      <sz val="9"/>
      <color indexed="81"/>
      <name val="Calibri"/>
      <family val="2"/>
    </font>
    <font>
      <sz val="12"/>
      <name val="Calibri"/>
      <scheme val="minor"/>
    </font>
    <font>
      <sz val="12"/>
      <color theme="0" tint="-0.499984740745262"/>
      <name val="Calibri"/>
      <scheme val="minor"/>
    </font>
    <font>
      <b/>
      <sz val="12"/>
      <color rgb="FF000000"/>
      <name val="Calibri"/>
    </font>
    <font>
      <b/>
      <sz val="12"/>
      <color rgb="FFFF0000"/>
      <name val="Calibri"/>
    </font>
    <font>
      <sz val="12"/>
      <name val="Calibri"/>
    </font>
    <font>
      <sz val="20"/>
      <color rgb="FF000000"/>
      <name val="Calibri"/>
    </font>
    <font>
      <sz val="14"/>
      <color rgb="FF333333"/>
      <name val="Helvetica Neue"/>
    </font>
    <font>
      <sz val="10"/>
      <name val="Arial"/>
      <family val="2"/>
    </font>
    <font>
      <b/>
      <sz val="14"/>
      <name val="Arial"/>
      <family val="2"/>
    </font>
    <font>
      <sz val="10"/>
      <color indexed="206"/>
      <name val="Arial"/>
    </font>
    <font>
      <b/>
      <sz val="16"/>
      <color theme="1"/>
      <name val="Calibri"/>
      <scheme val="minor"/>
    </font>
    <font>
      <b/>
      <sz val="16"/>
      <color rgb="FF000000"/>
      <name val="Calibri"/>
      <scheme val="minor"/>
    </font>
    <font>
      <b/>
      <sz val="12"/>
      <color rgb="FF000000"/>
      <name val="Calibri"/>
      <scheme val="minor"/>
    </font>
  </fonts>
  <fills count="1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rgb="FFFFFFFF"/>
      </patternFill>
    </fill>
    <fill>
      <patternFill patternType="solid">
        <fgColor rgb="FFFFFF00"/>
        <bgColor rgb="FFFFFF00"/>
      </patternFill>
    </fill>
    <fill>
      <patternFill patternType="solid">
        <fgColor rgb="FF8DB3E2"/>
        <bgColor rgb="FF8DB3E2"/>
      </patternFill>
    </fill>
    <fill>
      <patternFill patternType="solid">
        <fgColor theme="3"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bgColor rgb="FFFFFFFF"/>
      </patternFill>
    </fill>
    <fill>
      <patternFill patternType="solid">
        <fgColor theme="7" tint="0.79998168889431442"/>
        <bgColor indexed="64"/>
      </patternFill>
    </fill>
    <fill>
      <patternFill patternType="solid">
        <fgColor rgb="FFF2DCDB"/>
        <bgColor rgb="FF000000"/>
      </patternFill>
    </fill>
    <fill>
      <patternFill patternType="solid">
        <fgColor theme="0" tint="-4.9989318521683403E-2"/>
        <bgColor indexed="64"/>
      </patternFill>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rgb="FF000000"/>
      </right>
      <top/>
      <bottom/>
      <diagonal/>
    </border>
    <border>
      <left/>
      <right style="thin">
        <color auto="1"/>
      </right>
      <top/>
      <bottom/>
      <diagonal/>
    </border>
    <border>
      <left style="thin">
        <color auto="1"/>
      </left>
      <right/>
      <top/>
      <bottom/>
      <diagonal/>
    </border>
  </borders>
  <cellStyleXfs count="69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6">
    <xf numFmtId="0" fontId="0" fillId="0" borderId="0" xfId="0"/>
    <xf numFmtId="0" fontId="0" fillId="0" borderId="0" xfId="0" applyFill="1" applyBorder="1" applyAlignment="1"/>
    <xf numFmtId="0" fontId="5" fillId="0" borderId="0" xfId="0" applyFont="1" applyFill="1" applyBorder="1" applyAlignment="1"/>
    <xf numFmtId="0" fontId="8" fillId="2" borderId="1" xfId="0" applyFont="1" applyFill="1" applyBorder="1" applyAlignment="1">
      <alignment horizontal="right"/>
    </xf>
    <xf numFmtId="0" fontId="0" fillId="0" borderId="0" xfId="0" applyFill="1"/>
    <xf numFmtId="0" fontId="8" fillId="0" borderId="0" xfId="0" applyFont="1" applyFill="1"/>
    <xf numFmtId="0" fontId="0" fillId="0" borderId="0" xfId="0" applyFill="1" applyAlignment="1"/>
    <xf numFmtId="0" fontId="2" fillId="4" borderId="0" xfId="0" applyFont="1" applyFill="1"/>
    <xf numFmtId="0" fontId="0" fillId="4" borderId="0" xfId="0" applyFill="1"/>
    <xf numFmtId="0" fontId="9" fillId="3" borderId="0" xfId="0" applyFont="1" applyFill="1"/>
    <xf numFmtId="0" fontId="9" fillId="3" borderId="1" xfId="0" applyFont="1" applyFill="1" applyBorder="1"/>
    <xf numFmtId="0" fontId="9" fillId="3" borderId="1" xfId="0" applyFont="1" applyFill="1" applyBorder="1" applyAlignment="1">
      <alignment horizontal="right"/>
    </xf>
    <xf numFmtId="0" fontId="8" fillId="4" borderId="0" xfId="0" applyFont="1" applyFill="1"/>
    <xf numFmtId="0" fontId="8" fillId="2" borderId="1" xfId="0" applyFont="1" applyFill="1" applyBorder="1"/>
    <xf numFmtId="49" fontId="8" fillId="2" borderId="1" xfId="0" applyNumberFormat="1" applyFont="1" applyFill="1" applyBorder="1"/>
    <xf numFmtId="0" fontId="8" fillId="2" borderId="1" xfId="0" applyFont="1" applyFill="1" applyBorder="1" applyAlignment="1">
      <alignment horizontal="right" wrapText="1"/>
    </xf>
    <xf numFmtId="0" fontId="8" fillId="2" borderId="0" xfId="0" applyFont="1" applyFill="1"/>
    <xf numFmtId="0" fontId="0" fillId="0" borderId="0" xfId="0" applyNumberFormat="1"/>
    <xf numFmtId="0" fontId="0" fillId="0" borderId="0" xfId="35" applyNumberFormat="1" applyFont="1"/>
    <xf numFmtId="0" fontId="10" fillId="0" borderId="0" xfId="0" applyFont="1" applyFill="1" applyBorder="1"/>
    <xf numFmtId="0" fontId="0" fillId="5" borderId="0" xfId="0" applyFont="1" applyFill="1" applyBorder="1"/>
    <xf numFmtId="0" fontId="0" fillId="6" borderId="0" xfId="0" applyFont="1" applyFill="1" applyBorder="1"/>
    <xf numFmtId="0" fontId="11" fillId="0" borderId="0" xfId="0" applyFont="1" applyFill="1" applyBorder="1"/>
    <xf numFmtId="0" fontId="0" fillId="5" borderId="2" xfId="0" applyFont="1" applyFill="1" applyBorder="1"/>
    <xf numFmtId="0" fontId="0" fillId="6" borderId="2" xfId="0" applyFont="1" applyFill="1" applyBorder="1"/>
    <xf numFmtId="0" fontId="0"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13" fillId="5" borderId="0" xfId="0" applyFont="1" applyFill="1" applyBorder="1"/>
    <xf numFmtId="0" fontId="0" fillId="13" borderId="0" xfId="0" applyFont="1" applyFill="1" applyBorder="1"/>
    <xf numFmtId="0" fontId="0" fillId="0" borderId="3" xfId="0" applyFont="1" applyBorder="1" applyAlignment="1"/>
    <xf numFmtId="0" fontId="0" fillId="0" borderId="0" xfId="0" applyFont="1" applyBorder="1" applyAlignment="1"/>
    <xf numFmtId="0" fontId="0" fillId="12" borderId="0" xfId="0" applyFont="1" applyFill="1" applyBorder="1" applyAlignment="1"/>
    <xf numFmtId="0" fontId="0" fillId="0" borderId="0" xfId="0" applyFont="1" applyBorder="1"/>
    <xf numFmtId="0" fontId="0" fillId="0" borderId="3" xfId="0" applyFont="1" applyBorder="1"/>
    <xf numFmtId="0" fontId="0" fillId="8" borderId="0" xfId="0" applyFill="1" applyAlignment="1">
      <alignment horizontal="center"/>
    </xf>
    <xf numFmtId="0" fontId="0" fillId="11" borderId="0" xfId="0" applyFill="1" applyAlignment="1">
      <alignment horizontal="center"/>
    </xf>
    <xf numFmtId="0" fontId="13" fillId="0" borderId="0" xfId="0" applyFont="1" applyFill="1" applyBorder="1"/>
    <xf numFmtId="0" fontId="12" fillId="0" borderId="0" xfId="0" applyFont="1" applyFill="1" applyBorder="1"/>
    <xf numFmtId="0" fontId="0" fillId="0" borderId="3" xfId="0" applyFont="1" applyFill="1" applyBorder="1"/>
    <xf numFmtId="0" fontId="0" fillId="0" borderId="0" xfId="0" applyFont="1" applyFill="1" applyBorder="1"/>
    <xf numFmtId="0" fontId="10" fillId="0" borderId="0" xfId="0" applyFont="1" applyFill="1" applyBorder="1" applyAlignment="1">
      <alignment horizontal="center"/>
    </xf>
    <xf numFmtId="9" fontId="10" fillId="0" borderId="0" xfId="0" applyNumberFormat="1" applyFont="1" applyFill="1" applyBorder="1"/>
    <xf numFmtId="9" fontId="0" fillId="0" borderId="0" xfId="0" applyNumberFormat="1" applyFont="1" applyFill="1" applyBorder="1"/>
    <xf numFmtId="0" fontId="14" fillId="0" borderId="0" xfId="0" applyFont="1" applyFill="1" applyBorder="1" applyAlignment="1"/>
    <xf numFmtId="0" fontId="14" fillId="0" borderId="3" xfId="0" applyFont="1" applyFill="1" applyBorder="1" applyAlignment="1"/>
    <xf numFmtId="0" fontId="0" fillId="0" borderId="0" xfId="0" applyNumberFormat="1" applyFont="1" applyFill="1" applyBorder="1"/>
    <xf numFmtId="0" fontId="0" fillId="0" borderId="3" xfId="0" applyNumberFormat="1" applyFont="1" applyFill="1" applyBorder="1"/>
    <xf numFmtId="1" fontId="0" fillId="0" borderId="0" xfId="0" applyNumberFormat="1" applyFont="1" applyFill="1" applyBorder="1"/>
    <xf numFmtId="0" fontId="0" fillId="0" borderId="0" xfId="0" applyFont="1" applyFill="1" applyBorder="1" applyAlignment="1"/>
    <xf numFmtId="0" fontId="0" fillId="0" borderId="3" xfId="0" applyFont="1" applyFill="1" applyBorder="1" applyAlignment="1"/>
    <xf numFmtId="0" fontId="13" fillId="0" borderId="0" xfId="0" applyFont="1" applyFill="1" applyBorder="1" applyAlignment="1"/>
    <xf numFmtId="0" fontId="12" fillId="0" borderId="0" xfId="0" applyFont="1" applyFill="1" applyBorder="1" applyAlignment="1"/>
    <xf numFmtId="0" fontId="0" fillId="5" borderId="0" xfId="0" applyNumberFormat="1" applyFont="1" applyFill="1" applyBorder="1"/>
    <xf numFmtId="0" fontId="0" fillId="0" borderId="0" xfId="0" applyNumberFormat="1" applyFont="1" applyBorder="1" applyAlignment="1"/>
    <xf numFmtId="0" fontId="0" fillId="11" borderId="0" xfId="0" applyFill="1" applyAlignment="1"/>
    <xf numFmtId="0" fontId="5" fillId="15" borderId="0" xfId="0" applyFont="1" applyFill="1"/>
    <xf numFmtId="9" fontId="0" fillId="16" borderId="0" xfId="35" applyFont="1" applyFill="1"/>
    <xf numFmtId="0" fontId="0" fillId="0" borderId="0" xfId="0" applyAlignment="1">
      <alignment horizontal="center"/>
    </xf>
    <xf numFmtId="0" fontId="0" fillId="17" borderId="0" xfId="0" applyFill="1"/>
    <xf numFmtId="0" fontId="15" fillId="0" borderId="0" xfId="164"/>
    <xf numFmtId="164" fontId="15" fillId="0" borderId="0" xfId="164" applyNumberFormat="1"/>
    <xf numFmtId="165" fontId="15" fillId="0" borderId="0" xfId="164" applyNumberFormat="1"/>
    <xf numFmtId="166" fontId="15" fillId="0" borderId="0" xfId="164" applyNumberFormat="1"/>
    <xf numFmtId="0" fontId="16" fillId="0" borderId="0" xfId="164" applyFont="1"/>
    <xf numFmtId="0" fontId="12" fillId="0" borderId="0" xfId="0" applyFont="1" applyFill="1" applyBorder="1"/>
    <xf numFmtId="0" fontId="0" fillId="8" borderId="0" xfId="0" applyFill="1" applyAlignment="1">
      <alignment horizontal="center"/>
    </xf>
    <xf numFmtId="0" fontId="0" fillId="8" borderId="0" xfId="0" applyFill="1" applyAlignment="1">
      <alignment horizontal="center"/>
    </xf>
    <xf numFmtId="0" fontId="0" fillId="14" borderId="4" xfId="0" applyFont="1" applyFill="1" applyBorder="1" applyAlignment="1">
      <alignment horizontal="center"/>
    </xf>
    <xf numFmtId="0" fontId="0" fillId="14" borderId="0" xfId="0" applyFont="1" applyFill="1" applyBorder="1" applyAlignment="1">
      <alignment horizontal="center"/>
    </xf>
    <xf numFmtId="0" fontId="10" fillId="10" borderId="0" xfId="0" applyFont="1" applyFill="1" applyBorder="1" applyAlignment="1">
      <alignment horizontal="center"/>
    </xf>
    <xf numFmtId="0" fontId="10" fillId="14" borderId="0" xfId="0" applyFont="1" applyFill="1" applyBorder="1" applyAlignment="1">
      <alignment horizontal="center"/>
    </xf>
    <xf numFmtId="0" fontId="0" fillId="4" borderId="0" xfId="0" applyFont="1" applyFill="1" applyBorder="1" applyAlignment="1">
      <alignment horizontal="center"/>
    </xf>
    <xf numFmtId="0" fontId="0" fillId="4" borderId="4" xfId="0" applyFont="1" applyFill="1" applyBorder="1" applyAlignment="1">
      <alignment horizontal="center"/>
    </xf>
    <xf numFmtId="0" fontId="0" fillId="11" borderId="4" xfId="0" applyFont="1" applyFill="1" applyBorder="1" applyAlignment="1">
      <alignment horizontal="center"/>
    </xf>
    <xf numFmtId="0" fontId="0" fillId="10" borderId="4" xfId="0" applyFont="1" applyFill="1" applyBorder="1" applyAlignment="1">
      <alignment horizontal="center"/>
    </xf>
    <xf numFmtId="0" fontId="10" fillId="4" borderId="0" xfId="0" applyFont="1" applyFill="1" applyBorder="1" applyAlignment="1">
      <alignment horizontal="center"/>
    </xf>
    <xf numFmtId="0" fontId="10" fillId="11" borderId="0" xfId="0" applyFont="1" applyFill="1" applyBorder="1" applyAlignment="1">
      <alignment horizontal="center"/>
    </xf>
    <xf numFmtId="0" fontId="17" fillId="0" borderId="0" xfId="164" applyFont="1"/>
    <xf numFmtId="0" fontId="5" fillId="0" borderId="0" xfId="0" applyFont="1"/>
    <xf numFmtId="0" fontId="0" fillId="0" borderId="0" xfId="0" applyNumberFormat="1" applyFill="1"/>
    <xf numFmtId="0" fontId="0" fillId="0" borderId="0" xfId="0" applyFill="1" applyAlignment="1">
      <alignment horizontal="center"/>
    </xf>
    <xf numFmtId="9" fontId="0" fillId="0" borderId="0" xfId="35" applyFont="1" applyFill="1"/>
    <xf numFmtId="0" fontId="0" fillId="8" borderId="0" xfId="0" applyNumberFormat="1" applyFill="1"/>
    <xf numFmtId="0" fontId="0" fillId="8" borderId="0" xfId="0" applyFill="1" applyAlignment="1"/>
    <xf numFmtId="0" fontId="18" fillId="0" borderId="0" xfId="0" applyFont="1"/>
    <xf numFmtId="0" fontId="19" fillId="0" borderId="0" xfId="0" applyFont="1"/>
    <xf numFmtId="9" fontId="0" fillId="0" borderId="0" xfId="0" applyNumberFormat="1" applyFill="1"/>
    <xf numFmtId="0" fontId="12" fillId="0" borderId="0" xfId="0" applyFont="1" applyFill="1" applyBorder="1"/>
    <xf numFmtId="0" fontId="0" fillId="16" borderId="0" xfId="35" applyNumberFormat="1" applyFont="1" applyFill="1"/>
    <xf numFmtId="0" fontId="14" fillId="0" borderId="0" xfId="0" applyFont="1"/>
    <xf numFmtId="0" fontId="20" fillId="0" borderId="0" xfId="0" applyFont="1"/>
    <xf numFmtId="9" fontId="20" fillId="0" borderId="0" xfId="0" applyNumberFormat="1" applyFont="1"/>
    <xf numFmtId="9" fontId="5" fillId="0" borderId="0" xfId="0" applyNumberFormat="1" applyFont="1"/>
    <xf numFmtId="1" fontId="5" fillId="0" borderId="0" xfId="0" applyNumberFormat="1" applyFont="1"/>
    <xf numFmtId="0" fontId="0" fillId="8" borderId="0" xfId="0" applyFill="1" applyAlignment="1">
      <alignment horizontal="center"/>
    </xf>
    <xf numFmtId="0" fontId="0" fillId="7" borderId="0" xfId="0" applyFont="1" applyFill="1" applyBorder="1" applyAlignment="1">
      <alignment horizontal="center" vertical="center"/>
    </xf>
    <xf numFmtId="0" fontId="12" fillId="0" borderId="0" xfId="0" applyFont="1" applyBorder="1"/>
    <xf numFmtId="0" fontId="0" fillId="6" borderId="0" xfId="0" applyFont="1" applyFill="1" applyBorder="1" applyAlignment="1">
      <alignment horizontal="center" vertical="center"/>
    </xf>
    <xf numFmtId="0" fontId="0" fillId="0" borderId="0" xfId="0" applyFont="1" applyFill="1" applyBorder="1" applyAlignment="1">
      <alignment horizontal="center" vertical="center"/>
    </xf>
    <xf numFmtId="0" fontId="12" fillId="0" borderId="0" xfId="0" applyFont="1" applyFill="1" applyBorder="1"/>
    <xf numFmtId="0" fontId="0" fillId="14" borderId="4" xfId="0" applyFont="1" applyFill="1" applyBorder="1" applyAlignment="1">
      <alignment horizontal="center"/>
    </xf>
    <xf numFmtId="0" fontId="0" fillId="14" borderId="0" xfId="0" applyFont="1" applyFill="1" applyBorder="1" applyAlignment="1">
      <alignment horizontal="center"/>
    </xf>
    <xf numFmtId="0" fontId="10" fillId="10" borderId="0" xfId="0" applyFont="1" applyFill="1" applyBorder="1" applyAlignment="1">
      <alignment horizontal="center"/>
    </xf>
    <xf numFmtId="0" fontId="10" fillId="14" borderId="0" xfId="0" applyFont="1" applyFill="1" applyBorder="1" applyAlignment="1">
      <alignment horizontal="center"/>
    </xf>
    <xf numFmtId="0" fontId="0" fillId="4" borderId="0" xfId="0" applyFont="1" applyFill="1" applyBorder="1" applyAlignment="1">
      <alignment horizontal="center"/>
    </xf>
    <xf numFmtId="0" fontId="0" fillId="4" borderId="4" xfId="0" applyFont="1" applyFill="1" applyBorder="1" applyAlignment="1">
      <alignment horizontal="center"/>
    </xf>
    <xf numFmtId="0" fontId="0" fillId="11" borderId="4" xfId="0" applyFont="1" applyFill="1" applyBorder="1" applyAlignment="1">
      <alignment horizontal="center"/>
    </xf>
    <xf numFmtId="0" fontId="0" fillId="11" borderId="0" xfId="0" applyFont="1" applyFill="1" applyBorder="1" applyAlignment="1">
      <alignment horizontal="center"/>
    </xf>
    <xf numFmtId="0" fontId="0" fillId="10" borderId="4" xfId="0" applyFont="1" applyFill="1" applyBorder="1" applyAlignment="1">
      <alignment horizontal="center"/>
    </xf>
    <xf numFmtId="0" fontId="0" fillId="10" borderId="0" xfId="0" applyFont="1" applyFill="1" applyBorder="1" applyAlignment="1">
      <alignment horizontal="center"/>
    </xf>
    <xf numFmtId="0" fontId="10" fillId="4" borderId="0" xfId="0" applyFont="1" applyFill="1" applyBorder="1" applyAlignment="1">
      <alignment horizontal="center"/>
    </xf>
    <xf numFmtId="0" fontId="10" fillId="11" borderId="0" xfId="0" applyFont="1" applyFill="1" applyBorder="1" applyAlignment="1">
      <alignment horizontal="center"/>
    </xf>
    <xf numFmtId="0" fontId="5" fillId="0" borderId="0" xfId="0" applyFont="1" applyFill="1"/>
  </cellXfs>
  <cellStyles count="6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Normal" xfId="0" builtinId="0"/>
    <cellStyle name="Normal 2" xfId="164"/>
    <cellStyle name="Percent" xfId="35" builtinId="5"/>
  </cellStyles>
  <dxfs count="106">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'Curve Estimation'!$C$9</c:f>
              <c:strCache>
                <c:ptCount val="1"/>
                <c:pt idx="0">
                  <c:v>Linear</c:v>
                </c:pt>
              </c:strCache>
            </c:strRef>
          </c:tx>
          <c:spPr>
            <a:ln w="28800">
              <a:solidFill>
                <a:srgbClr val="004586"/>
              </a:solidFill>
              <a:round/>
            </a:ln>
          </c:spPr>
          <c:marker>
            <c:symbol val="square"/>
            <c:size val="8"/>
            <c:spPr>
              <a:solidFill>
                <a:srgbClr val="004586"/>
              </a:solidFill>
            </c:spPr>
          </c:marker>
          <c:dLbls>
            <c:showLegendKey val="0"/>
            <c:showVal val="0"/>
            <c:showCatName val="0"/>
            <c:showSerName val="0"/>
            <c:showPercent val="0"/>
            <c:showBubbleSize val="1"/>
            <c:showLeaderLines val="0"/>
          </c:dLbls>
          <c:cat>
            <c:numRef>
              <c:f>'Curve Estimation'!$A$10:$A$30</c:f>
              <c:numCache>
                <c:formatCode>0%</c:formatCode>
                <c:ptCount val="21"/>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numCache>
            </c:numRef>
          </c:cat>
          <c:val>
            <c:numRef>
              <c:f>'Curve Estimation'!$C$10:$C$30</c:f>
              <c:numCache>
                <c:formatCode>0.00%</c:formatCode>
                <c:ptCount val="21"/>
                <c:pt idx="0">
                  <c:v>-1.0</c:v>
                </c:pt>
                <c:pt idx="1">
                  <c:v>-0.9</c:v>
                </c:pt>
                <c:pt idx="2">
                  <c:v>-0.8</c:v>
                </c:pt>
                <c:pt idx="3">
                  <c:v>-0.7</c:v>
                </c:pt>
                <c:pt idx="4">
                  <c:v>-0.6</c:v>
                </c:pt>
                <c:pt idx="5">
                  <c:v>-0.5</c:v>
                </c:pt>
                <c:pt idx="6">
                  <c:v>-0.4</c:v>
                </c:pt>
                <c:pt idx="7">
                  <c:v>-0.3</c:v>
                </c:pt>
                <c:pt idx="8">
                  <c:v>-0.2</c:v>
                </c:pt>
                <c:pt idx="9">
                  <c:v>-0.1</c:v>
                </c:pt>
                <c:pt idx="10">
                  <c:v>0.0</c:v>
                </c:pt>
                <c:pt idx="11">
                  <c:v>0.1</c:v>
                </c:pt>
                <c:pt idx="12">
                  <c:v>0.2</c:v>
                </c:pt>
                <c:pt idx="13">
                  <c:v>0.3</c:v>
                </c:pt>
                <c:pt idx="14">
                  <c:v>0.4</c:v>
                </c:pt>
                <c:pt idx="15">
                  <c:v>0.5</c:v>
                </c:pt>
                <c:pt idx="16">
                  <c:v>0.6</c:v>
                </c:pt>
                <c:pt idx="17">
                  <c:v>0.7</c:v>
                </c:pt>
                <c:pt idx="18">
                  <c:v>0.8</c:v>
                </c:pt>
                <c:pt idx="19">
                  <c:v>0.9</c:v>
                </c:pt>
                <c:pt idx="20">
                  <c:v>1.0</c:v>
                </c:pt>
              </c:numCache>
            </c:numRef>
          </c:val>
          <c:smooth val="0"/>
        </c:ser>
        <c:ser>
          <c:idx val="1"/>
          <c:order val="1"/>
          <c:tx>
            <c:strRef>
              <c:f>'Curve Estimation'!$D$9</c:f>
              <c:strCache>
                <c:ptCount val="1"/>
                <c:pt idx="0">
                  <c:v>Exponential</c:v>
                </c:pt>
              </c:strCache>
            </c:strRef>
          </c:tx>
          <c:spPr>
            <a:ln w="28800">
              <a:solidFill>
                <a:srgbClr val="FF420E"/>
              </a:solidFill>
              <a:round/>
            </a:ln>
          </c:spPr>
          <c:marker>
            <c:symbol val="diamond"/>
            <c:size val="8"/>
            <c:spPr>
              <a:solidFill>
                <a:srgbClr val="FF420E"/>
              </a:solidFill>
            </c:spPr>
          </c:marker>
          <c:dLbls>
            <c:showLegendKey val="0"/>
            <c:showVal val="1"/>
            <c:showCatName val="0"/>
            <c:showSerName val="0"/>
            <c:showPercent val="0"/>
            <c:showBubbleSize val="1"/>
            <c:showLeaderLines val="0"/>
          </c:dLbls>
          <c:cat>
            <c:numRef>
              <c:f>'Curve Estimation'!$A$10:$A$30</c:f>
              <c:numCache>
                <c:formatCode>0%</c:formatCode>
                <c:ptCount val="21"/>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numCache>
            </c:numRef>
          </c:cat>
          <c:val>
            <c:numRef>
              <c:f>'Curve Estimation'!$D$10:$D$30</c:f>
              <c:numCache>
                <c:formatCode>0.0%</c:formatCode>
                <c:ptCount val="21"/>
                <c:pt idx="0">
                  <c:v>-0.225</c:v>
                </c:pt>
                <c:pt idx="1">
                  <c:v>-0.225</c:v>
                </c:pt>
                <c:pt idx="2">
                  <c:v>-0.225</c:v>
                </c:pt>
                <c:pt idx="3">
                  <c:v>-0.225</c:v>
                </c:pt>
                <c:pt idx="4">
                  <c:v>-0.225</c:v>
                </c:pt>
                <c:pt idx="5">
                  <c:v>-0.225</c:v>
                </c:pt>
                <c:pt idx="6">
                  <c:v>-0.135</c:v>
                </c:pt>
                <c:pt idx="7">
                  <c:v>-0.065</c:v>
                </c:pt>
                <c:pt idx="8">
                  <c:v>-0.015</c:v>
                </c:pt>
                <c:pt idx="9">
                  <c:v>0.015</c:v>
                </c:pt>
                <c:pt idx="10">
                  <c:v>0.025</c:v>
                </c:pt>
                <c:pt idx="11">
                  <c:v>0.035</c:v>
                </c:pt>
                <c:pt idx="12">
                  <c:v>0.065</c:v>
                </c:pt>
                <c:pt idx="13">
                  <c:v>0.115</c:v>
                </c:pt>
                <c:pt idx="14">
                  <c:v>0.185</c:v>
                </c:pt>
                <c:pt idx="15">
                  <c:v>0.275</c:v>
                </c:pt>
                <c:pt idx="16">
                  <c:v>0.385</c:v>
                </c:pt>
                <c:pt idx="17">
                  <c:v>0.515</c:v>
                </c:pt>
                <c:pt idx="18">
                  <c:v>0.525</c:v>
                </c:pt>
                <c:pt idx="19">
                  <c:v>0.525</c:v>
                </c:pt>
                <c:pt idx="20">
                  <c:v>0.525</c:v>
                </c:pt>
              </c:numCache>
            </c:numRef>
          </c:val>
          <c:smooth val="0"/>
        </c:ser>
        <c:dLbls>
          <c:showLegendKey val="0"/>
          <c:showVal val="0"/>
          <c:showCatName val="0"/>
          <c:showSerName val="0"/>
          <c:showPercent val="0"/>
          <c:showBubbleSize val="0"/>
        </c:dLbls>
        <c:hiLowLines>
          <c:spPr>
            <a:ln>
              <a:noFill/>
            </a:ln>
          </c:spPr>
        </c:hiLowLines>
        <c:marker val="1"/>
        <c:smooth val="0"/>
        <c:axId val="-2117666616"/>
        <c:axId val="-2121048392"/>
      </c:lineChart>
      <c:catAx>
        <c:axId val="-2117666616"/>
        <c:scaling>
          <c:orientation val="minMax"/>
        </c:scaling>
        <c:delete val="0"/>
        <c:axPos val="b"/>
        <c:numFmt formatCode="0%"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2121048392"/>
        <c:crosses val="min"/>
        <c:auto val="1"/>
        <c:lblAlgn val="ctr"/>
        <c:lblOffset val="100"/>
        <c:noMultiLvlLbl val="1"/>
      </c:catAx>
      <c:valAx>
        <c:axId val="-2121048392"/>
        <c:scaling>
          <c:orientation val="minMax"/>
        </c:scaling>
        <c:delete val="0"/>
        <c:axPos val="l"/>
        <c:majorGridlines>
          <c:spPr>
            <a:ln>
              <a:solidFill>
                <a:srgbClr val="B3B3B3"/>
              </a:solidFill>
            </a:ln>
          </c:spPr>
        </c:majorGridlines>
        <c:numFmt formatCode="0.00%"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2117666616"/>
        <c:crosses val="autoZero"/>
        <c:crossBetween val="midCat"/>
      </c:valAx>
      <c:spPr>
        <a:noFill/>
        <a:ln>
          <a:solidFill>
            <a:srgbClr val="B3B3B3"/>
          </a:solidFill>
        </a:ln>
      </c:spPr>
    </c:plotArea>
    <c:legend>
      <c:legendPos val="r"/>
      <c:overlay val="0"/>
      <c:spPr>
        <a:noFill/>
        <a:ln>
          <a:noFill/>
        </a:ln>
      </c:spPr>
    </c:legend>
    <c:plotVisOnly val="1"/>
    <c:dispBlanksAs val="gap"/>
    <c:showDLblsOverMax val="1"/>
  </c:chart>
  <c:spPr>
    <a:solidFill>
      <a:srgbClr val="FFFFFF"/>
    </a:solid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337320</xdr:colOff>
      <xdr:row>0</xdr:row>
      <xdr:rowOff>0</xdr:rowOff>
    </xdr:from>
    <xdr:to>
      <xdr:col>23</xdr:col>
      <xdr:colOff>232160</xdr:colOff>
      <xdr:row>46</xdr:row>
      <xdr:rowOff>96480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2" workbookViewId="0">
      <selection activeCell="G4" sqref="G4"/>
    </sheetView>
  </sheetViews>
  <sheetFormatPr baseColWidth="10" defaultRowHeight="15" x14ac:dyDescent="0"/>
  <cols>
    <col min="2" max="2" width="13.83203125" bestFit="1" customWidth="1"/>
    <col min="3" max="3" width="24.1640625" customWidth="1"/>
    <col min="8" max="8" width="20.5" bestFit="1" customWidth="1"/>
  </cols>
  <sheetData>
    <row r="1" spans="1:10">
      <c r="A1" s="5"/>
      <c r="B1" s="16" t="s">
        <v>29</v>
      </c>
      <c r="C1" s="16"/>
      <c r="D1" s="16"/>
      <c r="E1" s="5"/>
      <c r="F1" s="5"/>
      <c r="G1" s="5"/>
    </row>
    <row r="2" spans="1:10">
      <c r="A2" s="5"/>
      <c r="B2" s="13" t="s">
        <v>19</v>
      </c>
      <c r="C2" s="3" t="s">
        <v>180</v>
      </c>
      <c r="D2" s="13"/>
      <c r="E2" s="5"/>
      <c r="F2" s="12" t="s">
        <v>28</v>
      </c>
      <c r="G2" s="12"/>
      <c r="H2" s="8"/>
      <c r="I2" s="8"/>
      <c r="J2" s="8"/>
    </row>
    <row r="3" spans="1:10">
      <c r="A3" s="5"/>
      <c r="B3" s="13" t="s">
        <v>6</v>
      </c>
      <c r="C3" s="3">
        <v>29</v>
      </c>
      <c r="D3" s="13" t="s">
        <v>15</v>
      </c>
      <c r="E3" s="5"/>
      <c r="F3" s="12" t="s">
        <v>30</v>
      </c>
      <c r="G3" s="12">
        <f>IF(C6=4,IF(C2="Male",I13,I15),IF(C2="Male",I14,I16))</f>
        <v>1</v>
      </c>
      <c r="H3" s="8"/>
      <c r="I3" s="8"/>
      <c r="J3" s="8"/>
    </row>
    <row r="4" spans="1:10">
      <c r="A4" s="5"/>
      <c r="B4" s="13" t="s">
        <v>7</v>
      </c>
      <c r="C4" s="3">
        <v>117</v>
      </c>
      <c r="D4" s="13" t="s">
        <v>9</v>
      </c>
      <c r="E4" s="5"/>
      <c r="F4" s="12" t="s">
        <v>31</v>
      </c>
      <c r="G4" s="12">
        <f>IF(C2="Male",MIN(100,C4),MIN(75,C4))</f>
        <v>100</v>
      </c>
      <c r="H4" s="8"/>
      <c r="I4" s="8"/>
      <c r="J4" s="8"/>
    </row>
    <row r="5" spans="1:10">
      <c r="A5" s="5"/>
      <c r="B5" s="13" t="s">
        <v>8</v>
      </c>
      <c r="C5" s="3">
        <v>186</v>
      </c>
      <c r="D5" s="13" t="s">
        <v>10</v>
      </c>
      <c r="E5" s="5"/>
      <c r="F5" s="12"/>
      <c r="G5" s="12"/>
      <c r="H5" s="8"/>
      <c r="I5" s="8"/>
      <c r="J5" s="8"/>
    </row>
    <row r="6" spans="1:10">
      <c r="A6" s="5"/>
      <c r="B6" s="13" t="s">
        <v>20</v>
      </c>
      <c r="C6" s="3">
        <v>4</v>
      </c>
      <c r="D6" s="14" t="s">
        <v>11</v>
      </c>
      <c r="E6" s="5"/>
      <c r="F6" s="12"/>
      <c r="G6" s="12"/>
      <c r="H6" s="8"/>
      <c r="I6" s="8"/>
      <c r="J6" s="8"/>
    </row>
    <row r="7" spans="1:10">
      <c r="A7" s="5"/>
      <c r="B7" s="13"/>
      <c r="C7" s="3"/>
      <c r="D7" s="13"/>
      <c r="E7" s="5"/>
      <c r="F7" s="12"/>
      <c r="G7" s="12"/>
      <c r="H7" s="8"/>
      <c r="I7" s="8"/>
      <c r="J7" s="8"/>
    </row>
    <row r="8" spans="1:10">
      <c r="A8" s="5"/>
      <c r="B8" s="13" t="s">
        <v>25</v>
      </c>
      <c r="C8" s="15" t="s">
        <v>23</v>
      </c>
      <c r="D8" s="3"/>
      <c r="E8" s="5"/>
      <c r="F8" s="12"/>
      <c r="G8" s="12"/>
      <c r="H8" s="8"/>
      <c r="I8" s="8"/>
      <c r="J8" s="8"/>
    </row>
    <row r="9" spans="1:10">
      <c r="A9" s="5"/>
      <c r="B9" s="13" t="s">
        <v>26</v>
      </c>
      <c r="C9" s="15" t="s">
        <v>21</v>
      </c>
      <c r="D9" s="3"/>
      <c r="E9" s="5"/>
      <c r="F9" s="12"/>
      <c r="G9" s="12"/>
      <c r="H9" s="8"/>
      <c r="I9" s="8"/>
      <c r="J9" s="8"/>
    </row>
    <row r="10" spans="1:10">
      <c r="A10" s="9" t="s">
        <v>27</v>
      </c>
      <c r="B10" s="10"/>
      <c r="C10" s="11"/>
      <c r="D10" s="10"/>
      <c r="E10" s="9"/>
      <c r="F10" s="9"/>
      <c r="G10" s="9"/>
    </row>
    <row r="11" spans="1:10">
      <c r="A11" s="9"/>
      <c r="B11" s="10" t="s">
        <v>16</v>
      </c>
      <c r="C11" s="11" t="s">
        <v>18</v>
      </c>
      <c r="D11" s="10"/>
      <c r="E11" s="9"/>
      <c r="F11" s="9"/>
      <c r="G11" s="9"/>
      <c r="H11" t="s">
        <v>32</v>
      </c>
    </row>
    <row r="12" spans="1:10">
      <c r="A12" s="9"/>
      <c r="B12" s="10" t="s">
        <v>17</v>
      </c>
      <c r="C12" s="11" t="s">
        <v>18</v>
      </c>
      <c r="D12" s="10"/>
      <c r="E12" s="9"/>
      <c r="F12" s="9"/>
      <c r="G12" s="9"/>
    </row>
    <row r="13" spans="1:10">
      <c r="A13" s="9"/>
      <c r="B13" s="10"/>
      <c r="C13" s="10"/>
      <c r="D13" s="10"/>
      <c r="E13" s="9"/>
      <c r="F13" s="9"/>
      <c r="G13" s="9"/>
      <c r="H13" t="s">
        <v>33</v>
      </c>
      <c r="I13">
        <v>1</v>
      </c>
    </row>
    <row r="14" spans="1:10">
      <c r="A14" s="9"/>
      <c r="B14" s="10"/>
      <c r="C14" s="10"/>
      <c r="D14" s="10"/>
      <c r="E14" s="9"/>
      <c r="F14" s="9"/>
      <c r="G14" s="9"/>
      <c r="H14" t="s">
        <v>34</v>
      </c>
      <c r="I14">
        <v>2</v>
      </c>
    </row>
    <row r="15" spans="1:10">
      <c r="A15" s="9"/>
      <c r="B15" s="10"/>
      <c r="C15" s="10"/>
      <c r="D15" s="10"/>
      <c r="E15" s="9"/>
      <c r="F15" s="9"/>
      <c r="G15" s="9"/>
      <c r="H15" t="s">
        <v>35</v>
      </c>
      <c r="I15">
        <v>3</v>
      </c>
    </row>
    <row r="16" spans="1:10">
      <c r="A16" s="9"/>
      <c r="B16" s="10"/>
      <c r="C16" s="10"/>
      <c r="D16" s="10"/>
      <c r="E16" s="9"/>
      <c r="F16" s="9"/>
      <c r="G16" s="9"/>
      <c r="H16" t="s">
        <v>36</v>
      </c>
      <c r="I16">
        <v>4</v>
      </c>
    </row>
    <row r="17" spans="1:7">
      <c r="A17" s="9"/>
      <c r="B17" s="10"/>
      <c r="C17" s="10"/>
      <c r="D17" s="10"/>
      <c r="E17" s="9"/>
      <c r="F17" s="9"/>
      <c r="G17" s="9"/>
    </row>
    <row r="18" spans="1:7">
      <c r="A18" s="9"/>
      <c r="B18" s="10"/>
      <c r="C18" s="10"/>
      <c r="D18" s="10"/>
      <c r="E18" s="9"/>
      <c r="F18" s="9"/>
      <c r="G18" s="9"/>
    </row>
    <row r="19" spans="1:7">
      <c r="A19" s="9"/>
      <c r="B19" s="10"/>
      <c r="C19" s="10"/>
      <c r="D19" s="10"/>
      <c r="E19" s="9"/>
      <c r="F19" s="9"/>
      <c r="G19" s="9"/>
    </row>
    <row r="20" spans="1:7">
      <c r="A20" s="9"/>
      <c r="B20" s="10"/>
      <c r="C20" s="10"/>
      <c r="D20" s="10"/>
      <c r="E20" s="9"/>
      <c r="F20" s="9"/>
      <c r="G20" s="9"/>
    </row>
    <row r="21" spans="1:7">
      <c r="A21" s="9"/>
      <c r="B21" s="10"/>
      <c r="C21" s="10"/>
      <c r="D21" s="10"/>
      <c r="E21" s="9"/>
      <c r="F21" s="9"/>
      <c r="G21" s="9"/>
    </row>
    <row r="22" spans="1:7">
      <c r="A22" s="9"/>
      <c r="B22" s="9"/>
      <c r="C22" s="9"/>
      <c r="D22" s="9"/>
      <c r="E22" s="9"/>
      <c r="F22" s="9"/>
      <c r="G22" s="9"/>
    </row>
    <row r="23" spans="1:7">
      <c r="A23" s="9"/>
      <c r="B23" s="9"/>
      <c r="C23" s="9"/>
      <c r="D23" s="9"/>
      <c r="E23" s="9"/>
      <c r="F23" s="9"/>
      <c r="G23" s="9"/>
    </row>
    <row r="24" spans="1:7">
      <c r="A24" s="9"/>
      <c r="B24" s="9"/>
      <c r="C24" s="9"/>
      <c r="D24" s="9"/>
      <c r="E24" s="9"/>
      <c r="F24" s="9"/>
      <c r="G24" s="9"/>
    </row>
  </sheetData>
  <dataValidations count="6">
    <dataValidation type="list" allowBlank="1" showInputMessage="1" showErrorMessage="1" sqref="C2">
      <formula1>"Male, Female"</formula1>
    </dataValidation>
    <dataValidation type="list" allowBlank="1" showInputMessage="1" showErrorMessage="1" sqref="C11 C12">
      <formula1>"Yes, No"</formula1>
    </dataValidation>
    <dataValidation type="list" allowBlank="1" showInputMessage="1" showErrorMessage="1" sqref="C3">
      <formula1>age</formula1>
    </dataValidation>
    <dataValidation type="list" allowBlank="1" showInputMessage="1" showErrorMessage="1" sqref="C4">
      <formula1>Weight</formula1>
    </dataValidation>
    <dataValidation type="list" allowBlank="1" showInputMessage="1" showErrorMessage="1" sqref="C5">
      <formula1>Height</formula1>
    </dataValidation>
    <dataValidation type="list" allowBlank="1" showInputMessage="1" showErrorMessage="1" sqref="C6">
      <formula1>"1,2,3,4"</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down'!$D$2:$D$16</xm:f>
          </x14:formula1>
          <xm:sqref>C8</xm:sqref>
        </x14:dataValidation>
        <x14:dataValidation type="list" allowBlank="1" showInputMessage="1" showErrorMessage="1">
          <x14:formula1>
            <xm:f>'Drop down'!$D$2:$D$16</xm:f>
          </x14:formula1>
          <xm:sqref>C9</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1"/>
  <sheetViews>
    <sheetView workbookViewId="0">
      <selection activeCell="Q10" sqref="Q10:R48"/>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6" width="19" style="33" customWidth="1"/>
    <col min="7" max="7" width="18.6640625" style="32" bestFit="1" customWidth="1" collapsed="1"/>
    <col min="8" max="9" width="18.6640625" style="33" customWidth="1"/>
    <col min="10" max="10" width="21.6640625" style="32" bestFit="1" customWidth="1" collapsed="1"/>
    <col min="11" max="12" width="18.6640625" style="33" customWidth="1"/>
    <col min="13" max="13" width="21.6640625" style="32" bestFit="1" customWidth="1" collapsed="1"/>
    <col min="14" max="15" width="21.6640625" style="33" customWidth="1"/>
    <col min="16" max="16" width="23.6640625" style="32" bestFit="1" customWidth="1" collapsed="1"/>
    <col min="17" max="18" width="21.6640625" style="33" customWidth="1"/>
    <col min="19" max="19" width="23.6640625" style="32" bestFit="1" customWidth="1" collapsed="1"/>
    <col min="20" max="21" width="23.6640625" style="33" customWidth="1"/>
    <col min="22" max="22" width="21.6640625" style="33" bestFit="1" customWidth="1" collapsed="1"/>
    <col min="23" max="24" width="23.6640625" style="33" customWidth="1"/>
    <col min="25" max="25" width="21.6640625" style="33" bestFit="1" customWidth="1" collapsed="1"/>
    <col min="26" max="26" width="10.83203125" style="33" customWidth="1" collapsed="1"/>
    <col min="27" max="45" width="10.5" style="33" customWidth="1" collapsed="1"/>
    <col min="46" max="16384" width="13.5" style="33"/>
  </cols>
  <sheetData>
    <row r="1" spans="1:45" ht="24.75" customHeight="1">
      <c r="A1" s="39" t="s">
        <v>181</v>
      </c>
      <c r="B1" s="53">
        <v>2</v>
      </c>
      <c r="C1" s="53"/>
      <c r="D1" s="53"/>
      <c r="E1" s="54"/>
      <c r="F1" s="54"/>
      <c r="G1" s="54"/>
      <c r="H1" s="54"/>
      <c r="I1" s="54"/>
      <c r="J1" s="54"/>
      <c r="K1" s="67"/>
      <c r="L1" s="67"/>
      <c r="M1" s="67"/>
      <c r="N1" s="67"/>
      <c r="O1" s="67"/>
      <c r="P1" s="41"/>
      <c r="Q1" s="67"/>
      <c r="R1" s="67"/>
      <c r="S1" s="41"/>
      <c r="T1" s="42"/>
      <c r="U1" s="42"/>
      <c r="V1" s="42"/>
      <c r="W1" s="42"/>
      <c r="X1" s="42"/>
      <c r="Y1" s="42"/>
      <c r="Z1" s="20">
        <f>AVERAGE(Z10:Z135)</f>
        <v>0</v>
      </c>
      <c r="AA1" s="20"/>
      <c r="AB1" s="20"/>
      <c r="AC1" s="20"/>
      <c r="AD1" s="20"/>
    </row>
    <row r="2" spans="1:45" ht="24.75" customHeight="1">
      <c r="A2" s="42"/>
      <c r="B2" s="53"/>
      <c r="C2" s="53"/>
      <c r="D2" s="53"/>
      <c r="E2" s="54"/>
      <c r="F2" s="54"/>
      <c r="G2" s="54"/>
      <c r="H2" s="54"/>
      <c r="I2" s="90"/>
      <c r="J2" s="90"/>
      <c r="K2" s="90"/>
      <c r="L2" s="90"/>
      <c r="M2" s="90"/>
      <c r="N2" s="90"/>
      <c r="O2" s="42"/>
      <c r="P2" s="42"/>
      <c r="Q2" s="42"/>
      <c r="R2" s="42"/>
      <c r="S2" s="20"/>
      <c r="T2" s="20"/>
      <c r="U2" s="20"/>
      <c r="V2" s="20"/>
      <c r="W2" s="20"/>
      <c r="AD2" s="20"/>
    </row>
    <row r="3" spans="1:45">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row>
    <row r="4" spans="1:45">
      <c r="B4" s="33" t="s">
        <v>179</v>
      </c>
      <c r="C4" s="107">
        <v>1</v>
      </c>
      <c r="D4" s="107"/>
      <c r="E4" s="108">
        <v>2</v>
      </c>
      <c r="F4" s="107"/>
      <c r="G4" s="109">
        <v>1</v>
      </c>
      <c r="H4" s="110"/>
      <c r="I4" s="109">
        <v>2</v>
      </c>
      <c r="J4" s="110"/>
      <c r="K4" s="111">
        <v>1</v>
      </c>
      <c r="L4" s="112"/>
      <c r="M4" s="111">
        <v>2</v>
      </c>
      <c r="N4" s="112"/>
      <c r="O4" s="103">
        <v>1</v>
      </c>
      <c r="P4" s="104"/>
      <c r="Q4" s="104">
        <v>2</v>
      </c>
      <c r="R4" s="104"/>
      <c r="S4" s="33"/>
    </row>
    <row r="5" spans="1:45">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row>
    <row r="6" spans="1:45"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row>
    <row r="7" spans="1:45">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row>
    <row r="8" spans="1:45">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row>
    <row r="9" spans="1:45">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row>
    <row r="10" spans="1:45" ht="17">
      <c r="A10" s="101" t="s">
        <v>29</v>
      </c>
      <c r="B10" s="42" t="s">
        <v>0</v>
      </c>
      <c r="C10" s="42" t="s">
        <v>76</v>
      </c>
      <c r="D10" s="92" t="s">
        <v>90</v>
      </c>
      <c r="E10" s="42" t="s">
        <v>76</v>
      </c>
      <c r="F10" s="92" t="s">
        <v>90</v>
      </c>
      <c r="G10" s="42" t="s">
        <v>76</v>
      </c>
      <c r="H10" s="92" t="s">
        <v>90</v>
      </c>
      <c r="I10" s="42" t="s">
        <v>76</v>
      </c>
      <c r="J10" s="92" t="s">
        <v>90</v>
      </c>
      <c r="K10" s="92" t="s">
        <v>70</v>
      </c>
      <c r="L10" s="42" t="s">
        <v>76</v>
      </c>
      <c r="M10" s="92" t="s">
        <v>70</v>
      </c>
      <c r="N10" s="42" t="s">
        <v>76</v>
      </c>
      <c r="O10" s="92" t="s">
        <v>70</v>
      </c>
      <c r="P10" s="42" t="s">
        <v>76</v>
      </c>
      <c r="Q10" s="92" t="s">
        <v>70</v>
      </c>
      <c r="R10" s="42" t="s">
        <v>76</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5" ht="16" customHeight="1">
      <c r="A11" s="102"/>
      <c r="B11" s="42" t="s">
        <v>149</v>
      </c>
      <c r="C11" s="42">
        <v>4</v>
      </c>
      <c r="D11" s="33">
        <v>4</v>
      </c>
      <c r="E11" s="42">
        <v>4</v>
      </c>
      <c r="F11" s="33">
        <v>4</v>
      </c>
      <c r="G11" s="42">
        <v>4</v>
      </c>
      <c r="H11" s="33">
        <v>4</v>
      </c>
      <c r="I11" s="42">
        <v>4</v>
      </c>
      <c r="J11" s="33">
        <v>4</v>
      </c>
      <c r="K11" s="81">
        <v>4</v>
      </c>
      <c r="L11" s="81">
        <v>4</v>
      </c>
      <c r="M11" s="81">
        <v>4</v>
      </c>
      <c r="N11" s="81">
        <v>4</v>
      </c>
      <c r="O11" s="81">
        <v>4</v>
      </c>
      <c r="P11" s="81">
        <v>4</v>
      </c>
      <c r="Q11" s="81">
        <v>4</v>
      </c>
      <c r="R11" s="81">
        <v>4</v>
      </c>
      <c r="S11" s="20"/>
      <c r="T11" s="30"/>
      <c r="U11" s="20"/>
      <c r="V11" s="20"/>
      <c r="W11" s="20"/>
      <c r="AD11" s="20"/>
    </row>
    <row r="12" spans="1:45">
      <c r="A12" s="102"/>
      <c r="B12" s="42" t="s">
        <v>150</v>
      </c>
      <c r="C12" s="48" t="s">
        <v>230</v>
      </c>
      <c r="D12" s="33" t="s">
        <v>237</v>
      </c>
      <c r="E12" s="48" t="s">
        <v>230</v>
      </c>
      <c r="F12" s="33" t="s">
        <v>237</v>
      </c>
      <c r="G12" s="48" t="s">
        <v>230</v>
      </c>
      <c r="H12" s="33" t="s">
        <v>237</v>
      </c>
      <c r="I12" s="48" t="s">
        <v>230</v>
      </c>
      <c r="J12" s="33" t="s">
        <v>237</v>
      </c>
      <c r="K12" s="33" t="s">
        <v>237</v>
      </c>
      <c r="L12" s="33" t="s">
        <v>237</v>
      </c>
      <c r="M12" s="33" t="s">
        <v>237</v>
      </c>
      <c r="N12" s="33" t="s">
        <v>237</v>
      </c>
      <c r="O12" s="33" t="s">
        <v>237</v>
      </c>
      <c r="P12" s="33" t="s">
        <v>237</v>
      </c>
      <c r="Q12" s="33" t="s">
        <v>237</v>
      </c>
      <c r="R12" s="33" t="s">
        <v>237</v>
      </c>
      <c r="S12" s="20"/>
      <c r="T12" s="20"/>
      <c r="U12" s="20"/>
      <c r="V12" s="20"/>
      <c r="W12" s="20"/>
      <c r="AD12" s="20"/>
    </row>
    <row r="13" spans="1:45">
      <c r="A13" s="102"/>
      <c r="B13" s="42" t="s">
        <v>7</v>
      </c>
      <c r="C13" s="48" t="s">
        <v>209</v>
      </c>
      <c r="D13" s="48" t="s">
        <v>209</v>
      </c>
      <c r="E13" s="48" t="s">
        <v>209</v>
      </c>
      <c r="F13" s="48" t="s">
        <v>209</v>
      </c>
      <c r="G13" s="48" t="s">
        <v>209</v>
      </c>
      <c r="H13" s="48" t="s">
        <v>209</v>
      </c>
      <c r="I13" s="48" t="s">
        <v>209</v>
      </c>
      <c r="J13" s="48" t="s">
        <v>209</v>
      </c>
      <c r="K13" s="48" t="s">
        <v>209</v>
      </c>
      <c r="L13" s="48" t="s">
        <v>209</v>
      </c>
      <c r="M13" s="48" t="s">
        <v>209</v>
      </c>
      <c r="N13" s="48" t="s">
        <v>209</v>
      </c>
      <c r="O13" s="48" t="s">
        <v>209</v>
      </c>
      <c r="P13" s="48" t="s">
        <v>209</v>
      </c>
      <c r="Q13" s="48" t="s">
        <v>209</v>
      </c>
      <c r="R13" s="48" t="s">
        <v>209</v>
      </c>
      <c r="S13" s="20"/>
      <c r="T13" s="20"/>
      <c r="U13" s="20"/>
      <c r="V13" s="20"/>
      <c r="W13" s="20"/>
      <c r="AD13" s="20"/>
    </row>
    <row r="14" spans="1:45">
      <c r="A14" s="101" t="s">
        <v>151</v>
      </c>
      <c r="B14" s="42" t="s">
        <v>149</v>
      </c>
      <c r="C14" s="42"/>
      <c r="E14" s="42"/>
      <c r="G14" s="42"/>
      <c r="I14" s="42"/>
      <c r="J14" s="33"/>
      <c r="K14" s="81"/>
      <c r="L14" s="42"/>
      <c r="M14" s="81"/>
      <c r="N14" s="42"/>
      <c r="O14" s="81"/>
      <c r="P14" s="42"/>
      <c r="Q14" s="81"/>
      <c r="R14" s="42"/>
      <c r="S14" s="20"/>
      <c r="T14" s="20"/>
      <c r="U14" s="20"/>
      <c r="V14" s="20"/>
      <c r="W14" s="20"/>
      <c r="AD14" s="20"/>
    </row>
    <row r="15" spans="1:45">
      <c r="A15" s="102"/>
      <c r="B15" s="42" t="s">
        <v>150</v>
      </c>
      <c r="C15" s="42"/>
      <c r="D15" s="42"/>
      <c r="E15" s="42"/>
      <c r="F15" s="42"/>
      <c r="G15" s="42"/>
      <c r="H15" s="42"/>
      <c r="I15" s="42"/>
      <c r="J15" s="42"/>
      <c r="K15" s="81"/>
      <c r="L15" s="42"/>
      <c r="M15" s="81"/>
      <c r="N15" s="42"/>
      <c r="O15" s="81"/>
      <c r="P15" s="42"/>
      <c r="Q15" s="81"/>
      <c r="R15" s="42"/>
      <c r="S15" s="20"/>
      <c r="T15" s="20"/>
      <c r="U15" s="20"/>
      <c r="V15" s="20"/>
      <c r="W15" s="20"/>
      <c r="AD15" s="20"/>
    </row>
    <row r="16" spans="1:45">
      <c r="A16" s="102"/>
      <c r="B16" s="42" t="s">
        <v>7</v>
      </c>
      <c r="C16" s="42"/>
      <c r="D16" s="42"/>
      <c r="E16" s="42"/>
      <c r="F16" s="42"/>
      <c r="G16" s="42"/>
      <c r="H16" s="42"/>
      <c r="I16" s="42"/>
      <c r="J16" s="42"/>
      <c r="K16" s="81"/>
      <c r="L16" s="42"/>
      <c r="M16" s="81"/>
      <c r="N16" s="42"/>
      <c r="O16" s="81"/>
      <c r="P16" s="42"/>
      <c r="Q16" s="81"/>
      <c r="R16" s="42"/>
      <c r="S16" s="20"/>
      <c r="T16" s="20"/>
      <c r="U16" s="20"/>
      <c r="V16" s="20"/>
      <c r="W16" s="20"/>
      <c r="AD16" s="20"/>
    </row>
    <row r="17" spans="1:45" ht="17">
      <c r="A17" s="101" t="s">
        <v>29</v>
      </c>
      <c r="B17" s="42" t="s">
        <v>0</v>
      </c>
      <c r="C17" s="92" t="s">
        <v>64</v>
      </c>
      <c r="D17" s="92" t="s">
        <v>62</v>
      </c>
      <c r="E17" s="92" t="s">
        <v>64</v>
      </c>
      <c r="F17" s="92" t="s">
        <v>62</v>
      </c>
      <c r="G17" s="92" t="s">
        <v>64</v>
      </c>
      <c r="H17" s="92" t="s">
        <v>62</v>
      </c>
      <c r="I17" s="92" t="s">
        <v>64</v>
      </c>
      <c r="J17" s="92" t="s">
        <v>62</v>
      </c>
      <c r="K17" s="92" t="s">
        <v>239</v>
      </c>
      <c r="L17" s="92" t="s">
        <v>64</v>
      </c>
      <c r="M17" s="92" t="s">
        <v>239</v>
      </c>
      <c r="N17" s="92" t="s">
        <v>64</v>
      </c>
      <c r="O17" s="92" t="s">
        <v>239</v>
      </c>
      <c r="P17" s="92" t="s">
        <v>64</v>
      </c>
      <c r="Q17" s="92" t="s">
        <v>239</v>
      </c>
      <c r="R17" s="92" t="s">
        <v>64</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spans="1:45">
      <c r="A18" s="102"/>
      <c r="B18" s="42" t="s">
        <v>149</v>
      </c>
      <c r="C18" s="33">
        <v>4</v>
      </c>
      <c r="D18" s="33">
        <v>4</v>
      </c>
      <c r="E18" s="33">
        <v>4</v>
      </c>
      <c r="F18" s="33">
        <v>4</v>
      </c>
      <c r="G18" s="33">
        <v>4</v>
      </c>
      <c r="H18" s="33">
        <v>4</v>
      </c>
      <c r="I18" s="33">
        <v>4</v>
      </c>
      <c r="J18" s="33">
        <v>4</v>
      </c>
      <c r="K18" s="81">
        <v>4</v>
      </c>
      <c r="L18" s="33">
        <v>4</v>
      </c>
      <c r="M18" s="81">
        <v>4</v>
      </c>
      <c r="N18" s="33">
        <v>4</v>
      </c>
      <c r="O18" s="81">
        <v>4</v>
      </c>
      <c r="P18" s="33">
        <v>4</v>
      </c>
      <c r="Q18" s="81">
        <v>4</v>
      </c>
      <c r="R18" s="33">
        <v>4</v>
      </c>
      <c r="S18" s="20"/>
      <c r="T18" s="20"/>
      <c r="U18" s="20"/>
      <c r="V18" s="20"/>
      <c r="W18" s="20"/>
      <c r="AD18" s="20"/>
    </row>
    <row r="19" spans="1:45">
      <c r="A19" s="102"/>
      <c r="B19" s="42" t="s">
        <v>150</v>
      </c>
      <c r="C19" s="33" t="s">
        <v>237</v>
      </c>
      <c r="D19" s="33" t="s">
        <v>237</v>
      </c>
      <c r="E19" s="33" t="s">
        <v>237</v>
      </c>
      <c r="F19" s="33" t="s">
        <v>237</v>
      </c>
      <c r="G19" s="33" t="s">
        <v>237</v>
      </c>
      <c r="H19" s="33" t="s">
        <v>237</v>
      </c>
      <c r="I19" s="33" t="s">
        <v>237</v>
      </c>
      <c r="J19" s="33" t="s">
        <v>237</v>
      </c>
      <c r="K19" s="33" t="s">
        <v>237</v>
      </c>
      <c r="L19" s="33" t="s">
        <v>237</v>
      </c>
      <c r="M19" s="33" t="s">
        <v>237</v>
      </c>
      <c r="N19" s="33" t="s">
        <v>237</v>
      </c>
      <c r="O19" s="33" t="s">
        <v>237</v>
      </c>
      <c r="P19" s="33" t="s">
        <v>237</v>
      </c>
      <c r="Q19" s="33" t="s">
        <v>237</v>
      </c>
      <c r="R19" s="33" t="s">
        <v>237</v>
      </c>
      <c r="S19" s="20"/>
      <c r="T19" s="20"/>
      <c r="U19" s="20"/>
      <c r="V19" s="20"/>
      <c r="W19" s="20"/>
      <c r="AD19" s="20"/>
    </row>
    <row r="20" spans="1:45">
      <c r="A20" s="102"/>
      <c r="B20" s="42" t="s">
        <v>7</v>
      </c>
      <c r="C20" s="48" t="s">
        <v>209</v>
      </c>
      <c r="D20" s="42">
        <v>0</v>
      </c>
      <c r="E20" s="48" t="s">
        <v>209</v>
      </c>
      <c r="F20" s="42">
        <v>0</v>
      </c>
      <c r="G20" s="48" t="s">
        <v>209</v>
      </c>
      <c r="H20" s="42">
        <v>0</v>
      </c>
      <c r="I20" s="48" t="s">
        <v>209</v>
      </c>
      <c r="J20" s="42">
        <v>0</v>
      </c>
      <c r="K20" s="48" t="s">
        <v>209</v>
      </c>
      <c r="L20" s="48" t="s">
        <v>209</v>
      </c>
      <c r="M20" s="48" t="s">
        <v>209</v>
      </c>
      <c r="N20" s="48" t="s">
        <v>209</v>
      </c>
      <c r="O20" s="48" t="s">
        <v>209</v>
      </c>
      <c r="P20" s="48" t="s">
        <v>209</v>
      </c>
      <c r="Q20" s="48" t="s">
        <v>209</v>
      </c>
      <c r="R20" s="48" t="s">
        <v>209</v>
      </c>
      <c r="S20" s="20"/>
      <c r="T20" s="20"/>
      <c r="U20" s="20"/>
      <c r="V20" s="20"/>
      <c r="W20" s="20"/>
      <c r="AD20" s="20"/>
    </row>
    <row r="21" spans="1:45">
      <c r="A21" s="101" t="s">
        <v>151</v>
      </c>
      <c r="B21" s="42" t="s">
        <v>149</v>
      </c>
      <c r="D21" s="42"/>
      <c r="F21" s="42"/>
      <c r="G21" s="33"/>
      <c r="H21" s="42"/>
      <c r="J21" s="42"/>
      <c r="K21" s="81"/>
      <c r="M21" s="81"/>
      <c r="O21" s="81"/>
      <c r="P21" s="33"/>
      <c r="Q21" s="81"/>
      <c r="S21" s="20"/>
      <c r="T21" s="20"/>
      <c r="U21" s="20"/>
      <c r="V21" s="20"/>
      <c r="W21" s="20"/>
      <c r="AD21" s="20"/>
    </row>
    <row r="22" spans="1:45">
      <c r="A22" s="102"/>
      <c r="B22" s="42" t="s">
        <v>150</v>
      </c>
      <c r="D22" s="42"/>
      <c r="F22" s="42"/>
      <c r="G22" s="33"/>
      <c r="H22" s="42"/>
      <c r="J22" s="42"/>
      <c r="K22" s="81"/>
      <c r="M22" s="81"/>
      <c r="O22" s="81"/>
      <c r="P22" s="33"/>
      <c r="Q22" s="81"/>
      <c r="S22" s="20"/>
      <c r="T22" s="20"/>
      <c r="U22" s="20"/>
      <c r="V22" s="20"/>
      <c r="W22" s="20"/>
      <c r="AD22" s="20"/>
    </row>
    <row r="23" spans="1:45">
      <c r="A23" s="102"/>
      <c r="B23" s="42" t="s">
        <v>7</v>
      </c>
      <c r="C23" s="42"/>
      <c r="D23" s="42"/>
      <c r="E23" s="42"/>
      <c r="F23" s="42"/>
      <c r="G23" s="42"/>
      <c r="H23" s="42"/>
      <c r="I23" s="42"/>
      <c r="J23" s="42"/>
      <c r="K23" s="81"/>
      <c r="L23" s="42"/>
      <c r="M23" s="81"/>
      <c r="N23" s="42"/>
      <c r="O23" s="81"/>
      <c r="P23" s="42"/>
      <c r="Q23" s="81"/>
      <c r="R23" s="42"/>
      <c r="S23" s="20"/>
      <c r="T23" s="20"/>
      <c r="U23" s="20"/>
      <c r="V23" s="20"/>
      <c r="W23" s="20"/>
      <c r="AD23" s="20"/>
    </row>
    <row r="24" spans="1:45" ht="17">
      <c r="A24" s="101" t="s">
        <v>29</v>
      </c>
      <c r="B24" s="42" t="s">
        <v>0</v>
      </c>
      <c r="C24" s="92" t="s">
        <v>92</v>
      </c>
      <c r="D24" s="92" t="s">
        <v>80</v>
      </c>
      <c r="E24" s="92" t="s">
        <v>92</v>
      </c>
      <c r="F24" s="92" t="s">
        <v>80</v>
      </c>
      <c r="G24" s="92" t="s">
        <v>92</v>
      </c>
      <c r="H24" s="92" t="s">
        <v>80</v>
      </c>
      <c r="I24" s="92" t="s">
        <v>92</v>
      </c>
      <c r="J24" s="92" t="s">
        <v>80</v>
      </c>
      <c r="K24" s="92" t="s">
        <v>66</v>
      </c>
      <c r="L24" s="92" t="s">
        <v>92</v>
      </c>
      <c r="M24" s="92" t="s">
        <v>66</v>
      </c>
      <c r="N24" s="92" t="s">
        <v>92</v>
      </c>
      <c r="O24" s="92" t="s">
        <v>66</v>
      </c>
      <c r="P24" s="92" t="s">
        <v>92</v>
      </c>
      <c r="Q24" s="92" t="s">
        <v>66</v>
      </c>
      <c r="R24" s="92" t="s">
        <v>92</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spans="1:45">
      <c r="A25" s="102"/>
      <c r="B25" s="42" t="s">
        <v>149</v>
      </c>
      <c r="C25" s="33">
        <v>3</v>
      </c>
      <c r="D25" s="33">
        <v>3</v>
      </c>
      <c r="E25" s="33">
        <v>3</v>
      </c>
      <c r="F25" s="33">
        <v>3</v>
      </c>
      <c r="G25" s="33">
        <v>3</v>
      </c>
      <c r="H25" s="33">
        <v>3</v>
      </c>
      <c r="I25" s="33">
        <v>3</v>
      </c>
      <c r="J25" s="33">
        <v>3</v>
      </c>
      <c r="K25" s="81">
        <v>3</v>
      </c>
      <c r="L25" s="33">
        <v>3</v>
      </c>
      <c r="M25" s="81">
        <v>3</v>
      </c>
      <c r="N25" s="33">
        <v>3</v>
      </c>
      <c r="O25" s="81">
        <v>3</v>
      </c>
      <c r="P25" s="33">
        <v>3</v>
      </c>
      <c r="Q25" s="81">
        <v>3</v>
      </c>
      <c r="R25" s="33">
        <v>3</v>
      </c>
      <c r="S25" s="20"/>
      <c r="T25" s="20"/>
      <c r="U25" s="20"/>
      <c r="V25" s="20"/>
      <c r="W25" s="20"/>
      <c r="AD25" s="20"/>
    </row>
    <row r="26" spans="1:45">
      <c r="A26" s="102"/>
      <c r="B26" s="42" t="s">
        <v>150</v>
      </c>
      <c r="C26" s="33" t="s">
        <v>232</v>
      </c>
      <c r="D26" s="33" t="s">
        <v>232</v>
      </c>
      <c r="E26" s="33" t="s">
        <v>232</v>
      </c>
      <c r="F26" s="33" t="s">
        <v>232</v>
      </c>
      <c r="G26" s="33" t="s">
        <v>232</v>
      </c>
      <c r="H26" s="33" t="s">
        <v>232</v>
      </c>
      <c r="I26" s="33" t="s">
        <v>232</v>
      </c>
      <c r="J26" s="33" t="s">
        <v>232</v>
      </c>
      <c r="K26" s="81" t="s">
        <v>232</v>
      </c>
      <c r="L26" s="33" t="s">
        <v>232</v>
      </c>
      <c r="M26" s="81" t="s">
        <v>232</v>
      </c>
      <c r="N26" s="33" t="s">
        <v>232</v>
      </c>
      <c r="O26" s="81" t="s">
        <v>232</v>
      </c>
      <c r="P26" s="33" t="s">
        <v>232</v>
      </c>
      <c r="Q26" s="81" t="s">
        <v>232</v>
      </c>
      <c r="R26" s="33" t="s">
        <v>232</v>
      </c>
      <c r="S26" s="20"/>
      <c r="T26" s="20"/>
      <c r="U26" s="20"/>
      <c r="V26" s="20"/>
      <c r="W26" s="20"/>
      <c r="AD26" s="20"/>
    </row>
    <row r="27" spans="1:45">
      <c r="A27" s="102"/>
      <c r="B27" s="42" t="s">
        <v>7</v>
      </c>
      <c r="C27" s="48" t="s">
        <v>211</v>
      </c>
      <c r="D27" s="48" t="s">
        <v>211</v>
      </c>
      <c r="E27" s="48" t="s">
        <v>211</v>
      </c>
      <c r="F27" s="48" t="s">
        <v>211</v>
      </c>
      <c r="G27" s="48" t="s">
        <v>211</v>
      </c>
      <c r="H27" s="48" t="s">
        <v>211</v>
      </c>
      <c r="I27" s="48" t="s">
        <v>211</v>
      </c>
      <c r="J27" s="48" t="s">
        <v>211</v>
      </c>
      <c r="K27" s="81" t="s">
        <v>211</v>
      </c>
      <c r="L27" s="48" t="s">
        <v>211</v>
      </c>
      <c r="M27" s="81" t="s">
        <v>211</v>
      </c>
      <c r="N27" s="48" t="s">
        <v>211</v>
      </c>
      <c r="O27" s="81" t="s">
        <v>211</v>
      </c>
      <c r="P27" s="48" t="s">
        <v>211</v>
      </c>
      <c r="Q27" s="81" t="s">
        <v>211</v>
      </c>
      <c r="R27" s="48" t="s">
        <v>211</v>
      </c>
      <c r="S27" s="20"/>
      <c r="T27" s="20"/>
      <c r="U27" s="20"/>
      <c r="V27" s="20"/>
      <c r="W27" s="20"/>
      <c r="AD27" s="20"/>
    </row>
    <row r="28" spans="1:45">
      <c r="A28" s="101" t="s">
        <v>151</v>
      </c>
      <c r="B28" s="42" t="s">
        <v>149</v>
      </c>
      <c r="C28" s="42"/>
      <c r="D28" s="42"/>
      <c r="E28" s="42"/>
      <c r="F28" s="42"/>
      <c r="G28" s="42"/>
      <c r="H28" s="42"/>
      <c r="I28" s="42"/>
      <c r="J28" s="42"/>
      <c r="K28" s="81"/>
      <c r="L28" s="81"/>
      <c r="M28" s="81"/>
      <c r="N28" s="81"/>
      <c r="O28" s="81"/>
      <c r="P28" s="81"/>
      <c r="Q28" s="81"/>
      <c r="R28" s="81"/>
      <c r="S28" s="20"/>
      <c r="T28" s="20"/>
      <c r="U28" s="20"/>
      <c r="V28" s="20"/>
      <c r="W28" s="20"/>
      <c r="AD28" s="20"/>
    </row>
    <row r="29" spans="1:45">
      <c r="A29" s="102"/>
      <c r="B29" s="42" t="s">
        <v>150</v>
      </c>
      <c r="C29" s="42"/>
      <c r="D29" s="42"/>
      <c r="E29" s="42"/>
      <c r="F29" s="42"/>
      <c r="G29" s="42"/>
      <c r="H29" s="42"/>
      <c r="I29" s="42"/>
      <c r="J29" s="42"/>
      <c r="K29" s="81"/>
      <c r="L29" s="81"/>
      <c r="M29" s="81"/>
      <c r="N29" s="81"/>
      <c r="O29" s="81"/>
      <c r="P29" s="81"/>
      <c r="Q29" s="81"/>
      <c r="R29" s="81"/>
      <c r="S29" s="20"/>
      <c r="T29" s="20"/>
      <c r="U29" s="20"/>
      <c r="V29" s="20"/>
      <c r="W29" s="20"/>
      <c r="AD29" s="20"/>
    </row>
    <row r="30" spans="1:45">
      <c r="A30" s="102"/>
      <c r="B30" s="42" t="s">
        <v>7</v>
      </c>
      <c r="C30" s="42"/>
      <c r="D30" s="42"/>
      <c r="E30" s="42"/>
      <c r="F30" s="42"/>
      <c r="G30" s="42"/>
      <c r="H30" s="42"/>
      <c r="I30" s="42"/>
      <c r="J30" s="42"/>
      <c r="K30" s="81"/>
      <c r="L30" s="81"/>
      <c r="M30" s="81"/>
      <c r="N30" s="81"/>
      <c r="O30" s="81"/>
      <c r="P30" s="81"/>
      <c r="Q30" s="81"/>
      <c r="R30" s="81"/>
      <c r="S30" s="20"/>
      <c r="T30" s="20"/>
      <c r="U30" s="20"/>
      <c r="V30" s="20"/>
      <c r="W30" s="20"/>
      <c r="AD30" s="20"/>
    </row>
    <row r="31" spans="1:45" ht="17">
      <c r="A31" s="101" t="s">
        <v>29</v>
      </c>
      <c r="B31" s="42" t="s">
        <v>0</v>
      </c>
      <c r="C31" s="92" t="s">
        <v>72</v>
      </c>
      <c r="D31" s="92" t="s">
        <v>64</v>
      </c>
      <c r="E31" s="92" t="s">
        <v>72</v>
      </c>
      <c r="F31" s="92" t="s">
        <v>64</v>
      </c>
      <c r="G31" s="92" t="s">
        <v>72</v>
      </c>
      <c r="H31" s="92" t="s">
        <v>64</v>
      </c>
      <c r="I31" s="92" t="s">
        <v>72</v>
      </c>
      <c r="J31" s="92" t="s">
        <v>64</v>
      </c>
      <c r="K31" s="92" t="s">
        <v>92</v>
      </c>
      <c r="L31" s="92" t="s">
        <v>70</v>
      </c>
      <c r="M31" s="92" t="s">
        <v>92</v>
      </c>
      <c r="N31" s="92" t="s">
        <v>70</v>
      </c>
      <c r="O31" s="92" t="s">
        <v>92</v>
      </c>
      <c r="P31" s="92" t="s">
        <v>70</v>
      </c>
      <c r="Q31" s="92" t="s">
        <v>92</v>
      </c>
      <c r="R31" s="92" t="s">
        <v>70</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spans="1:45">
      <c r="A32" s="102"/>
      <c r="B32" s="42" t="s">
        <v>149</v>
      </c>
      <c r="C32" s="33">
        <v>3</v>
      </c>
      <c r="D32" s="33">
        <v>3</v>
      </c>
      <c r="E32" s="33">
        <v>3</v>
      </c>
      <c r="F32" s="33">
        <v>3</v>
      </c>
      <c r="G32" s="33">
        <v>3</v>
      </c>
      <c r="H32" s="33">
        <v>3</v>
      </c>
      <c r="I32" s="33">
        <v>3</v>
      </c>
      <c r="J32" s="33">
        <v>3</v>
      </c>
      <c r="K32" s="81">
        <v>3</v>
      </c>
      <c r="L32" s="81">
        <v>3</v>
      </c>
      <c r="M32" s="81">
        <v>3</v>
      </c>
      <c r="N32" s="81">
        <v>3</v>
      </c>
      <c r="O32" s="81">
        <v>3</v>
      </c>
      <c r="P32" s="81">
        <v>3</v>
      </c>
      <c r="Q32" s="81">
        <v>3</v>
      </c>
      <c r="R32" s="81">
        <v>3</v>
      </c>
      <c r="S32" s="20"/>
      <c r="T32" s="20"/>
      <c r="U32" s="20"/>
      <c r="V32" s="20"/>
      <c r="W32" s="20"/>
      <c r="AD32" s="20"/>
    </row>
    <row r="33" spans="1:45">
      <c r="A33" s="102"/>
      <c r="B33" s="42" t="s">
        <v>150</v>
      </c>
      <c r="C33" s="33" t="s">
        <v>232</v>
      </c>
      <c r="D33" s="33" t="s">
        <v>237</v>
      </c>
      <c r="E33" s="33" t="s">
        <v>232</v>
      </c>
      <c r="F33" s="33" t="s">
        <v>237</v>
      </c>
      <c r="G33" s="33" t="s">
        <v>232</v>
      </c>
      <c r="H33" s="33" t="s">
        <v>237</v>
      </c>
      <c r="I33" s="33" t="s">
        <v>232</v>
      </c>
      <c r="J33" s="33" t="s">
        <v>237</v>
      </c>
      <c r="K33" s="81" t="s">
        <v>232</v>
      </c>
      <c r="L33" s="81" t="s">
        <v>232</v>
      </c>
      <c r="M33" s="81" t="s">
        <v>232</v>
      </c>
      <c r="N33" s="81" t="s">
        <v>232</v>
      </c>
      <c r="O33" s="81" t="s">
        <v>232</v>
      </c>
      <c r="P33" s="81" t="s">
        <v>232</v>
      </c>
      <c r="Q33" s="81" t="s">
        <v>232</v>
      </c>
      <c r="R33" s="81" t="s">
        <v>232</v>
      </c>
      <c r="S33" s="20"/>
      <c r="T33" s="20"/>
      <c r="U33" s="20"/>
      <c r="V33" s="20"/>
      <c r="W33" s="20"/>
      <c r="AD33" s="20"/>
    </row>
    <row r="34" spans="1:45">
      <c r="A34" s="102"/>
      <c r="B34" s="42" t="s">
        <v>7</v>
      </c>
      <c r="C34" s="48" t="s">
        <v>211</v>
      </c>
      <c r="D34" s="48" t="s">
        <v>209</v>
      </c>
      <c r="E34" s="48" t="s">
        <v>211</v>
      </c>
      <c r="F34" s="48" t="s">
        <v>209</v>
      </c>
      <c r="G34" s="48" t="s">
        <v>211</v>
      </c>
      <c r="H34" s="48" t="s">
        <v>209</v>
      </c>
      <c r="I34" s="48" t="s">
        <v>211</v>
      </c>
      <c r="J34" s="48" t="s">
        <v>209</v>
      </c>
      <c r="K34" s="81" t="s">
        <v>211</v>
      </c>
      <c r="L34" s="81" t="s">
        <v>211</v>
      </c>
      <c r="M34" s="81" t="s">
        <v>211</v>
      </c>
      <c r="N34" s="81" t="s">
        <v>211</v>
      </c>
      <c r="O34" s="81" t="s">
        <v>211</v>
      </c>
      <c r="P34" s="81" t="s">
        <v>211</v>
      </c>
      <c r="Q34" s="81" t="s">
        <v>211</v>
      </c>
      <c r="R34" s="81" t="s">
        <v>211</v>
      </c>
      <c r="S34" s="20"/>
      <c r="T34" s="20"/>
      <c r="U34" s="20"/>
      <c r="V34" s="20"/>
      <c r="W34" s="20"/>
      <c r="AD34" s="20"/>
    </row>
    <row r="35" spans="1:45">
      <c r="A35" s="101" t="s">
        <v>151</v>
      </c>
      <c r="B35" s="42" t="s">
        <v>149</v>
      </c>
      <c r="C35" s="42"/>
      <c r="E35" s="42"/>
      <c r="G35" s="42"/>
      <c r="I35" s="42"/>
      <c r="J35" s="33"/>
      <c r="K35" s="81"/>
      <c r="L35" s="81"/>
      <c r="M35" s="81"/>
      <c r="N35" s="81"/>
      <c r="O35" s="81"/>
      <c r="P35" s="81"/>
      <c r="Q35" s="81"/>
      <c r="R35" s="81"/>
      <c r="S35" s="20"/>
      <c r="T35" s="20"/>
      <c r="U35" s="20"/>
      <c r="V35" s="20"/>
      <c r="W35" s="20"/>
      <c r="AD35" s="20"/>
    </row>
    <row r="36" spans="1:45">
      <c r="A36" s="102"/>
      <c r="B36" s="42" t="s">
        <v>150</v>
      </c>
      <c r="C36" s="42"/>
      <c r="D36" s="42"/>
      <c r="E36" s="42"/>
      <c r="F36" s="42"/>
      <c r="G36" s="42"/>
      <c r="H36" s="42"/>
      <c r="I36" s="42"/>
      <c r="J36" s="42"/>
      <c r="K36" s="81"/>
      <c r="L36" s="81"/>
      <c r="M36" s="81"/>
      <c r="N36" s="81"/>
      <c r="O36" s="81"/>
      <c r="P36" s="81"/>
      <c r="Q36" s="81"/>
      <c r="R36" s="81"/>
      <c r="S36" s="20"/>
      <c r="T36" s="20"/>
      <c r="U36" s="20"/>
      <c r="V36" s="20"/>
      <c r="W36" s="20"/>
      <c r="AD36" s="20"/>
    </row>
    <row r="37" spans="1:45">
      <c r="A37" s="102"/>
      <c r="B37" s="42" t="s">
        <v>7</v>
      </c>
      <c r="C37" s="42"/>
      <c r="D37" s="42"/>
      <c r="E37" s="42"/>
      <c r="F37" s="42"/>
      <c r="G37" s="42"/>
      <c r="H37" s="42"/>
      <c r="I37" s="42"/>
      <c r="J37" s="42"/>
      <c r="K37" s="81"/>
      <c r="L37" s="81"/>
      <c r="M37" s="81"/>
      <c r="N37" s="81"/>
      <c r="O37" s="81"/>
      <c r="P37" s="81"/>
      <c r="Q37" s="81"/>
      <c r="R37" s="81"/>
      <c r="S37" s="20"/>
      <c r="T37" s="20"/>
      <c r="U37" s="20"/>
      <c r="V37" s="20"/>
      <c r="W37" s="20"/>
      <c r="AD37" s="20"/>
    </row>
    <row r="38" spans="1:45" ht="17">
      <c r="A38" s="101" t="s">
        <v>29</v>
      </c>
      <c r="B38" s="42" t="s">
        <v>0</v>
      </c>
      <c r="C38" s="92" t="s">
        <v>224</v>
      </c>
      <c r="D38" s="92" t="s">
        <v>106</v>
      </c>
      <c r="E38" s="92" t="s">
        <v>224</v>
      </c>
      <c r="F38" s="92" t="s">
        <v>106</v>
      </c>
      <c r="G38" s="92" t="s">
        <v>224</v>
      </c>
      <c r="H38" s="92" t="s">
        <v>106</v>
      </c>
      <c r="I38" s="92" t="s">
        <v>224</v>
      </c>
      <c r="J38" s="92" t="s">
        <v>106</v>
      </c>
      <c r="K38" s="92" t="s">
        <v>104</v>
      </c>
      <c r="L38" s="92" t="s">
        <v>112</v>
      </c>
      <c r="M38" s="92" t="s">
        <v>104</v>
      </c>
      <c r="N38" s="92" t="s">
        <v>112</v>
      </c>
      <c r="O38" s="92" t="s">
        <v>104</v>
      </c>
      <c r="P38" s="92" t="s">
        <v>112</v>
      </c>
      <c r="Q38" s="92" t="s">
        <v>104</v>
      </c>
      <c r="R38" s="92" t="s">
        <v>112</v>
      </c>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spans="1:45">
      <c r="A39" s="102"/>
      <c r="B39" s="42" t="s">
        <v>149</v>
      </c>
      <c r="C39" s="42">
        <v>4</v>
      </c>
      <c r="D39" s="42">
        <v>4</v>
      </c>
      <c r="E39" s="42">
        <v>4</v>
      </c>
      <c r="F39" s="42">
        <v>4</v>
      </c>
      <c r="G39" s="42">
        <v>4</v>
      </c>
      <c r="H39" s="42">
        <v>4</v>
      </c>
      <c r="I39" s="42">
        <v>4</v>
      </c>
      <c r="J39" s="42">
        <v>4</v>
      </c>
      <c r="K39" s="81">
        <v>4</v>
      </c>
      <c r="L39" s="115">
        <v>4</v>
      </c>
      <c r="M39" s="81">
        <v>4</v>
      </c>
      <c r="N39" s="115">
        <v>4</v>
      </c>
      <c r="O39" s="81">
        <v>4</v>
      </c>
      <c r="P39" s="115">
        <v>4</v>
      </c>
      <c r="Q39" s="81">
        <v>4</v>
      </c>
      <c r="R39" s="115">
        <v>4</v>
      </c>
      <c r="S39" s="20"/>
      <c r="T39" s="20"/>
      <c r="U39" s="20"/>
      <c r="V39" s="20"/>
      <c r="W39" s="20"/>
      <c r="AD39" s="20"/>
    </row>
    <row r="40" spans="1:45">
      <c r="A40" s="102"/>
      <c r="B40" s="42" t="s">
        <v>148</v>
      </c>
      <c r="C40" s="48" t="s">
        <v>208</v>
      </c>
      <c r="D40" s="42" t="s">
        <v>238</v>
      </c>
      <c r="E40" s="48" t="s">
        <v>208</v>
      </c>
      <c r="F40" s="42" t="s">
        <v>238</v>
      </c>
      <c r="G40" s="48" t="s">
        <v>208</v>
      </c>
      <c r="H40" s="42" t="s">
        <v>238</v>
      </c>
      <c r="I40" s="48" t="s">
        <v>208</v>
      </c>
      <c r="J40" s="42" t="s">
        <v>238</v>
      </c>
      <c r="K40" s="42" t="s">
        <v>235</v>
      </c>
      <c r="L40" s="115" t="s">
        <v>208</v>
      </c>
      <c r="M40" s="42" t="s">
        <v>235</v>
      </c>
      <c r="N40" s="115" t="s">
        <v>208</v>
      </c>
      <c r="O40" s="42" t="s">
        <v>235</v>
      </c>
      <c r="P40" s="115" t="s">
        <v>208</v>
      </c>
      <c r="Q40" s="42" t="s">
        <v>235</v>
      </c>
      <c r="R40" s="115" t="s">
        <v>208</v>
      </c>
      <c r="S40" s="20"/>
      <c r="T40" s="20"/>
      <c r="U40" s="20"/>
      <c r="V40" s="20"/>
      <c r="W40" s="20"/>
      <c r="AD40" s="20"/>
    </row>
    <row r="41" spans="1:45">
      <c r="A41" s="102"/>
      <c r="B41" s="42" t="s">
        <v>7</v>
      </c>
      <c r="C41" s="48">
        <v>0</v>
      </c>
      <c r="D41" s="42">
        <v>0</v>
      </c>
      <c r="E41" s="48">
        <v>0</v>
      </c>
      <c r="F41" s="42">
        <v>0</v>
      </c>
      <c r="G41" s="48">
        <v>0</v>
      </c>
      <c r="H41" s="42">
        <v>0</v>
      </c>
      <c r="I41" s="48">
        <v>0</v>
      </c>
      <c r="J41" s="42">
        <v>0</v>
      </c>
      <c r="K41" s="81">
        <v>0</v>
      </c>
      <c r="L41" s="115">
        <v>0</v>
      </c>
      <c r="M41" s="81">
        <v>0</v>
      </c>
      <c r="N41" s="115">
        <v>0</v>
      </c>
      <c r="O41" s="81">
        <v>0</v>
      </c>
      <c r="P41" s="115">
        <v>0</v>
      </c>
      <c r="Q41" s="81">
        <v>0</v>
      </c>
      <c r="R41" s="115">
        <v>0</v>
      </c>
      <c r="S41" s="20"/>
      <c r="T41" s="20"/>
      <c r="U41" s="20"/>
      <c r="V41" s="20"/>
      <c r="W41" s="20"/>
      <c r="AD41" s="20"/>
    </row>
    <row r="42" spans="1:45">
      <c r="A42" s="101" t="s">
        <v>151</v>
      </c>
      <c r="B42" s="42" t="s">
        <v>149</v>
      </c>
      <c r="C42" s="42"/>
      <c r="D42" s="42"/>
      <c r="E42" s="42"/>
      <c r="F42" s="42"/>
      <c r="G42" s="42"/>
      <c r="H42" s="42"/>
      <c r="I42" s="42"/>
      <c r="J42" s="42"/>
      <c r="K42" s="81"/>
      <c r="L42" s="115"/>
      <c r="M42" s="81"/>
      <c r="N42" s="115"/>
      <c r="O42" s="81"/>
      <c r="P42" s="81"/>
      <c r="Q42" s="81"/>
      <c r="R42" s="81"/>
      <c r="S42" s="20"/>
      <c r="T42" s="20"/>
      <c r="U42" s="20"/>
      <c r="V42" s="20"/>
      <c r="W42" s="20"/>
      <c r="AD42" s="20"/>
    </row>
    <row r="43" spans="1:45">
      <c r="A43" s="102"/>
      <c r="B43" s="42" t="s">
        <v>148</v>
      </c>
      <c r="C43" s="42"/>
      <c r="D43" s="42"/>
      <c r="E43" s="42"/>
      <c r="F43" s="42"/>
      <c r="G43" s="42"/>
      <c r="H43" s="42"/>
      <c r="I43" s="42"/>
      <c r="J43" s="42"/>
      <c r="K43" s="42"/>
      <c r="L43" s="42"/>
      <c r="M43" s="42"/>
      <c r="N43" s="42"/>
      <c r="O43" s="42"/>
      <c r="P43" s="42"/>
      <c r="Q43" s="42"/>
      <c r="R43" s="42"/>
      <c r="S43" s="20"/>
      <c r="T43" s="20"/>
      <c r="U43" s="20"/>
      <c r="V43" s="20"/>
      <c r="W43" s="20"/>
      <c r="AD43" s="20"/>
    </row>
    <row r="44" spans="1:45">
      <c r="A44" s="102"/>
      <c r="B44" s="42" t="s">
        <v>7</v>
      </c>
      <c r="C44" s="42"/>
      <c r="D44" s="42"/>
      <c r="E44" s="42"/>
      <c r="F44" s="42"/>
      <c r="G44" s="42"/>
      <c r="H44" s="42"/>
      <c r="I44" s="42"/>
      <c r="J44" s="42"/>
      <c r="K44" s="42"/>
      <c r="L44" s="42"/>
      <c r="M44" s="42"/>
      <c r="N44" s="42"/>
      <c r="O44" s="42"/>
      <c r="P44" s="42"/>
      <c r="Q44" s="42"/>
      <c r="R44" s="42"/>
      <c r="S44" s="20"/>
      <c r="T44" s="20"/>
      <c r="U44" s="20"/>
      <c r="V44" s="20"/>
      <c r="W44" s="20"/>
      <c r="AD44" s="20"/>
    </row>
    <row r="45" spans="1:45"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spans="1:45">
      <c r="A46" s="102"/>
      <c r="B46" s="42" t="s">
        <v>149</v>
      </c>
      <c r="C46" s="42"/>
      <c r="D46" s="42"/>
      <c r="E46" s="42"/>
      <c r="F46" s="42"/>
      <c r="G46" s="42"/>
      <c r="H46" s="42"/>
      <c r="I46" s="42"/>
      <c r="J46" s="42"/>
      <c r="K46" s="42"/>
      <c r="L46" s="42"/>
      <c r="M46" s="42"/>
      <c r="N46" s="42"/>
      <c r="O46" s="42"/>
      <c r="P46" s="42"/>
      <c r="Q46" s="42"/>
      <c r="R46" s="42"/>
      <c r="S46" s="20"/>
      <c r="T46" s="20"/>
      <c r="U46" s="20"/>
      <c r="V46" s="20"/>
      <c r="W46" s="20"/>
      <c r="AD46" s="20"/>
    </row>
    <row r="47" spans="1:45">
      <c r="A47" s="102"/>
      <c r="B47" s="42" t="s">
        <v>150</v>
      </c>
      <c r="C47" s="42"/>
      <c r="D47" s="42"/>
      <c r="E47" s="42"/>
      <c r="F47" s="42"/>
      <c r="G47" s="42"/>
      <c r="H47" s="42"/>
      <c r="I47" s="42"/>
      <c r="J47" s="42"/>
      <c r="K47" s="42"/>
      <c r="L47" s="42"/>
      <c r="M47" s="42"/>
      <c r="N47" s="42"/>
      <c r="O47" s="42"/>
      <c r="P47" s="42"/>
      <c r="Q47" s="42"/>
      <c r="R47" s="42"/>
      <c r="S47" s="20"/>
      <c r="T47" s="20"/>
      <c r="U47" s="20"/>
      <c r="V47" s="20"/>
      <c r="W47" s="20"/>
      <c r="AD47" s="20"/>
    </row>
    <row r="48" spans="1:45">
      <c r="A48" s="102"/>
      <c r="B48" s="42" t="s">
        <v>7</v>
      </c>
      <c r="C48" s="42"/>
      <c r="D48" s="42"/>
      <c r="E48" s="42"/>
      <c r="F48" s="42"/>
      <c r="G48" s="41"/>
      <c r="H48" s="42"/>
      <c r="I48" s="42"/>
      <c r="J48" s="41"/>
      <c r="K48" s="42"/>
      <c r="L48" s="42"/>
      <c r="M48" s="41"/>
      <c r="N48" s="42"/>
      <c r="O48" s="42"/>
      <c r="P48" s="41"/>
      <c r="Q48" s="42"/>
      <c r="R48" s="41"/>
      <c r="S48" s="41"/>
      <c r="T48" s="42"/>
      <c r="U48" s="42"/>
      <c r="V48" s="42"/>
      <c r="W48" s="42"/>
      <c r="X48" s="42"/>
      <c r="Y48" s="42"/>
      <c r="Z48" s="20"/>
      <c r="AA48" s="20"/>
      <c r="AB48" s="20"/>
      <c r="AC48" s="20"/>
      <c r="AD48" s="20"/>
    </row>
    <row r="49" spans="1:45">
      <c r="A49" s="101" t="s">
        <v>151</v>
      </c>
      <c r="B49" s="42" t="s">
        <v>149</v>
      </c>
      <c r="C49" s="42"/>
      <c r="D49" s="42"/>
      <c r="E49" s="42"/>
      <c r="F49" s="42"/>
      <c r="G49" s="41"/>
      <c r="H49" s="42"/>
      <c r="I49" s="42"/>
      <c r="J49" s="41"/>
      <c r="K49" s="42"/>
      <c r="L49" s="42"/>
      <c r="M49" s="41"/>
      <c r="N49" s="42"/>
      <c r="O49" s="42"/>
      <c r="P49" s="41"/>
      <c r="Q49" s="42"/>
      <c r="R49" s="42"/>
      <c r="S49" s="41"/>
      <c r="T49" s="42"/>
      <c r="U49" s="42"/>
      <c r="V49" s="42"/>
      <c r="W49" s="42"/>
      <c r="X49" s="42"/>
      <c r="Y49" s="42"/>
      <c r="Z49" s="20">
        <f t="shared" ref="Z49:Z51" si="0">IF(Y49="",0,(IF(Y49=Y46,0,1)))</f>
        <v>0</v>
      </c>
      <c r="AA49" s="20"/>
      <c r="AB49" s="20"/>
      <c r="AC49" s="20"/>
      <c r="AD49" s="20"/>
    </row>
    <row r="50" spans="1:45">
      <c r="A50" s="102"/>
      <c r="B50" s="42" t="s">
        <v>150</v>
      </c>
      <c r="C50" s="42"/>
      <c r="D50" s="42"/>
      <c r="E50" s="42"/>
      <c r="F50" s="42"/>
      <c r="G50" s="41"/>
      <c r="H50" s="42"/>
      <c r="I50" s="42"/>
      <c r="J50" s="41"/>
      <c r="K50" s="42"/>
      <c r="L50" s="42"/>
      <c r="M50" s="41"/>
      <c r="N50" s="42"/>
      <c r="O50" s="42"/>
      <c r="P50" s="41"/>
      <c r="Q50" s="42"/>
      <c r="R50" s="42"/>
      <c r="S50" s="41"/>
      <c r="T50" s="42"/>
      <c r="U50" s="42"/>
      <c r="V50" s="42"/>
      <c r="W50" s="42"/>
      <c r="X50" s="42"/>
      <c r="Y50" s="42"/>
      <c r="Z50" s="20">
        <f t="shared" si="0"/>
        <v>0</v>
      </c>
      <c r="AA50" s="20"/>
      <c r="AB50" s="20"/>
      <c r="AC50" s="20"/>
      <c r="AD50" s="20"/>
    </row>
    <row r="51" spans="1:45">
      <c r="A51" s="102"/>
      <c r="B51" s="42" t="s">
        <v>7</v>
      </c>
      <c r="C51" s="42"/>
      <c r="D51" s="42"/>
      <c r="E51" s="42"/>
      <c r="F51" s="42"/>
      <c r="G51" s="41"/>
      <c r="H51" s="42"/>
      <c r="I51" s="42"/>
      <c r="J51" s="41"/>
      <c r="K51" s="42"/>
      <c r="L51" s="42"/>
      <c r="M51" s="41"/>
      <c r="N51" s="42"/>
      <c r="O51" s="42"/>
      <c r="P51" s="41"/>
      <c r="Q51" s="42"/>
      <c r="R51" s="42"/>
      <c r="S51" s="41"/>
      <c r="T51" s="42"/>
      <c r="U51" s="42"/>
      <c r="V51" s="42"/>
      <c r="W51" s="42"/>
      <c r="X51" s="42"/>
      <c r="Y51" s="42"/>
      <c r="Z51" s="20">
        <f t="shared" si="0"/>
        <v>0</v>
      </c>
      <c r="AA51" s="20"/>
      <c r="AB51" s="20"/>
      <c r="AC51" s="20"/>
      <c r="AD51" s="20"/>
    </row>
    <row r="52" spans="1:45" ht="17">
      <c r="A52" s="101" t="s">
        <v>29</v>
      </c>
      <c r="B52" s="42" t="s">
        <v>0</v>
      </c>
      <c r="C52" s="42"/>
      <c r="D52" s="42"/>
      <c r="E52" s="42"/>
      <c r="F52" s="42"/>
      <c r="G52" s="41"/>
      <c r="H52" s="42"/>
      <c r="I52" s="42"/>
      <c r="J52" s="41"/>
      <c r="K52" s="42"/>
      <c r="L52" s="42"/>
      <c r="M52" s="41"/>
      <c r="N52" s="46"/>
      <c r="O52" s="46"/>
      <c r="P52" s="47"/>
      <c r="Q52" s="46"/>
      <c r="R52" s="46"/>
      <c r="S52" s="47"/>
      <c r="T52" s="42"/>
      <c r="U52" s="42"/>
      <c r="V52" s="42"/>
      <c r="W52" s="42"/>
      <c r="X52" s="42"/>
      <c r="Y52" s="42"/>
      <c r="Z52" s="20"/>
      <c r="AA52" s="20"/>
      <c r="AB52" s="20"/>
      <c r="AC52" s="20"/>
      <c r="AD52" s="20"/>
      <c r="AE52" s="20"/>
      <c r="AF52" s="20"/>
      <c r="AG52" s="20"/>
      <c r="AH52" s="20"/>
      <c r="AI52" s="20"/>
      <c r="AJ52" s="20"/>
      <c r="AK52" s="20"/>
      <c r="AL52" s="20"/>
      <c r="AM52" s="20"/>
      <c r="AN52" s="20"/>
      <c r="AO52" s="20"/>
      <c r="AP52" s="20"/>
      <c r="AQ52" s="20"/>
      <c r="AR52" s="20"/>
      <c r="AS52" s="20"/>
    </row>
    <row r="53" spans="1:45">
      <c r="A53" s="102"/>
      <c r="B53" s="42" t="s">
        <v>149</v>
      </c>
      <c r="C53" s="42">
        <f>IF(Q56=0,H53,Q56)</f>
        <v>0</v>
      </c>
      <c r="D53" s="42">
        <f>IF(R56=0,I53,R56)</f>
        <v>0</v>
      </c>
      <c r="E53" s="42">
        <f>IF(W56=0,Q53,W56)</f>
        <v>0</v>
      </c>
      <c r="F53" s="42"/>
      <c r="G53" s="41">
        <f>IF(Y56=0,S53,Y56)</f>
        <v>0</v>
      </c>
      <c r="H53" s="42"/>
      <c r="I53" s="42"/>
      <c r="J53" s="41"/>
      <c r="K53" s="42"/>
      <c r="L53" s="42"/>
      <c r="M53" s="41"/>
      <c r="N53" s="42"/>
      <c r="O53" s="42"/>
      <c r="P53" s="41"/>
      <c r="Q53" s="42"/>
      <c r="R53" s="42"/>
      <c r="S53" s="41"/>
      <c r="T53" s="42"/>
      <c r="U53" s="42"/>
      <c r="V53" s="42"/>
      <c r="W53" s="42"/>
      <c r="X53" s="42"/>
      <c r="Y53" s="42"/>
      <c r="Z53" s="20"/>
      <c r="AA53" s="20"/>
      <c r="AB53" s="20"/>
      <c r="AC53" s="20"/>
      <c r="AD53" s="20"/>
    </row>
    <row r="54" spans="1:45">
      <c r="A54" s="102"/>
      <c r="B54" s="42" t="s">
        <v>150</v>
      </c>
      <c r="C54" s="42"/>
      <c r="D54" s="42"/>
      <c r="E54" s="42"/>
      <c r="F54" s="42"/>
      <c r="G54" s="41"/>
      <c r="H54" s="42"/>
      <c r="I54" s="42"/>
      <c r="J54" s="41"/>
      <c r="K54" s="42"/>
      <c r="L54" s="42"/>
      <c r="M54" s="41"/>
      <c r="N54" s="42"/>
      <c r="O54" s="42"/>
      <c r="P54" s="41"/>
      <c r="Q54" s="42"/>
      <c r="R54" s="42"/>
      <c r="S54" s="41"/>
      <c r="T54" s="42"/>
      <c r="U54" s="42"/>
      <c r="V54" s="42"/>
      <c r="W54" s="42"/>
      <c r="X54" s="42"/>
      <c r="Y54" s="42"/>
      <c r="Z54" s="20"/>
      <c r="AA54" s="20"/>
      <c r="AB54" s="20"/>
      <c r="AC54" s="20"/>
      <c r="AD54" s="20"/>
    </row>
    <row r="55" spans="1:45">
      <c r="A55" s="102"/>
      <c r="B55" s="42" t="s">
        <v>7</v>
      </c>
      <c r="C55" s="42">
        <f>IF(Q58=0,H55,Q58)</f>
        <v>0</v>
      </c>
      <c r="D55" s="42">
        <f>IF(R58=0,I55,R58)</f>
        <v>0</v>
      </c>
      <c r="E55" s="42">
        <f>IF(W58=0,Q55,W58)</f>
        <v>0</v>
      </c>
      <c r="F55" s="42"/>
      <c r="G55" s="41">
        <f>IF(Y58=0,S55,Y58)</f>
        <v>0</v>
      </c>
      <c r="H55" s="42">
        <f>IF(W58=0,Q55,W58)</f>
        <v>0</v>
      </c>
      <c r="I55" s="42"/>
      <c r="J55" s="41"/>
      <c r="K55" s="42">
        <f t="shared" ref="K55:L55" si="1">IF(Z58=0,W55,Z58)</f>
        <v>0</v>
      </c>
      <c r="L55" s="42">
        <f t="shared" si="1"/>
        <v>0</v>
      </c>
      <c r="M55" s="41">
        <f>IF(AB58=0,Y55,AB58)</f>
        <v>0</v>
      </c>
      <c r="N55" s="42">
        <f t="shared" ref="N55:O55" si="2">IF(R58=0,Q55,R58)</f>
        <v>0</v>
      </c>
      <c r="O55" s="42">
        <f t="shared" si="2"/>
        <v>0</v>
      </c>
      <c r="P55" s="41">
        <f>IF(W58=0,S55,W58)</f>
        <v>0</v>
      </c>
      <c r="Q55" s="42">
        <f t="shared" ref="Q55:R55" si="3">IF(X58=0,W55,X58)</f>
        <v>0</v>
      </c>
      <c r="R55" s="42">
        <f t="shared" si="3"/>
        <v>0</v>
      </c>
      <c r="S55" s="41">
        <f>IF(Z58=0,Y55,Z58)</f>
        <v>0</v>
      </c>
      <c r="T55" s="42"/>
      <c r="U55" s="42"/>
      <c r="V55" s="42"/>
      <c r="W55" s="42"/>
      <c r="X55" s="42"/>
      <c r="Y55" s="42"/>
      <c r="Z55" s="20"/>
      <c r="AA55" s="20"/>
      <c r="AB55" s="20"/>
      <c r="AC55" s="20"/>
      <c r="AD55" s="20"/>
    </row>
    <row r="56" spans="1:45">
      <c r="A56" s="101" t="s">
        <v>151</v>
      </c>
      <c r="B56" s="42" t="s">
        <v>149</v>
      </c>
      <c r="C56" s="42"/>
      <c r="D56" s="42"/>
      <c r="E56" s="42"/>
      <c r="F56" s="42"/>
      <c r="G56" s="41"/>
      <c r="H56" s="42"/>
      <c r="I56" s="42"/>
      <c r="J56" s="41"/>
      <c r="K56" s="42"/>
      <c r="L56" s="42"/>
      <c r="M56" s="41"/>
      <c r="N56" s="42"/>
      <c r="O56" s="42"/>
      <c r="P56" s="41"/>
      <c r="Q56" s="42"/>
      <c r="R56" s="42"/>
      <c r="S56" s="41"/>
      <c r="T56" s="42"/>
      <c r="U56" s="42"/>
      <c r="V56" s="42"/>
      <c r="W56" s="42"/>
      <c r="X56" s="42"/>
      <c r="Y56" s="42"/>
      <c r="Z56" s="20">
        <f t="shared" ref="Z56:Z58" si="4">IF(Y56="",0,(IF(Y56=Y53,0,1)))</f>
        <v>0</v>
      </c>
      <c r="AA56" s="20"/>
      <c r="AB56" s="20"/>
      <c r="AC56" s="20"/>
      <c r="AD56" s="20"/>
    </row>
    <row r="57" spans="1:45">
      <c r="A57" s="102"/>
      <c r="B57" s="42" t="s">
        <v>150</v>
      </c>
      <c r="C57" s="42"/>
      <c r="D57" s="42"/>
      <c r="E57" s="42"/>
      <c r="F57" s="42"/>
      <c r="G57" s="41"/>
      <c r="H57" s="42"/>
      <c r="I57" s="42"/>
      <c r="J57" s="41"/>
      <c r="K57" s="42"/>
      <c r="L57" s="42"/>
      <c r="M57" s="41"/>
      <c r="N57" s="42"/>
      <c r="O57" s="42"/>
      <c r="P57" s="41"/>
      <c r="Q57" s="42"/>
      <c r="R57" s="42"/>
      <c r="S57" s="41"/>
      <c r="T57" s="42"/>
      <c r="U57" s="42"/>
      <c r="V57" s="42"/>
      <c r="W57" s="42"/>
      <c r="X57" s="42"/>
      <c r="Y57" s="42"/>
      <c r="Z57" s="20">
        <f t="shared" si="4"/>
        <v>0</v>
      </c>
      <c r="AA57" s="20"/>
      <c r="AB57" s="20"/>
      <c r="AC57" s="20"/>
      <c r="AD57" s="20"/>
    </row>
    <row r="58" spans="1:45">
      <c r="A58" s="102"/>
      <c r="B58" s="42" t="s">
        <v>7</v>
      </c>
      <c r="C58" s="42"/>
      <c r="D58" s="42"/>
      <c r="E58" s="42"/>
      <c r="F58" s="42"/>
      <c r="G58" s="41"/>
      <c r="H58" s="42"/>
      <c r="I58" s="42"/>
      <c r="J58" s="41"/>
      <c r="K58" s="42"/>
      <c r="L58" s="42"/>
      <c r="M58" s="41"/>
      <c r="N58" s="42"/>
      <c r="O58" s="42"/>
      <c r="P58" s="41"/>
      <c r="Q58" s="42"/>
      <c r="R58" s="42"/>
      <c r="S58" s="41"/>
      <c r="T58" s="42"/>
      <c r="U58" s="42"/>
      <c r="V58" s="42"/>
      <c r="W58" s="42"/>
      <c r="X58" s="42"/>
      <c r="Y58" s="42"/>
      <c r="Z58" s="20">
        <f t="shared" si="4"/>
        <v>0</v>
      </c>
      <c r="AA58" s="20"/>
      <c r="AB58" s="20"/>
      <c r="AC58" s="20"/>
      <c r="AD58" s="20"/>
    </row>
    <row r="59" spans="1:45" ht="17">
      <c r="A59" s="101" t="s">
        <v>29</v>
      </c>
      <c r="B59" s="42" t="s">
        <v>0</v>
      </c>
      <c r="C59" s="42"/>
      <c r="D59" s="42"/>
      <c r="E59" s="42"/>
      <c r="F59" s="42"/>
      <c r="G59" s="41"/>
      <c r="H59" s="42"/>
      <c r="I59" s="42"/>
      <c r="J59" s="41"/>
      <c r="K59" s="42"/>
      <c r="L59" s="42"/>
      <c r="M59" s="41"/>
      <c r="N59" s="46"/>
      <c r="O59" s="46"/>
      <c r="P59" s="47"/>
      <c r="Q59" s="46"/>
      <c r="R59" s="46"/>
      <c r="S59" s="47"/>
      <c r="T59" s="42"/>
      <c r="U59" s="42"/>
      <c r="V59" s="42"/>
      <c r="W59" s="42"/>
      <c r="X59" s="42"/>
      <c r="Y59" s="42"/>
      <c r="Z59" s="20"/>
      <c r="AA59" s="20"/>
      <c r="AB59" s="20"/>
      <c r="AC59" s="20"/>
      <c r="AD59" s="20"/>
    </row>
    <row r="60" spans="1:45">
      <c r="A60" s="102"/>
      <c r="B60" s="42" t="s">
        <v>149</v>
      </c>
      <c r="C60" s="42">
        <f t="shared" ref="C60:D62" si="5">IF(Q63=0,H60,Q63)</f>
        <v>0</v>
      </c>
      <c r="D60" s="42">
        <f t="shared" si="5"/>
        <v>0</v>
      </c>
      <c r="E60" s="42">
        <f>IF(W63=0,Q60,W63)</f>
        <v>0</v>
      </c>
      <c r="F60" s="42"/>
      <c r="G60" s="41">
        <f>IF(Y63=0,S60,Y63)</f>
        <v>0</v>
      </c>
      <c r="H60" s="42">
        <f t="shared" ref="H60:J62" si="6">IF(W63=0,Q60,W63)</f>
        <v>0</v>
      </c>
      <c r="I60" s="42"/>
      <c r="J60" s="41"/>
      <c r="K60" s="42">
        <f t="shared" ref="K60:M60" si="7">IF(Z63=0,W60,Z63)</f>
        <v>0</v>
      </c>
      <c r="L60" s="42">
        <f t="shared" si="7"/>
        <v>0</v>
      </c>
      <c r="M60" s="41">
        <f t="shared" si="7"/>
        <v>0</v>
      </c>
      <c r="N60" s="42"/>
      <c r="O60" s="42"/>
      <c r="P60" s="41"/>
      <c r="Q60" s="42"/>
      <c r="R60" s="42"/>
      <c r="S60" s="41"/>
      <c r="T60" s="42"/>
      <c r="U60" s="42"/>
      <c r="V60" s="42"/>
      <c r="W60" s="42"/>
      <c r="X60" s="42"/>
      <c r="Y60" s="42"/>
      <c r="Z60" s="20"/>
      <c r="AA60" s="20"/>
      <c r="AB60" s="20"/>
      <c r="AC60" s="20"/>
      <c r="AD60" s="20"/>
    </row>
    <row r="61" spans="1:45">
      <c r="A61" s="102"/>
      <c r="B61" s="42" t="s">
        <v>150</v>
      </c>
      <c r="C61" s="42">
        <f t="shared" si="5"/>
        <v>0</v>
      </c>
      <c r="D61" s="42">
        <f t="shared" si="5"/>
        <v>0</v>
      </c>
      <c r="E61" s="42">
        <f>IF(W64=0,Q61,W64)</f>
        <v>0</v>
      </c>
      <c r="F61" s="42"/>
      <c r="G61" s="41">
        <f>IF(Y64=0,S61,Y64)</f>
        <v>0</v>
      </c>
      <c r="H61" s="42"/>
      <c r="I61" s="42"/>
      <c r="J61" s="41"/>
      <c r="K61" s="42"/>
      <c r="L61" s="42"/>
      <c r="M61" s="41"/>
      <c r="N61" s="42"/>
      <c r="O61" s="42"/>
      <c r="P61" s="41"/>
      <c r="Q61" s="42"/>
      <c r="R61" s="42"/>
      <c r="S61" s="41"/>
      <c r="T61" s="42"/>
      <c r="U61" s="42"/>
      <c r="V61" s="42"/>
      <c r="W61" s="42"/>
      <c r="X61" s="42"/>
      <c r="Y61" s="42"/>
      <c r="Z61" s="20"/>
      <c r="AA61" s="20"/>
      <c r="AB61" s="20"/>
      <c r="AC61" s="20"/>
      <c r="AD61" s="20"/>
    </row>
    <row r="62" spans="1:45">
      <c r="A62" s="102"/>
      <c r="B62" s="42" t="s">
        <v>7</v>
      </c>
      <c r="C62" s="42">
        <f t="shared" si="5"/>
        <v>0</v>
      </c>
      <c r="D62" s="42">
        <f t="shared" si="5"/>
        <v>0</v>
      </c>
      <c r="E62" s="42">
        <f>IF(W65=0,Q62,W65)</f>
        <v>0</v>
      </c>
      <c r="F62" s="42"/>
      <c r="G62" s="41">
        <f>IF(Y65=0,S62,Y65)</f>
        <v>0</v>
      </c>
      <c r="H62" s="42">
        <f t="shared" ref="H62:I62" si="8">IF(W65=0,Q62,W65)</f>
        <v>0</v>
      </c>
      <c r="I62" s="42">
        <f t="shared" si="8"/>
        <v>0</v>
      </c>
      <c r="J62" s="41">
        <f t="shared" si="6"/>
        <v>0</v>
      </c>
      <c r="K62" s="42">
        <f t="shared" ref="K62:M62" si="9">IF(Z65=0,W62,Z65)</f>
        <v>0</v>
      </c>
      <c r="L62" s="42">
        <f t="shared" si="9"/>
        <v>0</v>
      </c>
      <c r="M62" s="41">
        <f t="shared" si="9"/>
        <v>0</v>
      </c>
      <c r="N62" s="42"/>
      <c r="O62" s="42"/>
      <c r="P62" s="41"/>
      <c r="Q62" s="42"/>
      <c r="R62" s="42"/>
      <c r="S62" s="41"/>
      <c r="T62" s="42"/>
      <c r="U62" s="42"/>
      <c r="V62" s="42"/>
      <c r="W62" s="42"/>
      <c r="X62" s="42"/>
      <c r="Y62" s="42"/>
      <c r="Z62" s="20"/>
      <c r="AA62" s="20"/>
      <c r="AB62" s="20"/>
      <c r="AC62" s="20"/>
      <c r="AD62" s="20"/>
    </row>
    <row r="63" spans="1:45">
      <c r="A63" s="101" t="s">
        <v>151</v>
      </c>
      <c r="B63" s="42" t="s">
        <v>149</v>
      </c>
      <c r="C63" s="42"/>
      <c r="D63" s="42"/>
      <c r="E63" s="42"/>
      <c r="F63" s="42"/>
      <c r="G63" s="41"/>
      <c r="H63" s="42"/>
      <c r="I63" s="42"/>
      <c r="J63" s="41"/>
      <c r="K63" s="42"/>
      <c r="L63" s="42"/>
      <c r="M63" s="41"/>
      <c r="N63" s="42"/>
      <c r="O63" s="42"/>
      <c r="P63" s="41"/>
      <c r="Q63" s="42"/>
      <c r="R63" s="42"/>
      <c r="S63" s="41"/>
      <c r="T63" s="42"/>
      <c r="U63" s="42"/>
      <c r="V63" s="42"/>
      <c r="W63" s="42"/>
      <c r="X63" s="42"/>
      <c r="Y63" s="42"/>
      <c r="Z63" s="20">
        <f t="shared" ref="Z63:Z65" si="10">IF(Y63="",0,(IF(Y63=Y60,0,1)))</f>
        <v>0</v>
      </c>
      <c r="AA63" s="20"/>
      <c r="AB63" s="20"/>
      <c r="AC63" s="20"/>
      <c r="AD63" s="20"/>
    </row>
    <row r="64" spans="1:45">
      <c r="A64" s="102"/>
      <c r="B64" s="42" t="s">
        <v>150</v>
      </c>
      <c r="C64" s="42"/>
      <c r="D64" s="42"/>
      <c r="E64" s="42"/>
      <c r="F64" s="42"/>
      <c r="G64" s="41"/>
      <c r="H64" s="42"/>
      <c r="I64" s="42"/>
      <c r="J64" s="41"/>
      <c r="K64" s="42"/>
      <c r="L64" s="42"/>
      <c r="M64" s="41"/>
      <c r="N64" s="42"/>
      <c r="O64" s="42"/>
      <c r="P64" s="41"/>
      <c r="Q64" s="42"/>
      <c r="R64" s="42"/>
      <c r="S64" s="41"/>
      <c r="T64" s="42"/>
      <c r="U64" s="42"/>
      <c r="V64" s="42"/>
      <c r="W64" s="42"/>
      <c r="X64" s="42"/>
      <c r="Y64" s="42"/>
      <c r="Z64" s="20">
        <f t="shared" si="10"/>
        <v>0</v>
      </c>
      <c r="AA64" s="20"/>
      <c r="AB64" s="20"/>
      <c r="AC64" s="20"/>
      <c r="AD64" s="20"/>
    </row>
    <row r="65" spans="1:30">
      <c r="A65" s="102"/>
      <c r="B65" s="42" t="s">
        <v>7</v>
      </c>
      <c r="C65" s="42"/>
      <c r="D65" s="42"/>
      <c r="E65" s="42"/>
      <c r="F65" s="42"/>
      <c r="G65" s="41"/>
      <c r="H65" s="42"/>
      <c r="I65" s="42"/>
      <c r="J65" s="41"/>
      <c r="K65" s="42"/>
      <c r="L65" s="42"/>
      <c r="M65" s="41"/>
      <c r="N65" s="42"/>
      <c r="O65" s="42"/>
      <c r="P65" s="41"/>
      <c r="Q65" s="42"/>
      <c r="R65" s="42"/>
      <c r="S65" s="41"/>
      <c r="T65" s="42"/>
      <c r="U65" s="42"/>
      <c r="V65" s="42"/>
      <c r="W65" s="42"/>
      <c r="X65" s="42"/>
      <c r="Y65" s="42"/>
      <c r="Z65" s="20">
        <f t="shared" si="10"/>
        <v>0</v>
      </c>
      <c r="AA65" s="20"/>
      <c r="AB65" s="20"/>
      <c r="AC65" s="20"/>
      <c r="AD65" s="20"/>
    </row>
    <row r="66" spans="1:30" ht="17">
      <c r="A66" s="101" t="s">
        <v>29</v>
      </c>
      <c r="B66" s="42" t="s">
        <v>0</v>
      </c>
      <c r="C66" s="42">
        <f t="shared" ref="C66:D66" si="11">H66</f>
        <v>0</v>
      </c>
      <c r="D66" s="42">
        <f t="shared" si="11"/>
        <v>0</v>
      </c>
      <c r="E66" s="42">
        <f>Q66</f>
        <v>0</v>
      </c>
      <c r="F66" s="42"/>
      <c r="G66" s="41">
        <f>S66</f>
        <v>0</v>
      </c>
      <c r="H66" s="42">
        <f t="shared" ref="H66:J66" si="12">Q66</f>
        <v>0</v>
      </c>
      <c r="I66" s="42">
        <f t="shared" si="12"/>
        <v>0</v>
      </c>
      <c r="J66" s="41">
        <f t="shared" si="12"/>
        <v>0</v>
      </c>
      <c r="K66" s="42">
        <f t="shared" ref="K66:M66" si="13">W66</f>
        <v>0</v>
      </c>
      <c r="L66" s="42">
        <f t="shared" si="13"/>
        <v>0</v>
      </c>
      <c r="M66" s="41">
        <f t="shared" si="13"/>
        <v>0</v>
      </c>
      <c r="N66" s="46"/>
      <c r="O66" s="46"/>
      <c r="P66" s="47"/>
      <c r="Q66" s="46"/>
      <c r="R66" s="46"/>
      <c r="S66" s="47"/>
      <c r="T66" s="42"/>
      <c r="U66" s="42"/>
      <c r="V66" s="42"/>
      <c r="W66" s="42"/>
      <c r="X66" s="42"/>
      <c r="Y66" s="42"/>
      <c r="Z66" s="20"/>
      <c r="AA66" s="20"/>
      <c r="AB66" s="20"/>
      <c r="AC66" s="20"/>
      <c r="AD66" s="20"/>
    </row>
    <row r="67" spans="1:30">
      <c r="A67" s="102"/>
      <c r="B67" s="42" t="s">
        <v>149</v>
      </c>
      <c r="C67" s="42">
        <f t="shared" ref="C67:D69" si="14">IF(Q70=0,H67,Q70)</f>
        <v>0</v>
      </c>
      <c r="D67" s="42">
        <f t="shared" si="14"/>
        <v>0</v>
      </c>
      <c r="E67" s="42">
        <f>IF(W70=0,Q67,W70)</f>
        <v>0</v>
      </c>
      <c r="F67" s="42"/>
      <c r="G67" s="41">
        <f>IF(Y70=0,S67,Y70)</f>
        <v>0</v>
      </c>
      <c r="H67" s="42">
        <f t="shared" ref="H67:J69" si="15">IF(W70=0,Q67,W70)</f>
        <v>0</v>
      </c>
      <c r="I67" s="42">
        <f t="shared" si="15"/>
        <v>0</v>
      </c>
      <c r="J67" s="41">
        <f t="shared" si="15"/>
        <v>0</v>
      </c>
      <c r="K67" s="42">
        <f t="shared" ref="K67:L69" si="16">IF(Z70=0,W67,Z70)</f>
        <v>0</v>
      </c>
      <c r="L67" s="42">
        <f t="shared" si="16"/>
        <v>0</v>
      </c>
      <c r="M67" s="41">
        <f>IF(AB70=0,Y67,AB70)</f>
        <v>0</v>
      </c>
      <c r="N67" s="42">
        <f t="shared" ref="N67:O69" si="17">IF(R70=0,Q67,R70)</f>
        <v>0</v>
      </c>
      <c r="O67" s="42">
        <f t="shared" si="17"/>
        <v>0</v>
      </c>
      <c r="P67" s="41">
        <f>IF(W70=0,S67,W70)</f>
        <v>0</v>
      </c>
      <c r="Q67" s="42">
        <f t="shared" ref="Q67:R69" si="18">IF(X70=0,W67,X70)</f>
        <v>0</v>
      </c>
      <c r="R67" s="42">
        <f t="shared" si="18"/>
        <v>0</v>
      </c>
      <c r="S67" s="41">
        <f>IF(Z70=0,Y67,Z70)</f>
        <v>0</v>
      </c>
      <c r="T67" s="42"/>
      <c r="U67" s="42"/>
      <c r="V67" s="42"/>
      <c r="W67" s="42"/>
      <c r="X67" s="42"/>
      <c r="Y67" s="42"/>
      <c r="Z67" s="20"/>
      <c r="AA67" s="20"/>
      <c r="AB67" s="20"/>
      <c r="AC67" s="20"/>
      <c r="AD67" s="20"/>
    </row>
    <row r="68" spans="1:30">
      <c r="A68" s="102"/>
      <c r="B68" s="42" t="s">
        <v>150</v>
      </c>
      <c r="C68" s="42">
        <f t="shared" si="14"/>
        <v>0</v>
      </c>
      <c r="D68" s="42">
        <f t="shared" si="14"/>
        <v>0</v>
      </c>
      <c r="E68" s="42">
        <f>IF(W71=0,Q68,W71)</f>
        <v>0</v>
      </c>
      <c r="F68" s="42"/>
      <c r="G68" s="41">
        <f>IF(Y71=0,S68,Y71)</f>
        <v>0</v>
      </c>
      <c r="H68" s="42">
        <f t="shared" si="15"/>
        <v>0</v>
      </c>
      <c r="I68" s="42">
        <f t="shared" si="15"/>
        <v>0</v>
      </c>
      <c r="J68" s="41">
        <f t="shared" si="15"/>
        <v>0</v>
      </c>
      <c r="K68" s="42">
        <f t="shared" si="16"/>
        <v>0</v>
      </c>
      <c r="L68" s="42">
        <f t="shared" si="16"/>
        <v>0</v>
      </c>
      <c r="M68" s="41">
        <f>IF(AB71=0,Y68,AB71)</f>
        <v>0</v>
      </c>
      <c r="N68" s="42">
        <f t="shared" si="17"/>
        <v>0</v>
      </c>
      <c r="O68" s="42">
        <f t="shared" si="17"/>
        <v>0</v>
      </c>
      <c r="P68" s="41">
        <f>IF(W71=0,S68,W71)</f>
        <v>0</v>
      </c>
      <c r="Q68" s="42">
        <f t="shared" si="18"/>
        <v>0</v>
      </c>
      <c r="R68" s="42">
        <f t="shared" si="18"/>
        <v>0</v>
      </c>
      <c r="S68" s="41">
        <f>IF(Z71=0,Y68,Z71)</f>
        <v>0</v>
      </c>
      <c r="T68" s="42"/>
      <c r="U68" s="42"/>
      <c r="V68" s="42"/>
      <c r="W68" s="42"/>
      <c r="X68" s="42"/>
      <c r="Y68" s="42"/>
      <c r="Z68" s="20"/>
      <c r="AA68" s="20"/>
      <c r="AB68" s="20"/>
      <c r="AC68" s="20"/>
      <c r="AD68" s="20"/>
    </row>
    <row r="69" spans="1:30">
      <c r="A69" s="102"/>
      <c r="B69" s="42" t="s">
        <v>7</v>
      </c>
      <c r="C69" s="42">
        <f t="shared" si="14"/>
        <v>0</v>
      </c>
      <c r="D69" s="42">
        <f t="shared" si="14"/>
        <v>0</v>
      </c>
      <c r="E69" s="42">
        <f>IF(W72=0,Q69,W72)</f>
        <v>0</v>
      </c>
      <c r="F69" s="42"/>
      <c r="G69" s="41">
        <f>IF(Y72=0,S69,Y72)</f>
        <v>0</v>
      </c>
      <c r="H69" s="42">
        <f t="shared" si="15"/>
        <v>0</v>
      </c>
      <c r="I69" s="42">
        <f t="shared" si="15"/>
        <v>0</v>
      </c>
      <c r="J69" s="41">
        <f t="shared" si="15"/>
        <v>0</v>
      </c>
      <c r="K69" s="42">
        <f t="shared" si="16"/>
        <v>0</v>
      </c>
      <c r="L69" s="42">
        <f t="shared" si="16"/>
        <v>0</v>
      </c>
      <c r="M69" s="41">
        <f>IF(AB72=0,Y69,AB72)</f>
        <v>0</v>
      </c>
      <c r="N69" s="42">
        <f t="shared" si="17"/>
        <v>0</v>
      </c>
      <c r="O69" s="42">
        <f t="shared" si="17"/>
        <v>0</v>
      </c>
      <c r="P69" s="41">
        <f>IF(W72=0,S69,W72)</f>
        <v>0</v>
      </c>
      <c r="Q69" s="42">
        <f t="shared" si="18"/>
        <v>0</v>
      </c>
      <c r="R69" s="42">
        <f t="shared" si="18"/>
        <v>0</v>
      </c>
      <c r="S69" s="41">
        <f>IF(Z72=0,Y69,Z72)</f>
        <v>0</v>
      </c>
      <c r="T69" s="42"/>
      <c r="U69" s="42"/>
      <c r="V69" s="42"/>
      <c r="W69" s="42"/>
      <c r="X69" s="42"/>
      <c r="Y69" s="42"/>
      <c r="Z69" s="20"/>
      <c r="AA69" s="20"/>
      <c r="AB69" s="20"/>
      <c r="AC69" s="20"/>
      <c r="AD69" s="20"/>
    </row>
    <row r="70" spans="1:30">
      <c r="A70" s="101" t="s">
        <v>151</v>
      </c>
      <c r="B70" s="42" t="s">
        <v>149</v>
      </c>
      <c r="C70" s="42"/>
      <c r="D70" s="42"/>
      <c r="E70" s="42"/>
      <c r="F70" s="42"/>
      <c r="G70" s="41"/>
      <c r="H70" s="42"/>
      <c r="I70" s="42"/>
      <c r="J70" s="41"/>
      <c r="K70" s="42"/>
      <c r="L70" s="42"/>
      <c r="M70" s="41"/>
      <c r="N70" s="42"/>
      <c r="O70" s="42"/>
      <c r="P70" s="41"/>
      <c r="Q70" s="42"/>
      <c r="R70" s="42"/>
      <c r="S70" s="41"/>
      <c r="T70" s="42"/>
      <c r="U70" s="42"/>
      <c r="V70" s="42"/>
      <c r="W70" s="42"/>
      <c r="X70" s="42"/>
      <c r="Y70" s="42"/>
      <c r="Z70" s="20">
        <f t="shared" ref="Z70:Z72" si="19">IF(Y70="",0,(IF(Y70=Y67,0,1)))</f>
        <v>0</v>
      </c>
      <c r="AA70" s="20"/>
      <c r="AB70" s="20"/>
      <c r="AC70" s="20"/>
      <c r="AD70" s="20"/>
    </row>
    <row r="71" spans="1:30">
      <c r="A71" s="102"/>
      <c r="B71" s="42" t="s">
        <v>150</v>
      </c>
      <c r="C71" s="42"/>
      <c r="D71" s="42"/>
      <c r="E71" s="42"/>
      <c r="F71" s="42"/>
      <c r="G71" s="41"/>
      <c r="H71" s="42"/>
      <c r="I71" s="42"/>
      <c r="J71" s="41"/>
      <c r="K71" s="42"/>
      <c r="L71" s="42"/>
      <c r="M71" s="41"/>
      <c r="N71" s="42"/>
      <c r="O71" s="42"/>
      <c r="P71" s="41"/>
      <c r="Q71" s="42"/>
      <c r="R71" s="42"/>
      <c r="S71" s="41"/>
      <c r="T71" s="42"/>
      <c r="U71" s="42"/>
      <c r="V71" s="42"/>
      <c r="W71" s="42"/>
      <c r="X71" s="42"/>
      <c r="Y71" s="42"/>
      <c r="Z71" s="20">
        <f t="shared" si="19"/>
        <v>0</v>
      </c>
      <c r="AA71" s="20"/>
      <c r="AB71" s="20"/>
      <c r="AC71" s="20"/>
      <c r="AD71" s="20"/>
    </row>
    <row r="72" spans="1:30">
      <c r="A72" s="102"/>
      <c r="B72" s="42" t="s">
        <v>7</v>
      </c>
      <c r="C72" s="42"/>
      <c r="D72" s="42"/>
      <c r="E72" s="42"/>
      <c r="F72" s="42"/>
      <c r="G72" s="41"/>
      <c r="H72" s="42"/>
      <c r="I72" s="42"/>
      <c r="J72" s="41"/>
      <c r="K72" s="42"/>
      <c r="L72" s="42"/>
      <c r="M72" s="41"/>
      <c r="N72" s="42"/>
      <c r="O72" s="42"/>
      <c r="P72" s="41"/>
      <c r="Q72" s="42"/>
      <c r="R72" s="42"/>
      <c r="S72" s="41"/>
      <c r="T72" s="42"/>
      <c r="U72" s="42"/>
      <c r="V72" s="42"/>
      <c r="W72" s="42"/>
      <c r="X72" s="42"/>
      <c r="Y72" s="42"/>
      <c r="Z72" s="20">
        <f t="shared" si="19"/>
        <v>0</v>
      </c>
      <c r="AA72" s="20"/>
      <c r="AB72" s="20"/>
      <c r="AC72" s="20"/>
      <c r="AD72" s="20"/>
    </row>
    <row r="73" spans="1:30" ht="17">
      <c r="A73" s="101" t="s">
        <v>29</v>
      </c>
      <c r="B73" s="42" t="s">
        <v>0</v>
      </c>
      <c r="C73" s="42">
        <f t="shared" ref="C73:D73" si="20">H73</f>
        <v>0</v>
      </c>
      <c r="D73" s="42">
        <f t="shared" si="20"/>
        <v>0</v>
      </c>
      <c r="E73" s="42">
        <f>Q73</f>
        <v>0</v>
      </c>
      <c r="F73" s="42"/>
      <c r="G73" s="41">
        <f>S73</f>
        <v>0</v>
      </c>
      <c r="H73" s="42">
        <f t="shared" ref="H73:J73" si="21">Q73</f>
        <v>0</v>
      </c>
      <c r="I73" s="42">
        <f t="shared" si="21"/>
        <v>0</v>
      </c>
      <c r="J73" s="41">
        <f t="shared" si="21"/>
        <v>0</v>
      </c>
      <c r="K73" s="42">
        <f t="shared" ref="K73:M73" si="22">W73</f>
        <v>0</v>
      </c>
      <c r="L73" s="42">
        <f t="shared" si="22"/>
        <v>0</v>
      </c>
      <c r="M73" s="41">
        <f t="shared" si="22"/>
        <v>0</v>
      </c>
      <c r="N73" s="46"/>
      <c r="O73" s="46"/>
      <c r="P73" s="47"/>
      <c r="Q73" s="46"/>
      <c r="R73" s="46"/>
      <c r="S73" s="47"/>
      <c r="T73" s="42"/>
      <c r="U73" s="42"/>
      <c r="V73" s="42"/>
      <c r="W73" s="42"/>
      <c r="X73" s="42"/>
      <c r="Y73" s="42"/>
      <c r="Z73" s="20"/>
      <c r="AA73" s="20"/>
      <c r="AB73" s="20"/>
      <c r="AC73" s="20"/>
      <c r="AD73" s="20"/>
    </row>
    <row r="74" spans="1:30">
      <c r="A74" s="102"/>
      <c r="B74" s="42" t="s">
        <v>149</v>
      </c>
      <c r="C74" s="42">
        <f t="shared" ref="C74:D76" si="23">IF(Q77=0,H74,Q77)</f>
        <v>0</v>
      </c>
      <c r="D74" s="42">
        <f t="shared" si="23"/>
        <v>0</v>
      </c>
      <c r="E74" s="42">
        <f>IF(W77=0,Q74,W77)</f>
        <v>0</v>
      </c>
      <c r="F74" s="42"/>
      <c r="G74" s="41">
        <f>IF(Y77=0,S74,Y77)</f>
        <v>0</v>
      </c>
      <c r="H74" s="42">
        <f t="shared" ref="H74:J76" si="24">IF(W77=0,Q74,W77)</f>
        <v>0</v>
      </c>
      <c r="I74" s="42">
        <f t="shared" si="24"/>
        <v>0</v>
      </c>
      <c r="J74" s="41">
        <f t="shared" si="24"/>
        <v>0</v>
      </c>
      <c r="K74" s="42">
        <f t="shared" ref="K74:L76" si="25">IF(Z77=0,W74,Z77)</f>
        <v>0</v>
      </c>
      <c r="L74" s="42">
        <f t="shared" si="25"/>
        <v>0</v>
      </c>
      <c r="M74" s="41">
        <f>IF(AB77=0,Y74,AB77)</f>
        <v>0</v>
      </c>
      <c r="N74" s="42">
        <f t="shared" ref="N74:O76" si="26">IF(R77=0,Q74,R77)</f>
        <v>0</v>
      </c>
      <c r="O74" s="42">
        <f t="shared" si="26"/>
        <v>0</v>
      </c>
      <c r="P74" s="41">
        <f>IF(W77=0,S74,W77)</f>
        <v>0</v>
      </c>
      <c r="Q74" s="42">
        <f t="shared" ref="Q74:R76" si="27">IF(X77=0,W74,X77)</f>
        <v>0</v>
      </c>
      <c r="R74" s="42">
        <f t="shared" si="27"/>
        <v>0</v>
      </c>
      <c r="S74" s="41">
        <f>IF(Z77=0,Y74,Z77)</f>
        <v>0</v>
      </c>
      <c r="T74" s="42"/>
      <c r="U74" s="42"/>
      <c r="V74" s="42"/>
      <c r="W74" s="42"/>
      <c r="X74" s="42"/>
      <c r="Y74" s="42"/>
      <c r="Z74" s="20"/>
      <c r="AA74" s="20"/>
      <c r="AB74" s="20"/>
      <c r="AC74" s="20"/>
      <c r="AD74" s="20"/>
    </row>
    <row r="75" spans="1:30">
      <c r="A75" s="102"/>
      <c r="B75" s="42" t="s">
        <v>150</v>
      </c>
      <c r="C75" s="42">
        <f t="shared" si="23"/>
        <v>0</v>
      </c>
      <c r="D75" s="42">
        <f t="shared" si="23"/>
        <v>0</v>
      </c>
      <c r="E75" s="42">
        <f>IF(W78=0,Q75,W78)</f>
        <v>0</v>
      </c>
      <c r="F75" s="42"/>
      <c r="G75" s="41">
        <f>IF(Y78=0,S75,Y78)</f>
        <v>0</v>
      </c>
      <c r="H75" s="42">
        <f t="shared" si="24"/>
        <v>0</v>
      </c>
      <c r="I75" s="42">
        <f t="shared" si="24"/>
        <v>0</v>
      </c>
      <c r="J75" s="41">
        <f t="shared" si="24"/>
        <v>0</v>
      </c>
      <c r="K75" s="42">
        <f t="shared" si="25"/>
        <v>0</v>
      </c>
      <c r="L75" s="42">
        <f t="shared" si="25"/>
        <v>0</v>
      </c>
      <c r="M75" s="41">
        <f>IF(AB78=0,Y75,AB78)</f>
        <v>0</v>
      </c>
      <c r="N75" s="42">
        <f t="shared" si="26"/>
        <v>0</v>
      </c>
      <c r="O75" s="42">
        <f t="shared" si="26"/>
        <v>0</v>
      </c>
      <c r="P75" s="41">
        <f>IF(W78=0,S75,W78)</f>
        <v>0</v>
      </c>
      <c r="Q75" s="42">
        <f t="shared" si="27"/>
        <v>0</v>
      </c>
      <c r="R75" s="42">
        <f t="shared" si="27"/>
        <v>0</v>
      </c>
      <c r="S75" s="41">
        <f>IF(Z78=0,Y75,Z78)</f>
        <v>0</v>
      </c>
      <c r="T75" s="42"/>
      <c r="U75" s="42"/>
      <c r="V75" s="42"/>
      <c r="W75" s="42"/>
      <c r="X75" s="42"/>
      <c r="Y75" s="42"/>
      <c r="Z75" s="20"/>
      <c r="AA75" s="20"/>
      <c r="AB75" s="20"/>
      <c r="AC75" s="20"/>
      <c r="AD75" s="20"/>
    </row>
    <row r="76" spans="1:30">
      <c r="A76" s="102"/>
      <c r="B76" s="42" t="s">
        <v>7</v>
      </c>
      <c r="C76" s="42">
        <f t="shared" si="23"/>
        <v>0</v>
      </c>
      <c r="D76" s="42">
        <f t="shared" si="23"/>
        <v>0</v>
      </c>
      <c r="E76" s="42">
        <f>IF(W79=0,Q76,W79)</f>
        <v>0</v>
      </c>
      <c r="F76" s="42"/>
      <c r="G76" s="41">
        <f>IF(Y79=0,S76,Y79)</f>
        <v>0</v>
      </c>
      <c r="H76" s="42">
        <f t="shared" si="24"/>
        <v>0</v>
      </c>
      <c r="I76" s="42">
        <f t="shared" si="24"/>
        <v>0</v>
      </c>
      <c r="J76" s="41">
        <f t="shared" si="24"/>
        <v>0</v>
      </c>
      <c r="K76" s="42">
        <f t="shared" si="25"/>
        <v>0</v>
      </c>
      <c r="L76" s="42">
        <f t="shared" si="25"/>
        <v>0</v>
      </c>
      <c r="M76" s="41">
        <f>IF(AB79=0,Y76,AB79)</f>
        <v>0</v>
      </c>
      <c r="N76" s="42">
        <f t="shared" si="26"/>
        <v>0</v>
      </c>
      <c r="O76" s="42">
        <f t="shared" si="26"/>
        <v>0</v>
      </c>
      <c r="P76" s="41">
        <f>IF(W79=0,S76,W79)</f>
        <v>0</v>
      </c>
      <c r="Q76" s="42">
        <f t="shared" si="27"/>
        <v>0</v>
      </c>
      <c r="R76" s="42">
        <f t="shared" si="27"/>
        <v>0</v>
      </c>
      <c r="S76" s="41">
        <f>IF(Z79=0,Y76,Z79)</f>
        <v>0</v>
      </c>
      <c r="T76" s="42"/>
      <c r="U76" s="42"/>
      <c r="V76" s="42"/>
      <c r="W76" s="42"/>
      <c r="X76" s="42"/>
      <c r="Y76" s="42"/>
      <c r="Z76" s="20"/>
      <c r="AA76" s="20"/>
      <c r="AB76" s="20"/>
      <c r="AC76" s="20"/>
      <c r="AD76" s="20"/>
    </row>
    <row r="77" spans="1:30">
      <c r="A77" s="101" t="s">
        <v>151</v>
      </c>
      <c r="B77" s="42" t="s">
        <v>149</v>
      </c>
      <c r="C77" s="42"/>
      <c r="D77" s="42"/>
      <c r="E77" s="42"/>
      <c r="F77" s="42"/>
      <c r="G77" s="41"/>
      <c r="H77" s="42"/>
      <c r="I77" s="42"/>
      <c r="J77" s="41"/>
      <c r="K77" s="42"/>
      <c r="L77" s="42"/>
      <c r="M77" s="41"/>
      <c r="N77" s="42"/>
      <c r="O77" s="42"/>
      <c r="P77" s="41"/>
      <c r="Q77" s="42"/>
      <c r="R77" s="42"/>
      <c r="S77" s="41"/>
      <c r="T77" s="42"/>
      <c r="U77" s="42"/>
      <c r="V77" s="42"/>
      <c r="W77" s="42"/>
      <c r="X77" s="42"/>
      <c r="Y77" s="42"/>
      <c r="Z77" s="20">
        <f t="shared" ref="Z77:Z79" si="28">IF(Y77="",0,(IF(Y77=Y74,0,1)))</f>
        <v>0</v>
      </c>
      <c r="AA77" s="20"/>
      <c r="AB77" s="20"/>
      <c r="AC77" s="20"/>
      <c r="AD77" s="20"/>
    </row>
    <row r="78" spans="1:30">
      <c r="A78" s="102"/>
      <c r="B78" s="42" t="s">
        <v>150</v>
      </c>
      <c r="C78" s="42"/>
      <c r="D78" s="42"/>
      <c r="E78" s="42"/>
      <c r="F78" s="42"/>
      <c r="G78" s="41"/>
      <c r="H78" s="42"/>
      <c r="I78" s="42"/>
      <c r="J78" s="41"/>
      <c r="K78" s="42"/>
      <c r="L78" s="42"/>
      <c r="M78" s="41"/>
      <c r="N78" s="42"/>
      <c r="O78" s="42"/>
      <c r="P78" s="41"/>
      <c r="Q78" s="42"/>
      <c r="R78" s="42"/>
      <c r="S78" s="41"/>
      <c r="T78" s="42"/>
      <c r="U78" s="42"/>
      <c r="V78" s="42"/>
      <c r="W78" s="42"/>
      <c r="X78" s="42"/>
      <c r="Y78" s="42"/>
      <c r="Z78" s="20">
        <f t="shared" si="28"/>
        <v>0</v>
      </c>
      <c r="AA78" s="20"/>
      <c r="AB78" s="20"/>
      <c r="AC78" s="20"/>
      <c r="AD78" s="20"/>
    </row>
    <row r="79" spans="1:30">
      <c r="A79" s="102"/>
      <c r="B79" s="42" t="s">
        <v>7</v>
      </c>
      <c r="C79" s="42"/>
      <c r="D79" s="42"/>
      <c r="E79" s="42"/>
      <c r="F79" s="42"/>
      <c r="G79" s="41"/>
      <c r="H79" s="42"/>
      <c r="I79" s="42"/>
      <c r="J79" s="41"/>
      <c r="K79" s="42"/>
      <c r="L79" s="42"/>
      <c r="M79" s="41"/>
      <c r="N79" s="42"/>
      <c r="O79" s="42"/>
      <c r="P79" s="41"/>
      <c r="Q79" s="42"/>
      <c r="R79" s="42"/>
      <c r="S79" s="41"/>
      <c r="T79" s="42"/>
      <c r="U79" s="42"/>
      <c r="V79" s="42"/>
      <c r="W79" s="42"/>
      <c r="X79" s="42"/>
      <c r="Y79" s="42"/>
      <c r="Z79" s="20">
        <f t="shared" si="28"/>
        <v>0</v>
      </c>
      <c r="AA79" s="20"/>
      <c r="AB79" s="20"/>
      <c r="AC79" s="20"/>
      <c r="AD79" s="20"/>
    </row>
    <row r="80" spans="1:30" ht="17">
      <c r="A80" s="101" t="s">
        <v>29</v>
      </c>
      <c r="B80" s="42" t="s">
        <v>0</v>
      </c>
      <c r="C80" s="42">
        <f t="shared" ref="C80:D80" si="29">H80</f>
        <v>0</v>
      </c>
      <c r="D80" s="42">
        <f t="shared" si="29"/>
        <v>0</v>
      </c>
      <c r="E80" s="42">
        <f>Q80</f>
        <v>0</v>
      </c>
      <c r="F80" s="42"/>
      <c r="G80" s="41">
        <f>S80</f>
        <v>0</v>
      </c>
      <c r="H80" s="42">
        <f t="shared" ref="H80:J80" si="30">Q80</f>
        <v>0</v>
      </c>
      <c r="I80" s="42">
        <f t="shared" si="30"/>
        <v>0</v>
      </c>
      <c r="J80" s="41">
        <f t="shared" si="30"/>
        <v>0</v>
      </c>
      <c r="K80" s="42">
        <f t="shared" ref="K80:M80" si="31">W80</f>
        <v>0</v>
      </c>
      <c r="L80" s="42">
        <f t="shared" si="31"/>
        <v>0</v>
      </c>
      <c r="M80" s="41">
        <f t="shared" si="31"/>
        <v>0</v>
      </c>
      <c r="N80" s="46"/>
      <c r="O80" s="46"/>
      <c r="P80" s="47"/>
      <c r="Q80" s="46"/>
      <c r="R80" s="46"/>
      <c r="S80" s="47"/>
      <c r="T80" s="42"/>
      <c r="U80" s="42"/>
      <c r="V80" s="42"/>
      <c r="W80" s="42"/>
      <c r="X80" s="42"/>
      <c r="Y80" s="42"/>
      <c r="Z80" s="20"/>
      <c r="AA80" s="20"/>
      <c r="AB80" s="20"/>
      <c r="AC80" s="20"/>
      <c r="AD80" s="20"/>
    </row>
    <row r="81" spans="1:30">
      <c r="A81" s="102"/>
      <c r="B81" s="42" t="s">
        <v>149</v>
      </c>
      <c r="C81" s="42">
        <f t="shared" ref="C81:D83" si="32">IF(Q84=0,H81,Q84)</f>
        <v>0</v>
      </c>
      <c r="D81" s="42">
        <f t="shared" si="32"/>
        <v>0</v>
      </c>
      <c r="E81" s="42">
        <f>IF(W84=0,Q81,W84)</f>
        <v>0</v>
      </c>
      <c r="F81" s="42"/>
      <c r="G81" s="41">
        <f>IF(Y84=0,S81,Y84)</f>
        <v>0</v>
      </c>
      <c r="H81" s="42">
        <f t="shared" ref="H81:J83" si="33">IF(W84=0,Q81,W84)</f>
        <v>0</v>
      </c>
      <c r="I81" s="42">
        <f t="shared" si="33"/>
        <v>0</v>
      </c>
      <c r="J81" s="41">
        <f t="shared" si="33"/>
        <v>0</v>
      </c>
      <c r="K81" s="42">
        <f t="shared" ref="K81:L83" si="34">IF(Z84=0,W81,Z84)</f>
        <v>0</v>
      </c>
      <c r="L81" s="42">
        <f t="shared" si="34"/>
        <v>0</v>
      </c>
      <c r="M81" s="41">
        <f>IF(AB84=0,Y81,AB84)</f>
        <v>0</v>
      </c>
      <c r="N81" s="42">
        <f t="shared" ref="N81:O83" si="35">IF(R84=0,Q81,R84)</f>
        <v>0</v>
      </c>
      <c r="O81" s="42">
        <f t="shared" si="35"/>
        <v>0</v>
      </c>
      <c r="P81" s="41">
        <f>IF(W84=0,S81,W84)</f>
        <v>0</v>
      </c>
      <c r="Q81" s="42">
        <f t="shared" ref="Q81:R83" si="36">IF(X84=0,W81,X84)</f>
        <v>0</v>
      </c>
      <c r="R81" s="42">
        <f t="shared" si="36"/>
        <v>0</v>
      </c>
      <c r="S81" s="41">
        <f>IF(Z84=0,Y81,Z84)</f>
        <v>0</v>
      </c>
      <c r="T81" s="42"/>
      <c r="U81" s="42"/>
      <c r="V81" s="42"/>
      <c r="W81" s="42"/>
      <c r="X81" s="42"/>
      <c r="Y81" s="42"/>
      <c r="Z81" s="20"/>
      <c r="AA81" s="20"/>
      <c r="AB81" s="20"/>
      <c r="AC81" s="20"/>
      <c r="AD81" s="20"/>
    </row>
    <row r="82" spans="1:30">
      <c r="A82" s="102"/>
      <c r="B82" s="42" t="s">
        <v>150</v>
      </c>
      <c r="C82" s="42">
        <f t="shared" si="32"/>
        <v>0</v>
      </c>
      <c r="D82" s="42">
        <f t="shared" si="32"/>
        <v>0</v>
      </c>
      <c r="E82" s="42">
        <f>IF(W85=0,Q82,W85)</f>
        <v>0</v>
      </c>
      <c r="F82" s="42"/>
      <c r="G82" s="41">
        <f>IF(Y85=0,S82,Y85)</f>
        <v>0</v>
      </c>
      <c r="H82" s="42">
        <f t="shared" si="33"/>
        <v>0</v>
      </c>
      <c r="I82" s="42">
        <f t="shared" si="33"/>
        <v>0</v>
      </c>
      <c r="J82" s="41">
        <f t="shared" si="33"/>
        <v>0</v>
      </c>
      <c r="K82" s="42">
        <f t="shared" si="34"/>
        <v>0</v>
      </c>
      <c r="L82" s="42">
        <f t="shared" si="34"/>
        <v>0</v>
      </c>
      <c r="M82" s="41">
        <f>IF(AB85=0,Y82,AB85)</f>
        <v>0</v>
      </c>
      <c r="N82" s="42">
        <f t="shared" si="35"/>
        <v>0</v>
      </c>
      <c r="O82" s="42">
        <f t="shared" si="35"/>
        <v>0</v>
      </c>
      <c r="P82" s="41">
        <f>IF(W85=0,S82,W85)</f>
        <v>0</v>
      </c>
      <c r="Q82" s="42">
        <f t="shared" si="36"/>
        <v>0</v>
      </c>
      <c r="R82" s="42">
        <f t="shared" si="36"/>
        <v>0</v>
      </c>
      <c r="S82" s="41">
        <f>IF(Z85=0,Y82,Z85)</f>
        <v>0</v>
      </c>
      <c r="T82" s="42"/>
      <c r="U82" s="42"/>
      <c r="V82" s="42"/>
      <c r="W82" s="42"/>
      <c r="X82" s="42"/>
      <c r="Y82" s="42"/>
      <c r="Z82" s="20"/>
      <c r="AA82" s="20"/>
      <c r="AB82" s="20"/>
      <c r="AC82" s="20"/>
      <c r="AD82" s="20"/>
    </row>
    <row r="83" spans="1:30">
      <c r="A83" s="102"/>
      <c r="B83" s="42" t="s">
        <v>7</v>
      </c>
      <c r="C83" s="42">
        <f t="shared" si="32"/>
        <v>0</v>
      </c>
      <c r="D83" s="42">
        <f t="shared" si="32"/>
        <v>0</v>
      </c>
      <c r="E83" s="42">
        <f>IF(W86=0,Q83,W86)</f>
        <v>0</v>
      </c>
      <c r="F83" s="42"/>
      <c r="G83" s="41">
        <f>IF(Y86=0,S83,Y86)</f>
        <v>0</v>
      </c>
      <c r="H83" s="42">
        <f t="shared" si="33"/>
        <v>0</v>
      </c>
      <c r="I83" s="42">
        <f t="shared" si="33"/>
        <v>0</v>
      </c>
      <c r="J83" s="41">
        <f t="shared" si="33"/>
        <v>0</v>
      </c>
      <c r="K83" s="42">
        <f t="shared" si="34"/>
        <v>0</v>
      </c>
      <c r="L83" s="42">
        <f t="shared" si="34"/>
        <v>0</v>
      </c>
      <c r="M83" s="41">
        <f>IF(AB86=0,Y83,AB86)</f>
        <v>0</v>
      </c>
      <c r="N83" s="42">
        <f t="shared" si="35"/>
        <v>0</v>
      </c>
      <c r="O83" s="42">
        <f t="shared" si="35"/>
        <v>0</v>
      </c>
      <c r="P83" s="41">
        <f>IF(W86=0,S83,W86)</f>
        <v>0</v>
      </c>
      <c r="Q83" s="42">
        <f t="shared" si="36"/>
        <v>0</v>
      </c>
      <c r="R83" s="42">
        <f t="shared" si="36"/>
        <v>0</v>
      </c>
      <c r="S83" s="41">
        <f>IF(Z86=0,Y83,Z86)</f>
        <v>0</v>
      </c>
      <c r="T83" s="42"/>
      <c r="U83" s="42"/>
      <c r="V83" s="42"/>
      <c r="W83" s="42"/>
      <c r="X83" s="42"/>
      <c r="Y83" s="42"/>
      <c r="Z83" s="20"/>
      <c r="AA83" s="20"/>
      <c r="AB83" s="20"/>
      <c r="AC83" s="20"/>
      <c r="AD83" s="20"/>
    </row>
    <row r="84" spans="1:30">
      <c r="A84" s="101" t="s">
        <v>151</v>
      </c>
      <c r="B84" s="42" t="s">
        <v>149</v>
      </c>
      <c r="C84" s="42"/>
      <c r="D84" s="42"/>
      <c r="E84" s="42"/>
      <c r="F84" s="42"/>
      <c r="G84" s="41"/>
      <c r="H84" s="42"/>
      <c r="I84" s="42"/>
      <c r="J84" s="41"/>
      <c r="K84" s="42"/>
      <c r="L84" s="42"/>
      <c r="M84" s="41"/>
      <c r="N84" s="42"/>
      <c r="O84" s="42"/>
      <c r="P84" s="41"/>
      <c r="Q84" s="42"/>
      <c r="R84" s="42"/>
      <c r="S84" s="41"/>
      <c r="T84" s="42"/>
      <c r="U84" s="42"/>
      <c r="V84" s="42"/>
      <c r="W84" s="42"/>
      <c r="X84" s="42"/>
      <c r="Y84" s="42"/>
      <c r="Z84" s="20">
        <f t="shared" ref="Z84:Z86" si="37">IF(Y84="",0,(IF(Y84=Y81,0,1)))</f>
        <v>0</v>
      </c>
      <c r="AA84" s="20"/>
      <c r="AB84" s="20"/>
      <c r="AC84" s="20"/>
      <c r="AD84" s="20"/>
    </row>
    <row r="85" spans="1:30">
      <c r="A85" s="102"/>
      <c r="B85" s="42" t="s">
        <v>150</v>
      </c>
      <c r="C85" s="42"/>
      <c r="D85" s="42"/>
      <c r="E85" s="42"/>
      <c r="F85" s="42"/>
      <c r="G85" s="41"/>
      <c r="H85" s="42"/>
      <c r="I85" s="42"/>
      <c r="J85" s="41"/>
      <c r="K85" s="42"/>
      <c r="L85" s="42"/>
      <c r="M85" s="41"/>
      <c r="N85" s="42"/>
      <c r="O85" s="42"/>
      <c r="P85" s="41"/>
      <c r="Q85" s="42"/>
      <c r="R85" s="42"/>
      <c r="S85" s="41"/>
      <c r="T85" s="42"/>
      <c r="U85" s="42"/>
      <c r="V85" s="42"/>
      <c r="W85" s="42"/>
      <c r="X85" s="42"/>
      <c r="Y85" s="42"/>
      <c r="Z85" s="20">
        <f t="shared" si="37"/>
        <v>0</v>
      </c>
      <c r="AA85" s="20"/>
      <c r="AB85" s="20"/>
      <c r="AC85" s="20"/>
      <c r="AD85" s="20"/>
    </row>
    <row r="86" spans="1:30">
      <c r="A86" s="102"/>
      <c r="B86" s="42" t="s">
        <v>7</v>
      </c>
      <c r="C86" s="42"/>
      <c r="D86" s="42"/>
      <c r="E86" s="42"/>
      <c r="F86" s="42"/>
      <c r="G86" s="41"/>
      <c r="H86" s="42"/>
      <c r="I86" s="42"/>
      <c r="J86" s="41"/>
      <c r="K86" s="42"/>
      <c r="L86" s="42"/>
      <c r="M86" s="41"/>
      <c r="N86" s="42"/>
      <c r="O86" s="42"/>
      <c r="P86" s="41"/>
      <c r="Q86" s="42"/>
      <c r="R86" s="42"/>
      <c r="S86" s="41"/>
      <c r="T86" s="42"/>
      <c r="U86" s="42"/>
      <c r="V86" s="42"/>
      <c r="W86" s="42"/>
      <c r="X86" s="42"/>
      <c r="Y86" s="42"/>
      <c r="Z86" s="20">
        <f t="shared" si="37"/>
        <v>0</v>
      </c>
      <c r="AA86" s="20"/>
      <c r="AB86" s="20"/>
      <c r="AC86" s="20"/>
      <c r="AD86" s="20"/>
    </row>
    <row r="87" spans="1:30">
      <c r="A87" s="42"/>
      <c r="B87" s="51"/>
      <c r="C87" s="51"/>
      <c r="D87" s="51"/>
      <c r="E87" s="51"/>
      <c r="F87" s="51"/>
      <c r="G87" s="52"/>
      <c r="H87" s="51"/>
      <c r="I87" s="51"/>
      <c r="J87" s="41"/>
      <c r="K87" s="51"/>
      <c r="L87" s="51"/>
      <c r="M87" s="41"/>
      <c r="N87" s="42"/>
      <c r="O87" s="42"/>
      <c r="P87" s="52"/>
      <c r="Q87" s="42"/>
      <c r="R87" s="42"/>
      <c r="S87" s="52"/>
      <c r="T87" s="51"/>
      <c r="U87" s="51"/>
      <c r="V87" s="51"/>
      <c r="W87" s="51"/>
      <c r="X87" s="51"/>
      <c r="Y87" s="51"/>
      <c r="Z87" s="20"/>
      <c r="AA87" s="20"/>
      <c r="AB87" s="20"/>
      <c r="AC87" s="20"/>
      <c r="AD87" s="20"/>
    </row>
    <row r="88" spans="1:30">
      <c r="A88" s="42"/>
      <c r="B88" s="51"/>
      <c r="C88" s="51"/>
      <c r="D88" s="51"/>
      <c r="E88" s="51"/>
      <c r="F88" s="51"/>
      <c r="G88" s="52"/>
      <c r="H88" s="51"/>
      <c r="I88" s="51"/>
      <c r="J88" s="41"/>
      <c r="K88" s="51"/>
      <c r="L88" s="51"/>
      <c r="M88" s="41"/>
      <c r="N88" s="42"/>
      <c r="O88" s="42"/>
      <c r="P88" s="52"/>
      <c r="Q88" s="42"/>
      <c r="R88" s="42"/>
      <c r="S88" s="52"/>
      <c r="T88" s="51"/>
      <c r="U88" s="51"/>
      <c r="V88" s="51"/>
      <c r="W88" s="51"/>
      <c r="X88" s="51"/>
      <c r="Y88" s="51"/>
      <c r="Z88" s="20"/>
      <c r="AA88" s="20"/>
      <c r="AB88" s="20"/>
      <c r="AC88" s="20"/>
      <c r="AD88" s="20"/>
    </row>
    <row r="89" spans="1:30">
      <c r="A89" s="42"/>
      <c r="B89" s="51"/>
      <c r="C89" s="51"/>
      <c r="D89" s="51"/>
      <c r="E89" s="51"/>
      <c r="F89" s="51"/>
      <c r="G89" s="52"/>
      <c r="H89" s="51"/>
      <c r="I89" s="51"/>
      <c r="J89" s="41"/>
      <c r="K89" s="51"/>
      <c r="L89" s="51"/>
      <c r="M89" s="41"/>
      <c r="N89" s="42"/>
      <c r="O89" s="42"/>
      <c r="P89" s="52"/>
      <c r="Q89" s="42"/>
      <c r="R89" s="42"/>
      <c r="S89" s="52"/>
      <c r="T89" s="51"/>
      <c r="U89" s="51"/>
      <c r="V89" s="51"/>
      <c r="W89" s="51"/>
      <c r="X89" s="51"/>
      <c r="Y89" s="51"/>
      <c r="Z89" s="20"/>
      <c r="AA89" s="20"/>
      <c r="AB89" s="20"/>
      <c r="AC89" s="20"/>
      <c r="AD89" s="20"/>
    </row>
    <row r="90" spans="1:30">
      <c r="A90" s="42"/>
      <c r="B90" s="51"/>
      <c r="C90" s="51"/>
      <c r="D90" s="51"/>
      <c r="E90" s="51"/>
      <c r="F90" s="51"/>
      <c r="G90" s="52"/>
      <c r="H90" s="51"/>
      <c r="I90" s="51"/>
      <c r="J90" s="41"/>
      <c r="K90" s="51"/>
      <c r="L90" s="51"/>
      <c r="M90" s="41"/>
      <c r="N90" s="42"/>
      <c r="O90" s="42"/>
      <c r="P90" s="52"/>
      <c r="Q90" s="42"/>
      <c r="R90" s="42"/>
      <c r="S90" s="52"/>
      <c r="T90" s="51"/>
      <c r="U90" s="51"/>
      <c r="V90" s="51"/>
      <c r="W90" s="51"/>
      <c r="X90" s="51"/>
      <c r="Y90" s="51"/>
      <c r="Z90" s="20"/>
      <c r="AA90" s="20"/>
      <c r="AB90" s="20"/>
      <c r="AC90" s="20"/>
      <c r="AD90" s="20"/>
    </row>
    <row r="91" spans="1:30">
      <c r="A91" s="35"/>
      <c r="J91" s="36"/>
      <c r="M91" s="36"/>
      <c r="N91" s="35"/>
      <c r="O91" s="35"/>
      <c r="Q91" s="35"/>
      <c r="R91" s="35"/>
      <c r="Z91" s="20"/>
      <c r="AA91" s="20"/>
      <c r="AB91" s="20"/>
      <c r="AC91" s="20"/>
      <c r="AD91" s="20"/>
    </row>
    <row r="92" spans="1:30">
      <c r="A92" s="35"/>
      <c r="J92" s="36"/>
      <c r="M92" s="36"/>
      <c r="N92" s="35"/>
      <c r="O92" s="35"/>
      <c r="Q92" s="35"/>
      <c r="R92" s="35"/>
      <c r="Z92" s="20"/>
      <c r="AA92" s="20"/>
      <c r="AB92" s="20"/>
      <c r="AC92" s="20"/>
      <c r="AD92" s="20"/>
    </row>
    <row r="93" spans="1:30">
      <c r="A93" s="35"/>
      <c r="J93" s="36"/>
      <c r="M93" s="36"/>
      <c r="N93" s="35"/>
      <c r="O93" s="35"/>
      <c r="Q93" s="35"/>
      <c r="R93" s="35"/>
      <c r="Z93" s="20"/>
      <c r="AA93" s="20"/>
      <c r="AB93" s="20"/>
      <c r="AC93" s="20"/>
      <c r="AD93" s="20"/>
    </row>
    <row r="94" spans="1:30">
      <c r="A94" s="35"/>
      <c r="J94" s="36"/>
      <c r="M94" s="36"/>
      <c r="N94" s="35"/>
      <c r="O94" s="35"/>
      <c r="Q94" s="35"/>
      <c r="R94" s="35"/>
      <c r="Z94" s="20"/>
      <c r="AA94" s="20"/>
      <c r="AB94" s="20"/>
      <c r="AC94" s="20"/>
      <c r="AD94" s="20"/>
    </row>
    <row r="95" spans="1:30">
      <c r="A95" s="35"/>
      <c r="J95" s="36"/>
      <c r="M95" s="36"/>
      <c r="N95" s="35"/>
      <c r="O95" s="35"/>
      <c r="Q95" s="35"/>
      <c r="R95" s="35"/>
      <c r="Z95" s="20"/>
      <c r="AA95" s="20"/>
      <c r="AB95" s="20"/>
      <c r="AC95" s="20"/>
      <c r="AD95" s="20"/>
    </row>
    <row r="96" spans="1:30">
      <c r="A96" s="35"/>
      <c r="J96" s="36"/>
      <c r="M96" s="36"/>
      <c r="N96" s="35"/>
      <c r="O96" s="35"/>
      <c r="Q96" s="35"/>
      <c r="R96" s="35"/>
      <c r="Z96" s="20"/>
      <c r="AA96" s="20"/>
      <c r="AB96" s="20"/>
      <c r="AC96" s="20"/>
      <c r="AD96" s="20"/>
    </row>
    <row r="97" spans="1:30">
      <c r="A97" s="35"/>
      <c r="J97" s="36"/>
      <c r="M97" s="36"/>
      <c r="N97" s="35"/>
      <c r="O97" s="35"/>
      <c r="Q97" s="35"/>
      <c r="R97" s="35"/>
      <c r="Z97" s="20"/>
      <c r="AA97" s="20"/>
      <c r="AB97" s="20"/>
      <c r="AC97" s="20"/>
      <c r="AD97" s="20"/>
    </row>
    <row r="98" spans="1:30">
      <c r="A98" s="35"/>
      <c r="J98" s="36"/>
      <c r="M98" s="36"/>
      <c r="N98" s="35"/>
      <c r="O98" s="35"/>
      <c r="Q98" s="35"/>
      <c r="R98" s="35"/>
      <c r="Z98" s="20"/>
      <c r="AA98" s="20"/>
      <c r="AB98" s="20"/>
      <c r="AC98" s="20"/>
      <c r="AD98" s="20"/>
    </row>
    <row r="99" spans="1:30">
      <c r="A99" s="35"/>
      <c r="J99" s="36"/>
      <c r="M99" s="36"/>
      <c r="N99" s="35"/>
      <c r="O99" s="35"/>
      <c r="Q99" s="35"/>
      <c r="R99" s="35"/>
      <c r="Z99" s="20"/>
      <c r="AA99" s="20"/>
      <c r="AB99" s="20"/>
      <c r="AC99" s="20"/>
      <c r="AD99" s="20"/>
    </row>
    <row r="100" spans="1:30">
      <c r="A100" s="35"/>
      <c r="J100" s="36"/>
      <c r="M100" s="36"/>
      <c r="N100" s="35"/>
      <c r="O100" s="35"/>
      <c r="Q100" s="35"/>
      <c r="R100" s="35"/>
      <c r="Z100" s="20"/>
      <c r="AA100" s="20"/>
      <c r="AB100" s="20"/>
      <c r="AC100" s="20"/>
      <c r="AD100" s="20"/>
    </row>
    <row r="101" spans="1:30">
      <c r="A101" s="35"/>
      <c r="J101" s="36"/>
      <c r="M101" s="36"/>
      <c r="N101" s="35"/>
      <c r="O101" s="35"/>
      <c r="Q101" s="35"/>
      <c r="R101" s="35"/>
      <c r="Z101" s="20"/>
      <c r="AA101" s="20"/>
      <c r="AB101" s="20"/>
      <c r="AC101" s="20"/>
      <c r="AD101" s="20"/>
    </row>
    <row r="102" spans="1:30">
      <c r="A102" s="35"/>
      <c r="J102" s="36"/>
      <c r="M102" s="36"/>
      <c r="N102" s="35"/>
      <c r="O102" s="35"/>
      <c r="Q102" s="35"/>
      <c r="R102" s="35"/>
      <c r="Z102" s="20"/>
      <c r="AA102" s="20"/>
      <c r="AB102" s="20"/>
      <c r="AC102" s="20"/>
      <c r="AD102" s="20"/>
    </row>
    <row r="103" spans="1:30">
      <c r="A103" s="35"/>
      <c r="J103" s="36"/>
      <c r="M103" s="36"/>
      <c r="N103" s="35"/>
      <c r="O103" s="35"/>
      <c r="Q103" s="35"/>
      <c r="R103" s="35"/>
      <c r="Z103" s="20"/>
      <c r="AA103" s="20"/>
      <c r="AB103" s="20"/>
      <c r="AC103" s="20"/>
      <c r="AD103" s="20"/>
    </row>
    <row r="104" spans="1:30">
      <c r="A104" s="35"/>
      <c r="J104" s="36"/>
      <c r="M104" s="36"/>
      <c r="N104" s="35"/>
      <c r="O104" s="35"/>
      <c r="Q104" s="35"/>
      <c r="R104" s="35"/>
      <c r="Z104" s="20"/>
      <c r="AA104" s="20"/>
      <c r="AB104" s="20"/>
      <c r="AC104" s="20"/>
      <c r="AD104" s="20"/>
    </row>
    <row r="105" spans="1:30">
      <c r="A105" s="35"/>
      <c r="J105" s="36"/>
      <c r="M105" s="36"/>
      <c r="N105" s="35"/>
      <c r="O105" s="35"/>
      <c r="Q105" s="35"/>
      <c r="R105" s="35"/>
      <c r="Z105" s="20"/>
      <c r="AA105" s="20"/>
      <c r="AB105" s="20"/>
      <c r="AC105" s="20"/>
      <c r="AD105" s="20"/>
    </row>
    <row r="106" spans="1:30">
      <c r="A106" s="35"/>
      <c r="J106" s="36"/>
      <c r="M106" s="36"/>
      <c r="N106" s="35"/>
      <c r="O106" s="35"/>
      <c r="Q106" s="35"/>
      <c r="R106" s="35"/>
      <c r="Z106" s="20"/>
      <c r="AA106" s="20"/>
      <c r="AB106" s="20"/>
      <c r="AC106" s="20"/>
      <c r="AD106" s="20"/>
    </row>
    <row r="107" spans="1:30">
      <c r="A107" s="35"/>
      <c r="J107" s="36"/>
      <c r="M107" s="36"/>
      <c r="N107" s="35"/>
      <c r="O107" s="35"/>
      <c r="Q107" s="35"/>
      <c r="R107" s="35"/>
      <c r="Z107" s="20"/>
      <c r="AA107" s="20"/>
      <c r="AB107" s="20"/>
      <c r="AC107" s="20"/>
      <c r="AD107" s="20"/>
    </row>
    <row r="108" spans="1:30">
      <c r="A108" s="35"/>
      <c r="J108" s="36"/>
      <c r="M108" s="36"/>
      <c r="N108" s="35"/>
      <c r="O108" s="35"/>
      <c r="Q108" s="35"/>
      <c r="R108" s="35"/>
      <c r="Z108" s="20"/>
      <c r="AA108" s="20"/>
      <c r="AB108" s="20"/>
      <c r="AC108" s="20"/>
      <c r="AD108" s="20"/>
    </row>
    <row r="109" spans="1:30">
      <c r="A109" s="35"/>
      <c r="J109" s="36"/>
      <c r="M109" s="36"/>
      <c r="N109" s="35"/>
      <c r="O109" s="35"/>
      <c r="Q109" s="35"/>
      <c r="R109" s="35"/>
      <c r="Z109" s="20"/>
      <c r="AA109" s="20"/>
      <c r="AB109" s="20"/>
      <c r="AC109" s="20"/>
      <c r="AD109" s="20"/>
    </row>
    <row r="110" spans="1:30">
      <c r="A110" s="35"/>
      <c r="J110" s="36"/>
      <c r="M110" s="36"/>
      <c r="N110" s="35"/>
      <c r="O110" s="35"/>
      <c r="Q110" s="35"/>
      <c r="R110" s="35"/>
      <c r="Z110" s="20"/>
      <c r="AA110" s="20"/>
      <c r="AB110" s="20"/>
      <c r="AC110" s="20"/>
      <c r="AD110" s="20"/>
    </row>
    <row r="111" spans="1:30">
      <c r="A111" s="35"/>
      <c r="J111" s="36"/>
      <c r="M111" s="36"/>
      <c r="N111" s="35"/>
      <c r="O111" s="35"/>
      <c r="Q111" s="35"/>
      <c r="R111" s="35"/>
      <c r="Z111" s="20"/>
      <c r="AA111" s="20"/>
      <c r="AB111" s="20"/>
      <c r="AC111" s="20"/>
      <c r="AD111" s="20"/>
    </row>
    <row r="112" spans="1:30">
      <c r="A112" s="35"/>
      <c r="J112" s="36"/>
      <c r="M112" s="36"/>
      <c r="N112" s="35"/>
      <c r="O112" s="35"/>
      <c r="Q112" s="35"/>
      <c r="R112" s="35"/>
      <c r="Z112" s="20"/>
      <c r="AA112" s="20"/>
      <c r="AB112" s="20"/>
      <c r="AC112" s="20"/>
      <c r="AD112" s="20"/>
    </row>
    <row r="113" spans="1:30">
      <c r="A113" s="35"/>
      <c r="J113" s="36"/>
      <c r="M113" s="36"/>
      <c r="N113" s="35"/>
      <c r="O113" s="35"/>
      <c r="Q113" s="35"/>
      <c r="R113" s="35"/>
      <c r="Z113" s="20"/>
      <c r="AA113" s="20"/>
      <c r="AB113" s="20"/>
      <c r="AC113" s="20"/>
      <c r="AD113" s="20"/>
    </row>
    <row r="114" spans="1:30">
      <c r="A114" s="35"/>
      <c r="J114" s="36"/>
      <c r="M114" s="36"/>
      <c r="N114" s="35"/>
      <c r="O114" s="35"/>
      <c r="Q114" s="35"/>
      <c r="R114" s="35"/>
      <c r="Z114" s="20"/>
      <c r="AA114" s="20"/>
      <c r="AB114" s="20"/>
      <c r="AC114" s="20"/>
      <c r="AD114" s="20"/>
    </row>
    <row r="115" spans="1:30">
      <c r="A115" s="35"/>
      <c r="J115" s="36"/>
      <c r="M115" s="36"/>
      <c r="N115" s="35"/>
      <c r="O115" s="35"/>
      <c r="Q115" s="35"/>
      <c r="R115" s="35"/>
      <c r="Z115" s="20"/>
      <c r="AA115" s="20"/>
      <c r="AB115" s="20"/>
      <c r="AC115" s="20"/>
      <c r="AD115" s="20"/>
    </row>
    <row r="116" spans="1:30">
      <c r="A116" s="35"/>
      <c r="J116" s="36"/>
      <c r="M116" s="36"/>
      <c r="N116" s="35"/>
      <c r="O116" s="35"/>
      <c r="Q116" s="35"/>
      <c r="R116" s="35"/>
      <c r="Z116" s="20"/>
      <c r="AA116" s="20"/>
      <c r="AB116" s="20"/>
      <c r="AC116" s="20"/>
      <c r="AD116" s="20"/>
    </row>
    <row r="117" spans="1:30">
      <c r="A117" s="35"/>
      <c r="J117" s="36"/>
      <c r="M117" s="36"/>
      <c r="N117" s="35"/>
      <c r="O117" s="35"/>
      <c r="Q117" s="35"/>
      <c r="R117" s="35"/>
      <c r="Z117" s="20"/>
      <c r="AA117" s="20"/>
      <c r="AB117" s="20"/>
      <c r="AC117" s="20"/>
      <c r="AD117" s="20"/>
    </row>
    <row r="118" spans="1:30">
      <c r="A118" s="35"/>
      <c r="J118" s="36"/>
      <c r="M118" s="36"/>
      <c r="N118" s="35"/>
      <c r="O118" s="35"/>
      <c r="Q118" s="35"/>
      <c r="R118" s="35"/>
      <c r="Z118" s="20"/>
      <c r="AA118" s="20"/>
      <c r="AB118" s="20"/>
      <c r="AC118" s="20"/>
      <c r="AD118" s="20"/>
    </row>
    <row r="119" spans="1:30">
      <c r="A119" s="35"/>
      <c r="J119" s="36"/>
      <c r="M119" s="36"/>
      <c r="N119" s="35"/>
      <c r="O119" s="35"/>
      <c r="Q119" s="35"/>
      <c r="R119" s="35"/>
      <c r="Z119" s="20"/>
      <c r="AA119" s="20"/>
      <c r="AB119" s="20"/>
      <c r="AC119" s="20"/>
      <c r="AD119" s="20"/>
    </row>
    <row r="120" spans="1:30">
      <c r="A120" s="35"/>
      <c r="J120" s="36"/>
      <c r="M120" s="36"/>
      <c r="N120" s="35"/>
      <c r="O120" s="35"/>
      <c r="Q120" s="35"/>
      <c r="R120" s="35"/>
      <c r="Z120" s="20"/>
      <c r="AA120" s="20"/>
      <c r="AB120" s="20"/>
      <c r="AC120" s="20"/>
      <c r="AD120" s="20"/>
    </row>
    <row r="121" spans="1:30">
      <c r="A121" s="35"/>
      <c r="J121" s="36"/>
      <c r="M121" s="36"/>
      <c r="N121" s="35"/>
      <c r="O121" s="35"/>
      <c r="Q121" s="35"/>
      <c r="R121" s="35"/>
      <c r="Z121" s="20"/>
      <c r="AA121" s="20"/>
      <c r="AB121" s="20"/>
      <c r="AC121" s="20"/>
      <c r="AD121" s="20"/>
    </row>
    <row r="122" spans="1:30">
      <c r="A122" s="35"/>
      <c r="J122" s="36"/>
      <c r="M122" s="36"/>
      <c r="N122" s="35"/>
      <c r="O122" s="35"/>
      <c r="Q122" s="35"/>
      <c r="R122" s="35"/>
      <c r="Z122" s="20"/>
      <c r="AA122" s="20"/>
      <c r="AB122" s="20"/>
      <c r="AC122" s="20"/>
      <c r="AD122" s="20"/>
    </row>
    <row r="123" spans="1:30">
      <c r="A123" s="35"/>
      <c r="J123" s="36"/>
      <c r="M123" s="36"/>
      <c r="N123" s="35"/>
      <c r="O123" s="35"/>
      <c r="Q123" s="35"/>
      <c r="R123" s="35"/>
      <c r="Z123" s="20"/>
      <c r="AA123" s="20"/>
      <c r="AB123" s="20"/>
      <c r="AC123" s="20"/>
      <c r="AD123" s="20"/>
    </row>
    <row r="124" spans="1:30">
      <c r="A124" s="35"/>
      <c r="J124" s="36"/>
      <c r="M124" s="36"/>
      <c r="N124" s="35"/>
      <c r="O124" s="35"/>
      <c r="Q124" s="35"/>
      <c r="R124" s="35"/>
      <c r="Z124" s="20"/>
      <c r="AA124" s="20"/>
      <c r="AB124" s="20"/>
      <c r="AC124" s="20"/>
      <c r="AD124" s="20"/>
    </row>
    <row r="125" spans="1:30">
      <c r="A125" s="35"/>
      <c r="J125" s="36"/>
      <c r="M125" s="36"/>
      <c r="N125" s="35"/>
      <c r="O125" s="35"/>
      <c r="Q125" s="35"/>
      <c r="R125" s="35"/>
      <c r="Z125" s="20"/>
      <c r="AA125" s="20"/>
      <c r="AB125" s="20"/>
      <c r="AC125" s="20"/>
      <c r="AD125" s="20"/>
    </row>
    <row r="126" spans="1:30">
      <c r="A126" s="35"/>
      <c r="J126" s="36"/>
      <c r="M126" s="36"/>
      <c r="N126" s="35"/>
      <c r="O126" s="35"/>
      <c r="Q126" s="35"/>
      <c r="R126" s="35"/>
      <c r="Z126" s="20"/>
      <c r="AA126" s="20"/>
      <c r="AB126" s="20"/>
      <c r="AC126" s="20"/>
      <c r="AD126" s="20"/>
    </row>
    <row r="127" spans="1:30">
      <c r="A127" s="35"/>
      <c r="J127" s="36"/>
      <c r="M127" s="36"/>
      <c r="N127" s="35"/>
      <c r="O127" s="35"/>
      <c r="Q127" s="35"/>
      <c r="R127" s="35"/>
      <c r="Z127" s="20"/>
      <c r="AA127" s="20"/>
      <c r="AB127" s="20"/>
      <c r="AC127" s="20"/>
      <c r="AD127" s="20"/>
    </row>
    <row r="128" spans="1:30">
      <c r="A128" s="35"/>
      <c r="J128" s="36"/>
      <c r="M128" s="36"/>
      <c r="N128" s="35"/>
      <c r="O128" s="35"/>
      <c r="Q128" s="35"/>
      <c r="R128" s="35"/>
      <c r="Z128" s="20"/>
      <c r="AA128" s="20"/>
      <c r="AB128" s="20"/>
      <c r="AC128" s="20"/>
      <c r="AD128" s="20"/>
    </row>
    <row r="129" spans="1:30">
      <c r="A129" s="35"/>
      <c r="J129" s="36"/>
      <c r="M129" s="36"/>
      <c r="N129" s="35"/>
      <c r="O129" s="35"/>
      <c r="Q129" s="35"/>
      <c r="R129" s="35"/>
      <c r="Z129" s="20"/>
      <c r="AA129" s="20"/>
      <c r="AB129" s="20"/>
      <c r="AC129" s="20"/>
      <c r="AD129" s="20"/>
    </row>
    <row r="130" spans="1:30">
      <c r="A130" s="35"/>
      <c r="J130" s="36"/>
      <c r="M130" s="36"/>
      <c r="N130" s="35"/>
      <c r="O130" s="35"/>
      <c r="Q130" s="35"/>
      <c r="R130" s="35"/>
      <c r="Z130" s="20"/>
      <c r="AA130" s="20"/>
      <c r="AB130" s="20"/>
      <c r="AC130" s="20"/>
      <c r="AD130" s="20"/>
    </row>
    <row r="131" spans="1:30">
      <c r="A131" s="35"/>
      <c r="J131" s="36"/>
      <c r="M131" s="36"/>
      <c r="N131" s="35"/>
      <c r="O131" s="35"/>
      <c r="Q131" s="35"/>
      <c r="R131" s="35"/>
      <c r="Z131" s="20"/>
      <c r="AA131" s="20"/>
      <c r="AB131" s="20"/>
      <c r="AC131" s="20"/>
      <c r="AD131" s="20"/>
    </row>
    <row r="132" spans="1:30">
      <c r="A132" s="35"/>
      <c r="J132" s="36"/>
      <c r="M132" s="36"/>
      <c r="N132" s="35"/>
      <c r="O132" s="35"/>
      <c r="Q132" s="35"/>
      <c r="R132" s="35"/>
      <c r="Z132" s="20"/>
      <c r="AA132" s="20"/>
      <c r="AB132" s="20"/>
      <c r="AC132" s="20"/>
      <c r="AD132" s="20"/>
    </row>
    <row r="133" spans="1:30">
      <c r="A133" s="35"/>
      <c r="J133" s="36"/>
      <c r="M133" s="36"/>
      <c r="N133" s="35"/>
      <c r="O133" s="35"/>
      <c r="Q133" s="35"/>
      <c r="R133" s="35"/>
      <c r="Z133" s="20"/>
      <c r="AA133" s="20"/>
      <c r="AB133" s="20"/>
      <c r="AC133" s="20"/>
      <c r="AD133" s="20"/>
    </row>
    <row r="134" spans="1:30">
      <c r="A134" s="35"/>
      <c r="J134" s="36"/>
      <c r="M134" s="36"/>
      <c r="N134" s="35"/>
      <c r="O134" s="35"/>
      <c r="Q134" s="35"/>
      <c r="R134" s="35"/>
      <c r="Z134" s="20"/>
      <c r="AA134" s="20"/>
      <c r="AB134" s="20"/>
      <c r="AC134" s="20"/>
      <c r="AD134" s="20"/>
    </row>
    <row r="135" spans="1:30">
      <c r="A135" s="35"/>
      <c r="J135" s="36"/>
      <c r="M135" s="36"/>
      <c r="N135" s="35"/>
      <c r="O135" s="35"/>
      <c r="Q135" s="35"/>
      <c r="R135" s="35"/>
      <c r="Z135" s="20"/>
      <c r="AA135" s="20"/>
      <c r="AB135" s="20"/>
      <c r="AC135" s="20"/>
      <c r="AD135" s="20"/>
    </row>
    <row r="136" spans="1:30">
      <c r="A136" s="35"/>
      <c r="J136" s="36"/>
      <c r="M136" s="36"/>
      <c r="N136" s="35"/>
      <c r="O136" s="35"/>
      <c r="Q136" s="35"/>
      <c r="R136" s="35"/>
      <c r="Z136" s="20"/>
      <c r="AA136" s="20"/>
      <c r="AB136" s="20"/>
      <c r="AC136" s="20"/>
      <c r="AD136" s="20"/>
    </row>
    <row r="137" spans="1:30">
      <c r="A137" s="35"/>
      <c r="J137" s="36"/>
      <c r="M137" s="36"/>
      <c r="N137" s="35"/>
      <c r="O137" s="35"/>
      <c r="Q137" s="35"/>
      <c r="R137" s="35"/>
      <c r="Z137" s="20"/>
      <c r="AA137" s="20"/>
      <c r="AB137" s="20"/>
      <c r="AC137" s="20"/>
      <c r="AD137" s="20"/>
    </row>
    <row r="138" spans="1:30">
      <c r="A138" s="35"/>
      <c r="J138" s="36"/>
      <c r="M138" s="36"/>
      <c r="N138" s="35"/>
      <c r="O138" s="35"/>
      <c r="Q138" s="35"/>
      <c r="R138" s="35"/>
      <c r="Z138" s="20"/>
      <c r="AA138" s="20"/>
      <c r="AB138" s="20"/>
      <c r="AC138" s="20"/>
      <c r="AD138" s="20"/>
    </row>
    <row r="139" spans="1:30">
      <c r="A139" s="35"/>
      <c r="J139" s="36"/>
      <c r="M139" s="36"/>
      <c r="N139" s="35"/>
      <c r="O139" s="35"/>
      <c r="Q139" s="35"/>
      <c r="R139" s="35"/>
      <c r="Z139" s="20"/>
      <c r="AA139" s="20"/>
      <c r="AB139" s="20"/>
      <c r="AC139" s="20"/>
      <c r="AD139" s="20"/>
    </row>
    <row r="140" spans="1:30">
      <c r="A140" s="35"/>
      <c r="J140" s="36"/>
      <c r="M140" s="36"/>
      <c r="N140" s="35"/>
      <c r="O140" s="35"/>
      <c r="Q140" s="35"/>
      <c r="R140" s="35"/>
      <c r="Z140" s="20"/>
      <c r="AA140" s="20"/>
      <c r="AB140" s="20"/>
      <c r="AC140" s="20"/>
      <c r="AD140" s="20"/>
    </row>
    <row r="141" spans="1:30">
      <c r="A141" s="35"/>
      <c r="J141" s="36"/>
      <c r="M141" s="36"/>
      <c r="N141" s="35"/>
      <c r="O141" s="35"/>
      <c r="Q141" s="35"/>
      <c r="R141" s="35"/>
      <c r="Z141" s="20"/>
      <c r="AA141" s="20"/>
      <c r="AB141" s="20"/>
      <c r="AC141" s="20"/>
      <c r="AD141" s="20"/>
    </row>
    <row r="142" spans="1:30">
      <c r="A142" s="35"/>
      <c r="J142" s="36"/>
      <c r="M142" s="36"/>
      <c r="N142" s="35"/>
      <c r="O142" s="35"/>
      <c r="Q142" s="35"/>
      <c r="R142" s="35"/>
      <c r="Z142" s="20"/>
      <c r="AA142" s="20"/>
      <c r="AB142" s="20"/>
      <c r="AC142" s="20"/>
      <c r="AD142" s="20"/>
    </row>
    <row r="143" spans="1:30">
      <c r="A143" s="35"/>
      <c r="J143" s="36"/>
      <c r="M143" s="36"/>
      <c r="N143" s="35"/>
      <c r="O143" s="35"/>
      <c r="Q143" s="35"/>
      <c r="R143" s="35"/>
      <c r="Z143" s="20"/>
      <c r="AA143" s="20"/>
      <c r="AB143" s="20"/>
      <c r="AC143" s="20"/>
      <c r="AD143" s="20"/>
    </row>
    <row r="144" spans="1:30">
      <c r="A144" s="35"/>
      <c r="J144" s="36"/>
      <c r="M144" s="36"/>
      <c r="N144" s="35"/>
      <c r="O144" s="35"/>
      <c r="Q144" s="35"/>
      <c r="R144" s="35"/>
      <c r="Z144" s="20"/>
      <c r="AA144" s="20"/>
      <c r="AB144" s="20"/>
      <c r="AC144" s="20"/>
      <c r="AD144" s="20"/>
    </row>
    <row r="145" spans="1:30">
      <c r="A145" s="35"/>
      <c r="J145" s="36"/>
      <c r="M145" s="36"/>
      <c r="N145" s="35"/>
      <c r="O145" s="35"/>
      <c r="Q145" s="35"/>
      <c r="R145" s="35"/>
      <c r="Z145" s="20"/>
      <c r="AA145" s="20"/>
      <c r="AB145" s="20"/>
      <c r="AC145" s="20"/>
      <c r="AD145" s="20"/>
    </row>
    <row r="146" spans="1:30">
      <c r="A146" s="35"/>
      <c r="J146" s="36"/>
      <c r="M146" s="36"/>
      <c r="N146" s="35"/>
      <c r="O146" s="35"/>
      <c r="Q146" s="35"/>
      <c r="R146" s="35"/>
      <c r="Z146" s="20"/>
      <c r="AA146" s="20"/>
      <c r="AB146" s="20"/>
      <c r="AC146" s="20"/>
      <c r="AD146" s="20"/>
    </row>
    <row r="147" spans="1:30">
      <c r="A147" s="35"/>
      <c r="J147" s="36"/>
      <c r="M147" s="36"/>
      <c r="N147" s="35"/>
      <c r="O147" s="35"/>
      <c r="Q147" s="35"/>
      <c r="R147" s="35"/>
      <c r="Z147" s="20"/>
      <c r="AA147" s="20"/>
      <c r="AB147" s="20"/>
      <c r="AC147" s="20"/>
      <c r="AD147" s="20"/>
    </row>
    <row r="148" spans="1:30">
      <c r="A148" s="35"/>
      <c r="J148" s="36"/>
      <c r="M148" s="36"/>
      <c r="N148" s="35"/>
      <c r="O148" s="35"/>
      <c r="Q148" s="35"/>
      <c r="R148" s="35"/>
      <c r="Z148" s="20"/>
      <c r="AA148" s="20"/>
      <c r="AB148" s="20"/>
      <c r="AC148" s="20"/>
      <c r="AD148" s="20"/>
    </row>
    <row r="149" spans="1:30">
      <c r="A149" s="35"/>
      <c r="J149" s="36"/>
      <c r="M149" s="36"/>
      <c r="N149" s="35"/>
      <c r="O149" s="35"/>
      <c r="Q149" s="35"/>
      <c r="R149" s="35"/>
      <c r="Z149" s="20"/>
      <c r="AA149" s="20"/>
      <c r="AB149" s="20"/>
      <c r="AC149" s="20"/>
      <c r="AD149" s="20"/>
    </row>
    <row r="150" spans="1:30">
      <c r="A150" s="35"/>
      <c r="J150" s="36"/>
      <c r="M150" s="36"/>
      <c r="N150" s="35"/>
      <c r="O150" s="35"/>
      <c r="Q150" s="35"/>
      <c r="R150" s="35"/>
      <c r="Z150" s="20"/>
      <c r="AA150" s="20"/>
      <c r="AB150" s="20"/>
      <c r="AC150" s="20"/>
      <c r="AD150" s="20"/>
    </row>
    <row r="151" spans="1:30">
      <c r="A151" s="35"/>
      <c r="J151" s="36"/>
      <c r="M151" s="36"/>
      <c r="N151" s="35"/>
      <c r="O151" s="35"/>
      <c r="Q151" s="35"/>
      <c r="R151" s="35"/>
      <c r="Z151" s="20"/>
      <c r="AA151" s="20"/>
      <c r="AB151" s="20"/>
      <c r="AC151" s="20"/>
      <c r="AD151" s="20"/>
    </row>
    <row r="152" spans="1:30">
      <c r="A152" s="35"/>
      <c r="J152" s="36"/>
      <c r="M152" s="36"/>
      <c r="N152" s="35"/>
      <c r="O152" s="35"/>
      <c r="Q152" s="35"/>
      <c r="R152" s="35"/>
      <c r="Z152" s="20"/>
      <c r="AA152" s="20"/>
      <c r="AB152" s="20"/>
      <c r="AC152" s="20"/>
      <c r="AD152" s="20"/>
    </row>
    <row r="153" spans="1:30">
      <c r="A153" s="35"/>
      <c r="J153" s="36"/>
      <c r="M153" s="36"/>
      <c r="N153" s="35"/>
      <c r="O153" s="35"/>
      <c r="Q153" s="35"/>
      <c r="R153" s="35"/>
      <c r="Z153" s="20"/>
      <c r="AA153" s="20"/>
      <c r="AB153" s="20"/>
      <c r="AC153" s="20"/>
      <c r="AD153" s="20"/>
    </row>
    <row r="154" spans="1:30">
      <c r="A154" s="35"/>
      <c r="J154" s="36"/>
      <c r="M154" s="36"/>
      <c r="N154" s="35"/>
      <c r="O154" s="35"/>
      <c r="Q154" s="35"/>
      <c r="R154" s="35"/>
      <c r="Z154" s="20"/>
      <c r="AA154" s="20"/>
      <c r="AB154" s="20"/>
      <c r="AC154" s="20"/>
      <c r="AD154" s="20"/>
    </row>
    <row r="155" spans="1:30">
      <c r="A155" s="35"/>
      <c r="J155" s="36"/>
      <c r="M155" s="36"/>
      <c r="N155" s="35"/>
      <c r="O155" s="35"/>
      <c r="Q155" s="35"/>
      <c r="R155" s="35"/>
      <c r="Z155" s="20"/>
      <c r="AA155" s="20"/>
      <c r="AB155" s="20"/>
      <c r="AC155" s="20"/>
      <c r="AD155" s="20"/>
    </row>
    <row r="156" spans="1:30">
      <c r="A156" s="35"/>
      <c r="J156" s="36"/>
      <c r="M156" s="36"/>
      <c r="N156" s="35"/>
      <c r="O156" s="35"/>
      <c r="Q156" s="35"/>
      <c r="R156" s="35"/>
      <c r="Z156" s="20"/>
      <c r="AA156" s="20"/>
      <c r="AB156" s="20"/>
      <c r="AC156" s="20"/>
      <c r="AD156" s="20"/>
    </row>
    <row r="157" spans="1:30">
      <c r="A157" s="35"/>
      <c r="J157" s="36"/>
      <c r="M157" s="36"/>
      <c r="N157" s="35"/>
      <c r="O157" s="35"/>
      <c r="Q157" s="35"/>
      <c r="R157" s="35"/>
      <c r="Z157" s="20"/>
      <c r="AA157" s="20"/>
      <c r="AB157" s="20"/>
      <c r="AC157" s="20"/>
      <c r="AD157" s="20"/>
    </row>
    <row r="158" spans="1:30">
      <c r="A158" s="35"/>
      <c r="J158" s="36"/>
      <c r="M158" s="36"/>
      <c r="N158" s="35"/>
      <c r="O158" s="35"/>
      <c r="Q158" s="35"/>
      <c r="R158" s="35"/>
      <c r="Z158" s="20"/>
      <c r="AA158" s="20"/>
      <c r="AB158" s="20"/>
      <c r="AC158" s="20"/>
      <c r="AD158" s="20"/>
    </row>
    <row r="159" spans="1:30">
      <c r="A159" s="35"/>
      <c r="J159" s="36"/>
      <c r="M159" s="36"/>
      <c r="N159" s="35"/>
      <c r="O159" s="35"/>
      <c r="Q159" s="35"/>
      <c r="R159" s="35"/>
      <c r="Z159" s="20"/>
      <c r="AA159" s="20"/>
      <c r="AB159" s="20"/>
      <c r="AC159" s="20"/>
      <c r="AD159" s="20"/>
    </row>
    <row r="160" spans="1:30">
      <c r="A160" s="35"/>
      <c r="J160" s="36"/>
      <c r="M160" s="36"/>
      <c r="N160" s="35"/>
      <c r="O160" s="35"/>
      <c r="Q160" s="35"/>
      <c r="R160" s="35"/>
      <c r="Z160" s="20"/>
      <c r="AA160" s="20"/>
      <c r="AB160" s="20"/>
      <c r="AC160" s="20"/>
      <c r="AD160" s="20"/>
    </row>
    <row r="161" spans="1:30">
      <c r="A161" s="35"/>
      <c r="J161" s="36"/>
      <c r="M161" s="36"/>
      <c r="N161" s="35"/>
      <c r="O161" s="35"/>
      <c r="Q161" s="35"/>
      <c r="R161" s="35"/>
      <c r="Z161" s="20"/>
      <c r="AA161" s="20"/>
      <c r="AB161" s="20"/>
      <c r="AC161" s="20"/>
      <c r="AD161" s="20"/>
    </row>
    <row r="162" spans="1:30">
      <c r="A162" s="35"/>
      <c r="J162" s="36"/>
      <c r="M162" s="36"/>
      <c r="N162" s="35"/>
      <c r="O162" s="35"/>
      <c r="Q162" s="35"/>
      <c r="R162" s="35"/>
      <c r="Z162" s="20"/>
      <c r="AA162" s="20"/>
      <c r="AB162" s="20"/>
      <c r="AC162" s="20"/>
      <c r="AD162" s="20"/>
    </row>
    <row r="163" spans="1:30">
      <c r="A163" s="35"/>
      <c r="J163" s="36"/>
      <c r="M163" s="36"/>
      <c r="N163" s="35"/>
      <c r="O163" s="35"/>
      <c r="Q163" s="35"/>
      <c r="R163" s="35"/>
      <c r="Z163" s="20"/>
      <c r="AA163" s="20"/>
      <c r="AB163" s="20"/>
      <c r="AC163" s="20"/>
      <c r="AD163" s="20"/>
    </row>
    <row r="164" spans="1:30">
      <c r="A164" s="35"/>
      <c r="J164" s="36"/>
      <c r="M164" s="36"/>
      <c r="N164" s="35"/>
      <c r="O164" s="35"/>
      <c r="Q164" s="35"/>
      <c r="R164" s="35"/>
      <c r="Z164" s="20"/>
      <c r="AA164" s="20"/>
      <c r="AB164" s="20"/>
      <c r="AC164" s="20"/>
      <c r="AD164" s="20"/>
    </row>
    <row r="165" spans="1:30">
      <c r="A165" s="35"/>
      <c r="J165" s="36"/>
      <c r="M165" s="36"/>
      <c r="N165" s="35"/>
      <c r="O165" s="35"/>
      <c r="Q165" s="35"/>
      <c r="R165" s="35"/>
      <c r="Z165" s="20"/>
      <c r="AA165" s="20"/>
      <c r="AB165" s="20"/>
      <c r="AC165" s="20"/>
      <c r="AD165" s="20"/>
    </row>
    <row r="166" spans="1:30">
      <c r="A166" s="35"/>
      <c r="J166" s="36"/>
      <c r="M166" s="36"/>
      <c r="N166" s="35"/>
      <c r="O166" s="35"/>
      <c r="Q166" s="35"/>
      <c r="R166" s="35"/>
      <c r="Z166" s="20"/>
      <c r="AA166" s="20"/>
      <c r="AB166" s="20"/>
      <c r="AC166" s="20"/>
      <c r="AD166" s="20"/>
    </row>
    <row r="167" spans="1:30">
      <c r="A167" s="35"/>
      <c r="J167" s="36"/>
      <c r="M167" s="36"/>
      <c r="N167" s="35"/>
      <c r="O167" s="35"/>
      <c r="Q167" s="35"/>
      <c r="R167" s="35"/>
      <c r="Z167" s="20"/>
      <c r="AA167" s="20"/>
      <c r="AB167" s="20"/>
      <c r="AC167" s="20"/>
      <c r="AD167" s="20"/>
    </row>
    <row r="168" spans="1:30">
      <c r="A168" s="35"/>
      <c r="J168" s="36"/>
      <c r="M168" s="36"/>
      <c r="N168" s="35"/>
      <c r="O168" s="35"/>
      <c r="Q168" s="35"/>
      <c r="R168" s="35"/>
      <c r="Z168" s="20"/>
      <c r="AA168" s="20"/>
      <c r="AB168" s="20"/>
      <c r="AC168" s="20"/>
      <c r="AD168" s="20"/>
    </row>
    <row r="169" spans="1:30">
      <c r="A169" s="35"/>
      <c r="J169" s="36"/>
      <c r="M169" s="36"/>
      <c r="N169" s="35"/>
      <c r="O169" s="35"/>
      <c r="Q169" s="35"/>
      <c r="R169" s="35"/>
      <c r="Z169" s="20"/>
      <c r="AA169" s="20"/>
      <c r="AB169" s="20"/>
      <c r="AC169" s="20"/>
      <c r="AD169" s="20"/>
    </row>
    <row r="170" spans="1:30">
      <c r="A170" s="35"/>
      <c r="J170" s="36"/>
      <c r="M170" s="36"/>
      <c r="N170" s="35"/>
      <c r="O170" s="35"/>
      <c r="Q170" s="35"/>
      <c r="R170" s="35"/>
      <c r="Z170" s="20"/>
      <c r="AA170" s="20"/>
      <c r="AB170" s="20"/>
      <c r="AC170" s="20"/>
      <c r="AD170" s="20"/>
    </row>
    <row r="171" spans="1:30">
      <c r="A171" s="35"/>
      <c r="J171" s="36"/>
      <c r="M171" s="36"/>
      <c r="N171" s="35"/>
      <c r="O171" s="35"/>
      <c r="Q171" s="35"/>
      <c r="R171" s="35"/>
      <c r="Z171" s="20"/>
      <c r="AA171" s="20"/>
      <c r="AB171" s="20"/>
      <c r="AC171" s="20"/>
      <c r="AD171" s="20"/>
    </row>
    <row r="172" spans="1:30">
      <c r="A172" s="35"/>
      <c r="J172" s="36"/>
      <c r="M172" s="36"/>
      <c r="N172" s="35"/>
      <c r="O172" s="35"/>
      <c r="Q172" s="35"/>
      <c r="R172" s="35"/>
      <c r="Z172" s="20"/>
      <c r="AA172" s="20"/>
      <c r="AB172" s="20"/>
      <c r="AC172" s="20"/>
      <c r="AD172" s="20"/>
    </row>
    <row r="173" spans="1:30">
      <c r="A173" s="35"/>
      <c r="J173" s="36"/>
      <c r="M173" s="36"/>
      <c r="N173" s="35"/>
      <c r="O173" s="35"/>
      <c r="Q173" s="35"/>
      <c r="R173" s="35"/>
      <c r="Z173" s="20"/>
      <c r="AA173" s="20"/>
      <c r="AB173" s="20"/>
      <c r="AC173" s="20"/>
      <c r="AD173" s="20"/>
    </row>
    <row r="174" spans="1:30">
      <c r="A174" s="35"/>
      <c r="J174" s="36"/>
      <c r="M174" s="36"/>
      <c r="N174" s="35"/>
      <c r="O174" s="35"/>
      <c r="Q174" s="35"/>
      <c r="R174" s="35"/>
      <c r="Z174" s="20"/>
      <c r="AA174" s="20"/>
      <c r="AB174" s="20"/>
      <c r="AC174" s="20"/>
      <c r="AD174" s="20"/>
    </row>
    <row r="175" spans="1:30">
      <c r="A175" s="35"/>
      <c r="J175" s="36"/>
      <c r="M175" s="36"/>
      <c r="N175" s="35"/>
      <c r="O175" s="35"/>
      <c r="Q175" s="35"/>
      <c r="R175" s="35"/>
      <c r="Z175" s="20"/>
      <c r="AA175" s="20"/>
      <c r="AB175" s="20"/>
      <c r="AC175" s="20"/>
      <c r="AD175" s="20"/>
    </row>
    <row r="176" spans="1:30">
      <c r="A176" s="35"/>
      <c r="J176" s="36"/>
      <c r="M176" s="36"/>
      <c r="N176" s="35"/>
      <c r="O176" s="35"/>
      <c r="Q176" s="35"/>
      <c r="R176" s="35"/>
      <c r="Z176" s="20"/>
      <c r="AA176" s="20"/>
      <c r="AB176" s="20"/>
      <c r="AC176" s="20"/>
      <c r="AD176" s="20"/>
    </row>
    <row r="177" spans="1:30">
      <c r="A177" s="35"/>
      <c r="J177" s="36"/>
      <c r="M177" s="36"/>
      <c r="N177" s="35"/>
      <c r="O177" s="35"/>
      <c r="Q177" s="35"/>
      <c r="R177" s="35"/>
      <c r="Z177" s="20"/>
      <c r="AA177" s="20"/>
      <c r="AB177" s="20"/>
      <c r="AC177" s="20"/>
      <c r="AD177" s="20"/>
    </row>
    <row r="178" spans="1:30">
      <c r="A178" s="35"/>
      <c r="J178" s="36"/>
      <c r="M178" s="36"/>
      <c r="N178" s="35"/>
      <c r="O178" s="35"/>
      <c r="Q178" s="35"/>
      <c r="R178" s="35"/>
      <c r="Z178" s="20"/>
      <c r="AA178" s="20"/>
      <c r="AB178" s="20"/>
      <c r="AC178" s="20"/>
      <c r="AD178" s="20"/>
    </row>
    <row r="179" spans="1:30">
      <c r="A179" s="35"/>
      <c r="J179" s="36"/>
      <c r="M179" s="36"/>
      <c r="N179" s="35"/>
      <c r="O179" s="35"/>
      <c r="Q179" s="35"/>
      <c r="R179" s="35"/>
      <c r="Z179" s="20"/>
      <c r="AA179" s="20"/>
      <c r="AB179" s="20"/>
      <c r="AC179" s="20"/>
      <c r="AD179" s="20"/>
    </row>
    <row r="180" spans="1:30">
      <c r="A180" s="35"/>
      <c r="J180" s="36"/>
      <c r="M180" s="36"/>
      <c r="N180" s="35"/>
      <c r="O180" s="35"/>
      <c r="Q180" s="35"/>
      <c r="R180" s="35"/>
      <c r="Z180" s="20"/>
      <c r="AA180" s="20"/>
      <c r="AB180" s="20"/>
      <c r="AC180" s="20"/>
      <c r="AD180" s="20"/>
    </row>
    <row r="181" spans="1:30">
      <c r="A181" s="35"/>
      <c r="J181" s="36"/>
      <c r="M181" s="36"/>
      <c r="N181" s="35"/>
      <c r="O181" s="35"/>
      <c r="Q181" s="35"/>
      <c r="R181" s="35"/>
      <c r="Z181" s="20"/>
      <c r="AA181" s="20"/>
      <c r="AB181" s="20"/>
      <c r="AC181" s="20"/>
      <c r="AD181" s="20"/>
    </row>
    <row r="182" spans="1:30">
      <c r="A182" s="35"/>
      <c r="J182" s="36"/>
      <c r="M182" s="36"/>
      <c r="N182" s="35"/>
      <c r="O182" s="35"/>
      <c r="Q182" s="35"/>
      <c r="R182" s="35"/>
      <c r="Z182" s="20"/>
      <c r="AA182" s="20"/>
      <c r="AB182" s="20"/>
      <c r="AC182" s="20"/>
      <c r="AD182" s="20"/>
    </row>
    <row r="183" spans="1:30">
      <c r="A183" s="35"/>
      <c r="J183" s="36"/>
      <c r="M183" s="36"/>
      <c r="N183" s="35"/>
      <c r="O183" s="35"/>
      <c r="Q183" s="35"/>
      <c r="R183" s="35"/>
      <c r="Z183" s="20"/>
      <c r="AA183" s="20"/>
      <c r="AB183" s="20"/>
      <c r="AC183" s="20"/>
      <c r="AD183" s="20"/>
    </row>
    <row r="184" spans="1:30">
      <c r="A184" s="35"/>
      <c r="J184" s="36"/>
      <c r="M184" s="36"/>
      <c r="N184" s="35"/>
      <c r="O184" s="35"/>
      <c r="Q184" s="35"/>
      <c r="R184" s="35"/>
      <c r="Z184" s="20"/>
      <c r="AA184" s="20"/>
      <c r="AB184" s="20"/>
      <c r="AC184" s="20"/>
      <c r="AD184" s="20"/>
    </row>
    <row r="185" spans="1:30">
      <c r="A185" s="35"/>
      <c r="J185" s="36"/>
      <c r="M185" s="36"/>
      <c r="N185" s="35"/>
      <c r="O185" s="35"/>
      <c r="Q185" s="35"/>
      <c r="R185" s="35"/>
      <c r="Z185" s="20"/>
      <c r="AA185" s="20"/>
      <c r="AB185" s="20"/>
      <c r="AC185" s="20"/>
      <c r="AD185" s="20"/>
    </row>
    <row r="186" spans="1:30">
      <c r="A186" s="35"/>
      <c r="J186" s="36"/>
      <c r="M186" s="36"/>
      <c r="N186" s="35"/>
      <c r="O186" s="35"/>
      <c r="Q186" s="35"/>
      <c r="R186" s="35"/>
      <c r="Z186" s="20"/>
      <c r="AA186" s="20"/>
      <c r="AB186" s="20"/>
      <c r="AC186" s="20"/>
      <c r="AD186" s="20"/>
    </row>
    <row r="187" spans="1:30">
      <c r="A187" s="35"/>
      <c r="J187" s="36"/>
      <c r="M187" s="36"/>
      <c r="N187" s="35"/>
      <c r="O187" s="35"/>
      <c r="Q187" s="35"/>
      <c r="R187" s="35"/>
      <c r="Z187" s="20"/>
      <c r="AA187" s="20"/>
      <c r="AB187" s="20"/>
      <c r="AC187" s="20"/>
      <c r="AD187" s="20"/>
    </row>
    <row r="188" spans="1:30">
      <c r="A188" s="35"/>
      <c r="J188" s="36"/>
      <c r="M188" s="36"/>
      <c r="N188" s="35"/>
      <c r="O188" s="35"/>
      <c r="Q188" s="35"/>
      <c r="R188" s="35"/>
      <c r="Z188" s="20"/>
      <c r="AA188" s="20"/>
      <c r="AB188" s="20"/>
      <c r="AC188" s="20"/>
      <c r="AD188" s="20"/>
    </row>
    <row r="189" spans="1:30">
      <c r="A189" s="35"/>
      <c r="J189" s="36"/>
      <c r="M189" s="36"/>
      <c r="N189" s="35"/>
      <c r="O189" s="35"/>
      <c r="Q189" s="35"/>
      <c r="R189" s="35"/>
      <c r="Z189" s="20"/>
      <c r="AA189" s="20"/>
      <c r="AB189" s="20"/>
      <c r="AC189" s="20"/>
      <c r="AD189" s="20"/>
    </row>
    <row r="190" spans="1:30">
      <c r="A190" s="35"/>
      <c r="J190" s="36"/>
      <c r="M190" s="36"/>
      <c r="N190" s="35"/>
      <c r="O190" s="35"/>
      <c r="Q190" s="35"/>
      <c r="R190" s="35"/>
      <c r="Z190" s="20"/>
      <c r="AA190" s="20"/>
      <c r="AB190" s="20"/>
      <c r="AC190" s="20"/>
      <c r="AD190" s="20"/>
    </row>
    <row r="191" spans="1:30">
      <c r="A191" s="35"/>
      <c r="J191" s="36"/>
      <c r="M191" s="36"/>
      <c r="N191" s="35"/>
      <c r="O191" s="35"/>
      <c r="Q191" s="35"/>
      <c r="R191" s="35"/>
      <c r="Z191" s="20"/>
      <c r="AA191" s="20"/>
      <c r="AB191" s="20"/>
      <c r="AC191" s="20"/>
      <c r="AD191" s="20"/>
    </row>
    <row r="192" spans="1:30">
      <c r="A192" s="35"/>
      <c r="J192" s="36"/>
      <c r="M192" s="36"/>
      <c r="N192" s="35"/>
      <c r="O192" s="35"/>
      <c r="Q192" s="35"/>
      <c r="R192" s="35"/>
      <c r="Z192" s="20"/>
      <c r="AA192" s="20"/>
      <c r="AB192" s="20"/>
      <c r="AC192" s="20"/>
      <c r="AD192" s="20"/>
    </row>
    <row r="193" spans="1:30">
      <c r="A193" s="35"/>
      <c r="J193" s="36"/>
      <c r="M193" s="36"/>
      <c r="N193" s="35"/>
      <c r="O193" s="35"/>
      <c r="Q193" s="35"/>
      <c r="R193" s="35"/>
      <c r="Z193" s="20"/>
      <c r="AA193" s="20"/>
      <c r="AB193" s="20"/>
      <c r="AC193" s="20"/>
      <c r="AD193" s="20"/>
    </row>
    <row r="194" spans="1:30">
      <c r="A194" s="35"/>
      <c r="J194" s="36"/>
      <c r="M194" s="36"/>
      <c r="N194" s="35"/>
      <c r="O194" s="35"/>
      <c r="Q194" s="35"/>
      <c r="R194" s="35"/>
      <c r="Z194" s="20"/>
      <c r="AA194" s="20"/>
      <c r="AB194" s="20"/>
      <c r="AC194" s="20"/>
      <c r="AD194" s="20"/>
    </row>
    <row r="195" spans="1:30">
      <c r="A195" s="35"/>
      <c r="J195" s="36"/>
      <c r="M195" s="36"/>
      <c r="N195" s="35"/>
      <c r="O195" s="35"/>
      <c r="Q195" s="35"/>
      <c r="R195" s="35"/>
      <c r="Z195" s="20"/>
      <c r="AA195" s="20"/>
      <c r="AB195" s="20"/>
      <c r="AC195" s="20"/>
      <c r="AD195" s="20"/>
    </row>
    <row r="196" spans="1:30">
      <c r="A196" s="35"/>
      <c r="J196" s="36"/>
      <c r="M196" s="36"/>
      <c r="N196" s="35"/>
      <c r="O196" s="35"/>
      <c r="Q196" s="35"/>
      <c r="R196" s="35"/>
      <c r="Z196" s="20"/>
      <c r="AA196" s="20"/>
      <c r="AB196" s="20"/>
      <c r="AC196" s="20"/>
      <c r="AD196" s="20"/>
    </row>
    <row r="197" spans="1:30">
      <c r="A197" s="35"/>
      <c r="J197" s="36"/>
      <c r="M197" s="36"/>
      <c r="N197" s="35"/>
      <c r="O197" s="35"/>
      <c r="Q197" s="35"/>
      <c r="R197" s="35"/>
      <c r="Z197" s="20"/>
      <c r="AA197" s="20"/>
      <c r="AB197" s="20"/>
      <c r="AC197" s="20"/>
      <c r="AD197" s="20"/>
    </row>
    <row r="198" spans="1:30">
      <c r="A198" s="35"/>
      <c r="J198" s="36"/>
      <c r="M198" s="36"/>
      <c r="N198" s="35"/>
      <c r="O198" s="35"/>
      <c r="Q198" s="35"/>
      <c r="R198" s="35"/>
      <c r="Z198" s="20"/>
      <c r="AA198" s="20"/>
      <c r="AB198" s="20"/>
      <c r="AC198" s="20"/>
      <c r="AD198" s="20"/>
    </row>
    <row r="199" spans="1:30">
      <c r="A199" s="35"/>
      <c r="J199" s="36"/>
      <c r="M199" s="36"/>
      <c r="N199" s="35"/>
      <c r="O199" s="35"/>
      <c r="Q199" s="35"/>
      <c r="R199" s="35"/>
      <c r="Z199" s="20"/>
      <c r="AA199" s="20"/>
      <c r="AB199" s="20"/>
      <c r="AC199" s="20"/>
      <c r="AD199" s="20"/>
    </row>
    <row r="200" spans="1:30">
      <c r="A200" s="35"/>
      <c r="J200" s="36"/>
      <c r="M200" s="36"/>
      <c r="N200" s="35"/>
      <c r="O200" s="35"/>
      <c r="Q200" s="35"/>
      <c r="R200" s="35"/>
      <c r="Z200" s="20"/>
      <c r="AA200" s="20"/>
      <c r="AB200" s="20"/>
      <c r="AC200" s="20"/>
      <c r="AD200" s="20"/>
    </row>
    <row r="201" spans="1:30">
      <c r="A201" s="35"/>
      <c r="J201" s="36"/>
      <c r="M201" s="36"/>
      <c r="N201" s="35"/>
      <c r="O201" s="35"/>
      <c r="Q201" s="35"/>
      <c r="R201" s="35"/>
      <c r="Z201" s="20"/>
      <c r="AA201" s="20"/>
      <c r="AB201" s="20"/>
      <c r="AC201" s="20"/>
      <c r="AD201" s="20"/>
    </row>
    <row r="202" spans="1:30">
      <c r="A202" s="35"/>
      <c r="J202" s="36"/>
      <c r="M202" s="36"/>
      <c r="N202" s="35"/>
      <c r="O202" s="35"/>
      <c r="Q202" s="35"/>
      <c r="R202" s="35"/>
      <c r="Z202" s="20"/>
      <c r="AA202" s="20"/>
      <c r="AB202" s="20"/>
      <c r="AC202" s="20"/>
      <c r="AD202" s="20"/>
    </row>
    <row r="203" spans="1:30">
      <c r="A203" s="35"/>
      <c r="J203" s="36"/>
      <c r="M203" s="36"/>
      <c r="N203" s="35"/>
      <c r="O203" s="35"/>
      <c r="Q203" s="35"/>
      <c r="R203" s="35"/>
      <c r="Z203" s="20"/>
      <c r="AA203" s="20"/>
      <c r="AB203" s="20"/>
      <c r="AC203" s="20"/>
      <c r="AD203" s="20"/>
    </row>
    <row r="204" spans="1:30">
      <c r="A204" s="35"/>
      <c r="J204" s="36"/>
      <c r="M204" s="36"/>
      <c r="N204" s="35"/>
      <c r="O204" s="35"/>
      <c r="Q204" s="35"/>
      <c r="R204" s="35"/>
      <c r="Z204" s="20"/>
      <c r="AA204" s="20"/>
      <c r="AB204" s="20"/>
      <c r="AC204" s="20"/>
      <c r="AD204" s="20"/>
    </row>
    <row r="205" spans="1:30">
      <c r="A205" s="35"/>
      <c r="J205" s="36"/>
      <c r="M205" s="36"/>
      <c r="N205" s="35"/>
      <c r="O205" s="35"/>
      <c r="Q205" s="35"/>
      <c r="R205" s="35"/>
      <c r="Z205" s="20"/>
      <c r="AA205" s="20"/>
      <c r="AB205" s="20"/>
      <c r="AC205" s="20"/>
      <c r="AD205" s="20"/>
    </row>
    <row r="206" spans="1:30">
      <c r="A206" s="35"/>
      <c r="J206" s="36"/>
      <c r="M206" s="36"/>
      <c r="N206" s="35"/>
      <c r="O206" s="35"/>
      <c r="Q206" s="35"/>
      <c r="R206" s="35"/>
      <c r="Z206" s="20"/>
      <c r="AA206" s="20"/>
      <c r="AB206" s="20"/>
      <c r="AC206" s="20"/>
      <c r="AD206" s="20"/>
    </row>
    <row r="207" spans="1:30">
      <c r="A207" s="35"/>
      <c r="J207" s="36"/>
      <c r="M207" s="36"/>
      <c r="N207" s="35"/>
      <c r="O207" s="35"/>
      <c r="Q207" s="35"/>
      <c r="R207" s="35"/>
      <c r="Z207" s="20"/>
      <c r="AA207" s="20"/>
      <c r="AB207" s="20"/>
      <c r="AC207" s="20"/>
      <c r="AD207" s="20"/>
    </row>
    <row r="208" spans="1:30">
      <c r="A208" s="35"/>
      <c r="J208" s="36"/>
      <c r="M208" s="36"/>
      <c r="N208" s="35"/>
      <c r="O208" s="35"/>
      <c r="Q208" s="35"/>
      <c r="R208" s="35"/>
      <c r="Z208" s="20"/>
      <c r="AA208" s="20"/>
      <c r="AB208" s="20"/>
      <c r="AC208" s="20"/>
      <c r="AD208" s="20"/>
    </row>
    <row r="209" spans="1:30">
      <c r="A209" s="35"/>
      <c r="J209" s="36"/>
      <c r="M209" s="36"/>
      <c r="N209" s="35"/>
      <c r="O209" s="35"/>
      <c r="Q209" s="35"/>
      <c r="R209" s="35"/>
      <c r="Z209" s="20"/>
      <c r="AA209" s="20"/>
      <c r="AB209" s="20"/>
      <c r="AC209" s="20"/>
      <c r="AD209" s="20"/>
    </row>
    <row r="210" spans="1:30">
      <c r="A210" s="35"/>
      <c r="J210" s="36"/>
      <c r="M210" s="36"/>
      <c r="N210" s="35"/>
      <c r="O210" s="35"/>
      <c r="Q210" s="35"/>
      <c r="R210" s="35"/>
      <c r="Z210" s="20"/>
      <c r="AA210" s="20"/>
      <c r="AB210" s="20"/>
      <c r="AC210" s="20"/>
      <c r="AD210" s="20"/>
    </row>
    <row r="211" spans="1:30">
      <c r="A211" s="35"/>
      <c r="J211" s="36"/>
      <c r="M211" s="36"/>
      <c r="N211" s="35"/>
      <c r="O211" s="35"/>
      <c r="Q211" s="35"/>
      <c r="R211" s="35"/>
      <c r="Z211" s="20"/>
      <c r="AA211" s="20"/>
      <c r="AB211" s="20"/>
      <c r="AC211" s="20"/>
      <c r="AD211" s="20"/>
    </row>
    <row r="212" spans="1:30">
      <c r="A212" s="35"/>
      <c r="J212" s="36"/>
      <c r="M212" s="36"/>
      <c r="N212" s="35"/>
      <c r="O212" s="35"/>
      <c r="Q212" s="35"/>
      <c r="R212" s="35"/>
      <c r="Z212" s="20"/>
      <c r="AA212" s="20"/>
      <c r="AB212" s="20"/>
      <c r="AC212" s="20"/>
      <c r="AD212" s="20"/>
    </row>
    <row r="213" spans="1:30">
      <c r="A213" s="35"/>
      <c r="J213" s="36"/>
      <c r="M213" s="36"/>
      <c r="N213" s="35"/>
      <c r="O213" s="35"/>
      <c r="Q213" s="35"/>
      <c r="R213" s="35"/>
      <c r="Z213" s="20"/>
      <c r="AA213" s="20"/>
      <c r="AB213" s="20"/>
      <c r="AC213" s="20"/>
      <c r="AD213" s="20"/>
    </row>
    <row r="214" spans="1:30">
      <c r="A214" s="35"/>
      <c r="J214" s="36"/>
      <c r="M214" s="36"/>
      <c r="N214" s="35"/>
      <c r="O214" s="35"/>
      <c r="Q214" s="35"/>
      <c r="R214" s="35"/>
      <c r="Z214" s="20"/>
      <c r="AA214" s="20"/>
      <c r="AB214" s="20"/>
      <c r="AC214" s="20"/>
      <c r="AD214" s="20"/>
    </row>
    <row r="215" spans="1:30">
      <c r="A215" s="35"/>
      <c r="J215" s="36"/>
      <c r="M215" s="36"/>
      <c r="N215" s="35"/>
      <c r="O215" s="35"/>
      <c r="Q215" s="35"/>
      <c r="R215" s="35"/>
      <c r="Z215" s="20"/>
      <c r="AA215" s="20"/>
      <c r="AB215" s="20"/>
      <c r="AC215" s="20"/>
      <c r="AD215" s="20"/>
    </row>
    <row r="216" spans="1:30">
      <c r="A216" s="35"/>
      <c r="J216" s="36"/>
      <c r="M216" s="36"/>
      <c r="N216" s="35"/>
      <c r="O216" s="35"/>
      <c r="Q216" s="35"/>
      <c r="R216" s="35"/>
      <c r="Z216" s="20"/>
      <c r="AA216" s="20"/>
      <c r="AB216" s="20"/>
      <c r="AC216" s="20"/>
      <c r="AD216" s="20"/>
    </row>
    <row r="217" spans="1:30">
      <c r="A217" s="35"/>
      <c r="J217" s="36"/>
      <c r="M217" s="36"/>
      <c r="N217" s="35"/>
      <c r="O217" s="35"/>
      <c r="Q217" s="35"/>
      <c r="R217" s="35"/>
      <c r="Z217" s="20"/>
      <c r="AA217" s="20"/>
      <c r="AB217" s="20"/>
      <c r="AC217" s="20"/>
      <c r="AD217" s="20"/>
    </row>
    <row r="218" spans="1:30">
      <c r="A218" s="35"/>
      <c r="J218" s="36"/>
      <c r="M218" s="36"/>
      <c r="N218" s="35"/>
      <c r="O218" s="35"/>
      <c r="Q218" s="35"/>
      <c r="R218" s="35"/>
      <c r="Z218" s="20"/>
      <c r="AA218" s="20"/>
      <c r="AB218" s="20"/>
      <c r="AC218" s="20"/>
      <c r="AD218" s="20"/>
    </row>
    <row r="219" spans="1:30">
      <c r="A219" s="35"/>
      <c r="J219" s="36"/>
      <c r="M219" s="36"/>
      <c r="N219" s="35"/>
      <c r="O219" s="35"/>
      <c r="Q219" s="35"/>
      <c r="R219" s="35"/>
      <c r="Z219" s="20"/>
      <c r="AA219" s="20"/>
      <c r="AB219" s="20"/>
      <c r="AC219" s="20"/>
      <c r="AD219" s="20"/>
    </row>
    <row r="220" spans="1:30">
      <c r="A220" s="35"/>
      <c r="J220" s="36"/>
      <c r="M220" s="36"/>
      <c r="N220" s="35"/>
      <c r="O220" s="35"/>
      <c r="Q220" s="35"/>
      <c r="R220" s="35"/>
      <c r="Z220" s="20"/>
      <c r="AA220" s="20"/>
      <c r="AB220" s="20"/>
      <c r="AC220" s="20"/>
      <c r="AD220" s="20"/>
    </row>
    <row r="221" spans="1:30">
      <c r="A221" s="35"/>
      <c r="J221" s="36"/>
      <c r="M221" s="36"/>
      <c r="N221" s="35"/>
      <c r="O221" s="35"/>
      <c r="Q221" s="35"/>
      <c r="R221" s="35"/>
      <c r="Z221" s="20"/>
      <c r="AA221" s="20"/>
      <c r="AB221" s="20"/>
      <c r="AC221" s="20"/>
      <c r="AD221" s="20"/>
    </row>
    <row r="222" spans="1:30">
      <c r="A222" s="35"/>
      <c r="J222" s="36"/>
      <c r="M222" s="36"/>
      <c r="N222" s="35"/>
      <c r="O222" s="35"/>
      <c r="Q222" s="35"/>
      <c r="R222" s="35"/>
      <c r="Z222" s="20"/>
      <c r="AA222" s="20"/>
      <c r="AB222" s="20"/>
      <c r="AC222" s="20"/>
      <c r="AD222" s="20"/>
    </row>
    <row r="223" spans="1:30">
      <c r="A223" s="35"/>
      <c r="J223" s="36"/>
      <c r="M223" s="36"/>
      <c r="N223" s="35"/>
      <c r="O223" s="35"/>
      <c r="Q223" s="35"/>
      <c r="R223" s="35"/>
      <c r="Z223" s="20"/>
      <c r="AA223" s="20"/>
      <c r="AB223" s="20"/>
      <c r="AC223" s="20"/>
      <c r="AD223" s="20"/>
    </row>
    <row r="224" spans="1:30">
      <c r="A224" s="35"/>
      <c r="J224" s="36"/>
      <c r="M224" s="36"/>
      <c r="N224" s="35"/>
      <c r="O224" s="35"/>
      <c r="Q224" s="35"/>
      <c r="R224" s="35"/>
      <c r="Z224" s="20"/>
      <c r="AA224" s="20"/>
      <c r="AB224" s="20"/>
      <c r="AC224" s="20"/>
      <c r="AD224" s="20"/>
    </row>
    <row r="225" spans="1:30">
      <c r="A225" s="35"/>
      <c r="J225" s="36"/>
      <c r="M225" s="36"/>
      <c r="N225" s="35"/>
      <c r="O225" s="35"/>
      <c r="Q225" s="35"/>
      <c r="R225" s="35"/>
      <c r="Z225" s="20"/>
      <c r="AA225" s="20"/>
      <c r="AB225" s="20"/>
      <c r="AC225" s="20"/>
      <c r="AD225" s="20"/>
    </row>
    <row r="226" spans="1:30">
      <c r="A226" s="35"/>
      <c r="J226" s="36"/>
      <c r="M226" s="36"/>
      <c r="N226" s="35"/>
      <c r="O226" s="35"/>
      <c r="Q226" s="35"/>
      <c r="R226" s="35"/>
      <c r="Z226" s="20"/>
      <c r="AA226" s="20"/>
      <c r="AB226" s="20"/>
      <c r="AC226" s="20"/>
      <c r="AD226" s="20"/>
    </row>
    <row r="227" spans="1:30">
      <c r="A227" s="35"/>
      <c r="J227" s="36"/>
      <c r="M227" s="36"/>
      <c r="N227" s="35"/>
      <c r="O227" s="35"/>
      <c r="Q227" s="35"/>
      <c r="R227" s="35"/>
      <c r="Z227" s="20"/>
      <c r="AA227" s="20"/>
      <c r="AB227" s="20"/>
      <c r="AC227" s="20"/>
      <c r="AD227" s="20"/>
    </row>
    <row r="228" spans="1:30">
      <c r="A228" s="35"/>
      <c r="J228" s="36"/>
      <c r="M228" s="36"/>
      <c r="N228" s="35"/>
      <c r="O228" s="35"/>
      <c r="Q228" s="35"/>
      <c r="R228" s="35"/>
      <c r="Z228" s="20"/>
      <c r="AA228" s="20"/>
      <c r="AB228" s="20"/>
      <c r="AC228" s="20"/>
      <c r="AD228" s="20"/>
    </row>
    <row r="229" spans="1:30">
      <c r="A229" s="35"/>
      <c r="J229" s="36"/>
      <c r="M229" s="36"/>
      <c r="N229" s="35"/>
      <c r="O229" s="35"/>
      <c r="Q229" s="35"/>
      <c r="R229" s="35"/>
      <c r="Z229" s="20"/>
      <c r="AA229" s="20"/>
      <c r="AB229" s="20"/>
      <c r="AC229" s="20"/>
      <c r="AD229" s="20"/>
    </row>
    <row r="230" spans="1:30">
      <c r="A230" s="35"/>
      <c r="J230" s="36"/>
      <c r="M230" s="36"/>
      <c r="N230" s="35"/>
      <c r="O230" s="35"/>
      <c r="Q230" s="35"/>
      <c r="R230" s="35"/>
      <c r="Z230" s="20"/>
      <c r="AA230" s="20"/>
      <c r="AB230" s="20"/>
      <c r="AC230" s="20"/>
      <c r="AD230" s="20"/>
    </row>
    <row r="231" spans="1:30">
      <c r="A231" s="35"/>
      <c r="J231" s="36"/>
      <c r="M231" s="36"/>
      <c r="N231" s="35"/>
      <c r="O231" s="35"/>
      <c r="Q231" s="35"/>
      <c r="R231" s="35"/>
      <c r="Z231" s="20"/>
      <c r="AA231" s="20"/>
      <c r="AB231" s="20"/>
      <c r="AC231" s="20"/>
      <c r="AD231" s="20"/>
    </row>
    <row r="232" spans="1:30">
      <c r="A232" s="35"/>
      <c r="J232" s="36"/>
      <c r="M232" s="36"/>
      <c r="N232" s="35"/>
      <c r="O232" s="35"/>
      <c r="Q232" s="35"/>
      <c r="R232" s="35"/>
      <c r="Z232" s="20"/>
      <c r="AA232" s="20"/>
      <c r="AB232" s="20"/>
      <c r="AC232" s="20"/>
      <c r="AD232" s="20"/>
    </row>
    <row r="233" spans="1:30">
      <c r="A233" s="35"/>
      <c r="J233" s="36"/>
      <c r="M233" s="36"/>
      <c r="N233" s="35"/>
      <c r="O233" s="35"/>
      <c r="Q233" s="35"/>
      <c r="R233" s="35"/>
      <c r="Z233" s="20"/>
      <c r="AA233" s="20"/>
      <c r="AB233" s="20"/>
      <c r="AC233" s="20"/>
      <c r="AD233" s="20"/>
    </row>
    <row r="234" spans="1:30">
      <c r="A234" s="35"/>
      <c r="J234" s="36"/>
      <c r="M234" s="36"/>
      <c r="N234" s="35"/>
      <c r="O234" s="35"/>
      <c r="Q234" s="35"/>
      <c r="R234" s="35"/>
      <c r="Z234" s="20"/>
      <c r="AA234" s="20"/>
      <c r="AB234" s="20"/>
      <c r="AC234" s="20"/>
      <c r="AD234" s="20"/>
    </row>
    <row r="235" spans="1:30">
      <c r="A235" s="35"/>
      <c r="J235" s="36"/>
      <c r="M235" s="36"/>
      <c r="N235" s="35"/>
      <c r="O235" s="35"/>
      <c r="Q235" s="35"/>
      <c r="R235" s="35"/>
      <c r="Z235" s="20"/>
      <c r="AA235" s="20"/>
      <c r="AB235" s="20"/>
      <c r="AC235" s="20"/>
      <c r="AD235" s="20"/>
    </row>
    <row r="236" spans="1:30">
      <c r="A236" s="35"/>
      <c r="J236" s="36"/>
      <c r="M236" s="36"/>
      <c r="N236" s="35"/>
      <c r="O236" s="35"/>
      <c r="Q236" s="35"/>
      <c r="R236" s="35"/>
      <c r="Z236" s="20"/>
      <c r="AA236" s="20"/>
      <c r="AB236" s="20"/>
      <c r="AC236" s="20"/>
      <c r="AD236" s="20"/>
    </row>
    <row r="237" spans="1:30">
      <c r="A237" s="35"/>
      <c r="J237" s="36"/>
      <c r="M237" s="36"/>
      <c r="N237" s="35"/>
      <c r="O237" s="35"/>
      <c r="Q237" s="35"/>
      <c r="R237" s="35"/>
      <c r="Z237" s="20"/>
      <c r="AA237" s="20"/>
      <c r="AB237" s="20"/>
      <c r="AC237" s="20"/>
      <c r="AD237" s="20"/>
    </row>
    <row r="238" spans="1:30">
      <c r="A238" s="35"/>
      <c r="J238" s="36"/>
      <c r="M238" s="36"/>
      <c r="N238" s="35"/>
      <c r="O238" s="35"/>
      <c r="Q238" s="35"/>
      <c r="R238" s="35"/>
      <c r="Z238" s="20"/>
      <c r="AA238" s="20"/>
      <c r="AB238" s="20"/>
      <c r="AC238" s="20"/>
      <c r="AD238" s="20"/>
    </row>
    <row r="239" spans="1:30">
      <c r="A239" s="35"/>
      <c r="J239" s="36"/>
      <c r="M239" s="36"/>
      <c r="N239" s="35"/>
      <c r="O239" s="35"/>
      <c r="Q239" s="35"/>
      <c r="R239" s="35"/>
      <c r="Z239" s="20"/>
      <c r="AA239" s="20"/>
      <c r="AB239" s="20"/>
      <c r="AC239" s="20"/>
      <c r="AD239" s="20"/>
    </row>
    <row r="240" spans="1:30">
      <c r="A240" s="35"/>
      <c r="J240" s="36"/>
      <c r="M240" s="36"/>
      <c r="N240" s="35"/>
      <c r="O240" s="35"/>
      <c r="Q240" s="35"/>
      <c r="R240" s="35"/>
      <c r="Z240" s="20"/>
      <c r="AA240" s="20"/>
      <c r="AB240" s="20"/>
      <c r="AC240" s="20"/>
      <c r="AD240" s="20"/>
    </row>
    <row r="241" spans="1:30">
      <c r="A241" s="35"/>
      <c r="J241" s="36"/>
      <c r="M241" s="36"/>
      <c r="N241" s="35"/>
      <c r="O241" s="35"/>
      <c r="Q241" s="35"/>
      <c r="R241" s="35"/>
      <c r="Z241" s="20"/>
      <c r="AA241" s="20"/>
      <c r="AB241" s="20"/>
      <c r="AC241" s="20"/>
      <c r="AD241" s="20"/>
    </row>
    <row r="242" spans="1:30">
      <c r="A242" s="35"/>
      <c r="J242" s="36"/>
      <c r="M242" s="36"/>
      <c r="N242" s="35"/>
      <c r="O242" s="35"/>
      <c r="Q242" s="35"/>
      <c r="R242" s="35"/>
      <c r="Z242" s="20"/>
      <c r="AA242" s="20"/>
      <c r="AB242" s="20"/>
      <c r="AC242" s="20"/>
      <c r="AD242" s="20"/>
    </row>
    <row r="243" spans="1:30">
      <c r="A243" s="35"/>
      <c r="J243" s="36"/>
      <c r="M243" s="36"/>
      <c r="N243" s="35"/>
      <c r="O243" s="35"/>
      <c r="Q243" s="35"/>
      <c r="R243" s="35"/>
      <c r="Z243" s="20"/>
      <c r="AA243" s="20"/>
      <c r="AB243" s="20"/>
      <c r="AC243" s="20"/>
      <c r="AD243" s="20"/>
    </row>
    <row r="244" spans="1:30">
      <c r="A244" s="35"/>
      <c r="J244" s="36"/>
      <c r="M244" s="36"/>
      <c r="N244" s="35"/>
      <c r="O244" s="35"/>
      <c r="Q244" s="35"/>
      <c r="R244" s="35"/>
      <c r="Z244" s="20"/>
      <c r="AA244" s="20"/>
      <c r="AB244" s="20"/>
      <c r="AC244" s="20"/>
      <c r="AD244" s="20"/>
    </row>
    <row r="245" spans="1:30">
      <c r="A245" s="35"/>
      <c r="J245" s="36"/>
      <c r="M245" s="36"/>
      <c r="N245" s="35"/>
      <c r="O245" s="35"/>
      <c r="Q245" s="35"/>
      <c r="R245" s="35"/>
      <c r="Z245" s="20"/>
      <c r="AA245" s="20"/>
      <c r="AB245" s="20"/>
      <c r="AC245" s="20"/>
      <c r="AD245" s="20"/>
    </row>
    <row r="246" spans="1:30">
      <c r="A246" s="35"/>
      <c r="J246" s="36"/>
      <c r="M246" s="36"/>
      <c r="N246" s="35"/>
      <c r="O246" s="35"/>
      <c r="Q246" s="35"/>
      <c r="R246" s="35"/>
      <c r="Z246" s="20"/>
      <c r="AA246" s="20"/>
      <c r="AB246" s="20"/>
      <c r="AC246" s="20"/>
      <c r="AD246" s="20"/>
    </row>
    <row r="247" spans="1:30">
      <c r="A247" s="35"/>
      <c r="J247" s="36"/>
      <c r="M247" s="36"/>
      <c r="N247" s="35"/>
      <c r="O247" s="35"/>
      <c r="Q247" s="35"/>
      <c r="R247" s="35"/>
      <c r="Z247" s="20"/>
      <c r="AA247" s="20"/>
      <c r="AB247" s="20"/>
      <c r="AC247" s="20"/>
      <c r="AD247" s="20"/>
    </row>
    <row r="248" spans="1:30">
      <c r="A248" s="35"/>
      <c r="J248" s="36"/>
      <c r="M248" s="36"/>
      <c r="N248" s="35"/>
      <c r="O248" s="35"/>
      <c r="Q248" s="35"/>
      <c r="R248" s="35"/>
      <c r="Z248" s="20"/>
      <c r="AA248" s="20"/>
      <c r="AB248" s="20"/>
      <c r="AC248" s="20"/>
      <c r="AD248" s="20"/>
    </row>
    <row r="249" spans="1:30">
      <c r="A249" s="35"/>
      <c r="J249" s="36"/>
      <c r="M249" s="36"/>
      <c r="N249" s="35"/>
      <c r="O249" s="35"/>
      <c r="Q249" s="35"/>
      <c r="R249" s="35"/>
      <c r="Z249" s="20"/>
      <c r="AA249" s="20"/>
      <c r="AB249" s="20"/>
      <c r="AC249" s="20"/>
      <c r="AD249" s="20"/>
    </row>
    <row r="250" spans="1:30">
      <c r="A250" s="35"/>
      <c r="J250" s="36"/>
      <c r="M250" s="36"/>
      <c r="N250" s="35"/>
      <c r="O250" s="35"/>
      <c r="Q250" s="35"/>
      <c r="R250" s="35"/>
      <c r="Z250" s="20"/>
      <c r="AA250" s="20"/>
      <c r="AB250" s="20"/>
      <c r="AC250" s="20"/>
      <c r="AD250" s="20"/>
    </row>
    <row r="251" spans="1:30">
      <c r="A251" s="35"/>
      <c r="J251" s="36"/>
      <c r="M251" s="36"/>
      <c r="N251" s="35"/>
      <c r="O251" s="35"/>
      <c r="Q251" s="35"/>
      <c r="R251" s="35"/>
      <c r="Z251" s="20"/>
      <c r="AA251" s="20"/>
      <c r="AB251" s="20"/>
      <c r="AC251" s="20"/>
      <c r="AD251" s="20"/>
    </row>
    <row r="252" spans="1:30">
      <c r="A252" s="35"/>
      <c r="J252" s="36"/>
      <c r="M252" s="36"/>
      <c r="N252" s="35"/>
      <c r="O252" s="35"/>
      <c r="Q252" s="35"/>
      <c r="R252" s="35"/>
      <c r="Z252" s="20"/>
      <c r="AA252" s="20"/>
      <c r="AB252" s="20"/>
      <c r="AC252" s="20"/>
      <c r="AD252" s="20"/>
    </row>
    <row r="253" spans="1:30">
      <c r="A253" s="35"/>
      <c r="J253" s="36"/>
      <c r="M253" s="36"/>
      <c r="N253" s="35"/>
      <c r="O253" s="35"/>
      <c r="Q253" s="35"/>
      <c r="R253" s="35"/>
      <c r="Z253" s="20"/>
      <c r="AA253" s="20"/>
      <c r="AB253" s="20"/>
      <c r="AC253" s="20"/>
      <c r="AD253" s="20"/>
    </row>
    <row r="254" spans="1:30">
      <c r="A254" s="35"/>
      <c r="J254" s="36"/>
      <c r="M254" s="36"/>
      <c r="N254" s="35"/>
      <c r="O254" s="35"/>
      <c r="Q254" s="35"/>
      <c r="R254" s="35"/>
      <c r="Z254" s="20"/>
      <c r="AA254" s="20"/>
      <c r="AB254" s="20"/>
      <c r="AC254" s="20"/>
      <c r="AD254" s="20"/>
    </row>
    <row r="255" spans="1:30">
      <c r="A255" s="35"/>
      <c r="J255" s="36"/>
      <c r="M255" s="36"/>
      <c r="N255" s="35"/>
      <c r="O255" s="35"/>
      <c r="Q255" s="35"/>
      <c r="R255" s="35"/>
      <c r="Z255" s="20"/>
      <c r="AA255" s="20"/>
      <c r="AB255" s="20"/>
      <c r="AC255" s="20"/>
      <c r="AD255" s="20"/>
    </row>
    <row r="256" spans="1:30">
      <c r="A256" s="35"/>
      <c r="J256" s="36"/>
      <c r="M256" s="36"/>
      <c r="N256" s="35"/>
      <c r="O256" s="35"/>
      <c r="Q256" s="35"/>
      <c r="R256" s="35"/>
      <c r="Z256" s="20"/>
      <c r="AA256" s="20"/>
      <c r="AB256" s="20"/>
      <c r="AC256" s="20"/>
      <c r="AD256" s="20"/>
    </row>
    <row r="257" spans="1:30">
      <c r="A257" s="35"/>
      <c r="J257" s="36"/>
      <c r="M257" s="36"/>
      <c r="N257" s="35"/>
      <c r="O257" s="35"/>
      <c r="Q257" s="35"/>
      <c r="R257" s="35"/>
      <c r="Z257" s="20"/>
      <c r="AA257" s="20"/>
      <c r="AB257" s="20"/>
      <c r="AC257" s="20"/>
      <c r="AD257" s="20"/>
    </row>
    <row r="258" spans="1:30">
      <c r="A258" s="35"/>
      <c r="J258" s="36"/>
      <c r="M258" s="36"/>
      <c r="N258" s="35"/>
      <c r="O258" s="35"/>
      <c r="Q258" s="35"/>
      <c r="R258" s="35"/>
      <c r="Z258" s="20"/>
      <c r="AA258" s="20"/>
      <c r="AB258" s="20"/>
      <c r="AC258" s="20"/>
      <c r="AD258" s="20"/>
    </row>
    <row r="259" spans="1:30">
      <c r="A259" s="35"/>
      <c r="J259" s="36"/>
      <c r="M259" s="36"/>
      <c r="N259" s="35"/>
      <c r="O259" s="35"/>
      <c r="Q259" s="35"/>
      <c r="R259" s="35"/>
      <c r="Z259" s="20"/>
      <c r="AA259" s="20"/>
      <c r="AB259" s="20"/>
      <c r="AC259" s="20"/>
      <c r="AD259" s="20"/>
    </row>
    <row r="260" spans="1:30">
      <c r="A260" s="35"/>
      <c r="J260" s="36"/>
      <c r="M260" s="36"/>
      <c r="N260" s="35"/>
      <c r="O260" s="35"/>
      <c r="Q260" s="35"/>
      <c r="R260" s="35"/>
      <c r="Z260" s="20"/>
      <c r="AA260" s="20"/>
      <c r="AB260" s="20"/>
      <c r="AC260" s="20"/>
      <c r="AD260" s="20"/>
    </row>
    <row r="261" spans="1:30">
      <c r="A261" s="35"/>
      <c r="J261" s="36"/>
      <c r="M261" s="36"/>
      <c r="N261" s="35"/>
      <c r="O261" s="35"/>
      <c r="Q261" s="35"/>
      <c r="R261" s="35"/>
      <c r="Z261" s="20"/>
      <c r="AA261" s="20"/>
      <c r="AB261" s="20"/>
      <c r="AC261" s="20"/>
      <c r="AD261" s="20"/>
    </row>
    <row r="262" spans="1:30">
      <c r="A262" s="35"/>
      <c r="J262" s="36"/>
      <c r="M262" s="36"/>
      <c r="N262" s="35"/>
      <c r="O262" s="35"/>
      <c r="Q262" s="35"/>
      <c r="R262" s="35"/>
      <c r="Z262" s="20"/>
      <c r="AA262" s="20"/>
      <c r="AB262" s="20"/>
      <c r="AC262" s="20"/>
      <c r="AD262" s="20"/>
    </row>
    <row r="263" spans="1:30">
      <c r="A263" s="35"/>
      <c r="J263" s="36"/>
      <c r="M263" s="36"/>
      <c r="N263" s="35"/>
      <c r="O263" s="35"/>
      <c r="Q263" s="35"/>
      <c r="R263" s="35"/>
      <c r="Z263" s="20"/>
      <c r="AA263" s="20"/>
      <c r="AB263" s="20"/>
      <c r="AC263" s="20"/>
      <c r="AD263" s="20"/>
    </row>
    <row r="264" spans="1:30">
      <c r="A264" s="35"/>
      <c r="J264" s="36"/>
      <c r="M264" s="36"/>
      <c r="N264" s="35"/>
      <c r="O264" s="35"/>
      <c r="Q264" s="35"/>
      <c r="R264" s="35"/>
      <c r="Z264" s="20"/>
      <c r="AA264" s="20"/>
      <c r="AB264" s="20"/>
      <c r="AC264" s="20"/>
      <c r="AD264" s="20"/>
    </row>
    <row r="265" spans="1:30">
      <c r="A265" s="35"/>
      <c r="J265" s="36"/>
      <c r="M265" s="36"/>
      <c r="N265" s="35"/>
      <c r="O265" s="35"/>
      <c r="Q265" s="35"/>
      <c r="R265" s="35"/>
      <c r="Z265" s="20"/>
      <c r="AA265" s="20"/>
      <c r="AB265" s="20"/>
      <c r="AC265" s="20"/>
      <c r="AD265" s="20"/>
    </row>
    <row r="266" spans="1:30">
      <c r="A266" s="35"/>
      <c r="J266" s="36"/>
      <c r="M266" s="36"/>
      <c r="N266" s="35"/>
      <c r="O266" s="35"/>
      <c r="Q266" s="35"/>
      <c r="R266" s="35"/>
      <c r="Z266" s="20"/>
      <c r="AA266" s="20"/>
      <c r="AB266" s="20"/>
      <c r="AC266" s="20"/>
      <c r="AD266" s="20"/>
    </row>
    <row r="267" spans="1:30">
      <c r="A267" s="35"/>
      <c r="J267" s="36"/>
      <c r="M267" s="36"/>
      <c r="N267" s="35"/>
      <c r="O267" s="35"/>
      <c r="Q267" s="35"/>
      <c r="R267" s="35"/>
      <c r="Z267" s="20"/>
      <c r="AA267" s="20"/>
      <c r="AB267" s="20"/>
      <c r="AC267" s="20"/>
      <c r="AD267" s="20"/>
    </row>
    <row r="268" spans="1:30">
      <c r="A268" s="35"/>
      <c r="J268" s="36"/>
      <c r="M268" s="36"/>
      <c r="N268" s="35"/>
      <c r="O268" s="35"/>
      <c r="Q268" s="35"/>
      <c r="R268" s="35"/>
      <c r="Z268" s="20"/>
      <c r="AA268" s="20"/>
      <c r="AB268" s="20"/>
      <c r="AC268" s="20"/>
      <c r="AD268" s="20"/>
    </row>
    <row r="269" spans="1:30">
      <c r="A269" s="35"/>
      <c r="J269" s="36"/>
      <c r="M269" s="36"/>
      <c r="N269" s="35"/>
      <c r="O269" s="35"/>
      <c r="Q269" s="35"/>
      <c r="R269" s="35"/>
      <c r="Z269" s="20"/>
      <c r="AA269" s="20"/>
      <c r="AB269" s="20"/>
      <c r="AC269" s="20"/>
      <c r="AD269" s="20"/>
    </row>
    <row r="270" spans="1:30">
      <c r="A270" s="35"/>
      <c r="J270" s="36"/>
      <c r="M270" s="36"/>
      <c r="N270" s="35"/>
      <c r="O270" s="35"/>
      <c r="Q270" s="35"/>
      <c r="R270" s="35"/>
      <c r="Z270" s="20"/>
      <c r="AA270" s="20"/>
      <c r="AB270" s="20"/>
      <c r="AC270" s="20"/>
      <c r="AD270" s="20"/>
    </row>
    <row r="271" spans="1:30">
      <c r="A271" s="35"/>
      <c r="J271" s="36"/>
      <c r="M271" s="36"/>
      <c r="N271" s="35"/>
      <c r="O271" s="35"/>
      <c r="Q271" s="35"/>
      <c r="R271" s="35"/>
      <c r="Z271" s="20"/>
      <c r="AA271" s="20"/>
      <c r="AB271" s="20"/>
      <c r="AC271" s="20"/>
      <c r="AD271" s="20"/>
    </row>
    <row r="272" spans="1:30">
      <c r="A272" s="35"/>
      <c r="J272" s="36"/>
      <c r="M272" s="36"/>
      <c r="N272" s="35"/>
      <c r="O272" s="35"/>
      <c r="Q272" s="35"/>
      <c r="R272" s="35"/>
      <c r="Z272" s="20"/>
      <c r="AA272" s="20"/>
      <c r="AB272" s="20"/>
      <c r="AC272" s="20"/>
      <c r="AD272" s="20"/>
    </row>
    <row r="273" spans="1:30">
      <c r="A273" s="35"/>
      <c r="J273" s="36"/>
      <c r="M273" s="36"/>
      <c r="N273" s="35"/>
      <c r="O273" s="35"/>
      <c r="Q273" s="35"/>
      <c r="R273" s="35"/>
      <c r="Z273" s="20"/>
      <c r="AA273" s="20"/>
      <c r="AB273" s="20"/>
      <c r="AC273" s="20"/>
      <c r="AD273" s="20"/>
    </row>
    <row r="274" spans="1:30">
      <c r="A274" s="35"/>
      <c r="J274" s="36"/>
      <c r="M274" s="36"/>
      <c r="N274" s="35"/>
      <c r="O274" s="35"/>
      <c r="Q274" s="35"/>
      <c r="R274" s="35"/>
      <c r="Z274" s="20"/>
      <c r="AA274" s="20"/>
      <c r="AB274" s="20"/>
      <c r="AC274" s="20"/>
      <c r="AD274" s="20"/>
    </row>
    <row r="275" spans="1:30">
      <c r="A275" s="35"/>
      <c r="J275" s="36"/>
      <c r="M275" s="36"/>
      <c r="N275" s="35"/>
      <c r="O275" s="35"/>
      <c r="Q275" s="35"/>
      <c r="R275" s="35"/>
      <c r="Z275" s="20"/>
      <c r="AA275" s="20"/>
      <c r="AB275" s="20"/>
      <c r="AC275" s="20"/>
      <c r="AD275" s="20"/>
    </row>
    <row r="276" spans="1:30">
      <c r="A276" s="35"/>
      <c r="J276" s="36"/>
      <c r="M276" s="36"/>
      <c r="N276" s="35"/>
      <c r="O276" s="35"/>
      <c r="Q276" s="35"/>
      <c r="R276" s="35"/>
      <c r="Z276" s="20"/>
      <c r="AA276" s="20"/>
      <c r="AB276" s="20"/>
      <c r="AC276" s="20"/>
      <c r="AD276" s="20"/>
    </row>
    <row r="277" spans="1:30">
      <c r="A277" s="35"/>
      <c r="J277" s="36"/>
      <c r="M277" s="36"/>
      <c r="N277" s="35"/>
      <c r="O277" s="35"/>
      <c r="Q277" s="35"/>
      <c r="R277" s="35"/>
      <c r="Z277" s="20"/>
      <c r="AA277" s="20"/>
      <c r="AB277" s="20"/>
      <c r="AC277" s="20"/>
      <c r="AD277" s="20"/>
    </row>
    <row r="278" spans="1:30">
      <c r="A278" s="35"/>
      <c r="J278" s="36"/>
      <c r="M278" s="36"/>
      <c r="N278" s="35"/>
      <c r="O278" s="35"/>
      <c r="Q278" s="35"/>
      <c r="R278" s="35"/>
      <c r="Z278" s="20"/>
      <c r="AA278" s="20"/>
      <c r="AB278" s="20"/>
      <c r="AC278" s="20"/>
      <c r="AD278" s="20"/>
    </row>
    <row r="279" spans="1:30">
      <c r="A279" s="35"/>
      <c r="J279" s="36"/>
      <c r="M279" s="36"/>
      <c r="N279" s="35"/>
      <c r="O279" s="35"/>
      <c r="Q279" s="35"/>
      <c r="R279" s="35"/>
      <c r="Z279" s="20"/>
      <c r="AA279" s="20"/>
      <c r="AB279" s="20"/>
      <c r="AC279" s="20"/>
      <c r="AD279" s="20"/>
    </row>
    <row r="280" spans="1:30">
      <c r="A280" s="35"/>
      <c r="J280" s="36"/>
      <c r="M280" s="36"/>
      <c r="N280" s="35"/>
      <c r="O280" s="35"/>
      <c r="Q280" s="35"/>
      <c r="R280" s="35"/>
      <c r="Z280" s="20"/>
      <c r="AA280" s="20"/>
      <c r="AB280" s="20"/>
      <c r="AC280" s="20"/>
      <c r="AD280" s="20"/>
    </row>
    <row r="281" spans="1:30">
      <c r="A281" s="35"/>
      <c r="J281" s="36"/>
      <c r="M281" s="36"/>
      <c r="N281" s="35"/>
      <c r="O281" s="35"/>
      <c r="Q281" s="35"/>
      <c r="R281" s="35"/>
      <c r="Z281" s="20"/>
      <c r="AA281" s="20"/>
      <c r="AB281" s="20"/>
      <c r="AC281" s="20"/>
      <c r="AD281" s="20"/>
    </row>
    <row r="282" spans="1:30">
      <c r="A282" s="35"/>
      <c r="J282" s="36"/>
      <c r="M282" s="36"/>
      <c r="N282" s="35"/>
      <c r="O282" s="35"/>
      <c r="Q282" s="35"/>
      <c r="R282" s="35"/>
      <c r="Z282" s="20"/>
      <c r="AA282" s="20"/>
      <c r="AB282" s="20"/>
      <c r="AC282" s="20"/>
      <c r="AD282" s="20"/>
    </row>
    <row r="283" spans="1:30">
      <c r="A283" s="35"/>
      <c r="J283" s="36"/>
      <c r="M283" s="36"/>
      <c r="N283" s="35"/>
      <c r="O283" s="35"/>
      <c r="Q283" s="35"/>
      <c r="R283" s="35"/>
      <c r="Z283" s="20"/>
      <c r="AA283" s="20"/>
      <c r="AB283" s="20"/>
      <c r="AC283" s="20"/>
      <c r="AD283" s="20"/>
    </row>
    <row r="284" spans="1:30">
      <c r="A284" s="35"/>
      <c r="J284" s="36"/>
      <c r="M284" s="36"/>
      <c r="N284" s="35"/>
      <c r="O284" s="35"/>
      <c r="Q284" s="35"/>
      <c r="R284" s="35"/>
      <c r="Z284" s="20"/>
      <c r="AA284" s="20"/>
      <c r="AB284" s="20"/>
      <c r="AC284" s="20"/>
      <c r="AD284" s="20"/>
    </row>
    <row r="285" spans="1:30">
      <c r="A285" s="35"/>
      <c r="J285" s="36"/>
      <c r="M285" s="36"/>
      <c r="N285" s="35"/>
      <c r="O285" s="35"/>
      <c r="Q285" s="35"/>
      <c r="R285" s="35"/>
      <c r="Z285" s="20"/>
      <c r="AA285" s="20"/>
      <c r="AB285" s="20"/>
      <c r="AC285" s="20"/>
      <c r="AD285" s="20"/>
    </row>
    <row r="286" spans="1:30">
      <c r="A286" s="35"/>
      <c r="J286" s="36"/>
      <c r="M286" s="36"/>
      <c r="N286" s="35"/>
      <c r="O286" s="35"/>
      <c r="Q286" s="35"/>
      <c r="R286" s="35"/>
      <c r="Z286" s="20"/>
      <c r="AA286" s="20"/>
      <c r="AB286" s="20"/>
      <c r="AC286" s="20"/>
      <c r="AD286" s="20"/>
    </row>
    <row r="287" spans="1:30">
      <c r="A287" s="35"/>
      <c r="J287" s="36"/>
      <c r="M287" s="36"/>
      <c r="N287" s="35"/>
      <c r="O287" s="35"/>
      <c r="Q287" s="35"/>
      <c r="R287" s="35"/>
      <c r="Z287" s="20"/>
      <c r="AA287" s="20"/>
      <c r="AB287" s="20"/>
      <c r="AC287" s="20"/>
      <c r="AD287" s="20"/>
    </row>
    <row r="288" spans="1:30">
      <c r="A288" s="35"/>
      <c r="J288" s="36"/>
      <c r="M288" s="36"/>
      <c r="N288" s="35"/>
      <c r="O288" s="35"/>
      <c r="Q288" s="35"/>
      <c r="R288" s="35"/>
      <c r="Z288" s="20"/>
      <c r="AA288" s="20"/>
      <c r="AB288" s="20"/>
      <c r="AC288" s="20"/>
      <c r="AD288" s="20"/>
    </row>
    <row r="289" spans="1:30">
      <c r="A289" s="35"/>
      <c r="J289" s="36"/>
      <c r="M289" s="36"/>
      <c r="N289" s="35"/>
      <c r="O289" s="35"/>
      <c r="Q289" s="35"/>
      <c r="R289" s="35"/>
      <c r="Z289" s="20"/>
      <c r="AA289" s="20"/>
      <c r="AB289" s="20"/>
      <c r="AC289" s="20"/>
      <c r="AD289" s="20"/>
    </row>
    <row r="290" spans="1:30">
      <c r="A290" s="35"/>
      <c r="J290" s="36"/>
      <c r="M290" s="36"/>
      <c r="N290" s="35"/>
      <c r="O290" s="35"/>
      <c r="Q290" s="35"/>
      <c r="R290" s="35"/>
      <c r="Z290" s="20"/>
      <c r="AA290" s="20"/>
      <c r="AB290" s="20"/>
      <c r="AC290" s="20"/>
      <c r="AD290" s="20"/>
    </row>
    <row r="291" spans="1:30">
      <c r="A291" s="35"/>
      <c r="J291" s="36"/>
      <c r="M291" s="36"/>
      <c r="N291" s="35"/>
      <c r="O291" s="35"/>
      <c r="Q291" s="35"/>
      <c r="R291" s="35"/>
      <c r="Z291" s="20"/>
      <c r="AA291" s="20"/>
      <c r="AB291" s="20"/>
      <c r="AC291" s="20"/>
      <c r="AD291" s="20"/>
    </row>
    <row r="292" spans="1:30">
      <c r="A292" s="35"/>
      <c r="J292" s="36"/>
      <c r="M292" s="36"/>
      <c r="N292" s="35"/>
      <c r="O292" s="35"/>
      <c r="Q292" s="35"/>
      <c r="R292" s="35"/>
      <c r="Z292" s="20"/>
      <c r="AA292" s="20"/>
      <c r="AB292" s="20"/>
      <c r="AC292" s="20"/>
      <c r="AD292" s="20"/>
    </row>
    <row r="293" spans="1:30">
      <c r="A293" s="35"/>
      <c r="J293" s="36"/>
      <c r="M293" s="36"/>
      <c r="N293" s="35"/>
      <c r="O293" s="35"/>
      <c r="Q293" s="35"/>
      <c r="R293" s="35"/>
      <c r="Z293" s="20"/>
      <c r="AA293" s="20"/>
      <c r="AB293" s="20"/>
      <c r="AC293" s="20"/>
      <c r="AD293" s="20"/>
    </row>
    <row r="294" spans="1:30">
      <c r="A294" s="35"/>
      <c r="J294" s="36"/>
      <c r="M294" s="36"/>
      <c r="N294" s="35"/>
      <c r="O294" s="35"/>
      <c r="Q294" s="35"/>
      <c r="R294" s="35"/>
      <c r="Z294" s="20"/>
      <c r="AA294" s="20"/>
      <c r="AB294" s="20"/>
      <c r="AC294" s="20"/>
      <c r="AD294" s="20"/>
    </row>
    <row r="295" spans="1:30">
      <c r="A295" s="35"/>
      <c r="J295" s="36"/>
      <c r="M295" s="36"/>
      <c r="N295" s="35"/>
      <c r="O295" s="35"/>
      <c r="Q295" s="35"/>
      <c r="R295" s="35"/>
      <c r="Z295" s="20"/>
      <c r="AA295" s="20"/>
      <c r="AB295" s="20"/>
      <c r="AC295" s="20"/>
      <c r="AD295" s="20"/>
    </row>
    <row r="296" spans="1:30">
      <c r="A296" s="35"/>
      <c r="J296" s="36"/>
      <c r="M296" s="36"/>
      <c r="N296" s="35"/>
      <c r="O296" s="35"/>
      <c r="Q296" s="35"/>
      <c r="R296" s="35"/>
      <c r="Z296" s="20"/>
      <c r="AA296" s="20"/>
      <c r="AB296" s="20"/>
      <c r="AC296" s="20"/>
      <c r="AD296" s="20"/>
    </row>
    <row r="297" spans="1:30">
      <c r="A297" s="35"/>
      <c r="J297" s="36"/>
      <c r="M297" s="36"/>
      <c r="N297" s="35"/>
      <c r="O297" s="35"/>
      <c r="Q297" s="35"/>
      <c r="R297" s="35"/>
      <c r="Z297" s="20"/>
      <c r="AA297" s="20"/>
      <c r="AB297" s="20"/>
      <c r="AC297" s="20"/>
      <c r="AD297" s="20"/>
    </row>
    <row r="298" spans="1:30">
      <c r="A298" s="35"/>
      <c r="J298" s="36"/>
      <c r="M298" s="36"/>
      <c r="N298" s="35"/>
      <c r="O298" s="35"/>
      <c r="Q298" s="35"/>
      <c r="R298" s="35"/>
      <c r="Z298" s="20"/>
      <c r="AA298" s="20"/>
      <c r="AB298" s="20"/>
      <c r="AC298" s="20"/>
      <c r="AD298" s="20"/>
    </row>
    <row r="299" spans="1:30">
      <c r="A299" s="35"/>
      <c r="J299" s="36"/>
      <c r="M299" s="36"/>
      <c r="N299" s="35"/>
      <c r="O299" s="35"/>
      <c r="Q299" s="35"/>
      <c r="R299" s="35"/>
      <c r="Z299" s="20"/>
      <c r="AA299" s="20"/>
      <c r="AB299" s="20"/>
      <c r="AC299" s="20"/>
      <c r="AD299" s="20"/>
    </row>
    <row r="300" spans="1:30">
      <c r="A300" s="35"/>
      <c r="J300" s="36"/>
      <c r="M300" s="36"/>
      <c r="N300" s="35"/>
      <c r="O300" s="35"/>
      <c r="Q300" s="35"/>
      <c r="R300" s="35"/>
      <c r="Z300" s="20"/>
      <c r="AA300" s="20"/>
      <c r="AB300" s="20"/>
      <c r="AC300" s="20"/>
      <c r="AD300" s="20"/>
    </row>
    <row r="301" spans="1:30">
      <c r="A301" s="35"/>
      <c r="J301" s="36"/>
      <c r="M301" s="36"/>
      <c r="N301" s="35"/>
      <c r="O301" s="35"/>
      <c r="Q301" s="35"/>
      <c r="R301" s="35"/>
      <c r="Z301" s="20"/>
      <c r="AA301" s="20"/>
      <c r="AB301" s="20"/>
      <c r="AC301" s="20"/>
      <c r="AD301" s="20"/>
    </row>
    <row r="302" spans="1:30">
      <c r="A302" s="35"/>
      <c r="J302" s="36"/>
      <c r="M302" s="36"/>
      <c r="N302" s="35"/>
      <c r="O302" s="35"/>
      <c r="Q302" s="35"/>
      <c r="R302" s="35"/>
      <c r="Z302" s="20"/>
      <c r="AA302" s="20"/>
      <c r="AB302" s="20"/>
      <c r="AC302" s="20"/>
      <c r="AD302" s="20"/>
    </row>
    <row r="303" spans="1:30">
      <c r="A303" s="35"/>
      <c r="J303" s="36"/>
      <c r="M303" s="36"/>
      <c r="N303" s="35"/>
      <c r="O303" s="35"/>
      <c r="Q303" s="35"/>
      <c r="R303" s="35"/>
      <c r="Z303" s="20"/>
      <c r="AA303" s="20"/>
      <c r="AB303" s="20"/>
      <c r="AC303" s="20"/>
      <c r="AD303" s="20"/>
    </row>
    <row r="304" spans="1:30">
      <c r="A304" s="35"/>
      <c r="J304" s="36"/>
      <c r="M304" s="36"/>
      <c r="N304" s="35"/>
      <c r="O304" s="35"/>
      <c r="Q304" s="35"/>
      <c r="R304" s="35"/>
      <c r="Z304" s="20"/>
      <c r="AA304" s="20"/>
      <c r="AB304" s="20"/>
      <c r="AC304" s="20"/>
      <c r="AD304" s="20"/>
    </row>
    <row r="305" spans="1:30">
      <c r="A305" s="35"/>
      <c r="J305" s="36"/>
      <c r="M305" s="36"/>
      <c r="N305" s="35"/>
      <c r="O305" s="35"/>
      <c r="Q305" s="35"/>
      <c r="R305" s="35"/>
      <c r="Z305" s="20"/>
      <c r="AA305" s="20"/>
      <c r="AB305" s="20"/>
      <c r="AC305" s="20"/>
      <c r="AD305" s="20"/>
    </row>
    <row r="306" spans="1:30">
      <c r="A306" s="35"/>
      <c r="J306" s="36"/>
      <c r="M306" s="36"/>
      <c r="N306" s="35"/>
      <c r="O306" s="35"/>
      <c r="Q306" s="35"/>
      <c r="R306" s="35"/>
      <c r="Z306" s="20"/>
      <c r="AA306" s="20"/>
      <c r="AB306" s="20"/>
      <c r="AC306" s="20"/>
      <c r="AD306" s="20"/>
    </row>
    <row r="307" spans="1:30">
      <c r="A307" s="35"/>
      <c r="J307" s="36"/>
      <c r="M307" s="36"/>
      <c r="N307" s="35"/>
      <c r="O307" s="35"/>
      <c r="Q307" s="35"/>
      <c r="R307" s="35"/>
      <c r="Z307" s="20"/>
      <c r="AA307" s="20"/>
      <c r="AB307" s="20"/>
      <c r="AC307" s="20"/>
      <c r="AD307" s="20"/>
    </row>
    <row r="308" spans="1:30">
      <c r="A308" s="35"/>
      <c r="J308" s="36"/>
      <c r="M308" s="36"/>
      <c r="N308" s="35"/>
      <c r="O308" s="35"/>
      <c r="Q308" s="35"/>
      <c r="R308" s="35"/>
      <c r="Z308" s="20"/>
      <c r="AA308" s="20"/>
      <c r="AB308" s="20"/>
      <c r="AC308" s="20"/>
      <c r="AD308" s="20"/>
    </row>
    <row r="309" spans="1:30">
      <c r="A309" s="35"/>
      <c r="J309" s="36"/>
      <c r="M309" s="36"/>
      <c r="N309" s="35"/>
      <c r="O309" s="35"/>
      <c r="Q309" s="35"/>
      <c r="R309" s="35"/>
      <c r="Z309" s="20"/>
      <c r="AA309" s="20"/>
      <c r="AB309" s="20"/>
      <c r="AC309" s="20"/>
      <c r="AD309" s="20"/>
    </row>
    <row r="310" spans="1:30">
      <c r="A310" s="35"/>
      <c r="J310" s="36"/>
      <c r="M310" s="36"/>
      <c r="N310" s="35"/>
      <c r="O310" s="35"/>
      <c r="Q310" s="35"/>
      <c r="R310" s="35"/>
      <c r="Z310" s="20"/>
      <c r="AA310" s="20"/>
      <c r="AB310" s="20"/>
      <c r="AC310" s="20"/>
      <c r="AD310" s="20"/>
    </row>
    <row r="311" spans="1:30">
      <c r="A311" s="35"/>
      <c r="J311" s="36"/>
      <c r="M311" s="36"/>
      <c r="N311" s="35"/>
      <c r="O311" s="35"/>
      <c r="Q311" s="35"/>
      <c r="R311" s="35"/>
      <c r="Z311" s="20"/>
      <c r="AA311" s="20"/>
      <c r="AB311" s="20"/>
      <c r="AC311" s="20"/>
      <c r="AD311" s="20"/>
    </row>
    <row r="312" spans="1:30">
      <c r="A312" s="35"/>
      <c r="J312" s="36"/>
      <c r="M312" s="36"/>
      <c r="N312" s="35"/>
      <c r="O312" s="35"/>
      <c r="Q312" s="35"/>
      <c r="R312" s="35"/>
      <c r="Z312" s="20"/>
      <c r="AA312" s="20"/>
      <c r="AB312" s="20"/>
      <c r="AC312" s="20"/>
      <c r="AD312" s="20"/>
    </row>
    <row r="313" spans="1:30">
      <c r="A313" s="35"/>
      <c r="J313" s="36"/>
      <c r="M313" s="36"/>
      <c r="N313" s="35"/>
      <c r="O313" s="35"/>
      <c r="Q313" s="35"/>
      <c r="R313" s="35"/>
      <c r="Z313" s="20"/>
      <c r="AA313" s="20"/>
      <c r="AB313" s="20"/>
      <c r="AC313" s="20"/>
      <c r="AD313" s="20"/>
    </row>
    <row r="314" spans="1:30">
      <c r="A314" s="35"/>
      <c r="J314" s="36"/>
      <c r="M314" s="36"/>
      <c r="N314" s="35"/>
      <c r="O314" s="35"/>
      <c r="Q314" s="35"/>
      <c r="R314" s="35"/>
      <c r="Z314" s="20"/>
      <c r="AA314" s="20"/>
      <c r="AB314" s="20"/>
      <c r="AC314" s="20"/>
      <c r="AD314" s="20"/>
    </row>
    <row r="315" spans="1:30">
      <c r="A315" s="35"/>
      <c r="J315" s="36"/>
      <c r="M315" s="36"/>
      <c r="N315" s="35"/>
      <c r="O315" s="35"/>
      <c r="Q315" s="35"/>
      <c r="R315" s="35"/>
      <c r="Z315" s="20"/>
      <c r="AA315" s="20"/>
      <c r="AB315" s="20"/>
      <c r="AC315" s="20"/>
      <c r="AD315" s="20"/>
    </row>
    <row r="316" spans="1:30">
      <c r="A316" s="35"/>
      <c r="J316" s="36"/>
      <c r="M316" s="36"/>
      <c r="N316" s="35"/>
      <c r="O316" s="35"/>
      <c r="Q316" s="35"/>
      <c r="R316" s="35"/>
      <c r="Z316" s="20"/>
      <c r="AA316" s="20"/>
      <c r="AB316" s="20"/>
      <c r="AC316" s="20"/>
      <c r="AD316" s="20"/>
    </row>
    <row r="317" spans="1:30">
      <c r="A317" s="35"/>
      <c r="J317" s="36"/>
      <c r="M317" s="36"/>
      <c r="N317" s="35"/>
      <c r="O317" s="35"/>
      <c r="Q317" s="35"/>
      <c r="R317" s="35"/>
      <c r="Z317" s="20"/>
      <c r="AA317" s="20"/>
      <c r="AB317" s="20"/>
      <c r="AC317" s="20"/>
      <c r="AD317" s="20"/>
    </row>
    <row r="318" spans="1:30">
      <c r="A318" s="35"/>
      <c r="J318" s="36"/>
      <c r="M318" s="36"/>
      <c r="N318" s="35"/>
      <c r="O318" s="35"/>
      <c r="Q318" s="35"/>
      <c r="R318" s="35"/>
      <c r="Z318" s="20"/>
      <c r="AA318" s="20"/>
      <c r="AB318" s="20"/>
      <c r="AC318" s="20"/>
      <c r="AD318" s="20"/>
    </row>
    <row r="319" spans="1:30">
      <c r="A319" s="35"/>
      <c r="J319" s="36"/>
      <c r="M319" s="36"/>
      <c r="N319" s="35"/>
      <c r="O319" s="35"/>
      <c r="Q319" s="35"/>
      <c r="R319" s="35"/>
      <c r="Z319" s="20"/>
      <c r="AA319" s="20"/>
      <c r="AB319" s="20"/>
      <c r="AC319" s="20"/>
      <c r="AD319" s="20"/>
    </row>
    <row r="320" spans="1:30">
      <c r="A320" s="35"/>
      <c r="J320" s="36"/>
      <c r="M320" s="36"/>
      <c r="N320" s="35"/>
      <c r="O320" s="35"/>
      <c r="Q320" s="35"/>
      <c r="R320" s="35"/>
      <c r="Z320" s="20"/>
      <c r="AA320" s="20"/>
      <c r="AB320" s="20"/>
      <c r="AC320" s="20"/>
      <c r="AD320" s="20"/>
    </row>
    <row r="321" spans="1:30">
      <c r="A321" s="35"/>
      <c r="J321" s="36"/>
      <c r="M321" s="36"/>
      <c r="N321" s="35"/>
      <c r="O321" s="35"/>
      <c r="Q321" s="35"/>
      <c r="R321" s="35"/>
      <c r="Z321" s="20"/>
      <c r="AA321" s="20"/>
      <c r="AB321" s="20"/>
      <c r="AC321" s="20"/>
      <c r="AD321" s="20"/>
    </row>
    <row r="322" spans="1:30">
      <c r="A322" s="35"/>
      <c r="J322" s="36"/>
      <c r="M322" s="36"/>
      <c r="N322" s="35"/>
      <c r="O322" s="35"/>
      <c r="Q322" s="35"/>
      <c r="R322" s="35"/>
      <c r="Z322" s="20"/>
      <c r="AA322" s="20"/>
      <c r="AB322" s="20"/>
      <c r="AC322" s="20"/>
      <c r="AD322" s="20"/>
    </row>
    <row r="323" spans="1:30">
      <c r="A323" s="35"/>
      <c r="J323" s="36"/>
      <c r="M323" s="36"/>
      <c r="N323" s="35"/>
      <c r="O323" s="35"/>
      <c r="Q323" s="35"/>
      <c r="R323" s="35"/>
      <c r="Z323" s="20"/>
      <c r="AA323" s="20"/>
      <c r="AB323" s="20"/>
      <c r="AC323" s="20"/>
      <c r="AD323" s="20"/>
    </row>
    <row r="324" spans="1:30">
      <c r="A324" s="35"/>
      <c r="J324" s="36"/>
      <c r="M324" s="36"/>
      <c r="N324" s="35"/>
      <c r="O324" s="35"/>
      <c r="Q324" s="35"/>
      <c r="R324" s="35"/>
      <c r="Z324" s="20"/>
      <c r="AA324" s="20"/>
      <c r="AB324" s="20"/>
      <c r="AC324" s="20"/>
      <c r="AD324" s="20"/>
    </row>
    <row r="325" spans="1:30">
      <c r="A325" s="35"/>
      <c r="J325" s="36"/>
      <c r="M325" s="36"/>
      <c r="N325" s="35"/>
      <c r="O325" s="35"/>
      <c r="Q325" s="35"/>
      <c r="R325" s="35"/>
      <c r="Z325" s="20"/>
      <c r="AA325" s="20"/>
      <c r="AB325" s="20"/>
      <c r="AC325" s="20"/>
      <c r="AD325" s="20"/>
    </row>
    <row r="326" spans="1:30">
      <c r="A326" s="35"/>
      <c r="J326" s="36"/>
      <c r="M326" s="36"/>
      <c r="N326" s="35"/>
      <c r="O326" s="35"/>
      <c r="Q326" s="35"/>
      <c r="R326" s="35"/>
      <c r="Z326" s="20"/>
      <c r="AA326" s="20"/>
      <c r="AB326" s="20"/>
      <c r="AC326" s="20"/>
      <c r="AD326" s="20"/>
    </row>
    <row r="327" spans="1:30">
      <c r="A327" s="35"/>
      <c r="J327" s="36"/>
      <c r="M327" s="36"/>
      <c r="N327" s="35"/>
      <c r="O327" s="35"/>
      <c r="Q327" s="35"/>
      <c r="R327" s="35"/>
      <c r="Z327" s="20"/>
      <c r="AA327" s="20"/>
      <c r="AB327" s="20"/>
      <c r="AC327" s="20"/>
      <c r="AD327" s="20"/>
    </row>
    <row r="328" spans="1:30">
      <c r="A328" s="35"/>
      <c r="J328" s="36"/>
      <c r="M328" s="36"/>
      <c r="N328" s="35"/>
      <c r="O328" s="35"/>
      <c r="Q328" s="35"/>
      <c r="R328" s="35"/>
      <c r="Z328" s="20"/>
      <c r="AA328" s="20"/>
      <c r="AB328" s="20"/>
      <c r="AC328" s="20"/>
      <c r="AD328" s="20"/>
    </row>
    <row r="329" spans="1:30">
      <c r="A329" s="35"/>
      <c r="J329" s="36"/>
      <c r="M329" s="36"/>
      <c r="N329" s="35"/>
      <c r="O329" s="35"/>
      <c r="Q329" s="35"/>
      <c r="R329" s="35"/>
      <c r="Z329" s="20"/>
      <c r="AA329" s="20"/>
      <c r="AB329" s="20"/>
      <c r="AC329" s="20"/>
      <c r="AD329" s="20"/>
    </row>
    <row r="330" spans="1:30">
      <c r="A330" s="35"/>
      <c r="J330" s="36"/>
      <c r="M330" s="36"/>
      <c r="N330" s="35"/>
      <c r="O330" s="35"/>
      <c r="Q330" s="35"/>
      <c r="R330" s="35"/>
      <c r="Z330" s="20"/>
      <c r="AA330" s="20"/>
      <c r="AB330" s="20"/>
      <c r="AC330" s="20"/>
      <c r="AD330" s="20"/>
    </row>
    <row r="331" spans="1:30">
      <c r="A331" s="35"/>
      <c r="J331" s="36"/>
      <c r="M331" s="36"/>
      <c r="N331" s="35"/>
      <c r="O331" s="35"/>
      <c r="Q331" s="35"/>
      <c r="R331" s="35"/>
      <c r="Z331" s="20"/>
      <c r="AA331" s="20"/>
      <c r="AB331" s="20"/>
      <c r="AC331" s="20"/>
      <c r="AD331" s="20"/>
    </row>
    <row r="332" spans="1:30">
      <c r="A332" s="35"/>
      <c r="J332" s="36"/>
      <c r="M332" s="36"/>
      <c r="N332" s="35"/>
      <c r="O332" s="35"/>
      <c r="Q332" s="35"/>
      <c r="R332" s="35"/>
      <c r="Z332" s="20"/>
      <c r="AA332" s="20"/>
      <c r="AB332" s="20"/>
      <c r="AC332" s="20"/>
      <c r="AD332" s="20"/>
    </row>
    <row r="333" spans="1:30">
      <c r="A333" s="35"/>
      <c r="J333" s="36"/>
      <c r="M333" s="36"/>
      <c r="N333" s="35"/>
      <c r="O333" s="35"/>
      <c r="Q333" s="35"/>
      <c r="R333" s="35"/>
      <c r="Z333" s="20"/>
      <c r="AA333" s="20"/>
      <c r="AB333" s="20"/>
      <c r="AC333" s="20"/>
      <c r="AD333" s="20"/>
    </row>
    <row r="334" spans="1:30">
      <c r="A334" s="35"/>
      <c r="J334" s="36"/>
      <c r="M334" s="36"/>
      <c r="N334" s="35"/>
      <c r="O334" s="35"/>
      <c r="Q334" s="35"/>
      <c r="R334" s="35"/>
      <c r="Z334" s="20"/>
      <c r="AA334" s="20"/>
      <c r="AB334" s="20"/>
      <c r="AC334" s="20"/>
      <c r="AD334" s="20"/>
    </row>
    <row r="335" spans="1:30">
      <c r="A335" s="35"/>
      <c r="J335" s="36"/>
      <c r="M335" s="36"/>
      <c r="N335" s="35"/>
      <c r="O335" s="35"/>
      <c r="Q335" s="35"/>
      <c r="R335" s="35"/>
      <c r="Z335" s="20"/>
      <c r="AA335" s="20"/>
      <c r="AB335" s="20"/>
      <c r="AC335" s="20"/>
      <c r="AD335" s="20"/>
    </row>
    <row r="336" spans="1:30">
      <c r="A336" s="35"/>
      <c r="J336" s="36"/>
      <c r="M336" s="36"/>
      <c r="N336" s="35"/>
      <c r="O336" s="35"/>
      <c r="Q336" s="35"/>
      <c r="R336" s="35"/>
      <c r="Z336" s="20"/>
      <c r="AA336" s="20"/>
      <c r="AB336" s="20"/>
      <c r="AC336" s="20"/>
      <c r="AD336" s="20"/>
    </row>
    <row r="337" spans="1:30">
      <c r="A337" s="35"/>
      <c r="J337" s="36"/>
      <c r="M337" s="36"/>
      <c r="N337" s="35"/>
      <c r="O337" s="35"/>
      <c r="Q337" s="35"/>
      <c r="R337" s="35"/>
      <c r="Z337" s="20"/>
      <c r="AA337" s="20"/>
      <c r="AB337" s="20"/>
      <c r="AC337" s="20"/>
      <c r="AD337" s="20"/>
    </row>
    <row r="338" spans="1:30">
      <c r="A338" s="35"/>
      <c r="J338" s="36"/>
      <c r="M338" s="36"/>
      <c r="N338" s="35"/>
      <c r="O338" s="35"/>
      <c r="Q338" s="35"/>
      <c r="R338" s="35"/>
      <c r="Z338" s="20"/>
      <c r="AA338" s="20"/>
      <c r="AB338" s="20"/>
      <c r="AC338" s="20"/>
      <c r="AD338" s="20"/>
    </row>
    <row r="339" spans="1:30">
      <c r="A339" s="35"/>
      <c r="J339" s="36"/>
      <c r="M339" s="36"/>
      <c r="N339" s="35"/>
      <c r="O339" s="35"/>
      <c r="Q339" s="35"/>
      <c r="R339" s="35"/>
      <c r="Z339" s="20"/>
      <c r="AA339" s="20"/>
      <c r="AB339" s="20"/>
      <c r="AC339" s="20"/>
      <c r="AD339" s="20"/>
    </row>
    <row r="340" spans="1:30">
      <c r="A340" s="35"/>
      <c r="J340" s="36"/>
      <c r="M340" s="36"/>
      <c r="N340" s="35"/>
      <c r="O340" s="35"/>
      <c r="Q340" s="35"/>
      <c r="R340" s="35"/>
      <c r="Z340" s="20"/>
      <c r="AA340" s="20"/>
      <c r="AB340" s="20"/>
      <c r="AC340" s="20"/>
      <c r="AD340" s="20"/>
    </row>
    <row r="341" spans="1:30">
      <c r="A341" s="35"/>
      <c r="J341" s="36"/>
      <c r="M341" s="36"/>
      <c r="N341" s="35"/>
      <c r="O341" s="35"/>
      <c r="Q341" s="35"/>
      <c r="R341" s="35"/>
      <c r="Z341" s="20"/>
      <c r="AA341" s="20"/>
      <c r="AB341" s="20"/>
      <c r="AC341" s="20"/>
      <c r="AD341" s="20"/>
    </row>
    <row r="342" spans="1:30">
      <c r="A342" s="35"/>
      <c r="J342" s="36"/>
      <c r="M342" s="36"/>
      <c r="N342" s="35"/>
      <c r="O342" s="35"/>
      <c r="Q342" s="35"/>
      <c r="R342" s="35"/>
      <c r="Z342" s="20"/>
      <c r="AA342" s="20"/>
      <c r="AB342" s="20"/>
      <c r="AC342" s="20"/>
      <c r="AD342" s="20"/>
    </row>
    <row r="343" spans="1:30">
      <c r="A343" s="35"/>
      <c r="J343" s="36"/>
      <c r="M343" s="36"/>
      <c r="N343" s="35"/>
      <c r="O343" s="35"/>
      <c r="Q343" s="35"/>
      <c r="R343" s="35"/>
      <c r="Z343" s="20"/>
      <c r="AA343" s="20"/>
      <c r="AB343" s="20"/>
      <c r="AC343" s="20"/>
      <c r="AD343" s="20"/>
    </row>
    <row r="344" spans="1:30">
      <c r="A344" s="35"/>
      <c r="J344" s="36"/>
      <c r="M344" s="36"/>
      <c r="N344" s="35"/>
      <c r="O344" s="35"/>
      <c r="Q344" s="35"/>
      <c r="R344" s="35"/>
      <c r="Z344" s="20"/>
      <c r="AA344" s="20"/>
      <c r="AB344" s="20"/>
      <c r="AC344" s="20"/>
      <c r="AD344" s="20"/>
    </row>
    <row r="345" spans="1:30">
      <c r="A345" s="35"/>
      <c r="J345" s="36"/>
      <c r="M345" s="36"/>
      <c r="N345" s="35"/>
      <c r="O345" s="35"/>
      <c r="Q345" s="35"/>
      <c r="R345" s="35"/>
      <c r="Z345" s="20"/>
      <c r="AA345" s="20"/>
      <c r="AB345" s="20"/>
      <c r="AC345" s="20"/>
      <c r="AD345" s="20"/>
    </row>
    <row r="346" spans="1:30">
      <c r="A346" s="35"/>
      <c r="J346" s="36"/>
      <c r="M346" s="36"/>
      <c r="N346" s="35"/>
      <c r="O346" s="35"/>
      <c r="Q346" s="35"/>
      <c r="R346" s="35"/>
      <c r="Z346" s="20"/>
      <c r="AA346" s="20"/>
      <c r="AB346" s="20"/>
      <c r="AC346" s="20"/>
      <c r="AD346" s="20"/>
    </row>
    <row r="347" spans="1:30">
      <c r="A347" s="35"/>
      <c r="J347" s="36"/>
      <c r="M347" s="36"/>
      <c r="N347" s="35"/>
      <c r="O347" s="35"/>
      <c r="Q347" s="35"/>
      <c r="R347" s="35"/>
      <c r="Z347" s="20"/>
      <c r="AA347" s="20"/>
      <c r="AB347" s="20"/>
      <c r="AC347" s="20"/>
      <c r="AD347" s="20"/>
    </row>
    <row r="348" spans="1:30">
      <c r="A348" s="35"/>
      <c r="J348" s="36"/>
      <c r="M348" s="36"/>
      <c r="N348" s="35"/>
      <c r="O348" s="35"/>
      <c r="Q348" s="35"/>
      <c r="R348" s="35"/>
      <c r="Z348" s="20"/>
      <c r="AA348" s="20"/>
      <c r="AB348" s="20"/>
      <c r="AC348" s="20"/>
      <c r="AD348" s="20"/>
    </row>
    <row r="349" spans="1:30">
      <c r="A349" s="35"/>
      <c r="J349" s="36"/>
      <c r="M349" s="36"/>
      <c r="N349" s="35"/>
      <c r="O349" s="35"/>
      <c r="Q349" s="35"/>
      <c r="R349" s="35"/>
      <c r="Z349" s="20"/>
      <c r="AA349" s="20"/>
      <c r="AB349" s="20"/>
      <c r="AC349" s="20"/>
      <c r="AD349" s="20"/>
    </row>
    <row r="350" spans="1:30">
      <c r="A350" s="35"/>
      <c r="J350" s="36"/>
      <c r="M350" s="36"/>
      <c r="N350" s="35"/>
      <c r="O350" s="35"/>
      <c r="Q350" s="35"/>
      <c r="R350" s="35"/>
      <c r="Z350" s="20"/>
      <c r="AA350" s="20"/>
      <c r="AB350" s="20"/>
      <c r="AC350" s="20"/>
      <c r="AD350" s="20"/>
    </row>
    <row r="351" spans="1:30">
      <c r="A351" s="35"/>
      <c r="J351" s="36"/>
      <c r="M351" s="36"/>
      <c r="N351" s="35"/>
      <c r="O351" s="35"/>
      <c r="Q351" s="35"/>
      <c r="R351" s="35"/>
      <c r="Z351" s="20"/>
      <c r="AA351" s="20"/>
      <c r="AB351" s="20"/>
      <c r="AC351" s="20"/>
      <c r="AD351" s="20"/>
    </row>
    <row r="352" spans="1:30">
      <c r="A352" s="35"/>
      <c r="J352" s="36"/>
      <c r="M352" s="36"/>
      <c r="N352" s="35"/>
      <c r="O352" s="35"/>
      <c r="Q352" s="35"/>
      <c r="R352" s="35"/>
      <c r="Z352" s="20"/>
      <c r="AA352" s="20"/>
      <c r="AB352" s="20"/>
      <c r="AC352" s="20"/>
      <c r="AD352" s="20"/>
    </row>
    <row r="353" spans="1:30">
      <c r="A353" s="35"/>
      <c r="J353" s="36"/>
      <c r="M353" s="36"/>
      <c r="N353" s="35"/>
      <c r="O353" s="35"/>
      <c r="Q353" s="35"/>
      <c r="R353" s="35"/>
      <c r="Z353" s="20"/>
      <c r="AA353" s="20"/>
      <c r="AB353" s="20"/>
      <c r="AC353" s="20"/>
      <c r="AD353" s="20"/>
    </row>
    <row r="354" spans="1:30">
      <c r="A354" s="35"/>
      <c r="J354" s="36"/>
      <c r="M354" s="36"/>
      <c r="N354" s="35"/>
      <c r="O354" s="35"/>
      <c r="Q354" s="35"/>
      <c r="R354" s="35"/>
      <c r="Z354" s="20"/>
      <c r="AA354" s="20"/>
      <c r="AB354" s="20"/>
      <c r="AC354" s="20"/>
      <c r="AD354" s="20"/>
    </row>
    <row r="355" spans="1:30">
      <c r="A355" s="35"/>
      <c r="J355" s="36"/>
      <c r="M355" s="36"/>
      <c r="N355" s="35"/>
      <c r="O355" s="35"/>
      <c r="Q355" s="35"/>
      <c r="R355" s="35"/>
      <c r="Z355" s="20"/>
      <c r="AA355" s="20"/>
      <c r="AB355" s="20"/>
      <c r="AC355" s="20"/>
      <c r="AD355" s="20"/>
    </row>
    <row r="356" spans="1:30">
      <c r="A356" s="35"/>
      <c r="J356" s="36"/>
      <c r="M356" s="36"/>
      <c r="N356" s="35"/>
      <c r="O356" s="35"/>
      <c r="Q356" s="35"/>
      <c r="R356" s="35"/>
      <c r="Z356" s="20"/>
      <c r="AA356" s="20"/>
      <c r="AB356" s="20"/>
      <c r="AC356" s="20"/>
      <c r="AD356" s="20"/>
    </row>
    <row r="357" spans="1:30">
      <c r="A357" s="35"/>
      <c r="J357" s="36"/>
      <c r="M357" s="36"/>
      <c r="N357" s="35"/>
      <c r="O357" s="35"/>
      <c r="Q357" s="35"/>
      <c r="R357" s="35"/>
      <c r="Z357" s="20"/>
      <c r="AA357" s="20"/>
      <c r="AB357" s="20"/>
      <c r="AC357" s="20"/>
      <c r="AD357" s="20"/>
    </row>
    <row r="358" spans="1:30">
      <c r="A358" s="35"/>
      <c r="J358" s="36"/>
      <c r="M358" s="36"/>
      <c r="N358" s="35"/>
      <c r="O358" s="35"/>
      <c r="Q358" s="35"/>
      <c r="R358" s="35"/>
      <c r="Z358" s="20"/>
      <c r="AA358" s="20"/>
      <c r="AB358" s="20"/>
      <c r="AC358" s="20"/>
      <c r="AD358" s="20"/>
    </row>
    <row r="359" spans="1:30">
      <c r="A359" s="35"/>
      <c r="J359" s="36"/>
      <c r="M359" s="36"/>
      <c r="N359" s="35"/>
      <c r="O359" s="35"/>
      <c r="Q359" s="35"/>
      <c r="R359" s="35"/>
      <c r="Z359" s="20"/>
      <c r="AA359" s="20"/>
      <c r="AB359" s="20"/>
      <c r="AC359" s="20"/>
      <c r="AD359" s="20"/>
    </row>
    <row r="360" spans="1:30">
      <c r="A360" s="35"/>
      <c r="J360" s="36"/>
      <c r="M360" s="36"/>
      <c r="N360" s="35"/>
      <c r="O360" s="35"/>
      <c r="Q360" s="35"/>
      <c r="R360" s="35"/>
      <c r="Z360" s="20"/>
      <c r="AA360" s="20"/>
      <c r="AB360" s="20"/>
      <c r="AC360" s="20"/>
      <c r="AD360" s="20"/>
    </row>
    <row r="361" spans="1:30">
      <c r="A361" s="35"/>
      <c r="J361" s="36"/>
      <c r="M361" s="36"/>
      <c r="N361" s="35"/>
      <c r="O361" s="35"/>
      <c r="Q361" s="35"/>
      <c r="R361" s="35"/>
      <c r="Z361" s="20"/>
      <c r="AA361" s="20"/>
      <c r="AB361" s="20"/>
      <c r="AC361" s="20"/>
      <c r="AD361" s="20"/>
    </row>
    <row r="362" spans="1:30">
      <c r="A362" s="35"/>
      <c r="J362" s="36"/>
      <c r="M362" s="36"/>
      <c r="N362" s="35"/>
      <c r="O362" s="35"/>
      <c r="Q362" s="35"/>
      <c r="R362" s="35"/>
      <c r="Z362" s="20"/>
      <c r="AA362" s="20"/>
      <c r="AB362" s="20"/>
      <c r="AC362" s="20"/>
      <c r="AD362" s="20"/>
    </row>
    <row r="363" spans="1:30">
      <c r="A363" s="35"/>
      <c r="J363" s="36"/>
      <c r="M363" s="36"/>
      <c r="N363" s="35"/>
      <c r="O363" s="35"/>
      <c r="Q363" s="35"/>
      <c r="R363" s="35"/>
      <c r="Z363" s="20"/>
      <c r="AA363" s="20"/>
      <c r="AB363" s="20"/>
      <c r="AC363" s="20"/>
      <c r="AD363" s="20"/>
    </row>
    <row r="364" spans="1:30">
      <c r="A364" s="35"/>
      <c r="J364" s="36"/>
      <c r="M364" s="36"/>
      <c r="N364" s="35"/>
      <c r="O364" s="35"/>
      <c r="Q364" s="35"/>
      <c r="R364" s="35"/>
      <c r="Z364" s="20"/>
      <c r="AA364" s="20"/>
      <c r="AB364" s="20"/>
      <c r="AC364" s="20"/>
      <c r="AD364" s="20"/>
    </row>
    <row r="365" spans="1:30">
      <c r="A365" s="35"/>
      <c r="J365" s="36"/>
      <c r="M365" s="36"/>
      <c r="N365" s="35"/>
      <c r="O365" s="35"/>
      <c r="Q365" s="35"/>
      <c r="R365" s="35"/>
      <c r="Z365" s="20"/>
      <c r="AA365" s="20"/>
      <c r="AB365" s="20"/>
      <c r="AC365" s="20"/>
      <c r="AD365" s="20"/>
    </row>
    <row r="366" spans="1:30">
      <c r="A366" s="35"/>
      <c r="J366" s="36"/>
      <c r="M366" s="36"/>
      <c r="N366" s="35"/>
      <c r="O366" s="35"/>
      <c r="Q366" s="35"/>
      <c r="R366" s="35"/>
      <c r="Z366" s="20"/>
      <c r="AA366" s="20"/>
      <c r="AB366" s="20"/>
      <c r="AC366" s="20"/>
      <c r="AD366" s="20"/>
    </row>
    <row r="367" spans="1:30">
      <c r="A367" s="35"/>
      <c r="J367" s="36"/>
      <c r="M367" s="36"/>
      <c r="N367" s="35"/>
      <c r="O367" s="35"/>
      <c r="Q367" s="35"/>
      <c r="R367" s="35"/>
      <c r="Z367" s="20"/>
      <c r="AA367" s="20"/>
      <c r="AB367" s="20"/>
      <c r="AC367" s="20"/>
      <c r="AD367" s="20"/>
    </row>
    <row r="368" spans="1:30">
      <c r="A368" s="35"/>
      <c r="J368" s="36"/>
      <c r="M368" s="36"/>
      <c r="N368" s="35"/>
      <c r="O368" s="35"/>
      <c r="Q368" s="35"/>
      <c r="R368" s="35"/>
      <c r="Z368" s="20"/>
      <c r="AA368" s="20"/>
      <c r="AB368" s="20"/>
      <c r="AC368" s="20"/>
      <c r="AD368" s="20"/>
    </row>
    <row r="369" spans="1:30">
      <c r="A369" s="35"/>
      <c r="J369" s="36"/>
      <c r="M369" s="36"/>
      <c r="N369" s="35"/>
      <c r="O369" s="35"/>
      <c r="Q369" s="35"/>
      <c r="R369" s="35"/>
      <c r="Z369" s="20"/>
      <c r="AA369" s="20"/>
      <c r="AB369" s="20"/>
      <c r="AC369" s="20"/>
      <c r="AD369" s="20"/>
    </row>
    <row r="370" spans="1:30">
      <c r="A370" s="35"/>
      <c r="J370" s="36"/>
      <c r="M370" s="36"/>
      <c r="N370" s="35"/>
      <c r="O370" s="35"/>
      <c r="Q370" s="35"/>
      <c r="R370" s="35"/>
      <c r="Z370" s="20"/>
      <c r="AA370" s="20"/>
      <c r="AB370" s="20"/>
      <c r="AC370" s="20"/>
      <c r="AD370" s="20"/>
    </row>
    <row r="371" spans="1:30">
      <c r="A371" s="35"/>
      <c r="J371" s="36"/>
      <c r="M371" s="36"/>
      <c r="N371" s="35"/>
      <c r="O371" s="35"/>
      <c r="Q371" s="35"/>
      <c r="R371" s="35"/>
      <c r="Z371" s="20"/>
      <c r="AA371" s="20"/>
      <c r="AB371" s="20"/>
      <c r="AC371" s="20"/>
      <c r="AD371" s="20"/>
    </row>
    <row r="372" spans="1:30">
      <c r="A372" s="35"/>
      <c r="J372" s="36"/>
      <c r="M372" s="36"/>
      <c r="N372" s="35"/>
      <c r="O372" s="35"/>
      <c r="Q372" s="35"/>
      <c r="R372" s="35"/>
      <c r="Z372" s="20"/>
      <c r="AA372" s="20"/>
      <c r="AB372" s="20"/>
      <c r="AC372" s="20"/>
      <c r="AD372" s="20"/>
    </row>
    <row r="373" spans="1:30">
      <c r="A373" s="35"/>
      <c r="J373" s="36"/>
      <c r="M373" s="36"/>
      <c r="N373" s="35"/>
      <c r="O373" s="35"/>
      <c r="Q373" s="35"/>
      <c r="R373" s="35"/>
      <c r="Z373" s="20"/>
      <c r="AA373" s="20"/>
      <c r="AB373" s="20"/>
      <c r="AC373" s="20"/>
      <c r="AD373" s="20"/>
    </row>
    <row r="374" spans="1:30">
      <c r="A374" s="35"/>
      <c r="J374" s="36"/>
      <c r="M374" s="36"/>
      <c r="N374" s="35"/>
      <c r="O374" s="35"/>
      <c r="Q374" s="35"/>
      <c r="R374" s="35"/>
      <c r="Z374" s="20"/>
      <c r="AA374" s="20"/>
      <c r="AB374" s="20"/>
      <c r="AC374" s="20"/>
      <c r="AD374" s="20"/>
    </row>
    <row r="375" spans="1:30">
      <c r="A375" s="35"/>
      <c r="J375" s="36"/>
      <c r="M375" s="36"/>
      <c r="N375" s="35"/>
      <c r="O375" s="35"/>
      <c r="Q375" s="35"/>
      <c r="R375" s="35"/>
      <c r="Z375" s="20"/>
      <c r="AA375" s="20"/>
      <c r="AB375" s="20"/>
      <c r="AC375" s="20"/>
      <c r="AD375" s="20"/>
    </row>
    <row r="376" spans="1:30">
      <c r="A376" s="35"/>
      <c r="J376" s="36"/>
      <c r="M376" s="36"/>
      <c r="N376" s="35"/>
      <c r="O376" s="35"/>
      <c r="Q376" s="35"/>
      <c r="R376" s="35"/>
      <c r="Z376" s="20"/>
      <c r="AA376" s="20"/>
      <c r="AB376" s="20"/>
      <c r="AC376" s="20"/>
      <c r="AD376" s="20"/>
    </row>
    <row r="377" spans="1:30">
      <c r="A377" s="35"/>
      <c r="J377" s="36"/>
      <c r="M377" s="36"/>
      <c r="N377" s="35"/>
      <c r="O377" s="35"/>
      <c r="Q377" s="35"/>
      <c r="R377" s="35"/>
      <c r="Z377" s="20"/>
      <c r="AA377" s="20"/>
      <c r="AB377" s="20"/>
      <c r="AC377" s="20"/>
      <c r="AD377" s="20"/>
    </row>
    <row r="378" spans="1:30">
      <c r="A378" s="35"/>
      <c r="J378" s="36"/>
      <c r="M378" s="36"/>
      <c r="N378" s="35"/>
      <c r="O378" s="35"/>
      <c r="Q378" s="35"/>
      <c r="R378" s="35"/>
      <c r="Z378" s="20"/>
      <c r="AA378" s="20"/>
      <c r="AB378" s="20"/>
      <c r="AC378" s="20"/>
      <c r="AD378" s="20"/>
    </row>
    <row r="379" spans="1:30">
      <c r="A379" s="35"/>
      <c r="J379" s="36"/>
      <c r="M379" s="36"/>
      <c r="N379" s="35"/>
      <c r="O379" s="35"/>
      <c r="Q379" s="35"/>
      <c r="R379" s="35"/>
      <c r="Z379" s="20"/>
      <c r="AA379" s="20"/>
      <c r="AB379" s="20"/>
      <c r="AC379" s="20"/>
      <c r="AD379" s="20"/>
    </row>
    <row r="380" spans="1:30">
      <c r="A380" s="35"/>
      <c r="J380" s="36"/>
      <c r="M380" s="36"/>
      <c r="N380" s="35"/>
      <c r="O380" s="35"/>
      <c r="Q380" s="35"/>
      <c r="R380" s="35"/>
      <c r="Z380" s="20"/>
      <c r="AA380" s="20"/>
      <c r="AB380" s="20"/>
      <c r="AC380" s="20"/>
      <c r="AD380" s="20"/>
    </row>
    <row r="381" spans="1:30">
      <c r="A381" s="35"/>
      <c r="J381" s="36"/>
      <c r="M381" s="36"/>
      <c r="N381" s="35"/>
      <c r="O381" s="35"/>
      <c r="Q381" s="35"/>
      <c r="R381" s="35"/>
      <c r="Z381" s="20"/>
      <c r="AA381" s="20"/>
      <c r="AB381" s="20"/>
      <c r="AC381" s="20"/>
      <c r="AD381" s="20"/>
    </row>
    <row r="382" spans="1:30">
      <c r="A382" s="35"/>
      <c r="J382" s="36"/>
      <c r="M382" s="36"/>
      <c r="N382" s="35"/>
      <c r="O382" s="35"/>
      <c r="Q382" s="35"/>
      <c r="R382" s="35"/>
      <c r="Z382" s="20"/>
      <c r="AA382" s="20"/>
      <c r="AB382" s="20"/>
      <c r="AC382" s="20"/>
      <c r="AD382" s="20"/>
    </row>
    <row r="383" spans="1:30">
      <c r="A383" s="35"/>
      <c r="J383" s="36"/>
      <c r="M383" s="36"/>
      <c r="N383" s="35"/>
      <c r="O383" s="35"/>
      <c r="Q383" s="35"/>
      <c r="R383" s="35"/>
      <c r="Z383" s="20"/>
      <c r="AA383" s="20"/>
      <c r="AB383" s="20"/>
      <c r="AC383" s="20"/>
      <c r="AD383" s="20"/>
    </row>
    <row r="384" spans="1:30">
      <c r="A384" s="35"/>
      <c r="J384" s="36"/>
      <c r="M384" s="36"/>
      <c r="N384" s="35"/>
      <c r="O384" s="35"/>
      <c r="Q384" s="35"/>
      <c r="R384" s="35"/>
      <c r="Z384" s="20"/>
      <c r="AA384" s="20"/>
      <c r="AB384" s="20"/>
      <c r="AC384" s="20"/>
      <c r="AD384" s="20"/>
    </row>
    <row r="385" spans="1:30">
      <c r="A385" s="35"/>
      <c r="J385" s="36"/>
      <c r="M385" s="36"/>
      <c r="N385" s="35"/>
      <c r="O385" s="35"/>
      <c r="Q385" s="35"/>
      <c r="R385" s="35"/>
      <c r="Z385" s="20"/>
      <c r="AA385" s="20"/>
      <c r="AB385" s="20"/>
      <c r="AC385" s="20"/>
      <c r="AD385" s="20"/>
    </row>
    <row r="386" spans="1:30">
      <c r="A386" s="35"/>
      <c r="J386" s="36"/>
      <c r="M386" s="36"/>
      <c r="N386" s="35"/>
      <c r="O386" s="35"/>
      <c r="Q386" s="35"/>
      <c r="R386" s="35"/>
      <c r="Z386" s="20"/>
      <c r="AA386" s="20"/>
      <c r="AB386" s="20"/>
      <c r="AC386" s="20"/>
      <c r="AD386" s="20"/>
    </row>
    <row r="387" spans="1:30">
      <c r="A387" s="35"/>
      <c r="J387" s="36"/>
      <c r="M387" s="36"/>
      <c r="N387" s="35"/>
      <c r="O387" s="35"/>
      <c r="Q387" s="35"/>
      <c r="R387" s="35"/>
      <c r="Z387" s="20"/>
      <c r="AA387" s="20"/>
      <c r="AB387" s="20"/>
      <c r="AC387" s="20"/>
      <c r="AD387" s="20"/>
    </row>
    <row r="388" spans="1:30">
      <c r="A388" s="35"/>
      <c r="J388" s="36"/>
      <c r="M388" s="36"/>
      <c r="N388" s="35"/>
      <c r="O388" s="35"/>
      <c r="Q388" s="35"/>
      <c r="R388" s="35"/>
      <c r="Z388" s="20"/>
      <c r="AA388" s="20"/>
      <c r="AB388" s="20"/>
      <c r="AC388" s="20"/>
      <c r="AD388" s="20"/>
    </row>
    <row r="389" spans="1:30">
      <c r="A389" s="35"/>
      <c r="J389" s="36"/>
      <c r="M389" s="36"/>
      <c r="N389" s="35"/>
      <c r="O389" s="35"/>
      <c r="Q389" s="35"/>
      <c r="R389" s="35"/>
      <c r="Z389" s="20"/>
      <c r="AA389" s="20"/>
      <c r="AB389" s="20"/>
      <c r="AC389" s="20"/>
      <c r="AD389" s="20"/>
    </row>
    <row r="390" spans="1:30">
      <c r="A390" s="35"/>
      <c r="J390" s="36"/>
      <c r="M390" s="36"/>
      <c r="N390" s="35"/>
      <c r="O390" s="35"/>
      <c r="Q390" s="35"/>
      <c r="R390" s="35"/>
      <c r="Z390" s="20"/>
      <c r="AA390" s="20"/>
      <c r="AB390" s="20"/>
      <c r="AC390" s="20"/>
      <c r="AD390" s="20"/>
    </row>
    <row r="391" spans="1:30">
      <c r="A391" s="35"/>
      <c r="J391" s="36"/>
      <c r="M391" s="36"/>
      <c r="N391" s="35"/>
      <c r="O391" s="35"/>
      <c r="Q391" s="35"/>
      <c r="R391" s="35"/>
      <c r="Z391" s="20"/>
      <c r="AA391" s="20"/>
      <c r="AB391" s="20"/>
      <c r="AC391" s="20"/>
      <c r="AD391" s="20"/>
    </row>
    <row r="392" spans="1:30">
      <c r="A392" s="35"/>
      <c r="J392" s="36"/>
      <c r="M392" s="36"/>
      <c r="N392" s="35"/>
      <c r="O392" s="35"/>
      <c r="Q392" s="35"/>
      <c r="R392" s="35"/>
      <c r="Z392" s="20"/>
      <c r="AA392" s="20"/>
      <c r="AB392" s="20"/>
      <c r="AC392" s="20"/>
      <c r="AD392" s="20"/>
    </row>
    <row r="393" spans="1:30">
      <c r="A393" s="35"/>
      <c r="J393" s="36"/>
      <c r="M393" s="36"/>
      <c r="N393" s="35"/>
      <c r="O393" s="35"/>
      <c r="Q393" s="35"/>
      <c r="R393" s="35"/>
      <c r="Z393" s="20"/>
      <c r="AA393" s="20"/>
      <c r="AB393" s="20"/>
      <c r="AC393" s="20"/>
      <c r="AD393" s="20"/>
    </row>
    <row r="394" spans="1:30">
      <c r="A394" s="35"/>
      <c r="J394" s="36"/>
      <c r="M394" s="36"/>
      <c r="N394" s="35"/>
      <c r="O394" s="35"/>
      <c r="Q394" s="35"/>
      <c r="R394" s="35"/>
      <c r="Z394" s="20"/>
      <c r="AA394" s="20"/>
      <c r="AB394" s="20"/>
      <c r="AC394" s="20"/>
      <c r="AD394" s="20"/>
    </row>
    <row r="395" spans="1:30">
      <c r="A395" s="35"/>
      <c r="J395" s="36"/>
      <c r="M395" s="36"/>
      <c r="N395" s="35"/>
      <c r="O395" s="35"/>
      <c r="Q395" s="35"/>
      <c r="R395" s="35"/>
      <c r="Z395" s="20"/>
      <c r="AA395" s="20"/>
      <c r="AB395" s="20"/>
      <c r="AC395" s="20"/>
      <c r="AD395" s="20"/>
    </row>
    <row r="396" spans="1:30">
      <c r="A396" s="35"/>
      <c r="J396" s="36"/>
      <c r="M396" s="36"/>
      <c r="N396" s="35"/>
      <c r="O396" s="35"/>
      <c r="Q396" s="35"/>
      <c r="R396" s="35"/>
      <c r="Z396" s="20"/>
      <c r="AA396" s="20"/>
      <c r="AB396" s="20"/>
      <c r="AC396" s="20"/>
      <c r="AD396" s="20"/>
    </row>
    <row r="397" spans="1:30">
      <c r="A397" s="35"/>
      <c r="J397" s="36"/>
      <c r="M397" s="36"/>
      <c r="N397" s="35"/>
      <c r="O397" s="35"/>
      <c r="Q397" s="35"/>
      <c r="R397" s="35"/>
      <c r="Z397" s="20"/>
      <c r="AA397" s="20"/>
      <c r="AB397" s="20"/>
      <c r="AC397" s="20"/>
      <c r="AD397" s="20"/>
    </row>
    <row r="398" spans="1:30">
      <c r="A398" s="35"/>
      <c r="J398" s="36"/>
      <c r="M398" s="36"/>
      <c r="N398" s="35"/>
      <c r="O398" s="35"/>
      <c r="Q398" s="35"/>
      <c r="R398" s="35"/>
      <c r="Z398" s="20"/>
      <c r="AA398" s="20"/>
      <c r="AB398" s="20"/>
      <c r="AC398" s="20"/>
      <c r="AD398" s="20"/>
    </row>
    <row r="399" spans="1:30">
      <c r="A399" s="35"/>
      <c r="J399" s="36"/>
      <c r="M399" s="36"/>
      <c r="N399" s="35"/>
      <c r="O399" s="35"/>
      <c r="Q399" s="35"/>
      <c r="R399" s="35"/>
      <c r="Z399" s="20"/>
      <c r="AA399" s="20"/>
      <c r="AB399" s="20"/>
      <c r="AC399" s="20"/>
      <c r="AD399" s="20"/>
    </row>
    <row r="400" spans="1:30">
      <c r="A400" s="35"/>
      <c r="J400" s="36"/>
      <c r="M400" s="36"/>
      <c r="N400" s="35"/>
      <c r="O400" s="35"/>
      <c r="Q400" s="35"/>
      <c r="R400" s="35"/>
      <c r="Z400" s="20"/>
      <c r="AA400" s="20"/>
      <c r="AB400" s="20"/>
      <c r="AC400" s="20"/>
      <c r="AD400" s="20"/>
    </row>
    <row r="401" spans="1:30">
      <c r="A401" s="35"/>
      <c r="J401" s="36"/>
      <c r="M401" s="36"/>
      <c r="N401" s="35"/>
      <c r="O401" s="35"/>
      <c r="Q401" s="35"/>
      <c r="R401" s="35"/>
      <c r="Z401" s="20"/>
      <c r="AA401" s="20"/>
      <c r="AB401" s="20"/>
      <c r="AC401" s="20"/>
      <c r="AD401" s="20"/>
    </row>
    <row r="402" spans="1:30">
      <c r="A402" s="35"/>
      <c r="J402" s="36"/>
      <c r="M402" s="36"/>
      <c r="N402" s="35"/>
      <c r="O402" s="35"/>
      <c r="Q402" s="35"/>
      <c r="R402" s="35"/>
      <c r="Z402" s="20"/>
      <c r="AA402" s="20"/>
      <c r="AB402" s="20"/>
      <c r="AC402" s="20"/>
      <c r="AD402" s="20"/>
    </row>
    <row r="403" spans="1:30">
      <c r="A403" s="35"/>
      <c r="J403" s="36"/>
      <c r="M403" s="36"/>
      <c r="N403" s="35"/>
      <c r="O403" s="35"/>
      <c r="Q403" s="35"/>
      <c r="R403" s="35"/>
      <c r="Z403" s="20"/>
      <c r="AA403" s="20"/>
      <c r="AB403" s="20"/>
      <c r="AC403" s="20"/>
      <c r="AD403" s="20"/>
    </row>
    <row r="404" spans="1:30">
      <c r="A404" s="35"/>
      <c r="J404" s="36"/>
      <c r="M404" s="36"/>
      <c r="N404" s="35"/>
      <c r="O404" s="35"/>
      <c r="Q404" s="35"/>
      <c r="R404" s="35"/>
      <c r="Z404" s="20"/>
      <c r="AA404" s="20"/>
      <c r="AB404" s="20"/>
      <c r="AC404" s="20"/>
      <c r="AD404" s="20"/>
    </row>
    <row r="405" spans="1:30">
      <c r="A405" s="35"/>
      <c r="J405" s="36"/>
      <c r="M405" s="36"/>
      <c r="N405" s="35"/>
      <c r="O405" s="35"/>
      <c r="Q405" s="35"/>
      <c r="R405" s="35"/>
      <c r="Z405" s="20"/>
      <c r="AA405" s="20"/>
      <c r="AB405" s="20"/>
      <c r="AC405" s="20"/>
      <c r="AD405" s="20"/>
    </row>
    <row r="406" spans="1:30">
      <c r="A406" s="35"/>
      <c r="J406" s="36"/>
      <c r="M406" s="36"/>
      <c r="N406" s="35"/>
      <c r="O406" s="35"/>
      <c r="Q406" s="35"/>
      <c r="R406" s="35"/>
      <c r="Z406" s="20"/>
      <c r="AA406" s="20"/>
      <c r="AB406" s="20"/>
      <c r="AC406" s="20"/>
      <c r="AD406" s="20"/>
    </row>
    <row r="407" spans="1:30">
      <c r="A407" s="35"/>
      <c r="J407" s="36"/>
      <c r="M407" s="36"/>
      <c r="N407" s="35"/>
      <c r="O407" s="35"/>
      <c r="Q407" s="35"/>
      <c r="R407" s="35"/>
      <c r="Z407" s="20"/>
      <c r="AA407" s="20"/>
      <c r="AB407" s="20"/>
      <c r="AC407" s="20"/>
      <c r="AD407" s="20"/>
    </row>
    <row r="408" spans="1:30">
      <c r="A408" s="35"/>
      <c r="J408" s="36"/>
      <c r="M408" s="36"/>
      <c r="N408" s="35"/>
      <c r="O408" s="35"/>
      <c r="Q408" s="35"/>
      <c r="R408" s="35"/>
      <c r="Z408" s="20"/>
      <c r="AA408" s="20"/>
      <c r="AB408" s="20"/>
      <c r="AC408" s="20"/>
      <c r="AD408" s="20"/>
    </row>
    <row r="409" spans="1:30">
      <c r="A409" s="35"/>
      <c r="J409" s="36"/>
      <c r="M409" s="36"/>
      <c r="N409" s="35"/>
      <c r="O409" s="35"/>
      <c r="Q409" s="35"/>
      <c r="R409" s="35"/>
      <c r="Z409" s="20"/>
      <c r="AA409" s="20"/>
      <c r="AB409" s="20"/>
      <c r="AC409" s="20"/>
      <c r="AD409" s="20"/>
    </row>
    <row r="410" spans="1:30">
      <c r="A410" s="35"/>
      <c r="J410" s="36"/>
      <c r="M410" s="36"/>
      <c r="N410" s="35"/>
      <c r="O410" s="35"/>
      <c r="Q410" s="35"/>
      <c r="R410" s="35"/>
      <c r="Z410" s="20"/>
      <c r="AA410" s="20"/>
      <c r="AB410" s="20"/>
      <c r="AC410" s="20"/>
      <c r="AD410" s="20"/>
    </row>
    <row r="411" spans="1:30">
      <c r="A411" s="35"/>
      <c r="J411" s="36"/>
      <c r="M411" s="36"/>
      <c r="N411" s="35"/>
      <c r="O411" s="35"/>
      <c r="Q411" s="35"/>
      <c r="R411" s="35"/>
      <c r="Z411" s="20"/>
      <c r="AA411" s="20"/>
      <c r="AB411" s="20"/>
      <c r="AC411" s="20"/>
      <c r="AD411" s="20"/>
    </row>
    <row r="412" spans="1:30">
      <c r="A412" s="35"/>
      <c r="J412" s="36"/>
      <c r="M412" s="36"/>
      <c r="N412" s="35"/>
      <c r="O412" s="35"/>
      <c r="Q412" s="35"/>
      <c r="R412" s="35"/>
      <c r="Z412" s="20"/>
      <c r="AA412" s="20"/>
      <c r="AB412" s="20"/>
      <c r="AC412" s="20"/>
      <c r="AD412" s="20"/>
    </row>
    <row r="413" spans="1:30">
      <c r="A413" s="35"/>
      <c r="J413" s="36"/>
      <c r="M413" s="36"/>
      <c r="N413" s="35"/>
      <c r="O413" s="35"/>
      <c r="Q413" s="35"/>
      <c r="R413" s="35"/>
      <c r="Z413" s="20"/>
      <c r="AA413" s="20"/>
      <c r="AB413" s="20"/>
      <c r="AC413" s="20"/>
      <c r="AD413" s="20"/>
    </row>
    <row r="414" spans="1:30">
      <c r="A414" s="35"/>
      <c r="J414" s="36"/>
      <c r="M414" s="36"/>
      <c r="N414" s="35"/>
      <c r="O414" s="35"/>
      <c r="Q414" s="35"/>
      <c r="R414" s="35"/>
      <c r="Z414" s="20"/>
      <c r="AA414" s="20"/>
      <c r="AB414" s="20"/>
      <c r="AC414" s="20"/>
      <c r="AD414" s="20"/>
    </row>
    <row r="415" spans="1:30">
      <c r="A415" s="35"/>
      <c r="J415" s="36"/>
      <c r="M415" s="36"/>
      <c r="N415" s="35"/>
      <c r="O415" s="35"/>
      <c r="Q415" s="35"/>
      <c r="R415" s="35"/>
      <c r="Z415" s="20"/>
      <c r="AA415" s="20"/>
      <c r="AB415" s="20"/>
      <c r="AC415" s="20"/>
      <c r="AD415" s="20"/>
    </row>
    <row r="416" spans="1:30">
      <c r="A416" s="35"/>
      <c r="J416" s="36"/>
      <c r="M416" s="36"/>
      <c r="N416" s="35"/>
      <c r="O416" s="35"/>
      <c r="Q416" s="35"/>
      <c r="R416" s="35"/>
      <c r="Z416" s="20"/>
      <c r="AA416" s="20"/>
      <c r="AB416" s="20"/>
      <c r="AC416" s="20"/>
      <c r="AD416" s="20"/>
    </row>
    <row r="417" spans="1:30">
      <c r="A417" s="35"/>
      <c r="J417" s="36"/>
      <c r="M417" s="36"/>
      <c r="N417" s="35"/>
      <c r="O417" s="35"/>
      <c r="Q417" s="35"/>
      <c r="R417" s="35"/>
      <c r="Z417" s="20"/>
      <c r="AA417" s="20"/>
      <c r="AB417" s="20"/>
      <c r="AC417" s="20"/>
      <c r="AD417" s="20"/>
    </row>
    <row r="418" spans="1:30">
      <c r="A418" s="35"/>
      <c r="J418" s="36"/>
      <c r="M418" s="36"/>
      <c r="N418" s="35"/>
      <c r="O418" s="35"/>
      <c r="Q418" s="35"/>
      <c r="R418" s="35"/>
      <c r="Z418" s="20"/>
      <c r="AA418" s="20"/>
      <c r="AB418" s="20"/>
      <c r="AC418" s="20"/>
      <c r="AD418" s="20"/>
    </row>
    <row r="419" spans="1:30">
      <c r="A419" s="35"/>
      <c r="J419" s="36"/>
      <c r="M419" s="36"/>
      <c r="N419" s="35"/>
      <c r="O419" s="35"/>
      <c r="Q419" s="35"/>
      <c r="R419" s="35"/>
      <c r="Z419" s="20"/>
      <c r="AA419" s="20"/>
      <c r="AB419" s="20"/>
      <c r="AC419" s="20"/>
      <c r="AD419" s="20"/>
    </row>
    <row r="420" spans="1:30">
      <c r="A420" s="35"/>
      <c r="J420" s="36"/>
      <c r="M420" s="36"/>
      <c r="N420" s="35"/>
      <c r="O420" s="35"/>
      <c r="Q420" s="35"/>
      <c r="R420" s="35"/>
      <c r="Z420" s="20"/>
      <c r="AA420" s="20"/>
      <c r="AB420" s="20"/>
      <c r="AC420" s="20"/>
      <c r="AD420" s="20"/>
    </row>
    <row r="421" spans="1:30">
      <c r="A421" s="35"/>
      <c r="J421" s="36"/>
      <c r="M421" s="36"/>
      <c r="N421" s="35"/>
      <c r="O421" s="35"/>
      <c r="Q421" s="35"/>
      <c r="R421" s="35"/>
      <c r="Z421" s="20"/>
      <c r="AA421" s="20"/>
      <c r="AB421" s="20"/>
      <c r="AC421" s="20"/>
      <c r="AD421" s="20"/>
    </row>
    <row r="422" spans="1:30">
      <c r="A422" s="35"/>
      <c r="J422" s="36"/>
      <c r="M422" s="36"/>
      <c r="N422" s="35"/>
      <c r="O422" s="35"/>
      <c r="Q422" s="35"/>
      <c r="R422" s="35"/>
      <c r="Z422" s="20"/>
      <c r="AA422" s="20"/>
      <c r="AB422" s="20"/>
      <c r="AC422" s="20"/>
      <c r="AD422" s="20"/>
    </row>
    <row r="423" spans="1:30">
      <c r="A423" s="35"/>
      <c r="J423" s="36"/>
      <c r="M423" s="36"/>
      <c r="N423" s="35"/>
      <c r="O423" s="35"/>
      <c r="Q423" s="35"/>
      <c r="R423" s="35"/>
      <c r="Z423" s="20"/>
      <c r="AA423" s="20"/>
      <c r="AB423" s="20"/>
      <c r="AC423" s="20"/>
      <c r="AD423" s="20"/>
    </row>
    <row r="424" spans="1:30">
      <c r="A424" s="35"/>
      <c r="J424" s="36"/>
      <c r="M424" s="36"/>
      <c r="N424" s="35"/>
      <c r="O424" s="35"/>
      <c r="Q424" s="35"/>
      <c r="R424" s="35"/>
      <c r="Z424" s="20"/>
      <c r="AA424" s="20"/>
      <c r="AB424" s="20"/>
      <c r="AC424" s="20"/>
      <c r="AD424" s="20"/>
    </row>
    <row r="425" spans="1:30">
      <c r="A425" s="35"/>
      <c r="J425" s="36"/>
      <c r="M425" s="36"/>
      <c r="N425" s="35"/>
      <c r="O425" s="35"/>
      <c r="Q425" s="35"/>
      <c r="R425" s="35"/>
      <c r="Z425" s="20"/>
      <c r="AA425" s="20"/>
      <c r="AB425" s="20"/>
      <c r="AC425" s="20"/>
      <c r="AD425" s="20"/>
    </row>
    <row r="426" spans="1:30">
      <c r="A426" s="35"/>
      <c r="J426" s="36"/>
      <c r="M426" s="36"/>
      <c r="N426" s="35"/>
      <c r="O426" s="35"/>
      <c r="Q426" s="35"/>
      <c r="R426" s="35"/>
      <c r="Z426" s="20"/>
      <c r="AA426" s="20"/>
      <c r="AB426" s="20"/>
      <c r="AC426" s="20"/>
      <c r="AD426" s="20"/>
    </row>
    <row r="427" spans="1:30">
      <c r="A427" s="35"/>
      <c r="J427" s="36"/>
      <c r="M427" s="36"/>
      <c r="N427" s="35"/>
      <c r="O427" s="35"/>
      <c r="Q427" s="35"/>
      <c r="R427" s="35"/>
      <c r="Z427" s="20"/>
      <c r="AA427" s="20"/>
      <c r="AB427" s="20"/>
      <c r="AC427" s="20"/>
      <c r="AD427" s="20"/>
    </row>
    <row r="428" spans="1:30">
      <c r="A428" s="35"/>
      <c r="J428" s="36"/>
      <c r="M428" s="36"/>
      <c r="N428" s="35"/>
      <c r="O428" s="35"/>
      <c r="Q428" s="35"/>
      <c r="R428" s="35"/>
      <c r="Z428" s="20"/>
      <c r="AA428" s="20"/>
      <c r="AB428" s="20"/>
      <c r="AC428" s="20"/>
      <c r="AD428" s="20"/>
    </row>
    <row r="429" spans="1:30">
      <c r="A429" s="35"/>
      <c r="J429" s="36"/>
      <c r="M429" s="36"/>
      <c r="N429" s="35"/>
      <c r="O429" s="35"/>
      <c r="Q429" s="35"/>
      <c r="R429" s="35"/>
      <c r="Z429" s="20"/>
      <c r="AA429" s="20"/>
      <c r="AB429" s="20"/>
      <c r="AC429" s="20"/>
      <c r="AD429" s="20"/>
    </row>
    <row r="430" spans="1:30">
      <c r="A430" s="35"/>
      <c r="J430" s="36"/>
      <c r="M430" s="36"/>
      <c r="N430" s="35"/>
      <c r="O430" s="35"/>
      <c r="Q430" s="35"/>
      <c r="R430" s="35"/>
      <c r="Z430" s="20"/>
      <c r="AA430" s="20"/>
      <c r="AB430" s="20"/>
      <c r="AC430" s="20"/>
      <c r="AD430" s="20"/>
    </row>
    <row r="431" spans="1:30">
      <c r="A431" s="35"/>
      <c r="J431" s="36"/>
      <c r="M431" s="36"/>
      <c r="N431" s="35"/>
      <c r="O431" s="35"/>
      <c r="Q431" s="35"/>
      <c r="R431" s="35"/>
      <c r="Z431" s="20"/>
      <c r="AA431" s="20"/>
      <c r="AB431" s="20"/>
      <c r="AC431" s="20"/>
      <c r="AD431" s="20"/>
    </row>
    <row r="432" spans="1:30">
      <c r="A432" s="35"/>
      <c r="J432" s="36"/>
      <c r="M432" s="36"/>
      <c r="N432" s="35"/>
      <c r="O432" s="35"/>
      <c r="Q432" s="35"/>
      <c r="R432" s="35"/>
      <c r="Z432" s="20"/>
      <c r="AA432" s="20"/>
      <c r="AB432" s="20"/>
      <c r="AC432" s="20"/>
      <c r="AD432" s="20"/>
    </row>
    <row r="433" spans="1:30">
      <c r="A433" s="35"/>
      <c r="J433" s="36"/>
      <c r="M433" s="36"/>
      <c r="N433" s="35"/>
      <c r="O433" s="35"/>
      <c r="Q433" s="35"/>
      <c r="R433" s="35"/>
      <c r="Z433" s="20"/>
      <c r="AA433" s="20"/>
      <c r="AB433" s="20"/>
      <c r="AC433" s="20"/>
      <c r="AD433" s="20"/>
    </row>
    <row r="434" spans="1:30">
      <c r="A434" s="35"/>
      <c r="J434" s="36"/>
      <c r="M434" s="36"/>
      <c r="N434" s="35"/>
      <c r="O434" s="35"/>
      <c r="Q434" s="35"/>
      <c r="R434" s="35"/>
      <c r="Z434" s="20"/>
      <c r="AA434" s="20"/>
      <c r="AB434" s="20"/>
      <c r="AC434" s="20"/>
      <c r="AD434" s="20"/>
    </row>
    <row r="435" spans="1:30">
      <c r="A435" s="35"/>
      <c r="J435" s="36"/>
      <c r="M435" s="36"/>
      <c r="N435" s="35"/>
      <c r="O435" s="35"/>
      <c r="Q435" s="35"/>
      <c r="R435" s="35"/>
      <c r="Z435" s="20"/>
      <c r="AA435" s="20"/>
      <c r="AB435" s="20"/>
      <c r="AC435" s="20"/>
      <c r="AD435" s="20"/>
    </row>
    <row r="436" spans="1:30">
      <c r="A436" s="35"/>
      <c r="J436" s="36"/>
      <c r="M436" s="36"/>
      <c r="N436" s="35"/>
      <c r="O436" s="35"/>
      <c r="Q436" s="35"/>
      <c r="R436" s="35"/>
      <c r="Z436" s="20"/>
      <c r="AA436" s="20"/>
      <c r="AB436" s="20"/>
      <c r="AC436" s="20"/>
      <c r="AD436" s="20"/>
    </row>
    <row r="437" spans="1:30">
      <c r="A437" s="35"/>
      <c r="J437" s="36"/>
      <c r="M437" s="36"/>
      <c r="N437" s="35"/>
      <c r="O437" s="35"/>
      <c r="Q437" s="35"/>
      <c r="R437" s="35"/>
      <c r="Z437" s="20"/>
      <c r="AA437" s="20"/>
      <c r="AB437" s="20"/>
      <c r="AC437" s="20"/>
      <c r="AD437" s="20"/>
    </row>
    <row r="438" spans="1:30">
      <c r="A438" s="35"/>
      <c r="J438" s="36"/>
      <c r="M438" s="36"/>
      <c r="N438" s="35"/>
      <c r="O438" s="35"/>
      <c r="Q438" s="35"/>
      <c r="R438" s="35"/>
      <c r="Z438" s="20"/>
      <c r="AA438" s="20"/>
      <c r="AB438" s="20"/>
      <c r="AC438" s="20"/>
      <c r="AD438" s="20"/>
    </row>
    <row r="439" spans="1:30">
      <c r="A439" s="35"/>
      <c r="J439" s="36"/>
      <c r="M439" s="36"/>
      <c r="N439" s="35"/>
      <c r="O439" s="35"/>
      <c r="Q439" s="35"/>
      <c r="R439" s="35"/>
      <c r="Z439" s="20"/>
      <c r="AA439" s="20"/>
      <c r="AB439" s="20"/>
      <c r="AC439" s="20"/>
      <c r="AD439" s="20"/>
    </row>
    <row r="440" spans="1:30">
      <c r="A440" s="35"/>
      <c r="J440" s="36"/>
      <c r="M440" s="36"/>
      <c r="N440" s="35"/>
      <c r="O440" s="35"/>
      <c r="Q440" s="35"/>
      <c r="R440" s="35"/>
      <c r="Z440" s="20"/>
      <c r="AA440" s="20"/>
      <c r="AB440" s="20"/>
      <c r="AC440" s="20"/>
      <c r="AD440" s="20"/>
    </row>
    <row r="441" spans="1:30">
      <c r="A441" s="35"/>
      <c r="J441" s="36"/>
      <c r="M441" s="36"/>
      <c r="N441" s="35"/>
      <c r="O441" s="35"/>
      <c r="Q441" s="35"/>
      <c r="R441" s="35"/>
      <c r="Z441" s="20"/>
      <c r="AA441" s="20"/>
      <c r="AB441" s="20"/>
      <c r="AC441" s="20"/>
      <c r="AD441" s="20"/>
    </row>
    <row r="442" spans="1:30">
      <c r="A442" s="35"/>
      <c r="J442" s="36"/>
      <c r="M442" s="36"/>
      <c r="N442" s="35"/>
      <c r="O442" s="35"/>
      <c r="Q442" s="35"/>
      <c r="R442" s="35"/>
      <c r="Z442" s="20"/>
      <c r="AA442" s="20"/>
      <c r="AB442" s="20"/>
      <c r="AC442" s="20"/>
      <c r="AD442" s="20"/>
    </row>
    <row r="443" spans="1:30">
      <c r="A443" s="35"/>
      <c r="J443" s="36"/>
      <c r="M443" s="36"/>
      <c r="N443" s="35"/>
      <c r="O443" s="35"/>
      <c r="Q443" s="35"/>
      <c r="R443" s="35"/>
      <c r="Z443" s="20"/>
      <c r="AA443" s="20"/>
      <c r="AB443" s="20"/>
      <c r="AC443" s="20"/>
      <c r="AD443" s="20"/>
    </row>
    <row r="444" spans="1:30">
      <c r="A444" s="35"/>
      <c r="J444" s="36"/>
      <c r="M444" s="36"/>
      <c r="N444" s="35"/>
      <c r="O444" s="35"/>
      <c r="Q444" s="35"/>
      <c r="R444" s="35"/>
      <c r="Z444" s="20"/>
      <c r="AA444" s="20"/>
      <c r="AB444" s="20"/>
      <c r="AC444" s="20"/>
      <c r="AD444" s="20"/>
    </row>
    <row r="445" spans="1:30">
      <c r="A445" s="35"/>
      <c r="J445" s="36"/>
      <c r="M445" s="36"/>
      <c r="N445" s="35"/>
      <c r="O445" s="35"/>
      <c r="Q445" s="35"/>
      <c r="R445" s="35"/>
      <c r="Z445" s="20"/>
      <c r="AA445" s="20"/>
      <c r="AB445" s="20"/>
      <c r="AC445" s="20"/>
      <c r="AD445" s="20"/>
    </row>
    <row r="446" spans="1:30">
      <c r="A446" s="35"/>
      <c r="J446" s="36"/>
      <c r="M446" s="36"/>
      <c r="N446" s="35"/>
      <c r="O446" s="35"/>
      <c r="Q446" s="35"/>
      <c r="R446" s="35"/>
      <c r="Z446" s="20"/>
      <c r="AA446" s="20"/>
      <c r="AB446" s="20"/>
      <c r="AC446" s="20"/>
      <c r="AD446" s="20"/>
    </row>
    <row r="447" spans="1:30">
      <c r="A447" s="35"/>
      <c r="J447" s="36"/>
      <c r="M447" s="36"/>
      <c r="N447" s="35"/>
      <c r="O447" s="35"/>
      <c r="Q447" s="35"/>
      <c r="R447" s="35"/>
      <c r="Z447" s="20"/>
      <c r="AA447" s="20"/>
      <c r="AB447" s="20"/>
      <c r="AC447" s="20"/>
      <c r="AD447" s="20"/>
    </row>
    <row r="448" spans="1:30">
      <c r="A448" s="35"/>
      <c r="J448" s="36"/>
      <c r="M448" s="36"/>
      <c r="N448" s="35"/>
      <c r="O448" s="35"/>
      <c r="Q448" s="35"/>
      <c r="R448" s="35"/>
      <c r="Z448" s="20"/>
      <c r="AA448" s="20"/>
      <c r="AB448" s="20"/>
      <c r="AC448" s="20"/>
      <c r="AD448" s="20"/>
    </row>
    <row r="449" spans="1:30">
      <c r="A449" s="35"/>
      <c r="J449" s="36"/>
      <c r="M449" s="36"/>
      <c r="N449" s="35"/>
      <c r="O449" s="35"/>
      <c r="Q449" s="35"/>
      <c r="R449" s="35"/>
      <c r="Z449" s="20"/>
      <c r="AA449" s="20"/>
      <c r="AB449" s="20"/>
      <c r="AC449" s="20"/>
      <c r="AD449" s="20"/>
    </row>
    <row r="450" spans="1:30">
      <c r="A450" s="35"/>
      <c r="J450" s="36"/>
      <c r="M450" s="36"/>
      <c r="N450" s="35"/>
      <c r="O450" s="35"/>
      <c r="Q450" s="35"/>
      <c r="R450" s="35"/>
      <c r="Z450" s="20"/>
      <c r="AA450" s="20"/>
      <c r="AB450" s="20"/>
      <c r="AC450" s="20"/>
      <c r="AD450" s="20"/>
    </row>
    <row r="451" spans="1:30">
      <c r="A451" s="35"/>
      <c r="J451" s="36"/>
      <c r="M451" s="36"/>
      <c r="N451" s="35"/>
      <c r="O451" s="35"/>
      <c r="Q451" s="35"/>
      <c r="R451" s="35"/>
      <c r="Z451" s="20"/>
      <c r="AA451" s="20"/>
      <c r="AB451" s="20"/>
      <c r="AC451" s="20"/>
      <c r="AD451" s="20"/>
    </row>
    <row r="452" spans="1:30">
      <c r="A452" s="35"/>
      <c r="J452" s="36"/>
      <c r="M452" s="36"/>
      <c r="N452" s="35"/>
      <c r="O452" s="35"/>
      <c r="Q452" s="35"/>
      <c r="R452" s="35"/>
      <c r="Z452" s="20"/>
      <c r="AA452" s="20"/>
      <c r="AB452" s="20"/>
      <c r="AC452" s="20"/>
      <c r="AD452" s="20"/>
    </row>
    <row r="453" spans="1:30">
      <c r="A453" s="35"/>
      <c r="J453" s="36"/>
      <c r="M453" s="36"/>
      <c r="N453" s="35"/>
      <c r="O453" s="35"/>
      <c r="Q453" s="35"/>
      <c r="R453" s="35"/>
      <c r="Z453" s="20"/>
      <c r="AA453" s="20"/>
      <c r="AB453" s="20"/>
      <c r="AC453" s="20"/>
      <c r="AD453" s="20"/>
    </row>
    <row r="454" spans="1:30">
      <c r="A454" s="35"/>
      <c r="J454" s="36"/>
      <c r="M454" s="36"/>
      <c r="N454" s="35"/>
      <c r="O454" s="35"/>
      <c r="Q454" s="35"/>
      <c r="R454" s="35"/>
      <c r="Z454" s="20"/>
      <c r="AA454" s="20"/>
      <c r="AB454" s="20"/>
      <c r="AC454" s="20"/>
      <c r="AD454" s="20"/>
    </row>
    <row r="455" spans="1:30">
      <c r="A455" s="35"/>
      <c r="J455" s="36"/>
      <c r="M455" s="36"/>
      <c r="N455" s="35"/>
      <c r="O455" s="35"/>
      <c r="Q455" s="35"/>
      <c r="R455" s="35"/>
      <c r="Z455" s="20"/>
      <c r="AA455" s="20"/>
      <c r="AB455" s="20"/>
      <c r="AC455" s="20"/>
      <c r="AD455" s="20"/>
    </row>
    <row r="456" spans="1:30">
      <c r="A456" s="35"/>
      <c r="J456" s="36"/>
      <c r="M456" s="36"/>
      <c r="N456" s="35"/>
      <c r="O456" s="35"/>
      <c r="Q456" s="35"/>
      <c r="R456" s="35"/>
      <c r="Z456" s="20"/>
      <c r="AA456" s="20"/>
      <c r="AB456" s="20"/>
      <c r="AC456" s="20"/>
      <c r="AD456" s="20"/>
    </row>
    <row r="457" spans="1:30">
      <c r="A457" s="35"/>
      <c r="J457" s="36"/>
      <c r="M457" s="36"/>
      <c r="N457" s="35"/>
      <c r="O457" s="35"/>
      <c r="Q457" s="35"/>
      <c r="R457" s="35"/>
      <c r="Z457" s="20"/>
      <c r="AA457" s="20"/>
      <c r="AB457" s="20"/>
      <c r="AC457" s="20"/>
      <c r="AD457" s="20"/>
    </row>
    <row r="458" spans="1:30">
      <c r="A458" s="35"/>
      <c r="J458" s="36"/>
      <c r="M458" s="36"/>
      <c r="N458" s="35"/>
      <c r="O458" s="35"/>
      <c r="Q458" s="35"/>
      <c r="R458" s="35"/>
      <c r="Z458" s="20"/>
      <c r="AA458" s="20"/>
      <c r="AB458" s="20"/>
      <c r="AC458" s="20"/>
      <c r="AD458" s="20"/>
    </row>
    <row r="459" spans="1:30">
      <c r="A459" s="35"/>
      <c r="J459" s="36"/>
      <c r="M459" s="36"/>
      <c r="N459" s="35"/>
      <c r="O459" s="35"/>
      <c r="Q459" s="35"/>
      <c r="R459" s="35"/>
      <c r="Z459" s="20"/>
      <c r="AA459" s="20"/>
      <c r="AB459" s="20"/>
      <c r="AC459" s="20"/>
      <c r="AD459" s="20"/>
    </row>
    <row r="460" spans="1:30">
      <c r="A460" s="35"/>
      <c r="J460" s="36"/>
      <c r="M460" s="36"/>
      <c r="N460" s="35"/>
      <c r="O460" s="35"/>
      <c r="Q460" s="35"/>
      <c r="R460" s="35"/>
      <c r="Z460" s="20"/>
      <c r="AA460" s="20"/>
      <c r="AB460" s="20"/>
      <c r="AC460" s="20"/>
      <c r="AD460" s="20"/>
    </row>
    <row r="461" spans="1:30">
      <c r="A461" s="35"/>
      <c r="J461" s="36"/>
      <c r="M461" s="36"/>
      <c r="N461" s="35"/>
      <c r="O461" s="35"/>
      <c r="Q461" s="35"/>
      <c r="R461" s="35"/>
      <c r="Z461" s="20"/>
      <c r="AA461" s="20"/>
      <c r="AB461" s="20"/>
      <c r="AC461" s="20"/>
      <c r="AD461" s="20"/>
    </row>
    <row r="462" spans="1:30">
      <c r="A462" s="35"/>
      <c r="J462" s="36"/>
      <c r="M462" s="36"/>
      <c r="N462" s="35"/>
      <c r="O462" s="35"/>
      <c r="Q462" s="35"/>
      <c r="R462" s="35"/>
      <c r="Z462" s="20"/>
      <c r="AA462" s="20"/>
      <c r="AB462" s="20"/>
      <c r="AC462" s="20"/>
      <c r="AD462" s="20"/>
    </row>
    <row r="463" spans="1:30">
      <c r="A463" s="35"/>
      <c r="J463" s="36"/>
      <c r="M463" s="36"/>
      <c r="N463" s="35"/>
      <c r="O463" s="35"/>
      <c r="Q463" s="35"/>
      <c r="R463" s="35"/>
      <c r="Z463" s="20"/>
      <c r="AA463" s="20"/>
      <c r="AB463" s="20"/>
      <c r="AC463" s="20"/>
      <c r="AD463" s="20"/>
    </row>
    <row r="464" spans="1:30">
      <c r="A464" s="35"/>
      <c r="J464" s="36"/>
      <c r="M464" s="36"/>
      <c r="N464" s="35"/>
      <c r="O464" s="35"/>
      <c r="Q464" s="35"/>
      <c r="R464" s="35"/>
      <c r="Z464" s="20"/>
      <c r="AA464" s="20"/>
      <c r="AB464" s="20"/>
      <c r="AC464" s="20"/>
      <c r="AD464" s="20"/>
    </row>
    <row r="465" spans="1:30">
      <c r="A465" s="35"/>
      <c r="J465" s="36"/>
      <c r="M465" s="36"/>
      <c r="N465" s="35"/>
      <c r="O465" s="35"/>
      <c r="Q465" s="35"/>
      <c r="R465" s="35"/>
      <c r="Z465" s="20"/>
      <c r="AA465" s="20"/>
      <c r="AB465" s="20"/>
      <c r="AC465" s="20"/>
      <c r="AD465" s="20"/>
    </row>
    <row r="466" spans="1:30">
      <c r="A466" s="35"/>
      <c r="J466" s="36"/>
      <c r="M466" s="36"/>
      <c r="N466" s="35"/>
      <c r="O466" s="35"/>
      <c r="Q466" s="35"/>
      <c r="R466" s="35"/>
      <c r="Z466" s="20"/>
      <c r="AA466" s="20"/>
      <c r="AB466" s="20"/>
      <c r="AC466" s="20"/>
      <c r="AD466" s="20"/>
    </row>
    <row r="467" spans="1:30">
      <c r="A467" s="35"/>
      <c r="J467" s="36"/>
      <c r="M467" s="36"/>
      <c r="N467" s="35"/>
      <c r="O467" s="35"/>
      <c r="Q467" s="35"/>
      <c r="R467" s="35"/>
      <c r="Z467" s="20"/>
      <c r="AA467" s="20"/>
      <c r="AB467" s="20"/>
      <c r="AC467" s="20"/>
      <c r="AD467" s="20"/>
    </row>
    <row r="468" spans="1:30">
      <c r="A468" s="35"/>
      <c r="J468" s="36"/>
      <c r="M468" s="36"/>
      <c r="N468" s="35"/>
      <c r="O468" s="35"/>
      <c r="Q468" s="35"/>
      <c r="R468" s="35"/>
      <c r="Z468" s="20"/>
      <c r="AA468" s="20"/>
      <c r="AB468" s="20"/>
      <c r="AC468" s="20"/>
      <c r="AD468" s="20"/>
    </row>
    <row r="469" spans="1:30">
      <c r="A469" s="35"/>
      <c r="J469" s="36"/>
      <c r="M469" s="36"/>
      <c r="N469" s="35"/>
      <c r="O469" s="35"/>
      <c r="Q469" s="35"/>
      <c r="R469" s="35"/>
      <c r="Z469" s="20"/>
      <c r="AA469" s="20"/>
      <c r="AB469" s="20"/>
      <c r="AC469" s="20"/>
      <c r="AD469" s="20"/>
    </row>
    <row r="470" spans="1:30">
      <c r="A470" s="35"/>
      <c r="J470" s="36"/>
      <c r="M470" s="36"/>
      <c r="N470" s="35"/>
      <c r="O470" s="35"/>
      <c r="Q470" s="35"/>
      <c r="R470" s="35"/>
      <c r="Z470" s="20"/>
      <c r="AA470" s="20"/>
      <c r="AB470" s="20"/>
      <c r="AC470" s="20"/>
      <c r="AD470" s="20"/>
    </row>
    <row r="471" spans="1:30">
      <c r="A471" s="35"/>
      <c r="J471" s="36"/>
      <c r="M471" s="36"/>
      <c r="N471" s="35"/>
      <c r="O471" s="35"/>
      <c r="Q471" s="35"/>
      <c r="R471" s="35"/>
      <c r="Z471" s="20"/>
      <c r="AA471" s="20"/>
      <c r="AB471" s="20"/>
      <c r="AC471" s="20"/>
      <c r="AD471" s="20"/>
    </row>
    <row r="472" spans="1:30">
      <c r="A472" s="35"/>
      <c r="J472" s="36"/>
      <c r="M472" s="36"/>
      <c r="N472" s="35"/>
      <c r="O472" s="35"/>
      <c r="Q472" s="35"/>
      <c r="R472" s="35"/>
      <c r="Z472" s="20"/>
      <c r="AA472" s="20"/>
      <c r="AB472" s="20"/>
      <c r="AC472" s="20"/>
      <c r="AD472" s="20"/>
    </row>
    <row r="473" spans="1:30">
      <c r="A473" s="35"/>
      <c r="J473" s="36"/>
      <c r="M473" s="36"/>
      <c r="N473" s="35"/>
      <c r="O473" s="35"/>
      <c r="Q473" s="35"/>
      <c r="R473" s="35"/>
      <c r="Z473" s="20"/>
      <c r="AA473" s="20"/>
      <c r="AB473" s="20"/>
      <c r="AC473" s="20"/>
      <c r="AD473" s="20"/>
    </row>
    <row r="474" spans="1:30">
      <c r="A474" s="35"/>
      <c r="J474" s="36"/>
      <c r="M474" s="36"/>
      <c r="N474" s="35"/>
      <c r="O474" s="35"/>
      <c r="Q474" s="35"/>
      <c r="R474" s="35"/>
      <c r="Z474" s="20"/>
      <c r="AA474" s="20"/>
      <c r="AB474" s="20"/>
      <c r="AC474" s="20"/>
      <c r="AD474" s="20"/>
    </row>
    <row r="475" spans="1:30">
      <c r="A475" s="35"/>
      <c r="J475" s="36"/>
      <c r="M475" s="36"/>
      <c r="N475" s="35"/>
      <c r="O475" s="35"/>
      <c r="Q475" s="35"/>
      <c r="R475" s="35"/>
      <c r="Z475" s="20"/>
      <c r="AA475" s="20"/>
      <c r="AB475" s="20"/>
      <c r="AC475" s="20"/>
      <c r="AD475" s="20"/>
    </row>
    <row r="476" spans="1:30">
      <c r="A476" s="35"/>
      <c r="J476" s="36"/>
      <c r="M476" s="36"/>
      <c r="N476" s="35"/>
      <c r="O476" s="35"/>
      <c r="Q476" s="35"/>
      <c r="R476" s="35"/>
      <c r="Z476" s="20"/>
      <c r="AA476" s="20"/>
      <c r="AB476" s="20"/>
      <c r="AC476" s="20"/>
      <c r="AD476" s="20"/>
    </row>
    <row r="477" spans="1:30">
      <c r="A477" s="35"/>
      <c r="J477" s="36"/>
      <c r="M477" s="36"/>
      <c r="N477" s="35"/>
      <c r="O477" s="35"/>
      <c r="Q477" s="35"/>
      <c r="R477" s="35"/>
      <c r="Z477" s="20"/>
      <c r="AA477" s="20"/>
      <c r="AB477" s="20"/>
      <c r="AC477" s="20"/>
      <c r="AD477" s="20"/>
    </row>
    <row r="478" spans="1:30">
      <c r="A478" s="35"/>
      <c r="J478" s="36"/>
      <c r="M478" s="36"/>
      <c r="N478" s="35"/>
      <c r="O478" s="35"/>
      <c r="Q478" s="35"/>
      <c r="R478" s="35"/>
      <c r="Z478" s="20"/>
      <c r="AA478" s="20"/>
      <c r="AB478" s="20"/>
      <c r="AC478" s="20"/>
      <c r="AD478" s="20"/>
    </row>
    <row r="479" spans="1:30">
      <c r="A479" s="35"/>
      <c r="J479" s="36"/>
      <c r="M479" s="36"/>
      <c r="N479" s="35"/>
      <c r="O479" s="35"/>
      <c r="Q479" s="35"/>
      <c r="R479" s="35"/>
      <c r="Z479" s="20"/>
      <c r="AA479" s="20"/>
      <c r="AB479" s="20"/>
      <c r="AC479" s="20"/>
      <c r="AD479" s="20"/>
    </row>
    <row r="480" spans="1:30">
      <c r="A480" s="35"/>
      <c r="J480" s="36"/>
      <c r="M480" s="36"/>
      <c r="N480" s="35"/>
      <c r="O480" s="35"/>
      <c r="Q480" s="35"/>
      <c r="R480" s="35"/>
      <c r="Z480" s="20"/>
      <c r="AA480" s="20"/>
      <c r="AB480" s="20"/>
      <c r="AC480" s="20"/>
      <c r="AD480" s="20"/>
    </row>
    <row r="481" spans="1:30">
      <c r="A481" s="35"/>
      <c r="J481" s="36"/>
      <c r="M481" s="36"/>
      <c r="N481" s="35"/>
      <c r="O481" s="35"/>
      <c r="Q481" s="35"/>
      <c r="R481" s="35"/>
      <c r="Z481" s="20"/>
      <c r="AA481" s="20"/>
      <c r="AB481" s="20"/>
      <c r="AC481" s="20"/>
      <c r="AD481" s="20"/>
    </row>
    <row r="482" spans="1:30">
      <c r="A482" s="35"/>
      <c r="J482" s="36"/>
      <c r="M482" s="36"/>
      <c r="N482" s="35"/>
      <c r="O482" s="35"/>
      <c r="Q482" s="35"/>
      <c r="R482" s="35"/>
      <c r="Z482" s="20"/>
      <c r="AA482" s="20"/>
      <c r="AB482" s="20"/>
      <c r="AC482" s="20"/>
      <c r="AD482" s="20"/>
    </row>
    <row r="483" spans="1:30">
      <c r="A483" s="35"/>
      <c r="J483" s="36"/>
      <c r="M483" s="36"/>
      <c r="N483" s="35"/>
      <c r="O483" s="35"/>
      <c r="Q483" s="35"/>
      <c r="R483" s="35"/>
      <c r="Z483" s="20"/>
      <c r="AA483" s="20"/>
      <c r="AB483" s="20"/>
      <c r="AC483" s="20"/>
      <c r="AD483" s="20"/>
    </row>
    <row r="484" spans="1:30">
      <c r="A484" s="35"/>
      <c r="J484" s="36"/>
      <c r="M484" s="36"/>
      <c r="N484" s="35"/>
      <c r="O484" s="35"/>
      <c r="Q484" s="35"/>
      <c r="R484" s="35"/>
      <c r="Z484" s="20"/>
      <c r="AA484" s="20"/>
      <c r="AB484" s="20"/>
      <c r="AC484" s="20"/>
      <c r="AD484" s="20"/>
    </row>
    <row r="485" spans="1:30">
      <c r="A485" s="35"/>
      <c r="J485" s="36"/>
      <c r="M485" s="36"/>
      <c r="N485" s="35"/>
      <c r="O485" s="35"/>
      <c r="Q485" s="35"/>
      <c r="R485" s="35"/>
      <c r="Z485" s="20"/>
      <c r="AA485" s="20"/>
      <c r="AB485" s="20"/>
      <c r="AC485" s="20"/>
      <c r="AD485" s="20"/>
    </row>
    <row r="486" spans="1:30">
      <c r="A486" s="35"/>
      <c r="J486" s="36"/>
      <c r="M486" s="36"/>
      <c r="N486" s="35"/>
      <c r="O486" s="35"/>
      <c r="Q486" s="35"/>
      <c r="R486" s="35"/>
      <c r="Z486" s="20"/>
      <c r="AA486" s="20"/>
      <c r="AB486" s="20"/>
      <c r="AC486" s="20"/>
      <c r="AD486" s="20"/>
    </row>
    <row r="487" spans="1:30">
      <c r="A487" s="35"/>
      <c r="J487" s="36"/>
      <c r="M487" s="36"/>
      <c r="N487" s="35"/>
      <c r="O487" s="35"/>
      <c r="Q487" s="35"/>
      <c r="R487" s="35"/>
      <c r="Z487" s="20"/>
      <c r="AA487" s="20"/>
      <c r="AB487" s="20"/>
      <c r="AC487" s="20"/>
      <c r="AD487" s="20"/>
    </row>
    <row r="488" spans="1:30">
      <c r="A488" s="35"/>
      <c r="J488" s="36"/>
      <c r="M488" s="36"/>
      <c r="N488" s="35"/>
      <c r="O488" s="35"/>
      <c r="Q488" s="35"/>
      <c r="R488" s="35"/>
      <c r="Z488" s="20"/>
      <c r="AA488" s="20"/>
      <c r="AB488" s="20"/>
      <c r="AC488" s="20"/>
      <c r="AD488" s="20"/>
    </row>
    <row r="489" spans="1:30">
      <c r="A489" s="35"/>
      <c r="J489" s="36"/>
      <c r="M489" s="36"/>
      <c r="N489" s="35"/>
      <c r="O489" s="35"/>
      <c r="Q489" s="35"/>
      <c r="R489" s="35"/>
      <c r="Z489" s="20"/>
      <c r="AA489" s="20"/>
      <c r="AB489" s="20"/>
      <c r="AC489" s="20"/>
      <c r="AD489" s="20"/>
    </row>
    <row r="490" spans="1:30">
      <c r="A490" s="35"/>
      <c r="J490" s="36"/>
      <c r="M490" s="36"/>
      <c r="N490" s="35"/>
      <c r="O490" s="35"/>
      <c r="Q490" s="35"/>
      <c r="R490" s="35"/>
      <c r="Z490" s="20"/>
      <c r="AA490" s="20"/>
      <c r="AB490" s="20"/>
      <c r="AC490" s="20"/>
      <c r="AD490" s="20"/>
    </row>
    <row r="491" spans="1:30">
      <c r="A491" s="35"/>
      <c r="J491" s="36"/>
      <c r="M491" s="36"/>
      <c r="N491" s="35"/>
      <c r="O491" s="35"/>
      <c r="Q491" s="35"/>
      <c r="R491" s="35"/>
      <c r="Z491" s="20"/>
      <c r="AA491" s="20"/>
      <c r="AB491" s="20"/>
      <c r="AC491" s="20"/>
      <c r="AD491" s="20"/>
    </row>
    <row r="492" spans="1:30">
      <c r="A492" s="35"/>
      <c r="J492" s="36"/>
      <c r="M492" s="36"/>
      <c r="N492" s="35"/>
      <c r="O492" s="35"/>
      <c r="Q492" s="35"/>
      <c r="R492" s="35"/>
      <c r="Z492" s="20"/>
      <c r="AA492" s="20"/>
      <c r="AB492" s="20"/>
      <c r="AC492" s="20"/>
      <c r="AD492" s="20"/>
    </row>
    <row r="493" spans="1:30">
      <c r="A493" s="35"/>
      <c r="J493" s="36"/>
      <c r="M493" s="36"/>
      <c r="N493" s="35"/>
      <c r="O493" s="35"/>
      <c r="Q493" s="35"/>
      <c r="R493" s="35"/>
      <c r="Z493" s="20"/>
      <c r="AA493" s="20"/>
      <c r="AB493" s="20"/>
      <c r="AC493" s="20"/>
      <c r="AD493" s="20"/>
    </row>
    <row r="494" spans="1:30">
      <c r="A494" s="35"/>
      <c r="J494" s="36"/>
      <c r="M494" s="36"/>
      <c r="N494" s="35"/>
      <c r="O494" s="35"/>
      <c r="Q494" s="35"/>
      <c r="R494" s="35"/>
      <c r="Z494" s="20"/>
      <c r="AA494" s="20"/>
      <c r="AB494" s="20"/>
      <c r="AC494" s="20"/>
      <c r="AD494" s="20"/>
    </row>
    <row r="495" spans="1:30">
      <c r="A495" s="35"/>
      <c r="J495" s="36"/>
      <c r="M495" s="36"/>
      <c r="N495" s="35"/>
      <c r="O495" s="35"/>
      <c r="Q495" s="35"/>
      <c r="R495" s="35"/>
      <c r="Z495" s="20"/>
      <c r="AA495" s="20"/>
      <c r="AB495" s="20"/>
      <c r="AC495" s="20"/>
      <c r="AD495" s="20"/>
    </row>
    <row r="496" spans="1:30">
      <c r="A496" s="35"/>
      <c r="J496" s="36"/>
      <c r="M496" s="36"/>
      <c r="N496" s="35"/>
      <c r="O496" s="35"/>
      <c r="Q496" s="35"/>
      <c r="R496" s="35"/>
      <c r="Z496" s="20"/>
      <c r="AA496" s="20"/>
      <c r="AB496" s="20"/>
      <c r="AC496" s="20"/>
      <c r="AD496" s="20"/>
    </row>
    <row r="497" spans="1:30">
      <c r="A497" s="35"/>
      <c r="J497" s="36"/>
      <c r="M497" s="36"/>
      <c r="N497" s="35"/>
      <c r="O497" s="35"/>
      <c r="Q497" s="35"/>
      <c r="R497" s="35"/>
      <c r="Z497" s="20"/>
      <c r="AA497" s="20"/>
      <c r="AB497" s="20"/>
      <c r="AC497" s="20"/>
      <c r="AD497" s="20"/>
    </row>
    <row r="498" spans="1:30">
      <c r="A498" s="35"/>
      <c r="J498" s="36"/>
      <c r="M498" s="36"/>
      <c r="N498" s="35"/>
      <c r="O498" s="35"/>
      <c r="Q498" s="35"/>
      <c r="R498" s="35"/>
      <c r="Z498" s="20"/>
      <c r="AA498" s="20"/>
      <c r="AB498" s="20"/>
      <c r="AC498" s="20"/>
      <c r="AD498" s="20"/>
    </row>
    <row r="499" spans="1:30">
      <c r="A499" s="35"/>
      <c r="J499" s="36"/>
      <c r="M499" s="36"/>
      <c r="N499" s="35"/>
      <c r="O499" s="35"/>
      <c r="Q499" s="35"/>
      <c r="R499" s="35"/>
      <c r="Z499" s="20"/>
      <c r="AA499" s="20"/>
      <c r="AB499" s="20"/>
      <c r="AC499" s="20"/>
      <c r="AD499" s="20"/>
    </row>
    <row r="500" spans="1:30">
      <c r="A500" s="35"/>
      <c r="J500" s="36"/>
      <c r="M500" s="36"/>
      <c r="N500" s="35"/>
      <c r="O500" s="35"/>
      <c r="Q500" s="35"/>
      <c r="R500" s="35"/>
      <c r="Z500" s="20"/>
      <c r="AA500" s="20"/>
      <c r="AB500" s="20"/>
      <c r="AC500" s="20"/>
      <c r="AD500" s="20"/>
    </row>
    <row r="501" spans="1:30">
      <c r="A501" s="35"/>
      <c r="J501" s="36"/>
      <c r="M501" s="36"/>
      <c r="N501" s="35"/>
      <c r="O501" s="35"/>
      <c r="Q501" s="35"/>
      <c r="R501" s="35"/>
      <c r="Z501" s="20"/>
      <c r="AA501" s="20"/>
      <c r="AB501" s="20"/>
      <c r="AC501" s="20"/>
      <c r="AD501" s="20"/>
    </row>
    <row r="502" spans="1:30">
      <c r="A502" s="35"/>
      <c r="J502" s="36"/>
      <c r="M502" s="36"/>
      <c r="N502" s="35"/>
      <c r="O502" s="35"/>
      <c r="Q502" s="35"/>
      <c r="R502" s="35"/>
      <c r="Z502" s="20"/>
      <c r="AA502" s="20"/>
      <c r="AB502" s="20"/>
      <c r="AC502" s="20"/>
      <c r="AD502" s="20"/>
    </row>
    <row r="503" spans="1:30">
      <c r="A503" s="35"/>
      <c r="J503" s="36"/>
      <c r="M503" s="36"/>
      <c r="N503" s="35"/>
      <c r="O503" s="35"/>
      <c r="Q503" s="35"/>
      <c r="R503" s="35"/>
      <c r="Z503" s="20"/>
      <c r="AA503" s="20"/>
      <c r="AB503" s="20"/>
      <c r="AC503" s="20"/>
      <c r="AD503" s="20"/>
    </row>
    <row r="504" spans="1:30">
      <c r="A504" s="35"/>
      <c r="J504" s="36"/>
      <c r="M504" s="36"/>
      <c r="N504" s="35"/>
      <c r="O504" s="35"/>
      <c r="Q504" s="35"/>
      <c r="R504" s="35"/>
      <c r="Z504" s="20"/>
      <c r="AA504" s="20"/>
      <c r="AB504" s="20"/>
      <c r="AC504" s="20"/>
      <c r="AD504" s="20"/>
    </row>
    <row r="505" spans="1:30">
      <c r="A505" s="35"/>
      <c r="J505" s="36"/>
      <c r="M505" s="36"/>
      <c r="N505" s="35"/>
      <c r="O505" s="35"/>
      <c r="Q505" s="35"/>
      <c r="R505" s="35"/>
      <c r="Z505" s="20"/>
      <c r="AA505" s="20"/>
      <c r="AB505" s="20"/>
      <c r="AC505" s="20"/>
      <c r="AD505" s="20"/>
    </row>
    <row r="506" spans="1:30">
      <c r="A506" s="35"/>
      <c r="J506" s="36"/>
      <c r="M506" s="36"/>
      <c r="N506" s="35"/>
      <c r="O506" s="35"/>
      <c r="Q506" s="35"/>
      <c r="R506" s="35"/>
      <c r="Z506" s="20"/>
      <c r="AA506" s="20"/>
      <c r="AB506" s="20"/>
      <c r="AC506" s="20"/>
      <c r="AD506" s="20"/>
    </row>
    <row r="507" spans="1:30">
      <c r="A507" s="35"/>
      <c r="J507" s="36"/>
      <c r="M507" s="36"/>
      <c r="N507" s="35"/>
      <c r="O507" s="35"/>
      <c r="Q507" s="35"/>
      <c r="R507" s="35"/>
      <c r="Z507" s="20"/>
      <c r="AA507" s="20"/>
      <c r="AB507" s="20"/>
      <c r="AC507" s="20"/>
      <c r="AD507" s="20"/>
    </row>
    <row r="508" spans="1:30">
      <c r="A508" s="35"/>
      <c r="J508" s="36"/>
      <c r="M508" s="36"/>
      <c r="N508" s="35"/>
      <c r="O508" s="35"/>
      <c r="Q508" s="35"/>
      <c r="R508" s="35"/>
      <c r="Z508" s="20"/>
      <c r="AA508" s="20"/>
      <c r="AB508" s="20"/>
      <c r="AC508" s="20"/>
      <c r="AD508" s="20"/>
    </row>
    <row r="509" spans="1:30">
      <c r="A509" s="35"/>
      <c r="J509" s="36"/>
      <c r="M509" s="36"/>
      <c r="N509" s="35"/>
      <c r="O509" s="35"/>
      <c r="Q509" s="35"/>
      <c r="R509" s="35"/>
      <c r="Z509" s="20"/>
      <c r="AA509" s="20"/>
      <c r="AB509" s="20"/>
      <c r="AC509" s="20"/>
      <c r="AD509" s="20"/>
    </row>
    <row r="510" spans="1:30">
      <c r="A510" s="35"/>
      <c r="J510" s="36"/>
      <c r="M510" s="36"/>
      <c r="N510" s="35"/>
      <c r="O510" s="35"/>
      <c r="Q510" s="35"/>
      <c r="R510" s="35"/>
      <c r="Z510" s="20"/>
      <c r="AA510" s="20"/>
      <c r="AB510" s="20"/>
      <c r="AC510" s="20"/>
      <c r="AD510" s="20"/>
    </row>
    <row r="511" spans="1:30">
      <c r="A511" s="35"/>
      <c r="J511" s="36"/>
      <c r="M511" s="36"/>
      <c r="N511" s="35"/>
      <c r="O511" s="35"/>
      <c r="Q511" s="35"/>
      <c r="R511" s="35"/>
      <c r="Z511" s="20"/>
      <c r="AA511" s="20"/>
      <c r="AB511" s="20"/>
      <c r="AC511" s="20"/>
      <c r="AD511" s="20"/>
    </row>
    <row r="512" spans="1:30">
      <c r="A512" s="35"/>
      <c r="J512" s="36"/>
      <c r="M512" s="36"/>
      <c r="N512" s="35"/>
      <c r="O512" s="35"/>
      <c r="Q512" s="35"/>
      <c r="R512" s="35"/>
      <c r="Z512" s="20"/>
      <c r="AA512" s="20"/>
      <c r="AB512" s="20"/>
      <c r="AC512" s="20"/>
      <c r="AD512" s="20"/>
    </row>
    <row r="513" spans="1:30">
      <c r="A513" s="35"/>
      <c r="J513" s="36"/>
      <c r="M513" s="36"/>
      <c r="N513" s="35"/>
      <c r="O513" s="35"/>
      <c r="Q513" s="35"/>
      <c r="R513" s="35"/>
      <c r="Z513" s="20"/>
      <c r="AA513" s="20"/>
      <c r="AB513" s="20"/>
      <c r="AC513" s="20"/>
      <c r="AD513" s="20"/>
    </row>
    <row r="514" spans="1:30">
      <c r="A514" s="35"/>
      <c r="J514" s="36"/>
      <c r="M514" s="36"/>
      <c r="N514" s="35"/>
      <c r="O514" s="35"/>
      <c r="Q514" s="35"/>
      <c r="R514" s="35"/>
      <c r="Z514" s="20"/>
      <c r="AA514" s="20"/>
      <c r="AB514" s="20"/>
      <c r="AC514" s="20"/>
      <c r="AD514" s="20"/>
    </row>
    <row r="515" spans="1:30">
      <c r="A515" s="35"/>
      <c r="J515" s="36"/>
      <c r="M515" s="36"/>
      <c r="N515" s="35"/>
      <c r="O515" s="35"/>
      <c r="Q515" s="35"/>
      <c r="R515" s="35"/>
      <c r="Z515" s="20"/>
      <c r="AA515" s="20"/>
      <c r="AB515" s="20"/>
      <c r="AC515" s="20"/>
      <c r="AD515" s="20"/>
    </row>
    <row r="516" spans="1:30">
      <c r="A516" s="35"/>
      <c r="J516" s="36"/>
      <c r="M516" s="36"/>
      <c r="N516" s="35"/>
      <c r="O516" s="35"/>
      <c r="Q516" s="35"/>
      <c r="R516" s="35"/>
      <c r="Z516" s="20"/>
      <c r="AA516" s="20"/>
      <c r="AB516" s="20"/>
      <c r="AC516" s="20"/>
      <c r="AD516" s="20"/>
    </row>
    <row r="517" spans="1:30">
      <c r="A517" s="35"/>
      <c r="J517" s="36"/>
      <c r="M517" s="36"/>
      <c r="N517" s="35"/>
      <c r="O517" s="35"/>
      <c r="Q517" s="35"/>
      <c r="R517" s="35"/>
      <c r="Z517" s="20"/>
      <c r="AA517" s="20"/>
      <c r="AB517" s="20"/>
      <c r="AC517" s="20"/>
      <c r="AD517" s="20"/>
    </row>
    <row r="518" spans="1:30">
      <c r="A518" s="35"/>
      <c r="J518" s="36"/>
      <c r="M518" s="36"/>
      <c r="N518" s="35"/>
      <c r="O518" s="35"/>
      <c r="Q518" s="35"/>
      <c r="R518" s="35"/>
      <c r="Z518" s="20"/>
      <c r="AA518" s="20"/>
      <c r="AB518" s="20"/>
      <c r="AC518" s="20"/>
      <c r="AD518" s="20"/>
    </row>
    <row r="519" spans="1:30">
      <c r="A519" s="35"/>
      <c r="J519" s="36"/>
      <c r="M519" s="36"/>
      <c r="N519" s="35"/>
      <c r="O519" s="35"/>
      <c r="Q519" s="35"/>
      <c r="R519" s="35"/>
      <c r="Z519" s="20"/>
      <c r="AA519" s="20"/>
      <c r="AB519" s="20"/>
      <c r="AC519" s="20"/>
      <c r="AD519" s="20"/>
    </row>
    <row r="520" spans="1:30">
      <c r="A520" s="35"/>
      <c r="J520" s="36"/>
      <c r="M520" s="36"/>
      <c r="N520" s="35"/>
      <c r="O520" s="35"/>
      <c r="Q520" s="35"/>
      <c r="R520" s="35"/>
      <c r="Z520" s="20"/>
      <c r="AA520" s="20"/>
      <c r="AB520" s="20"/>
      <c r="AC520" s="20"/>
      <c r="AD520" s="20"/>
    </row>
    <row r="521" spans="1:30">
      <c r="A521" s="35"/>
      <c r="J521" s="36"/>
      <c r="M521" s="36"/>
      <c r="N521" s="35"/>
      <c r="O521" s="35"/>
      <c r="Q521" s="35"/>
      <c r="R521" s="35"/>
      <c r="Z521" s="20"/>
      <c r="AA521" s="20"/>
      <c r="AB521" s="20"/>
      <c r="AC521" s="20"/>
      <c r="AD521" s="20"/>
    </row>
    <row r="522" spans="1:30">
      <c r="A522" s="35"/>
      <c r="J522" s="36"/>
      <c r="M522" s="36"/>
      <c r="N522" s="35"/>
      <c r="O522" s="35"/>
      <c r="Q522" s="35"/>
      <c r="R522" s="35"/>
      <c r="Z522" s="20"/>
      <c r="AA522" s="20"/>
      <c r="AB522" s="20"/>
      <c r="AC522" s="20"/>
      <c r="AD522" s="20"/>
    </row>
    <row r="523" spans="1:30">
      <c r="A523" s="35"/>
      <c r="J523" s="36"/>
      <c r="M523" s="36"/>
      <c r="N523" s="35"/>
      <c r="O523" s="35"/>
      <c r="Q523" s="35"/>
      <c r="R523" s="35"/>
      <c r="Z523" s="20"/>
      <c r="AA523" s="20"/>
      <c r="AB523" s="20"/>
      <c r="AC523" s="20"/>
      <c r="AD523" s="20"/>
    </row>
    <row r="524" spans="1:30">
      <c r="A524" s="35"/>
      <c r="J524" s="36"/>
      <c r="M524" s="36"/>
      <c r="N524" s="35"/>
      <c r="O524" s="35"/>
      <c r="Q524" s="35"/>
      <c r="R524" s="35"/>
      <c r="Z524" s="20"/>
      <c r="AA524" s="20"/>
      <c r="AB524" s="20"/>
      <c r="AC524" s="20"/>
      <c r="AD524" s="20"/>
    </row>
    <row r="525" spans="1:30">
      <c r="A525" s="35"/>
      <c r="J525" s="36"/>
      <c r="M525" s="36"/>
      <c r="N525" s="35"/>
      <c r="O525" s="35"/>
      <c r="Q525" s="35"/>
      <c r="R525" s="35"/>
      <c r="Z525" s="20"/>
      <c r="AA525" s="20"/>
      <c r="AB525" s="20"/>
      <c r="AC525" s="20"/>
      <c r="AD525" s="20"/>
    </row>
    <row r="526" spans="1:30">
      <c r="A526" s="35"/>
      <c r="J526" s="36"/>
      <c r="M526" s="36"/>
      <c r="N526" s="35"/>
      <c r="O526" s="35"/>
      <c r="Q526" s="35"/>
      <c r="R526" s="35"/>
      <c r="Z526" s="20"/>
      <c r="AA526" s="20"/>
      <c r="AB526" s="20"/>
      <c r="AC526" s="20"/>
      <c r="AD526" s="20"/>
    </row>
    <row r="527" spans="1:30">
      <c r="A527" s="35"/>
      <c r="J527" s="36"/>
      <c r="M527" s="36"/>
      <c r="N527" s="35"/>
      <c r="O527" s="35"/>
      <c r="Q527" s="35"/>
      <c r="R527" s="35"/>
      <c r="Z527" s="20"/>
      <c r="AA527" s="20"/>
      <c r="AB527" s="20"/>
      <c r="AC527" s="20"/>
      <c r="AD527" s="20"/>
    </row>
    <row r="528" spans="1:30">
      <c r="A528" s="35"/>
      <c r="J528" s="36"/>
      <c r="M528" s="36"/>
      <c r="N528" s="35"/>
      <c r="O528" s="35"/>
      <c r="Q528" s="35"/>
      <c r="R528" s="35"/>
      <c r="Z528" s="20"/>
      <c r="AA528" s="20"/>
      <c r="AB528" s="20"/>
      <c r="AC528" s="20"/>
      <c r="AD528" s="20"/>
    </row>
    <row r="529" spans="1:30">
      <c r="A529" s="35"/>
      <c r="J529" s="36"/>
      <c r="M529" s="36"/>
      <c r="N529" s="35"/>
      <c r="O529" s="35"/>
      <c r="Q529" s="35"/>
      <c r="R529" s="35"/>
      <c r="Z529" s="20"/>
      <c r="AA529" s="20"/>
      <c r="AB529" s="20"/>
      <c r="AC529" s="20"/>
      <c r="AD529" s="20"/>
    </row>
    <row r="530" spans="1:30">
      <c r="A530" s="35"/>
      <c r="J530" s="36"/>
      <c r="M530" s="36"/>
      <c r="N530" s="35"/>
      <c r="O530" s="35"/>
      <c r="Q530" s="35"/>
      <c r="R530" s="35"/>
      <c r="Z530" s="20"/>
      <c r="AA530" s="20"/>
      <c r="AB530" s="20"/>
      <c r="AC530" s="20"/>
      <c r="AD530" s="20"/>
    </row>
    <row r="531" spans="1:30">
      <c r="A531" s="35"/>
      <c r="J531" s="36"/>
      <c r="M531" s="36"/>
      <c r="N531" s="35"/>
      <c r="O531" s="35"/>
      <c r="Q531" s="35"/>
      <c r="R531" s="35"/>
      <c r="Z531" s="20"/>
      <c r="AA531" s="20"/>
      <c r="AB531" s="20"/>
      <c r="AC531" s="20"/>
      <c r="AD531" s="20"/>
    </row>
    <row r="532" spans="1:30">
      <c r="A532" s="35"/>
      <c r="J532" s="36"/>
      <c r="M532" s="36"/>
      <c r="N532" s="35"/>
      <c r="O532" s="35"/>
      <c r="Q532" s="35"/>
      <c r="R532" s="35"/>
      <c r="Z532" s="20"/>
      <c r="AA532" s="20"/>
      <c r="AB532" s="20"/>
      <c r="AC532" s="20"/>
      <c r="AD532" s="20"/>
    </row>
    <row r="533" spans="1:30">
      <c r="A533" s="35"/>
      <c r="J533" s="36"/>
      <c r="M533" s="36"/>
      <c r="N533" s="35"/>
      <c r="O533" s="35"/>
      <c r="Q533" s="35"/>
      <c r="R533" s="35"/>
      <c r="Z533" s="20"/>
      <c r="AA533" s="20"/>
      <c r="AB533" s="20"/>
      <c r="AC533" s="20"/>
      <c r="AD533" s="20"/>
    </row>
    <row r="534" spans="1:30">
      <c r="A534" s="35"/>
      <c r="J534" s="36"/>
      <c r="M534" s="36"/>
      <c r="N534" s="35"/>
      <c r="O534" s="35"/>
      <c r="Q534" s="35"/>
      <c r="R534" s="35"/>
      <c r="Z534" s="20"/>
      <c r="AA534" s="20"/>
      <c r="AB534" s="20"/>
      <c r="AC534" s="20"/>
      <c r="AD534" s="20"/>
    </row>
    <row r="535" spans="1:30">
      <c r="A535" s="35"/>
      <c r="J535" s="36"/>
      <c r="M535" s="36"/>
      <c r="N535" s="35"/>
      <c r="O535" s="35"/>
      <c r="Q535" s="35"/>
      <c r="R535" s="35"/>
      <c r="Z535" s="20"/>
      <c r="AA535" s="20"/>
      <c r="AB535" s="20"/>
      <c r="AC535" s="20"/>
      <c r="AD535" s="20"/>
    </row>
    <row r="536" spans="1:30">
      <c r="A536" s="35"/>
      <c r="J536" s="36"/>
      <c r="M536" s="36"/>
      <c r="N536" s="35"/>
      <c r="O536" s="35"/>
      <c r="Q536" s="35"/>
      <c r="R536" s="35"/>
      <c r="Z536" s="20"/>
      <c r="AA536" s="20"/>
      <c r="AB536" s="20"/>
      <c r="AC536" s="20"/>
      <c r="AD536" s="20"/>
    </row>
    <row r="537" spans="1:30">
      <c r="A537" s="35"/>
      <c r="J537" s="36"/>
      <c r="M537" s="36"/>
      <c r="N537" s="35"/>
      <c r="O537" s="35"/>
      <c r="Q537" s="35"/>
      <c r="R537" s="35"/>
      <c r="Z537" s="20"/>
      <c r="AA537" s="20"/>
      <c r="AB537" s="20"/>
      <c r="AC537" s="20"/>
      <c r="AD537" s="20"/>
    </row>
    <row r="538" spans="1:30">
      <c r="A538" s="35"/>
      <c r="J538" s="36"/>
      <c r="M538" s="36"/>
      <c r="N538" s="35"/>
      <c r="O538" s="35"/>
      <c r="Q538" s="35"/>
      <c r="R538" s="35"/>
      <c r="Z538" s="20"/>
      <c r="AA538" s="20"/>
      <c r="AB538" s="20"/>
      <c r="AC538" s="20"/>
      <c r="AD538" s="20"/>
    </row>
    <row r="539" spans="1:30">
      <c r="A539" s="35"/>
      <c r="J539" s="36"/>
      <c r="M539" s="36"/>
      <c r="N539" s="35"/>
      <c r="O539" s="35"/>
      <c r="Q539" s="35"/>
      <c r="R539" s="35"/>
      <c r="Z539" s="20"/>
      <c r="AA539" s="20"/>
      <c r="AB539" s="20"/>
      <c r="AC539" s="20"/>
      <c r="AD539" s="20"/>
    </row>
    <row r="540" spans="1:30">
      <c r="A540" s="35"/>
      <c r="J540" s="36"/>
      <c r="M540" s="36"/>
      <c r="N540" s="35"/>
      <c r="O540" s="35"/>
      <c r="Q540" s="35"/>
      <c r="R540" s="35"/>
      <c r="Z540" s="20"/>
      <c r="AA540" s="20"/>
      <c r="AB540" s="20"/>
      <c r="AC540" s="20"/>
      <c r="AD540" s="20"/>
    </row>
    <row r="541" spans="1:30">
      <c r="A541" s="35"/>
      <c r="J541" s="36"/>
      <c r="M541" s="36"/>
      <c r="N541" s="35"/>
      <c r="O541" s="35"/>
      <c r="Q541" s="35"/>
      <c r="R541" s="35"/>
      <c r="Z541" s="20"/>
      <c r="AA541" s="20"/>
      <c r="AB541" s="20"/>
      <c r="AC541" s="20"/>
      <c r="AD541" s="20"/>
    </row>
    <row r="542" spans="1:30">
      <c r="A542" s="35"/>
      <c r="J542" s="36"/>
      <c r="M542" s="36"/>
      <c r="N542" s="35"/>
      <c r="O542" s="35"/>
      <c r="Q542" s="35"/>
      <c r="R542" s="35"/>
      <c r="Z542" s="20"/>
      <c r="AA542" s="20"/>
      <c r="AB542" s="20"/>
      <c r="AC542" s="20"/>
      <c r="AD542" s="20"/>
    </row>
    <row r="543" spans="1:30">
      <c r="A543" s="35"/>
      <c r="J543" s="36"/>
      <c r="M543" s="36"/>
      <c r="N543" s="35"/>
      <c r="O543" s="35"/>
      <c r="Q543" s="35"/>
      <c r="R543" s="35"/>
      <c r="Z543" s="20"/>
      <c r="AA543" s="20"/>
      <c r="AB543" s="20"/>
      <c r="AC543" s="20"/>
      <c r="AD543" s="20"/>
    </row>
    <row r="544" spans="1:30">
      <c r="A544" s="35"/>
      <c r="J544" s="36"/>
      <c r="M544" s="36"/>
      <c r="N544" s="35"/>
      <c r="O544" s="35"/>
      <c r="Q544" s="35"/>
      <c r="R544" s="35"/>
      <c r="Z544" s="20"/>
      <c r="AA544" s="20"/>
      <c r="AB544" s="20"/>
      <c r="AC544" s="20"/>
      <c r="AD544" s="20"/>
    </row>
    <row r="545" spans="1:30">
      <c r="A545" s="35"/>
      <c r="J545" s="36"/>
      <c r="M545" s="36"/>
      <c r="N545" s="35"/>
      <c r="O545" s="35"/>
      <c r="Q545" s="35"/>
      <c r="R545" s="35"/>
      <c r="Z545" s="20"/>
      <c r="AA545" s="20"/>
      <c r="AB545" s="20"/>
      <c r="AC545" s="20"/>
      <c r="AD545" s="20"/>
    </row>
    <row r="546" spans="1:30">
      <c r="A546" s="35"/>
      <c r="J546" s="36"/>
      <c r="M546" s="36"/>
      <c r="N546" s="35"/>
      <c r="O546" s="35"/>
      <c r="Q546" s="35"/>
      <c r="R546" s="35"/>
      <c r="Z546" s="20"/>
      <c r="AA546" s="20"/>
      <c r="AB546" s="20"/>
      <c r="AC546" s="20"/>
      <c r="AD546" s="20"/>
    </row>
    <row r="547" spans="1:30">
      <c r="A547" s="35"/>
      <c r="J547" s="36"/>
      <c r="M547" s="36"/>
      <c r="N547" s="35"/>
      <c r="O547" s="35"/>
      <c r="Q547" s="35"/>
      <c r="R547" s="35"/>
      <c r="Z547" s="20"/>
      <c r="AA547" s="20"/>
      <c r="AB547" s="20"/>
      <c r="AC547" s="20"/>
      <c r="AD547" s="20"/>
    </row>
    <row r="548" spans="1:30">
      <c r="A548" s="35"/>
      <c r="J548" s="36"/>
      <c r="M548" s="36"/>
      <c r="N548" s="35"/>
      <c r="O548" s="35"/>
      <c r="Q548" s="35"/>
      <c r="R548" s="35"/>
      <c r="Z548" s="20"/>
      <c r="AA548" s="20"/>
      <c r="AB548" s="20"/>
      <c r="AC548" s="20"/>
      <c r="AD548" s="20"/>
    </row>
    <row r="549" spans="1:30">
      <c r="A549" s="35"/>
      <c r="J549" s="36"/>
      <c r="M549" s="36"/>
      <c r="N549" s="35"/>
      <c r="O549" s="35"/>
      <c r="Q549" s="35"/>
      <c r="R549" s="35"/>
      <c r="Z549" s="20"/>
      <c r="AA549" s="20"/>
      <c r="AB549" s="20"/>
      <c r="AC549" s="20"/>
      <c r="AD549" s="20"/>
    </row>
    <row r="550" spans="1:30">
      <c r="A550" s="35"/>
      <c r="J550" s="36"/>
      <c r="M550" s="36"/>
      <c r="N550" s="35"/>
      <c r="O550" s="35"/>
      <c r="Q550" s="35"/>
      <c r="R550" s="35"/>
      <c r="Z550" s="20"/>
      <c r="AA550" s="20"/>
      <c r="AB550" s="20"/>
      <c r="AC550" s="20"/>
      <c r="AD550" s="20"/>
    </row>
    <row r="551" spans="1:30">
      <c r="A551" s="35"/>
      <c r="J551" s="36"/>
      <c r="M551" s="36"/>
      <c r="N551" s="35"/>
      <c r="O551" s="35"/>
      <c r="Q551" s="35"/>
      <c r="R551" s="35"/>
      <c r="Z551" s="20"/>
      <c r="AA551" s="20"/>
      <c r="AB551" s="20"/>
      <c r="AC551" s="20"/>
      <c r="AD551" s="20"/>
    </row>
    <row r="552" spans="1:30">
      <c r="A552" s="35"/>
      <c r="J552" s="36"/>
      <c r="M552" s="36"/>
      <c r="N552" s="35"/>
      <c r="O552" s="35"/>
      <c r="Q552" s="35"/>
      <c r="R552" s="35"/>
      <c r="Z552" s="20"/>
      <c r="AA552" s="20"/>
      <c r="AB552" s="20"/>
      <c r="AC552" s="20"/>
      <c r="AD552" s="20"/>
    </row>
    <row r="553" spans="1:30">
      <c r="A553" s="35"/>
      <c r="J553" s="36"/>
      <c r="M553" s="36"/>
      <c r="N553" s="35"/>
      <c r="O553" s="35"/>
      <c r="Q553" s="35"/>
      <c r="R553" s="35"/>
      <c r="Z553" s="20"/>
      <c r="AA553" s="20"/>
      <c r="AB553" s="20"/>
      <c r="AC553" s="20"/>
      <c r="AD553" s="20"/>
    </row>
    <row r="554" spans="1:30">
      <c r="A554" s="35"/>
      <c r="J554" s="36"/>
      <c r="M554" s="36"/>
      <c r="N554" s="35"/>
      <c r="O554" s="35"/>
      <c r="Q554" s="35"/>
      <c r="R554" s="35"/>
      <c r="Z554" s="20"/>
      <c r="AA554" s="20"/>
      <c r="AB554" s="20"/>
      <c r="AC554" s="20"/>
      <c r="AD554" s="20"/>
    </row>
    <row r="555" spans="1:30">
      <c r="A555" s="35"/>
      <c r="J555" s="36"/>
      <c r="M555" s="36"/>
      <c r="N555" s="35"/>
      <c r="O555" s="35"/>
      <c r="Q555" s="35"/>
      <c r="R555" s="35"/>
      <c r="Z555" s="20"/>
      <c r="AA555" s="20"/>
      <c r="AB555" s="20"/>
      <c r="AC555" s="20"/>
      <c r="AD555" s="20"/>
    </row>
    <row r="556" spans="1:30">
      <c r="A556" s="35"/>
      <c r="J556" s="36"/>
      <c r="M556" s="36"/>
      <c r="N556" s="35"/>
      <c r="O556" s="35"/>
      <c r="Q556" s="35"/>
      <c r="R556" s="35"/>
      <c r="Z556" s="20"/>
      <c r="AA556" s="20"/>
      <c r="AB556" s="20"/>
      <c r="AC556" s="20"/>
      <c r="AD556" s="20"/>
    </row>
    <row r="557" spans="1:30">
      <c r="A557" s="35"/>
      <c r="J557" s="36"/>
      <c r="M557" s="36"/>
      <c r="N557" s="35"/>
      <c r="O557" s="35"/>
      <c r="Q557" s="35"/>
      <c r="R557" s="35"/>
      <c r="Z557" s="20"/>
      <c r="AA557" s="20"/>
      <c r="AB557" s="20"/>
      <c r="AC557" s="20"/>
      <c r="AD557" s="20"/>
    </row>
    <row r="558" spans="1:30">
      <c r="A558" s="35"/>
      <c r="J558" s="36"/>
      <c r="M558" s="36"/>
      <c r="N558" s="35"/>
      <c r="O558" s="35"/>
      <c r="Q558" s="35"/>
      <c r="R558" s="35"/>
      <c r="Z558" s="20"/>
      <c r="AA558" s="20"/>
      <c r="AB558" s="20"/>
      <c r="AC558" s="20"/>
      <c r="AD558" s="20"/>
    </row>
    <row r="559" spans="1:30">
      <c r="A559" s="35"/>
      <c r="J559" s="36"/>
      <c r="M559" s="36"/>
      <c r="N559" s="35"/>
      <c r="O559" s="35"/>
      <c r="Q559" s="35"/>
      <c r="R559" s="35"/>
      <c r="Z559" s="20"/>
      <c r="AA559" s="20"/>
      <c r="AB559" s="20"/>
      <c r="AC559" s="20"/>
      <c r="AD559" s="20"/>
    </row>
    <row r="560" spans="1:30">
      <c r="A560" s="35"/>
      <c r="J560" s="36"/>
      <c r="M560" s="36"/>
      <c r="N560" s="35"/>
      <c r="O560" s="35"/>
      <c r="Q560" s="35"/>
      <c r="R560" s="35"/>
      <c r="Z560" s="20"/>
      <c r="AA560" s="20"/>
      <c r="AB560" s="20"/>
      <c r="AC560" s="20"/>
      <c r="AD560" s="20"/>
    </row>
    <row r="561" spans="1:30">
      <c r="A561" s="35"/>
      <c r="J561" s="36"/>
      <c r="M561" s="36"/>
      <c r="N561" s="35"/>
      <c r="O561" s="35"/>
      <c r="Q561" s="35"/>
      <c r="R561" s="35"/>
      <c r="Z561" s="20"/>
      <c r="AA561" s="20"/>
      <c r="AB561" s="20"/>
      <c r="AC561" s="20"/>
      <c r="AD561" s="20"/>
    </row>
    <row r="562" spans="1:30">
      <c r="A562" s="35"/>
      <c r="J562" s="36"/>
      <c r="M562" s="36"/>
      <c r="N562" s="35"/>
      <c r="O562" s="35"/>
      <c r="Q562" s="35"/>
      <c r="R562" s="35"/>
      <c r="Z562" s="20"/>
      <c r="AA562" s="20"/>
      <c r="AB562" s="20"/>
      <c r="AC562" s="20"/>
      <c r="AD562" s="20"/>
    </row>
    <row r="563" spans="1:30">
      <c r="A563" s="35"/>
      <c r="J563" s="36"/>
      <c r="M563" s="36"/>
      <c r="N563" s="35"/>
      <c r="O563" s="35"/>
      <c r="Q563" s="35"/>
      <c r="R563" s="35"/>
      <c r="Z563" s="20"/>
      <c r="AA563" s="20"/>
      <c r="AB563" s="20"/>
      <c r="AC563" s="20"/>
      <c r="AD563" s="20"/>
    </row>
    <row r="564" spans="1:30">
      <c r="A564" s="35"/>
      <c r="J564" s="36"/>
      <c r="M564" s="36"/>
      <c r="N564" s="35"/>
      <c r="O564" s="35"/>
      <c r="Q564" s="35"/>
      <c r="R564" s="35"/>
      <c r="Z564" s="20"/>
      <c r="AA564" s="20"/>
      <c r="AB564" s="20"/>
      <c r="AC564" s="20"/>
      <c r="AD564" s="20"/>
    </row>
    <row r="565" spans="1:30">
      <c r="A565" s="35"/>
      <c r="J565" s="36"/>
      <c r="M565" s="36"/>
      <c r="N565" s="35"/>
      <c r="O565" s="35"/>
      <c r="Q565" s="35"/>
      <c r="R565" s="35"/>
      <c r="Z565" s="20"/>
      <c r="AA565" s="20"/>
      <c r="AB565" s="20"/>
      <c r="AC565" s="20"/>
      <c r="AD565" s="20"/>
    </row>
    <row r="566" spans="1:30">
      <c r="A566" s="35"/>
      <c r="J566" s="36"/>
      <c r="M566" s="36"/>
      <c r="N566" s="35"/>
      <c r="O566" s="35"/>
      <c r="Q566" s="35"/>
      <c r="R566" s="35"/>
      <c r="Z566" s="20"/>
      <c r="AA566" s="20"/>
      <c r="AB566" s="20"/>
      <c r="AC566" s="20"/>
      <c r="AD566" s="20"/>
    </row>
    <row r="567" spans="1:30">
      <c r="A567" s="35"/>
      <c r="J567" s="36"/>
      <c r="M567" s="36"/>
      <c r="N567" s="35"/>
      <c r="O567" s="35"/>
      <c r="Q567" s="35"/>
      <c r="R567" s="35"/>
      <c r="Z567" s="20"/>
      <c r="AA567" s="20"/>
      <c r="AB567" s="20"/>
      <c r="AC567" s="20"/>
      <c r="AD567" s="20"/>
    </row>
    <row r="568" spans="1:30">
      <c r="A568" s="35"/>
      <c r="J568" s="36"/>
      <c r="M568" s="36"/>
      <c r="N568" s="35"/>
      <c r="O568" s="35"/>
      <c r="Q568" s="35"/>
      <c r="R568" s="35"/>
      <c r="Z568" s="20"/>
      <c r="AA568" s="20"/>
      <c r="AB568" s="20"/>
      <c r="AC568" s="20"/>
      <c r="AD568" s="20"/>
    </row>
    <row r="569" spans="1:30">
      <c r="A569" s="35"/>
      <c r="J569" s="36"/>
      <c r="M569" s="36"/>
      <c r="N569" s="35"/>
      <c r="O569" s="35"/>
      <c r="Q569" s="35"/>
      <c r="R569" s="35"/>
      <c r="Z569" s="20"/>
      <c r="AA569" s="20"/>
      <c r="AB569" s="20"/>
      <c r="AC569" s="20"/>
      <c r="AD569" s="20"/>
    </row>
    <row r="570" spans="1:30">
      <c r="A570" s="35"/>
      <c r="J570" s="36"/>
      <c r="M570" s="36"/>
      <c r="N570" s="35"/>
      <c r="O570" s="35"/>
      <c r="Q570" s="35"/>
      <c r="R570" s="35"/>
      <c r="Z570" s="20"/>
      <c r="AA570" s="20"/>
      <c r="AB570" s="20"/>
      <c r="AC570" s="20"/>
      <c r="AD570" s="20"/>
    </row>
    <row r="571" spans="1:30">
      <c r="A571" s="35"/>
      <c r="J571" s="36"/>
      <c r="M571" s="36"/>
      <c r="N571" s="35"/>
      <c r="O571" s="35"/>
      <c r="Q571" s="35"/>
      <c r="R571" s="35"/>
      <c r="Z571" s="20"/>
      <c r="AA571" s="20"/>
      <c r="AB571" s="20"/>
      <c r="AC571" s="20"/>
      <c r="AD571" s="20"/>
    </row>
    <row r="572" spans="1:30">
      <c r="A572" s="35"/>
      <c r="J572" s="36"/>
      <c r="M572" s="36"/>
      <c r="N572" s="35"/>
      <c r="O572" s="35"/>
      <c r="Q572" s="35"/>
      <c r="R572" s="35"/>
      <c r="Z572" s="20"/>
      <c r="AA572" s="20"/>
      <c r="AB572" s="20"/>
      <c r="AC572" s="20"/>
      <c r="AD572" s="20"/>
    </row>
    <row r="573" spans="1:30">
      <c r="A573" s="35"/>
      <c r="J573" s="36"/>
      <c r="M573" s="36"/>
      <c r="N573" s="35"/>
      <c r="O573" s="35"/>
      <c r="Q573" s="35"/>
      <c r="R573" s="35"/>
      <c r="Z573" s="20"/>
      <c r="AA573" s="20"/>
      <c r="AB573" s="20"/>
      <c r="AC573" s="20"/>
      <c r="AD573" s="20"/>
    </row>
    <row r="574" spans="1:30">
      <c r="A574" s="35"/>
      <c r="J574" s="36"/>
      <c r="M574" s="36"/>
      <c r="N574" s="35"/>
      <c r="O574" s="35"/>
      <c r="Q574" s="35"/>
      <c r="R574" s="35"/>
      <c r="Z574" s="20"/>
      <c r="AA574" s="20"/>
      <c r="AB574" s="20"/>
      <c r="AC574" s="20"/>
      <c r="AD574" s="20"/>
    </row>
    <row r="575" spans="1:30">
      <c r="A575" s="35"/>
      <c r="J575" s="36"/>
      <c r="M575" s="36"/>
      <c r="N575" s="35"/>
      <c r="O575" s="35"/>
      <c r="Q575" s="35"/>
      <c r="R575" s="35"/>
      <c r="Z575" s="20"/>
      <c r="AA575" s="20"/>
      <c r="AB575" s="20"/>
      <c r="AC575" s="20"/>
      <c r="AD575" s="20"/>
    </row>
    <row r="576" spans="1:30">
      <c r="A576" s="35"/>
      <c r="J576" s="36"/>
      <c r="M576" s="36"/>
      <c r="N576" s="35"/>
      <c r="O576" s="35"/>
      <c r="Q576" s="35"/>
      <c r="R576" s="35"/>
      <c r="Z576" s="20"/>
      <c r="AA576" s="20"/>
      <c r="AB576" s="20"/>
      <c r="AC576" s="20"/>
      <c r="AD576" s="20"/>
    </row>
    <row r="577" spans="1:30">
      <c r="A577" s="35"/>
      <c r="J577" s="36"/>
      <c r="M577" s="36"/>
      <c r="N577" s="35"/>
      <c r="O577" s="35"/>
      <c r="Q577" s="35"/>
      <c r="R577" s="35"/>
      <c r="Z577" s="20"/>
      <c r="AA577" s="20"/>
      <c r="AB577" s="20"/>
      <c r="AC577" s="20"/>
      <c r="AD577" s="20"/>
    </row>
    <row r="578" spans="1:30">
      <c r="A578" s="35"/>
      <c r="J578" s="36"/>
      <c r="M578" s="36"/>
      <c r="N578" s="35"/>
      <c r="O578" s="35"/>
      <c r="Q578" s="35"/>
      <c r="R578" s="35"/>
      <c r="Z578" s="20"/>
      <c r="AA578" s="20"/>
      <c r="AB578" s="20"/>
      <c r="AC578" s="20"/>
      <c r="AD578" s="20"/>
    </row>
    <row r="579" spans="1:30">
      <c r="A579" s="35"/>
      <c r="J579" s="36"/>
      <c r="M579" s="36"/>
      <c r="N579" s="35"/>
      <c r="O579" s="35"/>
      <c r="Q579" s="35"/>
      <c r="R579" s="35"/>
      <c r="Z579" s="20"/>
      <c r="AA579" s="20"/>
      <c r="AB579" s="20"/>
      <c r="AC579" s="20"/>
      <c r="AD579" s="20"/>
    </row>
    <row r="580" spans="1:30">
      <c r="A580" s="35"/>
      <c r="J580" s="36"/>
      <c r="M580" s="36"/>
      <c r="N580" s="35"/>
      <c r="O580" s="35"/>
      <c r="Q580" s="35"/>
      <c r="R580" s="35"/>
      <c r="Z580" s="20"/>
      <c r="AA580" s="20"/>
      <c r="AB580" s="20"/>
      <c r="AC580" s="20"/>
      <c r="AD580" s="20"/>
    </row>
    <row r="581" spans="1:30">
      <c r="A581" s="35"/>
      <c r="J581" s="36"/>
      <c r="M581" s="36"/>
      <c r="N581" s="35"/>
      <c r="O581" s="35"/>
      <c r="Q581" s="35"/>
      <c r="R581" s="35"/>
      <c r="Z581" s="20"/>
      <c r="AA581" s="20"/>
      <c r="AB581" s="20"/>
      <c r="AC581" s="20"/>
      <c r="AD581" s="20"/>
    </row>
    <row r="582" spans="1:30">
      <c r="A582" s="35"/>
      <c r="J582" s="36"/>
      <c r="M582" s="36"/>
      <c r="N582" s="35"/>
      <c r="O582" s="35"/>
      <c r="Q582" s="35"/>
      <c r="R582" s="35"/>
      <c r="Z582" s="20"/>
      <c r="AA582" s="20"/>
      <c r="AB582" s="20"/>
      <c r="AC582" s="20"/>
      <c r="AD582" s="20"/>
    </row>
    <row r="583" spans="1:30">
      <c r="A583" s="35"/>
      <c r="J583" s="36"/>
      <c r="M583" s="36"/>
      <c r="N583" s="35"/>
      <c r="O583" s="35"/>
      <c r="Q583" s="35"/>
      <c r="R583" s="35"/>
      <c r="Z583" s="20"/>
      <c r="AA583" s="20"/>
      <c r="AB583" s="20"/>
      <c r="AC583" s="20"/>
      <c r="AD583" s="20"/>
    </row>
    <row r="584" spans="1:30">
      <c r="A584" s="35"/>
      <c r="J584" s="36"/>
      <c r="M584" s="36"/>
      <c r="N584" s="35"/>
      <c r="O584" s="35"/>
      <c r="Q584" s="35"/>
      <c r="R584" s="35"/>
      <c r="Z584" s="20"/>
      <c r="AA584" s="20"/>
      <c r="AB584" s="20"/>
      <c r="AC584" s="20"/>
      <c r="AD584" s="20"/>
    </row>
    <row r="585" spans="1:30">
      <c r="A585" s="35"/>
      <c r="J585" s="36"/>
      <c r="M585" s="36"/>
      <c r="N585" s="35"/>
      <c r="O585" s="35"/>
      <c r="Q585" s="35"/>
      <c r="R585" s="35"/>
      <c r="Z585" s="20"/>
      <c r="AA585" s="20"/>
      <c r="AB585" s="20"/>
      <c r="AC585" s="20"/>
      <c r="AD585" s="20"/>
    </row>
    <row r="586" spans="1:30">
      <c r="A586" s="35"/>
      <c r="J586" s="36"/>
      <c r="M586" s="36"/>
      <c r="N586" s="35"/>
      <c r="O586" s="35"/>
      <c r="Q586" s="35"/>
      <c r="R586" s="35"/>
      <c r="Z586" s="20"/>
      <c r="AA586" s="20"/>
      <c r="AB586" s="20"/>
      <c r="AC586" s="20"/>
      <c r="AD586" s="20"/>
    </row>
    <row r="587" spans="1:30">
      <c r="A587" s="35"/>
      <c r="J587" s="36"/>
      <c r="M587" s="36"/>
      <c r="N587" s="35"/>
      <c r="O587" s="35"/>
      <c r="Q587" s="35"/>
      <c r="R587" s="35"/>
      <c r="Z587" s="20"/>
      <c r="AA587" s="20"/>
      <c r="AB587" s="20"/>
      <c r="AC587" s="20"/>
      <c r="AD587" s="20"/>
    </row>
    <row r="588" spans="1:30">
      <c r="A588" s="35"/>
      <c r="J588" s="36"/>
      <c r="M588" s="36"/>
      <c r="N588" s="35"/>
      <c r="O588" s="35"/>
      <c r="Q588" s="35"/>
      <c r="R588" s="35"/>
      <c r="Z588" s="20"/>
      <c r="AA588" s="20"/>
      <c r="AB588" s="20"/>
      <c r="AC588" s="20"/>
      <c r="AD588" s="20"/>
    </row>
    <row r="589" spans="1:30">
      <c r="A589" s="35"/>
      <c r="J589" s="36"/>
      <c r="M589" s="36"/>
      <c r="N589" s="35"/>
      <c r="O589" s="35"/>
      <c r="Q589" s="35"/>
      <c r="R589" s="35"/>
      <c r="Z589" s="20"/>
      <c r="AA589" s="20"/>
      <c r="AB589" s="20"/>
      <c r="AC589" s="20"/>
      <c r="AD589" s="20"/>
    </row>
    <row r="590" spans="1:30">
      <c r="A590" s="35"/>
      <c r="J590" s="36"/>
      <c r="M590" s="36"/>
      <c r="N590" s="35"/>
      <c r="O590" s="35"/>
      <c r="Q590" s="35"/>
      <c r="R590" s="35"/>
      <c r="Z590" s="20"/>
      <c r="AA590" s="20"/>
      <c r="AB590" s="20"/>
      <c r="AC590" s="20"/>
      <c r="AD590" s="20"/>
    </row>
    <row r="591" spans="1:30">
      <c r="A591" s="35"/>
      <c r="J591" s="36"/>
      <c r="M591" s="36"/>
      <c r="N591" s="35"/>
      <c r="O591" s="35"/>
      <c r="Q591" s="35"/>
      <c r="R591" s="35"/>
      <c r="Z591" s="20"/>
      <c r="AA591" s="20"/>
      <c r="AB591" s="20"/>
      <c r="AC591" s="20"/>
      <c r="AD591" s="20"/>
    </row>
    <row r="592" spans="1:30">
      <c r="A592" s="35"/>
      <c r="J592" s="36"/>
      <c r="M592" s="36"/>
      <c r="N592" s="35"/>
      <c r="O592" s="35"/>
      <c r="Q592" s="35"/>
      <c r="R592" s="35"/>
      <c r="Z592" s="20"/>
      <c r="AA592" s="20"/>
      <c r="AB592" s="20"/>
      <c r="AC592" s="20"/>
      <c r="AD592" s="20"/>
    </row>
    <row r="593" spans="1:30">
      <c r="A593" s="35"/>
      <c r="J593" s="36"/>
      <c r="M593" s="36"/>
      <c r="N593" s="35"/>
      <c r="O593" s="35"/>
      <c r="Q593" s="35"/>
      <c r="R593" s="35"/>
      <c r="Z593" s="20"/>
      <c r="AA593" s="20"/>
      <c r="AB593" s="20"/>
      <c r="AC593" s="20"/>
      <c r="AD593" s="20"/>
    </row>
    <row r="594" spans="1:30">
      <c r="A594" s="35"/>
      <c r="J594" s="36"/>
      <c r="M594" s="36"/>
      <c r="N594" s="35"/>
      <c r="O594" s="35"/>
      <c r="Q594" s="35"/>
      <c r="R594" s="35"/>
      <c r="Z594" s="20"/>
      <c r="AA594" s="20"/>
      <c r="AB594" s="20"/>
      <c r="AC594" s="20"/>
      <c r="AD594" s="20"/>
    </row>
    <row r="595" spans="1:30">
      <c r="A595" s="35"/>
      <c r="J595" s="36"/>
      <c r="M595" s="36"/>
      <c r="N595" s="35"/>
      <c r="O595" s="35"/>
      <c r="Q595" s="35"/>
      <c r="R595" s="35"/>
      <c r="Z595" s="20"/>
      <c r="AA595" s="20"/>
      <c r="AB595" s="20"/>
      <c r="AC595" s="20"/>
      <c r="AD595" s="20"/>
    </row>
    <row r="596" spans="1:30">
      <c r="A596" s="35"/>
      <c r="J596" s="36"/>
      <c r="M596" s="36"/>
      <c r="N596" s="35"/>
      <c r="O596" s="35"/>
      <c r="Q596" s="35"/>
      <c r="R596" s="35"/>
      <c r="Z596" s="20"/>
      <c r="AA596" s="20"/>
      <c r="AB596" s="20"/>
      <c r="AC596" s="20"/>
      <c r="AD596" s="20"/>
    </row>
    <row r="597" spans="1:30">
      <c r="A597" s="35"/>
      <c r="J597" s="36"/>
      <c r="M597" s="36"/>
      <c r="N597" s="35"/>
      <c r="O597" s="35"/>
      <c r="Q597" s="35"/>
      <c r="R597" s="35"/>
      <c r="Z597" s="20"/>
      <c r="AA597" s="20"/>
      <c r="AB597" s="20"/>
      <c r="AC597" s="20"/>
      <c r="AD597" s="20"/>
    </row>
    <row r="598" spans="1:30">
      <c r="A598" s="35"/>
      <c r="J598" s="36"/>
      <c r="M598" s="36"/>
      <c r="N598" s="35"/>
      <c r="O598" s="35"/>
      <c r="Q598" s="35"/>
      <c r="R598" s="35"/>
      <c r="Z598" s="20"/>
      <c r="AA598" s="20"/>
      <c r="AB598" s="20"/>
      <c r="AC598" s="20"/>
      <c r="AD598" s="20"/>
    </row>
    <row r="599" spans="1:30">
      <c r="A599" s="35"/>
      <c r="J599" s="36"/>
      <c r="M599" s="36"/>
      <c r="N599" s="35"/>
      <c r="O599" s="35"/>
      <c r="Q599" s="35"/>
      <c r="R599" s="35"/>
      <c r="Z599" s="20"/>
      <c r="AA599" s="20"/>
      <c r="AB599" s="20"/>
      <c r="AC599" s="20"/>
      <c r="AD599" s="20"/>
    </row>
    <row r="600" spans="1:30">
      <c r="A600" s="35"/>
      <c r="J600" s="36"/>
      <c r="M600" s="36"/>
      <c r="N600" s="35"/>
      <c r="O600" s="35"/>
      <c r="Q600" s="35"/>
      <c r="R600" s="35"/>
      <c r="Z600" s="20"/>
      <c r="AA600" s="20"/>
      <c r="AB600" s="20"/>
      <c r="AC600" s="20"/>
      <c r="AD600" s="20"/>
    </row>
    <row r="601" spans="1:30">
      <c r="A601" s="35"/>
      <c r="J601" s="36"/>
      <c r="M601" s="36"/>
      <c r="N601" s="35"/>
      <c r="O601" s="35"/>
      <c r="Q601" s="35"/>
      <c r="R601" s="35"/>
      <c r="Z601" s="20"/>
      <c r="AA601" s="20"/>
      <c r="AB601" s="20"/>
      <c r="AC601" s="20"/>
      <c r="AD601" s="20"/>
    </row>
    <row r="602" spans="1:30">
      <c r="A602" s="35"/>
      <c r="J602" s="36"/>
      <c r="M602" s="36"/>
      <c r="N602" s="35"/>
      <c r="O602" s="35"/>
      <c r="Q602" s="35"/>
      <c r="R602" s="35"/>
      <c r="Z602" s="20"/>
      <c r="AA602" s="20"/>
      <c r="AB602" s="20"/>
      <c r="AC602" s="20"/>
      <c r="AD602" s="20"/>
    </row>
    <row r="603" spans="1:30">
      <c r="A603" s="35"/>
      <c r="J603" s="36"/>
      <c r="M603" s="36"/>
      <c r="N603" s="35"/>
      <c r="O603" s="35"/>
      <c r="Q603" s="35"/>
      <c r="R603" s="35"/>
      <c r="Z603" s="20"/>
      <c r="AA603" s="20"/>
      <c r="AB603" s="20"/>
      <c r="AC603" s="20"/>
      <c r="AD603" s="20"/>
    </row>
    <row r="604" spans="1:30">
      <c r="A604" s="35"/>
      <c r="J604" s="36"/>
      <c r="M604" s="36"/>
      <c r="N604" s="35"/>
      <c r="O604" s="35"/>
      <c r="Q604" s="35"/>
      <c r="R604" s="35"/>
      <c r="Z604" s="20"/>
      <c r="AA604" s="20"/>
      <c r="AB604" s="20"/>
      <c r="AC604" s="20"/>
      <c r="AD604" s="20"/>
    </row>
    <row r="605" spans="1:30">
      <c r="A605" s="35"/>
      <c r="J605" s="36"/>
      <c r="M605" s="36"/>
      <c r="N605" s="35"/>
      <c r="O605" s="35"/>
      <c r="Q605" s="35"/>
      <c r="R605" s="35"/>
      <c r="Z605" s="20"/>
      <c r="AA605" s="20"/>
      <c r="AB605" s="20"/>
      <c r="AC605" s="20"/>
      <c r="AD605" s="20"/>
    </row>
    <row r="606" spans="1:30">
      <c r="A606" s="35"/>
      <c r="J606" s="36"/>
      <c r="M606" s="36"/>
      <c r="N606" s="35"/>
      <c r="O606" s="35"/>
      <c r="Q606" s="35"/>
      <c r="R606" s="35"/>
      <c r="Z606" s="20"/>
      <c r="AA606" s="20"/>
      <c r="AB606" s="20"/>
      <c r="AC606" s="20"/>
      <c r="AD606" s="20"/>
    </row>
    <row r="607" spans="1:30">
      <c r="A607" s="35"/>
      <c r="J607" s="36"/>
      <c r="M607" s="36"/>
      <c r="N607" s="35"/>
      <c r="O607" s="35"/>
      <c r="Q607" s="35"/>
      <c r="R607" s="35"/>
      <c r="Z607" s="20"/>
      <c r="AA607" s="20"/>
      <c r="AB607" s="20"/>
      <c r="AC607" s="20"/>
      <c r="AD607" s="20"/>
    </row>
    <row r="608" spans="1:30">
      <c r="A608" s="35"/>
      <c r="J608" s="36"/>
      <c r="M608" s="36"/>
      <c r="N608" s="35"/>
      <c r="O608" s="35"/>
      <c r="Q608" s="35"/>
      <c r="R608" s="35"/>
      <c r="Z608" s="20"/>
      <c r="AA608" s="20"/>
      <c r="AB608" s="20"/>
      <c r="AC608" s="20"/>
      <c r="AD608" s="20"/>
    </row>
    <row r="609" spans="1:30">
      <c r="A609" s="35"/>
      <c r="J609" s="36"/>
      <c r="M609" s="36"/>
      <c r="N609" s="35"/>
      <c r="O609" s="35"/>
      <c r="Q609" s="35"/>
      <c r="R609" s="35"/>
      <c r="Z609" s="20"/>
      <c r="AA609" s="20"/>
      <c r="AB609" s="20"/>
      <c r="AC609" s="20"/>
      <c r="AD609" s="20"/>
    </row>
    <row r="610" spans="1:30">
      <c r="A610" s="35"/>
      <c r="J610" s="36"/>
      <c r="M610" s="36"/>
      <c r="N610" s="35"/>
      <c r="O610" s="35"/>
      <c r="Q610" s="35"/>
      <c r="R610" s="35"/>
      <c r="Z610" s="20"/>
      <c r="AA610" s="20"/>
      <c r="AB610" s="20"/>
      <c r="AC610" s="20"/>
      <c r="AD610" s="20"/>
    </row>
    <row r="611" spans="1:30">
      <c r="A611" s="35"/>
      <c r="J611" s="36"/>
      <c r="M611" s="36"/>
      <c r="N611" s="35"/>
      <c r="O611" s="35"/>
      <c r="Q611" s="35"/>
      <c r="R611" s="35"/>
      <c r="Z611" s="20"/>
      <c r="AA611" s="20"/>
      <c r="AB611" s="20"/>
      <c r="AC611" s="20"/>
      <c r="AD611" s="20"/>
    </row>
    <row r="612" spans="1:30">
      <c r="A612" s="35"/>
      <c r="J612" s="36"/>
      <c r="M612" s="36"/>
      <c r="N612" s="35"/>
      <c r="O612" s="35"/>
      <c r="Q612" s="35"/>
      <c r="R612" s="35"/>
      <c r="Z612" s="20"/>
      <c r="AA612" s="20"/>
      <c r="AB612" s="20"/>
      <c r="AC612" s="20"/>
      <c r="AD612" s="20"/>
    </row>
    <row r="613" spans="1:30">
      <c r="A613" s="35"/>
      <c r="J613" s="36"/>
      <c r="M613" s="36"/>
      <c r="N613" s="35"/>
      <c r="O613" s="35"/>
      <c r="Q613" s="35"/>
      <c r="R613" s="35"/>
      <c r="Z613" s="20"/>
      <c r="AA613" s="20"/>
      <c r="AB613" s="20"/>
      <c r="AC613" s="20"/>
      <c r="AD613" s="20"/>
    </row>
    <row r="614" spans="1:30">
      <c r="A614" s="35"/>
      <c r="J614" s="36"/>
      <c r="M614" s="36"/>
      <c r="N614" s="35"/>
      <c r="O614" s="35"/>
      <c r="Q614" s="35"/>
      <c r="R614" s="35"/>
      <c r="Z614" s="20"/>
      <c r="AA614" s="20"/>
      <c r="AB614" s="20"/>
      <c r="AC614" s="20"/>
      <c r="AD614" s="20"/>
    </row>
    <row r="615" spans="1:30">
      <c r="A615" s="35"/>
      <c r="J615" s="36"/>
      <c r="M615" s="36"/>
      <c r="N615" s="35"/>
      <c r="O615" s="35"/>
      <c r="Q615" s="35"/>
      <c r="R615" s="35"/>
      <c r="Z615" s="20"/>
      <c r="AA615" s="20"/>
      <c r="AB615" s="20"/>
      <c r="AC615" s="20"/>
      <c r="AD615" s="20"/>
    </row>
    <row r="616" spans="1:30">
      <c r="A616" s="35"/>
      <c r="J616" s="36"/>
      <c r="M616" s="36"/>
      <c r="N616" s="35"/>
      <c r="O616" s="35"/>
      <c r="Q616" s="35"/>
      <c r="R616" s="35"/>
      <c r="Z616" s="20"/>
      <c r="AA616" s="20"/>
      <c r="AB616" s="20"/>
      <c r="AC616" s="20"/>
      <c r="AD616" s="20"/>
    </row>
    <row r="617" spans="1:30">
      <c r="A617" s="35"/>
      <c r="J617" s="36"/>
      <c r="M617" s="36"/>
      <c r="N617" s="35"/>
      <c r="O617" s="35"/>
      <c r="Q617" s="35"/>
      <c r="R617" s="35"/>
      <c r="Z617" s="20"/>
      <c r="AA617" s="20"/>
      <c r="AB617" s="20"/>
      <c r="AC617" s="20"/>
      <c r="AD617" s="20"/>
    </row>
    <row r="618" spans="1:30">
      <c r="A618" s="35"/>
      <c r="J618" s="36"/>
      <c r="M618" s="36"/>
      <c r="N618" s="35"/>
      <c r="O618" s="35"/>
      <c r="Q618" s="35"/>
      <c r="R618" s="35"/>
      <c r="Z618" s="20"/>
      <c r="AA618" s="20"/>
      <c r="AB618" s="20"/>
      <c r="AC618" s="20"/>
      <c r="AD618" s="20"/>
    </row>
    <row r="619" spans="1:30">
      <c r="A619" s="35"/>
      <c r="J619" s="36"/>
      <c r="M619" s="36"/>
      <c r="N619" s="35"/>
      <c r="O619" s="35"/>
      <c r="Q619" s="35"/>
      <c r="R619" s="35"/>
      <c r="Z619" s="20"/>
      <c r="AA619" s="20"/>
      <c r="AB619" s="20"/>
      <c r="AC619" s="20"/>
      <c r="AD619" s="20"/>
    </row>
    <row r="620" spans="1:30">
      <c r="A620" s="35"/>
      <c r="J620" s="36"/>
      <c r="M620" s="36"/>
      <c r="N620" s="35"/>
      <c r="O620" s="35"/>
      <c r="Q620" s="35"/>
      <c r="R620" s="35"/>
      <c r="Z620" s="20"/>
      <c r="AA620" s="20"/>
      <c r="AB620" s="20"/>
      <c r="AC620" s="20"/>
      <c r="AD620" s="20"/>
    </row>
    <row r="621" spans="1:30">
      <c r="A621" s="35"/>
      <c r="J621" s="36"/>
      <c r="M621" s="36"/>
      <c r="N621" s="35"/>
      <c r="O621" s="35"/>
      <c r="Q621" s="35"/>
      <c r="R621" s="35"/>
      <c r="Z621" s="20"/>
      <c r="AA621" s="20"/>
      <c r="AB621" s="20"/>
      <c r="AC621" s="20"/>
      <c r="AD621" s="20"/>
    </row>
    <row r="622" spans="1:30">
      <c r="A622" s="35"/>
      <c r="J622" s="36"/>
      <c r="M622" s="36"/>
      <c r="N622" s="35"/>
      <c r="O622" s="35"/>
      <c r="Q622" s="35"/>
      <c r="R622" s="35"/>
      <c r="Z622" s="20"/>
      <c r="AA622" s="20"/>
      <c r="AB622" s="20"/>
      <c r="AC622" s="20"/>
      <c r="AD622" s="20"/>
    </row>
    <row r="623" spans="1:30">
      <c r="A623" s="35"/>
      <c r="J623" s="36"/>
      <c r="M623" s="36"/>
      <c r="N623" s="35"/>
      <c r="O623" s="35"/>
      <c r="Q623" s="35"/>
      <c r="R623" s="35"/>
      <c r="Z623" s="20"/>
      <c r="AA623" s="20"/>
      <c r="AB623" s="20"/>
      <c r="AC623" s="20"/>
      <c r="AD623" s="20"/>
    </row>
    <row r="624" spans="1:30">
      <c r="A624" s="35"/>
      <c r="J624" s="36"/>
      <c r="M624" s="36"/>
      <c r="N624" s="35"/>
      <c r="O624" s="35"/>
      <c r="Q624" s="35"/>
      <c r="R624" s="35"/>
      <c r="Z624" s="20"/>
      <c r="AA624" s="20"/>
      <c r="AB624" s="20"/>
      <c r="AC624" s="20"/>
      <c r="AD624" s="20"/>
    </row>
    <row r="625" spans="1:30">
      <c r="A625" s="35"/>
      <c r="J625" s="36"/>
      <c r="M625" s="36"/>
      <c r="N625" s="35"/>
      <c r="O625" s="35"/>
      <c r="Q625" s="35"/>
      <c r="R625" s="35"/>
      <c r="Z625" s="20"/>
      <c r="AA625" s="20"/>
      <c r="AB625" s="20"/>
      <c r="AC625" s="20"/>
      <c r="AD625" s="20"/>
    </row>
    <row r="626" spans="1:30">
      <c r="A626" s="35"/>
      <c r="J626" s="36"/>
      <c r="M626" s="36"/>
      <c r="N626" s="35"/>
      <c r="O626" s="35"/>
      <c r="Q626" s="35"/>
      <c r="R626" s="35"/>
      <c r="Z626" s="20"/>
      <c r="AA626" s="20"/>
      <c r="AB626" s="20"/>
      <c r="AC626" s="20"/>
      <c r="AD626" s="20"/>
    </row>
    <row r="627" spans="1:30">
      <c r="A627" s="35"/>
      <c r="J627" s="36"/>
      <c r="M627" s="36"/>
      <c r="N627" s="35"/>
      <c r="O627" s="35"/>
      <c r="Q627" s="35"/>
      <c r="R627" s="35"/>
      <c r="Z627" s="20"/>
      <c r="AA627" s="20"/>
      <c r="AB627" s="20"/>
      <c r="AC627" s="20"/>
      <c r="AD627" s="20"/>
    </row>
    <row r="628" spans="1:30">
      <c r="A628" s="35"/>
      <c r="J628" s="36"/>
      <c r="M628" s="36"/>
      <c r="N628" s="35"/>
      <c r="O628" s="35"/>
      <c r="Q628" s="35"/>
      <c r="R628" s="35"/>
      <c r="Z628" s="20"/>
      <c r="AA628" s="20"/>
      <c r="AB628" s="20"/>
      <c r="AC628" s="20"/>
      <c r="AD628" s="20"/>
    </row>
    <row r="629" spans="1:30">
      <c r="A629" s="35"/>
      <c r="J629" s="36"/>
      <c r="M629" s="36"/>
      <c r="N629" s="35"/>
      <c r="O629" s="35"/>
      <c r="Q629" s="35"/>
      <c r="R629" s="35"/>
      <c r="Z629" s="20"/>
      <c r="AA629" s="20"/>
      <c r="AB629" s="20"/>
      <c r="AC629" s="20"/>
      <c r="AD629" s="20"/>
    </row>
    <row r="630" spans="1:30">
      <c r="A630" s="35"/>
      <c r="J630" s="36"/>
      <c r="M630" s="36"/>
      <c r="N630" s="35"/>
      <c r="O630" s="35"/>
      <c r="Q630" s="35"/>
      <c r="R630" s="35"/>
      <c r="Z630" s="20"/>
      <c r="AA630" s="20"/>
      <c r="AB630" s="20"/>
      <c r="AC630" s="20"/>
      <c r="AD630" s="20"/>
    </row>
    <row r="631" spans="1:30">
      <c r="A631" s="35"/>
      <c r="J631" s="36"/>
      <c r="M631" s="36"/>
      <c r="N631" s="35"/>
      <c r="O631" s="35"/>
      <c r="Q631" s="35"/>
      <c r="R631" s="35"/>
      <c r="Z631" s="20"/>
      <c r="AA631" s="20"/>
      <c r="AB631" s="20"/>
      <c r="AC631" s="20"/>
      <c r="AD631" s="20"/>
    </row>
    <row r="632" spans="1:30">
      <c r="A632" s="35"/>
      <c r="J632" s="36"/>
      <c r="M632" s="36"/>
      <c r="N632" s="35"/>
      <c r="O632" s="35"/>
      <c r="Q632" s="35"/>
      <c r="R632" s="35"/>
      <c r="Z632" s="20"/>
      <c r="AA632" s="20"/>
      <c r="AB632" s="20"/>
      <c r="AC632" s="20"/>
      <c r="AD632" s="20"/>
    </row>
    <row r="633" spans="1:30">
      <c r="A633" s="35"/>
      <c r="J633" s="36"/>
      <c r="M633" s="36"/>
      <c r="N633" s="35"/>
      <c r="O633" s="35"/>
      <c r="Q633" s="35"/>
      <c r="R633" s="35"/>
      <c r="Z633" s="20"/>
      <c r="AA633" s="20"/>
      <c r="AB633" s="20"/>
      <c r="AC633" s="20"/>
      <c r="AD633" s="20"/>
    </row>
    <row r="634" spans="1:30">
      <c r="A634" s="35"/>
      <c r="J634" s="36"/>
      <c r="M634" s="36"/>
      <c r="N634" s="35"/>
      <c r="O634" s="35"/>
      <c r="Q634" s="35"/>
      <c r="R634" s="35"/>
      <c r="Z634" s="20"/>
      <c r="AA634" s="20"/>
      <c r="AB634" s="20"/>
      <c r="AC634" s="20"/>
      <c r="AD634" s="20"/>
    </row>
    <row r="635" spans="1:30">
      <c r="A635" s="35"/>
      <c r="J635" s="36"/>
      <c r="M635" s="36"/>
      <c r="N635" s="35"/>
      <c r="O635" s="35"/>
      <c r="Q635" s="35"/>
      <c r="R635" s="35"/>
      <c r="Z635" s="20"/>
      <c r="AA635" s="20"/>
      <c r="AB635" s="20"/>
      <c r="AC635" s="20"/>
      <c r="AD635" s="20"/>
    </row>
    <row r="636" spans="1:30">
      <c r="A636" s="35"/>
      <c r="J636" s="36"/>
      <c r="M636" s="36"/>
      <c r="N636" s="35"/>
      <c r="O636" s="35"/>
      <c r="Q636" s="35"/>
      <c r="R636" s="35"/>
      <c r="Z636" s="20"/>
      <c r="AA636" s="20"/>
      <c r="AB636" s="20"/>
      <c r="AC636" s="20"/>
      <c r="AD636" s="20"/>
    </row>
    <row r="637" spans="1:30">
      <c r="A637" s="35"/>
      <c r="J637" s="36"/>
      <c r="M637" s="36"/>
      <c r="N637" s="35"/>
      <c r="O637" s="35"/>
      <c r="Q637" s="35"/>
      <c r="R637" s="35"/>
      <c r="Z637" s="20"/>
      <c r="AA637" s="20"/>
      <c r="AB637" s="20"/>
      <c r="AC637" s="20"/>
      <c r="AD637" s="20"/>
    </row>
    <row r="638" spans="1:30">
      <c r="A638" s="35"/>
      <c r="J638" s="36"/>
      <c r="M638" s="36"/>
      <c r="N638" s="35"/>
      <c r="O638" s="35"/>
      <c r="Q638" s="35"/>
      <c r="R638" s="35"/>
      <c r="Z638" s="20"/>
      <c r="AA638" s="20"/>
      <c r="AB638" s="20"/>
      <c r="AC638" s="20"/>
      <c r="AD638" s="20"/>
    </row>
    <row r="639" spans="1:30">
      <c r="A639" s="35"/>
      <c r="J639" s="36"/>
      <c r="M639" s="36"/>
      <c r="N639" s="35"/>
      <c r="O639" s="35"/>
      <c r="Q639" s="35"/>
      <c r="R639" s="35"/>
      <c r="Z639" s="20"/>
      <c r="AA639" s="20"/>
      <c r="AB639" s="20"/>
      <c r="AC639" s="20"/>
      <c r="AD639" s="20"/>
    </row>
    <row r="640" spans="1:30">
      <c r="A640" s="35"/>
      <c r="J640" s="36"/>
      <c r="M640" s="36"/>
      <c r="N640" s="35"/>
      <c r="O640" s="35"/>
      <c r="Q640" s="35"/>
      <c r="R640" s="35"/>
      <c r="Z640" s="20"/>
      <c r="AA640" s="20"/>
      <c r="AB640" s="20"/>
      <c r="AC640" s="20"/>
      <c r="AD640" s="20"/>
    </row>
    <row r="641" spans="1:30">
      <c r="A641" s="35"/>
      <c r="J641" s="36"/>
      <c r="M641" s="36"/>
      <c r="N641" s="35"/>
      <c r="O641" s="35"/>
      <c r="Q641" s="35"/>
      <c r="R641" s="35"/>
      <c r="Z641" s="20"/>
      <c r="AA641" s="20"/>
      <c r="AB641" s="20"/>
      <c r="AC641" s="20"/>
      <c r="AD641" s="20"/>
    </row>
    <row r="642" spans="1:30">
      <c r="A642" s="35"/>
      <c r="J642" s="36"/>
      <c r="M642" s="36"/>
      <c r="N642" s="35"/>
      <c r="O642" s="35"/>
      <c r="Q642" s="35"/>
      <c r="R642" s="35"/>
      <c r="Z642" s="20"/>
      <c r="AA642" s="20"/>
      <c r="AB642" s="20"/>
      <c r="AC642" s="20"/>
      <c r="AD642" s="20"/>
    </row>
    <row r="643" spans="1:30">
      <c r="A643" s="35"/>
      <c r="J643" s="36"/>
      <c r="M643" s="36"/>
      <c r="N643" s="35"/>
      <c r="O643" s="35"/>
      <c r="Q643" s="35"/>
      <c r="R643" s="35"/>
      <c r="Z643" s="20"/>
      <c r="AA643" s="20"/>
      <c r="AB643" s="20"/>
      <c r="AC643" s="20"/>
      <c r="AD643" s="20"/>
    </row>
    <row r="644" spans="1:30">
      <c r="A644" s="35"/>
      <c r="J644" s="36"/>
      <c r="M644" s="36"/>
      <c r="N644" s="35"/>
      <c r="O644" s="35"/>
      <c r="Q644" s="35"/>
      <c r="R644" s="35"/>
      <c r="Z644" s="20"/>
      <c r="AA644" s="20"/>
      <c r="AB644" s="20"/>
      <c r="AC644" s="20"/>
      <c r="AD644" s="20"/>
    </row>
    <row r="645" spans="1:30">
      <c r="A645" s="35"/>
      <c r="J645" s="36"/>
      <c r="M645" s="36"/>
      <c r="N645" s="35"/>
      <c r="O645" s="35"/>
      <c r="Q645" s="35"/>
      <c r="R645" s="35"/>
      <c r="Z645" s="20"/>
      <c r="AA645" s="20"/>
      <c r="AB645" s="20"/>
      <c r="AC645" s="20"/>
      <c r="AD645" s="20"/>
    </row>
    <row r="646" spans="1:30">
      <c r="A646" s="35"/>
      <c r="J646" s="36"/>
      <c r="M646" s="36"/>
      <c r="N646" s="35"/>
      <c r="O646" s="35"/>
      <c r="Q646" s="35"/>
      <c r="R646" s="35"/>
      <c r="Z646" s="20"/>
      <c r="AA646" s="20"/>
      <c r="AB646" s="20"/>
      <c r="AC646" s="20"/>
      <c r="AD646" s="20"/>
    </row>
    <row r="647" spans="1:30">
      <c r="A647" s="35"/>
      <c r="J647" s="36"/>
      <c r="M647" s="36"/>
      <c r="N647" s="35"/>
      <c r="O647" s="35"/>
      <c r="Q647" s="35"/>
      <c r="R647" s="35"/>
      <c r="Z647" s="20"/>
      <c r="AA647" s="20"/>
      <c r="AB647" s="20"/>
      <c r="AC647" s="20"/>
      <c r="AD647" s="20"/>
    </row>
    <row r="648" spans="1:30">
      <c r="A648" s="35"/>
      <c r="J648" s="36"/>
      <c r="M648" s="36"/>
      <c r="N648" s="35"/>
      <c r="O648" s="35"/>
      <c r="Q648" s="35"/>
      <c r="R648" s="35"/>
      <c r="Z648" s="20"/>
      <c r="AA648" s="20"/>
      <c r="AB648" s="20"/>
      <c r="AC648" s="20"/>
      <c r="AD648" s="20"/>
    </row>
    <row r="649" spans="1:30">
      <c r="A649" s="35"/>
      <c r="J649" s="36"/>
      <c r="M649" s="36"/>
      <c r="N649" s="35"/>
      <c r="O649" s="35"/>
      <c r="Q649" s="35"/>
      <c r="R649" s="35"/>
      <c r="Z649" s="20"/>
      <c r="AA649" s="20"/>
      <c r="AB649" s="20"/>
      <c r="AC649" s="20"/>
      <c r="AD649" s="20"/>
    </row>
    <row r="650" spans="1:30">
      <c r="A650" s="35"/>
      <c r="J650" s="36"/>
      <c r="M650" s="36"/>
      <c r="N650" s="35"/>
      <c r="O650" s="35"/>
      <c r="Q650" s="35"/>
      <c r="R650" s="35"/>
      <c r="Z650" s="20"/>
      <c r="AA650" s="20"/>
      <c r="AB650" s="20"/>
      <c r="AC650" s="20"/>
      <c r="AD650" s="20"/>
    </row>
    <row r="651" spans="1:30">
      <c r="A651" s="35"/>
      <c r="J651" s="36"/>
      <c r="M651" s="36"/>
      <c r="N651" s="35"/>
      <c r="O651" s="35"/>
      <c r="Q651" s="35"/>
      <c r="R651" s="35"/>
      <c r="Z651" s="20"/>
      <c r="AA651" s="20"/>
      <c r="AB651" s="20"/>
      <c r="AC651" s="20"/>
      <c r="AD651" s="20"/>
    </row>
    <row r="652" spans="1:30">
      <c r="A652" s="35"/>
      <c r="J652" s="36"/>
      <c r="M652" s="36"/>
      <c r="N652" s="35"/>
      <c r="O652" s="35"/>
      <c r="Q652" s="35"/>
      <c r="R652" s="35"/>
      <c r="Z652" s="20"/>
      <c r="AA652" s="20"/>
      <c r="AB652" s="20"/>
      <c r="AC652" s="20"/>
      <c r="AD652" s="20"/>
    </row>
    <row r="653" spans="1:30">
      <c r="A653" s="35"/>
      <c r="J653" s="36"/>
      <c r="M653" s="36"/>
      <c r="N653" s="35"/>
      <c r="O653" s="35"/>
      <c r="Q653" s="35"/>
      <c r="R653" s="35"/>
      <c r="Z653" s="20"/>
      <c r="AA653" s="20"/>
      <c r="AB653" s="20"/>
      <c r="AC653" s="20"/>
      <c r="AD653" s="20"/>
    </row>
    <row r="654" spans="1:30">
      <c r="A654" s="35"/>
      <c r="J654" s="36"/>
      <c r="M654" s="36"/>
      <c r="N654" s="35"/>
      <c r="O654" s="35"/>
      <c r="Q654" s="35"/>
      <c r="R654" s="35"/>
      <c r="Z654" s="20"/>
      <c r="AA654" s="20"/>
      <c r="AB654" s="20"/>
      <c r="AC654" s="20"/>
      <c r="AD654" s="20"/>
    </row>
    <row r="655" spans="1:30">
      <c r="A655" s="35"/>
      <c r="J655" s="36"/>
      <c r="M655" s="36"/>
      <c r="N655" s="35"/>
      <c r="O655" s="35"/>
      <c r="Q655" s="35"/>
      <c r="R655" s="35"/>
      <c r="Z655" s="20"/>
      <c r="AA655" s="20"/>
      <c r="AB655" s="20"/>
      <c r="AC655" s="20"/>
      <c r="AD655" s="20"/>
    </row>
    <row r="656" spans="1:30">
      <c r="A656" s="35"/>
      <c r="J656" s="36"/>
      <c r="M656" s="36"/>
      <c r="N656" s="35"/>
      <c r="O656" s="35"/>
      <c r="Q656" s="35"/>
      <c r="R656" s="35"/>
      <c r="Z656" s="20"/>
      <c r="AA656" s="20"/>
      <c r="AB656" s="20"/>
      <c r="AC656" s="20"/>
      <c r="AD656" s="20"/>
    </row>
    <row r="657" spans="1:30">
      <c r="A657" s="35"/>
      <c r="J657" s="36"/>
      <c r="M657" s="36"/>
      <c r="N657" s="35"/>
      <c r="O657" s="35"/>
      <c r="Q657" s="35"/>
      <c r="R657" s="35"/>
      <c r="Z657" s="20"/>
      <c r="AA657" s="20"/>
      <c r="AB657" s="20"/>
      <c r="AC657" s="20"/>
      <c r="AD657" s="20"/>
    </row>
    <row r="658" spans="1:30">
      <c r="A658" s="35"/>
      <c r="J658" s="36"/>
      <c r="M658" s="36"/>
      <c r="N658" s="35"/>
      <c r="O658" s="35"/>
      <c r="Q658" s="35"/>
      <c r="R658" s="35"/>
      <c r="Z658" s="20"/>
      <c r="AA658" s="20"/>
      <c r="AB658" s="20"/>
      <c r="AC658" s="20"/>
      <c r="AD658" s="20"/>
    </row>
    <row r="659" spans="1:30">
      <c r="A659" s="35"/>
      <c r="J659" s="36"/>
      <c r="M659" s="36"/>
      <c r="N659" s="35"/>
      <c r="O659" s="35"/>
      <c r="Q659" s="35"/>
      <c r="R659" s="35"/>
      <c r="Z659" s="20"/>
      <c r="AA659" s="20"/>
      <c r="AB659" s="20"/>
      <c r="AC659" s="20"/>
      <c r="AD659" s="20"/>
    </row>
    <row r="660" spans="1:30">
      <c r="A660" s="35"/>
      <c r="J660" s="36"/>
      <c r="M660" s="36"/>
      <c r="N660" s="35"/>
      <c r="O660" s="35"/>
      <c r="Q660" s="35"/>
      <c r="R660" s="35"/>
      <c r="Z660" s="20"/>
      <c r="AA660" s="20"/>
      <c r="AB660" s="20"/>
      <c r="AC660" s="20"/>
      <c r="AD660" s="20"/>
    </row>
    <row r="661" spans="1:30">
      <c r="A661" s="35"/>
      <c r="J661" s="36"/>
      <c r="M661" s="36"/>
      <c r="N661" s="35"/>
      <c r="O661" s="35"/>
      <c r="Q661" s="35"/>
      <c r="R661" s="35"/>
      <c r="Z661" s="20"/>
      <c r="AA661" s="20"/>
      <c r="AB661" s="20"/>
      <c r="AC661" s="20"/>
      <c r="AD661" s="20"/>
    </row>
    <row r="662" spans="1:30">
      <c r="A662" s="35"/>
      <c r="J662" s="36"/>
      <c r="M662" s="36"/>
      <c r="N662" s="35"/>
      <c r="O662" s="35"/>
      <c r="Q662" s="35"/>
      <c r="R662" s="35"/>
      <c r="Z662" s="20"/>
      <c r="AA662" s="20"/>
      <c r="AB662" s="20"/>
      <c r="AC662" s="20"/>
      <c r="AD662" s="20"/>
    </row>
    <row r="663" spans="1:30">
      <c r="A663" s="35"/>
      <c r="J663" s="36"/>
      <c r="M663" s="36"/>
      <c r="N663" s="35"/>
      <c r="O663" s="35"/>
      <c r="Q663" s="35"/>
      <c r="R663" s="35"/>
      <c r="Z663" s="20"/>
      <c r="AA663" s="20"/>
      <c r="AB663" s="20"/>
      <c r="AC663" s="20"/>
      <c r="AD663" s="20"/>
    </row>
    <row r="664" spans="1:30">
      <c r="A664" s="35"/>
      <c r="J664" s="36"/>
      <c r="M664" s="36"/>
      <c r="N664" s="35"/>
      <c r="O664" s="35"/>
      <c r="Q664" s="35"/>
      <c r="R664" s="35"/>
      <c r="Z664" s="20"/>
      <c r="AA664" s="20"/>
      <c r="AB664" s="20"/>
      <c r="AC664" s="20"/>
      <c r="AD664" s="20"/>
    </row>
    <row r="665" spans="1:30">
      <c r="A665" s="35"/>
      <c r="J665" s="36"/>
      <c r="M665" s="36"/>
      <c r="N665" s="35"/>
      <c r="O665" s="35"/>
      <c r="Q665" s="35"/>
      <c r="R665" s="35"/>
      <c r="Z665" s="20"/>
      <c r="AA665" s="20"/>
      <c r="AB665" s="20"/>
      <c r="AC665" s="20"/>
      <c r="AD665" s="20"/>
    </row>
    <row r="666" spans="1:30">
      <c r="A666" s="35"/>
      <c r="J666" s="36"/>
      <c r="M666" s="36"/>
      <c r="N666" s="35"/>
      <c r="O666" s="35"/>
      <c r="Q666" s="35"/>
      <c r="R666" s="35"/>
      <c r="Z666" s="20"/>
      <c r="AA666" s="20"/>
      <c r="AB666" s="20"/>
      <c r="AC666" s="20"/>
      <c r="AD666" s="20"/>
    </row>
    <row r="667" spans="1:30">
      <c r="A667" s="35"/>
      <c r="J667" s="36"/>
      <c r="M667" s="36"/>
      <c r="N667" s="35"/>
      <c r="O667" s="35"/>
      <c r="Q667" s="35"/>
      <c r="R667" s="35"/>
      <c r="Z667" s="20"/>
      <c r="AA667" s="20"/>
      <c r="AB667" s="20"/>
      <c r="AC667" s="20"/>
      <c r="AD667" s="20"/>
    </row>
    <row r="668" spans="1:30">
      <c r="A668" s="35"/>
      <c r="J668" s="36"/>
      <c r="M668" s="36"/>
      <c r="N668" s="35"/>
      <c r="O668" s="35"/>
      <c r="Q668" s="35"/>
      <c r="R668" s="35"/>
      <c r="Z668" s="20"/>
      <c r="AA668" s="20"/>
      <c r="AB668" s="20"/>
      <c r="AC668" s="20"/>
      <c r="AD668" s="20"/>
    </row>
    <row r="669" spans="1:30">
      <c r="A669" s="35"/>
      <c r="J669" s="36"/>
      <c r="M669" s="36"/>
      <c r="N669" s="35"/>
      <c r="O669" s="35"/>
      <c r="Q669" s="35"/>
      <c r="R669" s="35"/>
      <c r="Z669" s="20"/>
      <c r="AA669" s="20"/>
      <c r="AB669" s="20"/>
      <c r="AC669" s="20"/>
      <c r="AD669" s="20"/>
    </row>
    <row r="670" spans="1:30">
      <c r="A670" s="35"/>
      <c r="J670" s="36"/>
      <c r="M670" s="36"/>
      <c r="N670" s="35"/>
      <c r="O670" s="35"/>
      <c r="Q670" s="35"/>
      <c r="R670" s="35"/>
      <c r="Z670" s="20"/>
      <c r="AA670" s="20"/>
      <c r="AB670" s="20"/>
      <c r="AC670" s="20"/>
      <c r="AD670" s="20"/>
    </row>
    <row r="671" spans="1:30">
      <c r="A671" s="35"/>
      <c r="J671" s="36"/>
      <c r="M671" s="36"/>
      <c r="N671" s="35"/>
      <c r="O671" s="35"/>
      <c r="Q671" s="35"/>
      <c r="R671" s="35"/>
      <c r="Z671" s="20"/>
      <c r="AA671" s="20"/>
      <c r="AB671" s="20"/>
      <c r="AC671" s="20"/>
      <c r="AD671" s="20"/>
    </row>
    <row r="672" spans="1:30">
      <c r="A672" s="35"/>
      <c r="J672" s="36"/>
      <c r="M672" s="36"/>
      <c r="N672" s="35"/>
      <c r="O672" s="35"/>
      <c r="Q672" s="35"/>
      <c r="R672" s="35"/>
      <c r="Z672" s="20"/>
      <c r="AA672" s="20"/>
      <c r="AB672" s="20"/>
      <c r="AC672" s="20"/>
      <c r="AD672" s="20"/>
    </row>
    <row r="673" spans="1:30">
      <c r="A673" s="35"/>
      <c r="J673" s="36"/>
      <c r="M673" s="36"/>
      <c r="N673" s="35"/>
      <c r="O673" s="35"/>
      <c r="Q673" s="35"/>
      <c r="R673" s="35"/>
      <c r="Z673" s="20"/>
      <c r="AA673" s="20"/>
      <c r="AB673" s="20"/>
      <c r="AC673" s="20"/>
      <c r="AD673" s="20"/>
    </row>
    <row r="674" spans="1:30">
      <c r="A674" s="35"/>
      <c r="J674" s="36"/>
      <c r="M674" s="36"/>
      <c r="N674" s="35"/>
      <c r="O674" s="35"/>
      <c r="Q674" s="35"/>
      <c r="R674" s="35"/>
      <c r="Z674" s="20"/>
      <c r="AA674" s="20"/>
      <c r="AB674" s="20"/>
      <c r="AC674" s="20"/>
      <c r="AD674" s="20"/>
    </row>
    <row r="675" spans="1:30">
      <c r="A675" s="35"/>
      <c r="J675" s="36"/>
      <c r="M675" s="36"/>
      <c r="N675" s="35"/>
      <c r="O675" s="35"/>
      <c r="Q675" s="35"/>
      <c r="R675" s="35"/>
      <c r="Z675" s="20"/>
      <c r="AA675" s="20"/>
      <c r="AB675" s="20"/>
      <c r="AC675" s="20"/>
      <c r="AD675" s="20"/>
    </row>
    <row r="676" spans="1:30">
      <c r="A676" s="35"/>
      <c r="J676" s="36"/>
      <c r="M676" s="36"/>
      <c r="N676" s="35"/>
      <c r="O676" s="35"/>
      <c r="Q676" s="35"/>
      <c r="R676" s="35"/>
      <c r="Z676" s="20"/>
      <c r="AA676" s="20"/>
      <c r="AB676" s="20"/>
      <c r="AC676" s="20"/>
      <c r="AD676" s="20"/>
    </row>
    <row r="677" spans="1:30">
      <c r="A677" s="35"/>
      <c r="J677" s="36"/>
      <c r="M677" s="36"/>
      <c r="N677" s="35"/>
      <c r="O677" s="35"/>
      <c r="Q677" s="35"/>
      <c r="R677" s="35"/>
      <c r="Z677" s="20"/>
      <c r="AA677" s="20"/>
      <c r="AB677" s="20"/>
      <c r="AC677" s="20"/>
      <c r="AD677" s="20"/>
    </row>
    <row r="678" spans="1:30">
      <c r="A678" s="35"/>
      <c r="J678" s="36"/>
      <c r="M678" s="36"/>
      <c r="N678" s="35"/>
      <c r="O678" s="35"/>
      <c r="Q678" s="35"/>
      <c r="R678" s="35"/>
      <c r="Z678" s="20"/>
      <c r="AA678" s="20"/>
      <c r="AB678" s="20"/>
      <c r="AC678" s="20"/>
      <c r="AD678" s="20"/>
    </row>
    <row r="679" spans="1:30">
      <c r="A679" s="35"/>
      <c r="J679" s="36"/>
      <c r="M679" s="36"/>
      <c r="N679" s="35"/>
      <c r="O679" s="35"/>
      <c r="Q679" s="35"/>
      <c r="R679" s="35"/>
      <c r="Z679" s="20"/>
      <c r="AA679" s="20"/>
      <c r="AB679" s="20"/>
      <c r="AC679" s="20"/>
      <c r="AD679" s="20"/>
    </row>
    <row r="680" spans="1:30">
      <c r="A680" s="35"/>
      <c r="J680" s="36"/>
      <c r="M680" s="36"/>
      <c r="N680" s="35"/>
      <c r="O680" s="35"/>
      <c r="Q680" s="35"/>
      <c r="R680" s="35"/>
      <c r="Z680" s="20"/>
      <c r="AA680" s="20"/>
      <c r="AB680" s="20"/>
      <c r="AC680" s="20"/>
      <c r="AD680" s="20"/>
    </row>
    <row r="681" spans="1:30">
      <c r="A681" s="35"/>
      <c r="J681" s="36"/>
      <c r="M681" s="36"/>
      <c r="N681" s="35"/>
      <c r="O681" s="35"/>
      <c r="Q681" s="35"/>
      <c r="R681" s="35"/>
      <c r="Z681" s="20"/>
      <c r="AA681" s="20"/>
      <c r="AB681" s="20"/>
      <c r="AC681" s="20"/>
      <c r="AD681" s="20"/>
    </row>
    <row r="682" spans="1:30">
      <c r="A682" s="35"/>
      <c r="J682" s="36"/>
      <c r="M682" s="36"/>
      <c r="N682" s="35"/>
      <c r="O682" s="35"/>
      <c r="Q682" s="35"/>
      <c r="R682" s="35"/>
      <c r="Z682" s="20"/>
      <c r="AA682" s="20"/>
      <c r="AB682" s="20"/>
      <c r="AC682" s="20"/>
      <c r="AD682" s="20"/>
    </row>
    <row r="683" spans="1:30">
      <c r="A683" s="35"/>
      <c r="J683" s="36"/>
      <c r="M683" s="36"/>
      <c r="N683" s="35"/>
      <c r="O683" s="35"/>
      <c r="Q683" s="35"/>
      <c r="R683" s="35"/>
      <c r="Z683" s="20"/>
      <c r="AA683" s="20"/>
      <c r="AB683" s="20"/>
      <c r="AC683" s="20"/>
      <c r="AD683" s="20"/>
    </row>
    <row r="684" spans="1:30">
      <c r="A684" s="35"/>
      <c r="J684" s="36"/>
      <c r="M684" s="36"/>
      <c r="N684" s="35"/>
      <c r="O684" s="35"/>
      <c r="Q684" s="35"/>
      <c r="R684" s="35"/>
      <c r="Z684" s="20"/>
      <c r="AA684" s="20"/>
      <c r="AB684" s="20"/>
      <c r="AC684" s="20"/>
      <c r="AD684" s="20"/>
    </row>
    <row r="685" spans="1:30">
      <c r="A685" s="35"/>
      <c r="J685" s="36"/>
      <c r="M685" s="36"/>
      <c r="N685" s="35"/>
      <c r="O685" s="35"/>
      <c r="Q685" s="35"/>
      <c r="R685" s="35"/>
      <c r="Z685" s="20"/>
      <c r="AA685" s="20"/>
      <c r="AB685" s="20"/>
      <c r="AC685" s="20"/>
      <c r="AD685" s="20"/>
    </row>
    <row r="686" spans="1:30">
      <c r="A686" s="35"/>
      <c r="J686" s="36"/>
      <c r="M686" s="36"/>
      <c r="N686" s="35"/>
      <c r="O686" s="35"/>
      <c r="Q686" s="35"/>
      <c r="R686" s="35"/>
      <c r="Z686" s="20"/>
      <c r="AA686" s="20"/>
      <c r="AB686" s="20"/>
      <c r="AC686" s="20"/>
      <c r="AD686" s="20"/>
    </row>
    <row r="687" spans="1:30">
      <c r="A687" s="35"/>
      <c r="J687" s="36"/>
      <c r="M687" s="36"/>
      <c r="N687" s="35"/>
      <c r="O687" s="35"/>
      <c r="Q687" s="35"/>
      <c r="R687" s="35"/>
      <c r="Z687" s="20"/>
      <c r="AA687" s="20"/>
      <c r="AB687" s="20"/>
      <c r="AC687" s="20"/>
      <c r="AD687" s="20"/>
    </row>
    <row r="688" spans="1:30">
      <c r="A688" s="35"/>
      <c r="J688" s="36"/>
      <c r="M688" s="36"/>
      <c r="N688" s="35"/>
      <c r="O688" s="35"/>
      <c r="Q688" s="35"/>
      <c r="R688" s="35"/>
      <c r="Z688" s="20"/>
      <c r="AA688" s="20"/>
      <c r="AB688" s="20"/>
      <c r="AC688" s="20"/>
      <c r="AD688" s="20"/>
    </row>
    <row r="689" spans="1:30">
      <c r="A689" s="35"/>
      <c r="J689" s="36"/>
      <c r="M689" s="36"/>
      <c r="N689" s="35"/>
      <c r="O689" s="35"/>
      <c r="Q689" s="35"/>
      <c r="R689" s="35"/>
      <c r="Z689" s="20"/>
      <c r="AA689" s="20"/>
      <c r="AB689" s="20"/>
      <c r="AC689" s="20"/>
      <c r="AD689" s="20"/>
    </row>
    <row r="690" spans="1:30">
      <c r="A690" s="35"/>
      <c r="J690" s="36"/>
      <c r="M690" s="36"/>
      <c r="N690" s="35"/>
      <c r="O690" s="35"/>
      <c r="Q690" s="35"/>
      <c r="R690" s="35"/>
      <c r="Z690" s="20"/>
      <c r="AA690" s="20"/>
      <c r="AB690" s="20"/>
      <c r="AC690" s="20"/>
      <c r="AD690" s="20"/>
    </row>
    <row r="691" spans="1:30">
      <c r="A691" s="35"/>
      <c r="J691" s="36"/>
      <c r="M691" s="36"/>
      <c r="N691" s="35"/>
      <c r="O691" s="35"/>
      <c r="Q691" s="35"/>
      <c r="R691" s="35"/>
      <c r="Z691" s="20"/>
      <c r="AA691" s="20"/>
      <c r="AB691" s="20"/>
      <c r="AC691" s="20"/>
      <c r="AD691" s="20"/>
    </row>
    <row r="692" spans="1:30">
      <c r="A692" s="35"/>
      <c r="J692" s="36"/>
      <c r="M692" s="36"/>
      <c r="N692" s="35"/>
      <c r="O692" s="35"/>
      <c r="Q692" s="35"/>
      <c r="R692" s="35"/>
      <c r="Z692" s="20"/>
      <c r="AA692" s="20"/>
      <c r="AB692" s="20"/>
      <c r="AC692" s="20"/>
      <c r="AD692" s="20"/>
    </row>
    <row r="693" spans="1:30">
      <c r="A693" s="35"/>
      <c r="J693" s="36"/>
      <c r="M693" s="36"/>
      <c r="N693" s="35"/>
      <c r="O693" s="35"/>
      <c r="Q693" s="35"/>
      <c r="R693" s="35"/>
      <c r="Z693" s="20"/>
      <c r="AA693" s="20"/>
      <c r="AB693" s="20"/>
      <c r="AC693" s="20"/>
      <c r="AD693" s="20"/>
    </row>
    <row r="694" spans="1:30">
      <c r="A694" s="35"/>
      <c r="J694" s="36"/>
      <c r="M694" s="36"/>
      <c r="N694" s="35"/>
      <c r="O694" s="35"/>
      <c r="Q694" s="35"/>
      <c r="R694" s="35"/>
      <c r="Z694" s="20"/>
      <c r="AA694" s="20"/>
      <c r="AB694" s="20"/>
      <c r="AC694" s="20"/>
      <c r="AD694" s="20"/>
    </row>
    <row r="695" spans="1:30">
      <c r="A695" s="35"/>
      <c r="J695" s="36"/>
      <c r="M695" s="36"/>
      <c r="N695" s="35"/>
      <c r="O695" s="35"/>
      <c r="Q695" s="35"/>
      <c r="R695" s="35"/>
      <c r="Z695" s="20"/>
      <c r="AA695" s="20"/>
      <c r="AB695" s="20"/>
      <c r="AC695" s="20"/>
      <c r="AD695" s="20"/>
    </row>
    <row r="696" spans="1:30">
      <c r="A696" s="35"/>
      <c r="J696" s="36"/>
      <c r="M696" s="36"/>
      <c r="N696" s="35"/>
      <c r="O696" s="35"/>
      <c r="Q696" s="35"/>
      <c r="R696" s="35"/>
      <c r="Z696" s="20"/>
      <c r="AA696" s="20"/>
      <c r="AB696" s="20"/>
      <c r="AC696" s="20"/>
      <c r="AD696" s="20"/>
    </row>
    <row r="697" spans="1:30">
      <c r="A697" s="35"/>
      <c r="J697" s="36"/>
      <c r="M697" s="36"/>
      <c r="N697" s="35"/>
      <c r="O697" s="35"/>
      <c r="Q697" s="35"/>
      <c r="R697" s="35"/>
      <c r="Z697" s="20"/>
      <c r="AA697" s="20"/>
      <c r="AB697" s="20"/>
      <c r="AC697" s="20"/>
      <c r="AD697" s="20"/>
    </row>
    <row r="698" spans="1:30">
      <c r="A698" s="35"/>
      <c r="J698" s="36"/>
      <c r="M698" s="36"/>
      <c r="N698" s="35"/>
      <c r="O698" s="35"/>
      <c r="Q698" s="35"/>
      <c r="R698" s="35"/>
      <c r="Z698" s="20"/>
      <c r="AA698" s="20"/>
      <c r="AB698" s="20"/>
      <c r="AC698" s="20"/>
      <c r="AD698" s="20"/>
    </row>
    <row r="699" spans="1:30">
      <c r="A699" s="35"/>
      <c r="J699" s="36"/>
      <c r="M699" s="36"/>
      <c r="N699" s="35"/>
      <c r="O699" s="35"/>
      <c r="Q699" s="35"/>
      <c r="R699" s="35"/>
      <c r="Z699" s="20"/>
      <c r="AA699" s="20"/>
      <c r="AB699" s="20"/>
      <c r="AC699" s="20"/>
      <c r="AD699" s="20"/>
    </row>
    <row r="700" spans="1:30">
      <c r="A700" s="35"/>
      <c r="J700" s="36"/>
      <c r="M700" s="36"/>
      <c r="N700" s="35"/>
      <c r="O700" s="35"/>
      <c r="Q700" s="35"/>
      <c r="R700" s="35"/>
      <c r="Z700" s="20"/>
      <c r="AA700" s="20"/>
      <c r="AB700" s="20"/>
      <c r="AC700" s="20"/>
      <c r="AD700" s="20"/>
    </row>
    <row r="701" spans="1:30">
      <c r="A701" s="35"/>
      <c r="J701" s="36"/>
      <c r="M701" s="36"/>
      <c r="N701" s="35"/>
      <c r="O701" s="35"/>
      <c r="Q701" s="35"/>
      <c r="R701" s="35"/>
      <c r="Z701" s="20"/>
      <c r="AA701" s="20"/>
      <c r="AB701" s="20"/>
      <c r="AC701" s="20"/>
      <c r="AD701" s="20"/>
    </row>
    <row r="702" spans="1:30">
      <c r="A702" s="35"/>
      <c r="J702" s="36"/>
      <c r="M702" s="36"/>
      <c r="N702" s="35"/>
      <c r="O702" s="35"/>
      <c r="Q702" s="35"/>
      <c r="R702" s="35"/>
      <c r="Z702" s="20"/>
      <c r="AA702" s="20"/>
      <c r="AB702" s="20"/>
      <c r="AC702" s="20"/>
      <c r="AD702" s="20"/>
    </row>
    <row r="703" spans="1:30">
      <c r="A703" s="35"/>
      <c r="J703" s="36"/>
      <c r="M703" s="36"/>
      <c r="N703" s="35"/>
      <c r="O703" s="35"/>
      <c r="Q703" s="35"/>
      <c r="R703" s="35"/>
      <c r="Z703" s="20"/>
      <c r="AA703" s="20"/>
      <c r="AB703" s="20"/>
      <c r="AC703" s="20"/>
      <c r="AD703" s="20"/>
    </row>
    <row r="704" spans="1:30">
      <c r="A704" s="35"/>
      <c r="J704" s="36"/>
      <c r="M704" s="36"/>
      <c r="N704" s="35"/>
      <c r="O704" s="35"/>
      <c r="Q704" s="35"/>
      <c r="R704" s="35"/>
      <c r="Z704" s="20"/>
      <c r="AA704" s="20"/>
      <c r="AB704" s="20"/>
      <c r="AC704" s="20"/>
      <c r="AD704" s="20"/>
    </row>
    <row r="705" spans="1:30">
      <c r="A705" s="35"/>
      <c r="J705" s="36"/>
      <c r="M705" s="36"/>
      <c r="N705" s="35"/>
      <c r="O705" s="35"/>
      <c r="Q705" s="35"/>
      <c r="R705" s="35"/>
      <c r="Z705" s="20"/>
      <c r="AA705" s="20"/>
      <c r="AB705" s="20"/>
      <c r="AC705" s="20"/>
      <c r="AD705" s="20"/>
    </row>
    <row r="706" spans="1:30">
      <c r="A706" s="35"/>
      <c r="J706" s="36"/>
      <c r="M706" s="36"/>
      <c r="N706" s="35"/>
      <c r="O706" s="35"/>
      <c r="Q706" s="35"/>
      <c r="R706" s="35"/>
      <c r="Z706" s="20"/>
      <c r="AA706" s="20"/>
      <c r="AB706" s="20"/>
      <c r="AC706" s="20"/>
      <c r="AD706" s="20"/>
    </row>
    <row r="707" spans="1:30">
      <c r="A707" s="35"/>
      <c r="J707" s="36"/>
      <c r="M707" s="36"/>
      <c r="N707" s="35"/>
      <c r="O707" s="35"/>
      <c r="Q707" s="35"/>
      <c r="R707" s="35"/>
      <c r="Z707" s="20"/>
      <c r="AA707" s="20"/>
      <c r="AB707" s="20"/>
      <c r="AC707" s="20"/>
      <c r="AD707" s="20"/>
    </row>
    <row r="708" spans="1:30">
      <c r="A708" s="35"/>
      <c r="J708" s="36"/>
      <c r="M708" s="36"/>
      <c r="N708" s="35"/>
      <c r="O708" s="35"/>
      <c r="Q708" s="35"/>
      <c r="R708" s="35"/>
      <c r="Z708" s="20"/>
      <c r="AA708" s="20"/>
      <c r="AB708" s="20"/>
      <c r="AC708" s="20"/>
      <c r="AD708" s="20"/>
    </row>
    <row r="709" spans="1:30">
      <c r="A709" s="35"/>
      <c r="J709" s="36"/>
      <c r="M709" s="36"/>
      <c r="N709" s="35"/>
      <c r="O709" s="35"/>
      <c r="Q709" s="35"/>
      <c r="R709" s="35"/>
      <c r="Z709" s="20"/>
      <c r="AA709" s="20"/>
      <c r="AB709" s="20"/>
      <c r="AC709" s="20"/>
      <c r="AD709" s="20"/>
    </row>
    <row r="710" spans="1:30">
      <c r="A710" s="35"/>
      <c r="J710" s="36"/>
      <c r="M710" s="36"/>
      <c r="N710" s="35"/>
      <c r="O710" s="35"/>
      <c r="Q710" s="35"/>
      <c r="R710" s="35"/>
      <c r="Z710" s="20"/>
      <c r="AA710" s="20"/>
      <c r="AB710" s="20"/>
      <c r="AC710" s="20"/>
      <c r="AD710" s="20"/>
    </row>
    <row r="711" spans="1:30">
      <c r="A711" s="35"/>
      <c r="J711" s="36"/>
      <c r="M711" s="36"/>
      <c r="N711" s="35"/>
      <c r="O711" s="35"/>
      <c r="Q711" s="35"/>
      <c r="R711" s="35"/>
      <c r="Z711" s="20"/>
      <c r="AA711" s="20"/>
      <c r="AB711" s="20"/>
      <c r="AC711" s="20"/>
      <c r="AD711" s="20"/>
    </row>
    <row r="712" spans="1:30">
      <c r="A712" s="35"/>
      <c r="J712" s="36"/>
      <c r="M712" s="36"/>
      <c r="N712" s="35"/>
      <c r="O712" s="35"/>
      <c r="Q712" s="35"/>
      <c r="R712" s="35"/>
      <c r="Z712" s="20"/>
      <c r="AA712" s="20"/>
      <c r="AB712" s="20"/>
      <c r="AC712" s="20"/>
      <c r="AD712" s="20"/>
    </row>
    <row r="713" spans="1:30">
      <c r="A713" s="35"/>
      <c r="J713" s="36"/>
      <c r="M713" s="36"/>
      <c r="N713" s="35"/>
      <c r="O713" s="35"/>
      <c r="Q713" s="35"/>
      <c r="R713" s="35"/>
      <c r="Z713" s="20"/>
      <c r="AA713" s="20"/>
      <c r="AB713" s="20"/>
      <c r="AC713" s="20"/>
      <c r="AD713" s="20"/>
    </row>
    <row r="714" spans="1:30">
      <c r="A714" s="35"/>
      <c r="J714" s="36"/>
      <c r="M714" s="36"/>
      <c r="N714" s="35"/>
      <c r="O714" s="35"/>
      <c r="Q714" s="35"/>
      <c r="R714" s="35"/>
      <c r="Z714" s="20"/>
      <c r="AA714" s="20"/>
      <c r="AB714" s="20"/>
      <c r="AC714" s="20"/>
      <c r="AD714" s="20"/>
    </row>
    <row r="715" spans="1:30">
      <c r="A715" s="35"/>
      <c r="J715" s="36"/>
      <c r="M715" s="36"/>
      <c r="N715" s="35"/>
      <c r="O715" s="35"/>
      <c r="Q715" s="35"/>
      <c r="R715" s="35"/>
      <c r="Z715" s="20"/>
      <c r="AA715" s="20"/>
      <c r="AB715" s="20"/>
      <c r="AC715" s="20"/>
      <c r="AD715" s="20"/>
    </row>
    <row r="716" spans="1:30">
      <c r="A716" s="35"/>
      <c r="J716" s="36"/>
      <c r="M716" s="36"/>
      <c r="N716" s="35"/>
      <c r="O716" s="35"/>
      <c r="Q716" s="35"/>
      <c r="R716" s="35"/>
      <c r="Z716" s="20"/>
      <c r="AA716" s="20"/>
      <c r="AB716" s="20"/>
      <c r="AC716" s="20"/>
      <c r="AD716" s="20"/>
    </row>
    <row r="717" spans="1:30">
      <c r="A717" s="35"/>
      <c r="J717" s="36"/>
      <c r="M717" s="36"/>
      <c r="N717" s="35"/>
      <c r="O717" s="35"/>
      <c r="Q717" s="35"/>
      <c r="R717" s="35"/>
      <c r="Z717" s="20"/>
      <c r="AA717" s="20"/>
      <c r="AB717" s="20"/>
      <c r="AC717" s="20"/>
      <c r="AD717" s="20"/>
    </row>
    <row r="718" spans="1:30">
      <c r="A718" s="35"/>
      <c r="J718" s="36"/>
      <c r="M718" s="36"/>
      <c r="N718" s="35"/>
      <c r="O718" s="35"/>
      <c r="Q718" s="35"/>
      <c r="R718" s="35"/>
      <c r="Z718" s="20"/>
      <c r="AA718" s="20"/>
      <c r="AB718" s="20"/>
      <c r="AC718" s="20"/>
      <c r="AD718" s="20"/>
    </row>
    <row r="719" spans="1:30">
      <c r="A719" s="35"/>
      <c r="J719" s="36"/>
      <c r="M719" s="36"/>
      <c r="N719" s="35"/>
      <c r="O719" s="35"/>
      <c r="Q719" s="35"/>
      <c r="R719" s="35"/>
      <c r="Z719" s="20"/>
      <c r="AA719" s="20"/>
      <c r="AB719" s="20"/>
      <c r="AC719" s="20"/>
      <c r="AD719" s="20"/>
    </row>
    <row r="720" spans="1:30">
      <c r="A720" s="35"/>
      <c r="J720" s="36"/>
      <c r="M720" s="36"/>
      <c r="N720" s="35"/>
      <c r="O720" s="35"/>
      <c r="Q720" s="35"/>
      <c r="R720" s="35"/>
      <c r="Z720" s="20"/>
      <c r="AA720" s="20"/>
      <c r="AB720" s="20"/>
      <c r="AC720" s="20"/>
      <c r="AD720" s="20"/>
    </row>
    <row r="721" spans="1:30">
      <c r="A721" s="35"/>
      <c r="J721" s="36"/>
      <c r="M721" s="36"/>
      <c r="N721" s="35"/>
      <c r="O721" s="35"/>
      <c r="Q721" s="35"/>
      <c r="R721" s="35"/>
      <c r="Z721" s="20"/>
      <c r="AA721" s="20"/>
      <c r="AB721" s="20"/>
      <c r="AC721" s="20"/>
      <c r="AD721" s="20"/>
    </row>
    <row r="722" spans="1:30">
      <c r="A722" s="35"/>
      <c r="J722" s="36"/>
      <c r="M722" s="36"/>
      <c r="N722" s="35"/>
      <c r="O722" s="35"/>
      <c r="Q722" s="35"/>
      <c r="R722" s="35"/>
      <c r="Z722" s="20"/>
      <c r="AA722" s="20"/>
      <c r="AB722" s="20"/>
      <c r="AC722" s="20"/>
      <c r="AD722" s="20"/>
    </row>
    <row r="723" spans="1:30">
      <c r="A723" s="35"/>
      <c r="J723" s="36"/>
      <c r="M723" s="36"/>
      <c r="N723" s="35"/>
      <c r="O723" s="35"/>
      <c r="Q723" s="35"/>
      <c r="R723" s="35"/>
      <c r="Z723" s="20"/>
      <c r="AA723" s="20"/>
      <c r="AB723" s="20"/>
      <c r="AC723" s="20"/>
      <c r="AD723" s="20"/>
    </row>
    <row r="724" spans="1:30">
      <c r="A724" s="35"/>
      <c r="J724" s="36"/>
      <c r="M724" s="36"/>
      <c r="N724" s="35"/>
      <c r="O724" s="35"/>
      <c r="Q724" s="35"/>
      <c r="R724" s="35"/>
      <c r="Z724" s="20"/>
      <c r="AA724" s="20"/>
      <c r="AB724" s="20"/>
      <c r="AC724" s="20"/>
      <c r="AD724" s="20"/>
    </row>
    <row r="725" spans="1:30">
      <c r="A725" s="35"/>
      <c r="J725" s="36"/>
      <c r="M725" s="36"/>
      <c r="N725" s="35"/>
      <c r="O725" s="35"/>
      <c r="Q725" s="35"/>
      <c r="R725" s="35"/>
      <c r="Z725" s="20"/>
      <c r="AA725" s="20"/>
      <c r="AB725" s="20"/>
      <c r="AC725" s="20"/>
      <c r="AD725" s="20"/>
    </row>
    <row r="726" spans="1:30">
      <c r="A726" s="35"/>
      <c r="J726" s="36"/>
      <c r="M726" s="36"/>
      <c r="N726" s="35"/>
      <c r="O726" s="35"/>
      <c r="Q726" s="35"/>
      <c r="R726" s="35"/>
      <c r="Z726" s="20"/>
      <c r="AA726" s="20"/>
      <c r="AB726" s="20"/>
      <c r="AC726" s="20"/>
      <c r="AD726" s="20"/>
    </row>
    <row r="727" spans="1:30">
      <c r="A727" s="35"/>
      <c r="J727" s="36"/>
      <c r="M727" s="36"/>
      <c r="N727" s="35"/>
      <c r="O727" s="35"/>
      <c r="Q727" s="35"/>
      <c r="R727" s="35"/>
      <c r="Z727" s="20"/>
      <c r="AA727" s="20"/>
      <c r="AB727" s="20"/>
      <c r="AC727" s="20"/>
      <c r="AD727" s="20"/>
    </row>
    <row r="728" spans="1:30">
      <c r="A728" s="35"/>
      <c r="J728" s="36"/>
      <c r="M728" s="36"/>
      <c r="N728" s="35"/>
      <c r="O728" s="35"/>
      <c r="Q728" s="35"/>
      <c r="R728" s="35"/>
      <c r="Z728" s="20"/>
      <c r="AA728" s="20"/>
      <c r="AB728" s="20"/>
      <c r="AC728" s="20"/>
      <c r="AD728" s="20"/>
    </row>
    <row r="729" spans="1:30">
      <c r="A729" s="35"/>
      <c r="J729" s="36"/>
      <c r="M729" s="36"/>
      <c r="N729" s="35"/>
      <c r="O729" s="35"/>
      <c r="Q729" s="35"/>
      <c r="R729" s="35"/>
      <c r="Z729" s="20"/>
      <c r="AA729" s="20"/>
      <c r="AB729" s="20"/>
      <c r="AC729" s="20"/>
      <c r="AD729" s="20"/>
    </row>
    <row r="730" spans="1:30">
      <c r="A730" s="35"/>
      <c r="J730" s="36"/>
      <c r="M730" s="36"/>
      <c r="N730" s="35"/>
      <c r="O730" s="35"/>
      <c r="Q730" s="35"/>
      <c r="R730" s="35"/>
      <c r="Z730" s="20"/>
      <c r="AA730" s="20"/>
      <c r="AB730" s="20"/>
      <c r="AC730" s="20"/>
      <c r="AD730" s="20"/>
    </row>
    <row r="731" spans="1:30">
      <c r="A731" s="35"/>
      <c r="J731" s="36"/>
      <c r="M731" s="36"/>
      <c r="N731" s="35"/>
      <c r="O731" s="35"/>
      <c r="Q731" s="35"/>
      <c r="R731" s="35"/>
      <c r="Z731" s="20"/>
      <c r="AA731" s="20"/>
      <c r="AB731" s="20"/>
      <c r="AC731" s="20"/>
      <c r="AD731" s="20"/>
    </row>
    <row r="732" spans="1:30">
      <c r="A732" s="35"/>
      <c r="J732" s="36"/>
      <c r="M732" s="36"/>
      <c r="N732" s="35"/>
      <c r="O732" s="35"/>
      <c r="Q732" s="35"/>
      <c r="R732" s="35"/>
      <c r="Z732" s="20"/>
      <c r="AA732" s="20"/>
      <c r="AB732" s="20"/>
      <c r="AC732" s="20"/>
      <c r="AD732" s="20"/>
    </row>
    <row r="733" spans="1:30">
      <c r="A733" s="35"/>
      <c r="J733" s="36"/>
      <c r="M733" s="36"/>
      <c r="N733" s="35"/>
      <c r="O733" s="35"/>
      <c r="Q733" s="35"/>
      <c r="R733" s="35"/>
      <c r="Z733" s="20"/>
      <c r="AA733" s="20"/>
      <c r="AB733" s="20"/>
      <c r="AC733" s="20"/>
      <c r="AD733" s="20"/>
    </row>
    <row r="734" spans="1:30">
      <c r="A734" s="35"/>
      <c r="J734" s="36"/>
      <c r="M734" s="36"/>
      <c r="N734" s="35"/>
      <c r="O734" s="35"/>
      <c r="Q734" s="35"/>
      <c r="R734" s="35"/>
      <c r="Z734" s="20"/>
      <c r="AA734" s="20"/>
      <c r="AB734" s="20"/>
      <c r="AC734" s="20"/>
      <c r="AD734" s="20"/>
    </row>
    <row r="735" spans="1:30">
      <c r="A735" s="35"/>
      <c r="J735" s="36"/>
      <c r="M735" s="36"/>
      <c r="N735" s="35"/>
      <c r="O735" s="35"/>
      <c r="Q735" s="35"/>
      <c r="R735" s="35"/>
      <c r="Z735" s="20"/>
      <c r="AA735" s="20"/>
      <c r="AB735" s="20"/>
      <c r="AC735" s="20"/>
      <c r="AD735" s="20"/>
    </row>
    <row r="736" spans="1:30">
      <c r="A736" s="35"/>
      <c r="J736" s="36"/>
      <c r="M736" s="36"/>
      <c r="N736" s="35"/>
      <c r="O736" s="35"/>
      <c r="Q736" s="35"/>
      <c r="R736" s="35"/>
      <c r="Z736" s="20"/>
      <c r="AA736" s="20"/>
      <c r="AB736" s="20"/>
      <c r="AC736" s="20"/>
      <c r="AD736" s="20"/>
    </row>
    <row r="737" spans="1:30">
      <c r="A737" s="35"/>
      <c r="J737" s="36"/>
      <c r="M737" s="36"/>
      <c r="N737" s="35"/>
      <c r="O737" s="35"/>
      <c r="Q737" s="35"/>
      <c r="R737" s="35"/>
      <c r="Z737" s="20"/>
      <c r="AA737" s="20"/>
      <c r="AB737" s="20"/>
      <c r="AC737" s="20"/>
      <c r="AD737" s="20"/>
    </row>
    <row r="738" spans="1:30">
      <c r="A738" s="35"/>
      <c r="J738" s="36"/>
      <c r="M738" s="36"/>
      <c r="N738" s="35"/>
      <c r="O738" s="35"/>
      <c r="Q738" s="35"/>
      <c r="R738" s="35"/>
      <c r="Z738" s="20"/>
      <c r="AA738" s="20"/>
      <c r="AB738" s="20"/>
      <c r="AC738" s="20"/>
      <c r="AD738" s="20"/>
    </row>
    <row r="739" spans="1:30">
      <c r="A739" s="35"/>
      <c r="J739" s="36"/>
      <c r="M739" s="36"/>
      <c r="N739" s="35"/>
      <c r="O739" s="35"/>
      <c r="Q739" s="35"/>
      <c r="R739" s="35"/>
      <c r="Z739" s="20"/>
      <c r="AA739" s="20"/>
      <c r="AB739" s="20"/>
      <c r="AC739" s="20"/>
      <c r="AD739" s="20"/>
    </row>
    <row r="740" spans="1:30">
      <c r="A740" s="35"/>
      <c r="J740" s="36"/>
      <c r="M740" s="36"/>
      <c r="N740" s="35"/>
      <c r="O740" s="35"/>
      <c r="Q740" s="35"/>
      <c r="R740" s="35"/>
      <c r="Z740" s="20"/>
      <c r="AA740" s="20"/>
      <c r="AB740" s="20"/>
      <c r="AC740" s="20"/>
      <c r="AD740" s="20"/>
    </row>
    <row r="741" spans="1:30">
      <c r="A741" s="35"/>
      <c r="J741" s="36"/>
      <c r="M741" s="36"/>
      <c r="N741" s="35"/>
      <c r="O741" s="35"/>
      <c r="Q741" s="35"/>
      <c r="R741" s="35"/>
      <c r="Z741" s="20"/>
      <c r="AA741" s="20"/>
      <c r="AB741" s="20"/>
      <c r="AC741" s="20"/>
      <c r="AD741" s="20"/>
    </row>
    <row r="742" spans="1:30">
      <c r="A742" s="35"/>
      <c r="J742" s="36"/>
      <c r="M742" s="36"/>
      <c r="N742" s="35"/>
      <c r="O742" s="35"/>
      <c r="Q742" s="35"/>
      <c r="R742" s="35"/>
      <c r="Z742" s="20"/>
      <c r="AA742" s="20"/>
      <c r="AB742" s="20"/>
      <c r="AC742" s="20"/>
      <c r="AD742" s="20"/>
    </row>
    <row r="743" spans="1:30">
      <c r="A743" s="35"/>
      <c r="J743" s="36"/>
      <c r="M743" s="36"/>
      <c r="N743" s="35"/>
      <c r="O743" s="35"/>
      <c r="Q743" s="35"/>
      <c r="R743" s="35"/>
      <c r="Z743" s="20"/>
      <c r="AA743" s="20"/>
      <c r="AB743" s="20"/>
      <c r="AC743" s="20"/>
      <c r="AD743" s="20"/>
    </row>
    <row r="744" spans="1:30">
      <c r="A744" s="35"/>
      <c r="J744" s="36"/>
      <c r="M744" s="36"/>
      <c r="N744" s="35"/>
      <c r="O744" s="35"/>
      <c r="Q744" s="35"/>
      <c r="R744" s="35"/>
      <c r="Z744" s="20"/>
      <c r="AA744" s="20"/>
      <c r="AB744" s="20"/>
      <c r="AC744" s="20"/>
      <c r="AD744" s="20"/>
    </row>
    <row r="745" spans="1:30">
      <c r="A745" s="35"/>
      <c r="J745" s="36"/>
      <c r="M745" s="36"/>
      <c r="N745" s="35"/>
      <c r="O745" s="35"/>
      <c r="Q745" s="35"/>
      <c r="R745" s="35"/>
      <c r="Z745" s="20"/>
      <c r="AA745" s="20"/>
      <c r="AB745" s="20"/>
      <c r="AC745" s="20"/>
      <c r="AD745" s="20"/>
    </row>
    <row r="746" spans="1:30">
      <c r="A746" s="35"/>
      <c r="J746" s="36"/>
      <c r="M746" s="36"/>
      <c r="N746" s="35"/>
      <c r="O746" s="35"/>
      <c r="Q746" s="35"/>
      <c r="R746" s="35"/>
      <c r="Z746" s="20"/>
      <c r="AA746" s="20"/>
      <c r="AB746" s="20"/>
      <c r="AC746" s="20"/>
      <c r="AD746" s="20"/>
    </row>
    <row r="747" spans="1:30">
      <c r="A747" s="35"/>
      <c r="J747" s="36"/>
      <c r="M747" s="36"/>
      <c r="N747" s="35"/>
      <c r="O747" s="35"/>
      <c r="Q747" s="35"/>
      <c r="R747" s="35"/>
      <c r="Z747" s="20"/>
      <c r="AA747" s="20"/>
      <c r="AB747" s="20"/>
      <c r="AC747" s="20"/>
      <c r="AD747" s="20"/>
    </row>
    <row r="748" spans="1:30">
      <c r="A748" s="35"/>
      <c r="J748" s="36"/>
      <c r="M748" s="36"/>
      <c r="N748" s="35"/>
      <c r="O748" s="35"/>
      <c r="Q748" s="35"/>
      <c r="R748" s="35"/>
      <c r="Z748" s="20"/>
      <c r="AA748" s="20"/>
      <c r="AB748" s="20"/>
      <c r="AC748" s="20"/>
      <c r="AD748" s="20"/>
    </row>
    <row r="749" spans="1:30">
      <c r="A749" s="35"/>
      <c r="J749" s="36"/>
      <c r="M749" s="36"/>
      <c r="N749" s="35"/>
      <c r="O749" s="35"/>
      <c r="Q749" s="35"/>
      <c r="R749" s="35"/>
      <c r="Z749" s="20"/>
      <c r="AA749" s="20"/>
      <c r="AB749" s="20"/>
      <c r="AC749" s="20"/>
      <c r="AD749" s="20"/>
    </row>
    <row r="750" spans="1:30">
      <c r="A750" s="35"/>
      <c r="J750" s="36"/>
      <c r="M750" s="36"/>
      <c r="N750" s="35"/>
      <c r="O750" s="35"/>
      <c r="Q750" s="35"/>
      <c r="R750" s="35"/>
      <c r="Z750" s="20"/>
      <c r="AA750" s="20"/>
      <c r="AB750" s="20"/>
      <c r="AC750" s="20"/>
      <c r="AD750" s="20"/>
    </row>
    <row r="751" spans="1:30">
      <c r="A751" s="35"/>
      <c r="J751" s="36"/>
      <c r="M751" s="36"/>
      <c r="N751" s="35"/>
      <c r="O751" s="35"/>
      <c r="Q751" s="35"/>
      <c r="R751" s="35"/>
      <c r="Z751" s="20"/>
      <c r="AA751" s="20"/>
      <c r="AB751" s="20"/>
      <c r="AC751" s="20"/>
      <c r="AD751" s="20"/>
    </row>
    <row r="752" spans="1:30">
      <c r="A752" s="35"/>
      <c r="J752" s="36"/>
      <c r="M752" s="36"/>
      <c r="N752" s="35"/>
      <c r="O752" s="35"/>
      <c r="Q752" s="35"/>
      <c r="R752" s="35"/>
      <c r="Z752" s="20"/>
      <c r="AA752" s="20"/>
      <c r="AB752" s="20"/>
      <c r="AC752" s="20"/>
      <c r="AD752" s="20"/>
    </row>
    <row r="753" spans="1:30">
      <c r="A753" s="35"/>
      <c r="J753" s="36"/>
      <c r="M753" s="36"/>
      <c r="N753" s="35"/>
      <c r="O753" s="35"/>
      <c r="Q753" s="35"/>
      <c r="R753" s="35"/>
      <c r="Z753" s="20"/>
      <c r="AA753" s="20"/>
      <c r="AB753" s="20"/>
      <c r="AC753" s="20"/>
      <c r="AD753" s="20"/>
    </row>
    <row r="754" spans="1:30">
      <c r="A754" s="35"/>
      <c r="J754" s="36"/>
      <c r="M754" s="36"/>
      <c r="N754" s="35"/>
      <c r="O754" s="35"/>
      <c r="Q754" s="35"/>
      <c r="R754" s="35"/>
      <c r="Z754" s="20"/>
      <c r="AA754" s="20"/>
      <c r="AB754" s="20"/>
      <c r="AC754" s="20"/>
      <c r="AD754" s="20"/>
    </row>
    <row r="755" spans="1:30">
      <c r="A755" s="35"/>
      <c r="J755" s="36"/>
      <c r="M755" s="36"/>
      <c r="N755" s="35"/>
      <c r="O755" s="35"/>
      <c r="Q755" s="35"/>
      <c r="R755" s="35"/>
      <c r="Z755" s="20"/>
      <c r="AA755" s="20"/>
      <c r="AB755" s="20"/>
      <c r="AC755" s="20"/>
      <c r="AD755" s="20"/>
    </row>
    <row r="756" spans="1:30">
      <c r="A756" s="35"/>
      <c r="J756" s="36"/>
      <c r="M756" s="36"/>
      <c r="N756" s="35"/>
      <c r="O756" s="35"/>
      <c r="Q756" s="35"/>
      <c r="R756" s="35"/>
      <c r="Z756" s="20"/>
      <c r="AA756" s="20"/>
      <c r="AB756" s="20"/>
      <c r="AC756" s="20"/>
      <c r="AD756" s="20"/>
    </row>
    <row r="757" spans="1:30">
      <c r="A757" s="35"/>
      <c r="J757" s="36"/>
      <c r="M757" s="36"/>
      <c r="N757" s="35"/>
      <c r="O757" s="35"/>
      <c r="Q757" s="35"/>
      <c r="R757" s="35"/>
      <c r="Z757" s="20"/>
      <c r="AA757" s="20"/>
      <c r="AB757" s="20"/>
      <c r="AC757" s="20"/>
      <c r="AD757" s="20"/>
    </row>
    <row r="758" spans="1:30">
      <c r="A758" s="35"/>
      <c r="J758" s="36"/>
      <c r="M758" s="36"/>
      <c r="N758" s="35"/>
      <c r="O758" s="35"/>
      <c r="Q758" s="35"/>
      <c r="R758" s="35"/>
      <c r="Z758" s="20"/>
      <c r="AA758" s="20"/>
      <c r="AB758" s="20"/>
      <c r="AC758" s="20"/>
      <c r="AD758" s="20"/>
    </row>
    <row r="759" spans="1:30">
      <c r="A759" s="35"/>
      <c r="J759" s="36"/>
      <c r="M759" s="36"/>
      <c r="N759" s="35"/>
      <c r="O759" s="35"/>
      <c r="Q759" s="35"/>
      <c r="R759" s="35"/>
      <c r="Z759" s="20"/>
      <c r="AA759" s="20"/>
      <c r="AB759" s="20"/>
      <c r="AC759" s="20"/>
      <c r="AD759" s="20"/>
    </row>
    <row r="760" spans="1:30">
      <c r="A760" s="35"/>
      <c r="J760" s="36"/>
      <c r="M760" s="36"/>
      <c r="N760" s="35"/>
      <c r="O760" s="35"/>
      <c r="Q760" s="35"/>
      <c r="R760" s="35"/>
      <c r="Z760" s="20"/>
      <c r="AA760" s="20"/>
      <c r="AB760" s="20"/>
      <c r="AC760" s="20"/>
      <c r="AD760" s="20"/>
    </row>
    <row r="761" spans="1:30">
      <c r="A761" s="35"/>
      <c r="J761" s="36"/>
      <c r="M761" s="36"/>
      <c r="N761" s="35"/>
      <c r="O761" s="35"/>
      <c r="Q761" s="35"/>
      <c r="R761" s="35"/>
      <c r="Z761" s="20"/>
      <c r="AA761" s="20"/>
      <c r="AB761" s="20"/>
      <c r="AC761" s="20"/>
      <c r="AD761" s="20"/>
    </row>
    <row r="762" spans="1:30">
      <c r="A762" s="35"/>
      <c r="J762" s="36"/>
      <c r="M762" s="36"/>
      <c r="N762" s="35"/>
      <c r="O762" s="35"/>
      <c r="Q762" s="35"/>
      <c r="R762" s="35"/>
      <c r="Z762" s="20"/>
      <c r="AA762" s="20"/>
      <c r="AB762" s="20"/>
      <c r="AC762" s="20"/>
      <c r="AD762" s="20"/>
    </row>
    <row r="763" spans="1:30">
      <c r="A763" s="35"/>
      <c r="J763" s="36"/>
      <c r="M763" s="36"/>
      <c r="N763" s="35"/>
      <c r="O763" s="35"/>
      <c r="Q763" s="35"/>
      <c r="R763" s="35"/>
      <c r="Z763" s="20"/>
      <c r="AA763" s="20"/>
      <c r="AB763" s="20"/>
      <c r="AC763" s="20"/>
      <c r="AD763" s="20"/>
    </row>
    <row r="764" spans="1:30">
      <c r="A764" s="35"/>
      <c r="J764" s="36"/>
      <c r="M764" s="36"/>
      <c r="N764" s="35"/>
      <c r="O764" s="35"/>
      <c r="Q764" s="35"/>
      <c r="R764" s="35"/>
      <c r="Z764" s="20"/>
      <c r="AA764" s="20"/>
      <c r="AB764" s="20"/>
      <c r="AC764" s="20"/>
      <c r="AD764" s="20"/>
    </row>
    <row r="765" spans="1:30">
      <c r="A765" s="35"/>
      <c r="J765" s="36"/>
      <c r="M765" s="36"/>
      <c r="N765" s="35"/>
      <c r="O765" s="35"/>
      <c r="Q765" s="35"/>
      <c r="R765" s="35"/>
      <c r="Z765" s="20"/>
      <c r="AA765" s="20"/>
      <c r="AB765" s="20"/>
      <c r="AC765" s="20"/>
      <c r="AD765" s="20"/>
    </row>
    <row r="766" spans="1:30">
      <c r="A766" s="35"/>
      <c r="J766" s="36"/>
      <c r="M766" s="36"/>
      <c r="N766" s="35"/>
      <c r="O766" s="35"/>
      <c r="Q766" s="35"/>
      <c r="R766" s="35"/>
      <c r="Z766" s="20"/>
      <c r="AA766" s="20"/>
      <c r="AB766" s="20"/>
      <c r="AC766" s="20"/>
      <c r="AD766" s="20"/>
    </row>
    <row r="767" spans="1:30">
      <c r="A767" s="35"/>
      <c r="J767" s="36"/>
      <c r="M767" s="36"/>
      <c r="N767" s="35"/>
      <c r="O767" s="35"/>
      <c r="Q767" s="35"/>
      <c r="R767" s="35"/>
      <c r="Z767" s="20"/>
      <c r="AA767" s="20"/>
      <c r="AB767" s="20"/>
      <c r="AC767" s="20"/>
      <c r="AD767" s="20"/>
    </row>
    <row r="768" spans="1:30">
      <c r="A768" s="35"/>
      <c r="J768" s="36"/>
      <c r="M768" s="36"/>
      <c r="N768" s="35"/>
      <c r="O768" s="35"/>
      <c r="Q768" s="35"/>
      <c r="R768" s="35"/>
      <c r="Z768" s="20"/>
      <c r="AA768" s="20"/>
      <c r="AB768" s="20"/>
      <c r="AC768" s="20"/>
      <c r="AD768" s="20"/>
    </row>
    <row r="769" spans="1:30">
      <c r="A769" s="35"/>
      <c r="J769" s="36"/>
      <c r="M769" s="36"/>
      <c r="N769" s="35"/>
      <c r="O769" s="35"/>
      <c r="Q769" s="35"/>
      <c r="R769" s="35"/>
      <c r="Z769" s="20"/>
      <c r="AA769" s="20"/>
      <c r="AB769" s="20"/>
      <c r="AC769" s="20"/>
      <c r="AD769" s="20"/>
    </row>
    <row r="770" spans="1:30">
      <c r="A770" s="35"/>
      <c r="J770" s="36"/>
      <c r="M770" s="36"/>
      <c r="N770" s="35"/>
      <c r="O770" s="35"/>
      <c r="Q770" s="35"/>
      <c r="R770" s="35"/>
      <c r="Z770" s="20"/>
      <c r="AA770" s="20"/>
      <c r="AB770" s="20"/>
      <c r="AC770" s="20"/>
      <c r="AD770" s="20"/>
    </row>
    <row r="771" spans="1:30">
      <c r="A771" s="35"/>
      <c r="J771" s="36"/>
      <c r="M771" s="36"/>
      <c r="N771" s="35"/>
      <c r="O771" s="35"/>
      <c r="Q771" s="35"/>
      <c r="R771" s="35"/>
      <c r="Z771" s="20"/>
      <c r="AA771" s="20"/>
      <c r="AB771" s="20"/>
      <c r="AC771" s="20"/>
      <c r="AD771" s="20"/>
    </row>
    <row r="772" spans="1:30">
      <c r="A772" s="35"/>
      <c r="J772" s="36"/>
      <c r="M772" s="36"/>
      <c r="N772" s="35"/>
      <c r="O772" s="35"/>
      <c r="Q772" s="35"/>
      <c r="R772" s="35"/>
      <c r="Z772" s="20"/>
      <c r="AA772" s="20"/>
      <c r="AB772" s="20"/>
      <c r="AC772" s="20"/>
      <c r="AD772" s="20"/>
    </row>
    <row r="773" spans="1:30">
      <c r="A773" s="35"/>
      <c r="J773" s="36"/>
      <c r="M773" s="36"/>
      <c r="N773" s="35"/>
      <c r="O773" s="35"/>
      <c r="Q773" s="35"/>
      <c r="R773" s="35"/>
      <c r="Z773" s="20"/>
      <c r="AA773" s="20"/>
      <c r="AB773" s="20"/>
      <c r="AC773" s="20"/>
      <c r="AD773" s="20"/>
    </row>
    <row r="774" spans="1:30">
      <c r="A774" s="35"/>
      <c r="J774" s="36"/>
      <c r="M774" s="36"/>
      <c r="N774" s="35"/>
      <c r="O774" s="35"/>
      <c r="Q774" s="35"/>
      <c r="R774" s="35"/>
      <c r="Z774" s="20"/>
      <c r="AA774" s="20"/>
      <c r="AB774" s="20"/>
      <c r="AC774" s="20"/>
      <c r="AD774" s="20"/>
    </row>
    <row r="775" spans="1:30">
      <c r="A775" s="35"/>
      <c r="J775" s="36"/>
      <c r="M775" s="36"/>
      <c r="N775" s="35"/>
      <c r="O775" s="35"/>
      <c r="Q775" s="35"/>
      <c r="R775" s="35"/>
      <c r="Z775" s="20"/>
      <c r="AA775" s="20"/>
      <c r="AB775" s="20"/>
      <c r="AC775" s="20"/>
      <c r="AD775" s="20"/>
    </row>
    <row r="776" spans="1:30">
      <c r="A776" s="35"/>
      <c r="J776" s="36"/>
      <c r="M776" s="36"/>
      <c r="N776" s="35"/>
      <c r="O776" s="35"/>
      <c r="Q776" s="35"/>
      <c r="R776" s="35"/>
      <c r="Z776" s="20"/>
      <c r="AA776" s="20"/>
      <c r="AB776" s="20"/>
      <c r="AC776" s="20"/>
      <c r="AD776" s="20"/>
    </row>
    <row r="777" spans="1:30">
      <c r="A777" s="35"/>
      <c r="J777" s="36"/>
      <c r="M777" s="36"/>
      <c r="N777" s="35"/>
      <c r="O777" s="35"/>
      <c r="Q777" s="35"/>
      <c r="R777" s="35"/>
      <c r="Z777" s="20"/>
      <c r="AA777" s="20"/>
      <c r="AB777" s="20"/>
      <c r="AC777" s="20"/>
      <c r="AD777" s="20"/>
    </row>
    <row r="778" spans="1:30">
      <c r="A778" s="35"/>
      <c r="J778" s="36"/>
      <c r="M778" s="36"/>
      <c r="N778" s="35"/>
      <c r="O778" s="35"/>
      <c r="Q778" s="35"/>
      <c r="R778" s="35"/>
      <c r="Z778" s="20"/>
      <c r="AA778" s="20"/>
      <c r="AB778" s="20"/>
      <c r="AC778" s="20"/>
      <c r="AD778" s="20"/>
    </row>
    <row r="779" spans="1:30">
      <c r="A779" s="35"/>
      <c r="J779" s="36"/>
      <c r="M779" s="36"/>
      <c r="N779" s="35"/>
      <c r="O779" s="35"/>
      <c r="Q779" s="35"/>
      <c r="R779" s="35"/>
      <c r="Z779" s="20"/>
      <c r="AA779" s="20"/>
      <c r="AB779" s="20"/>
      <c r="AC779" s="20"/>
      <c r="AD779" s="20"/>
    </row>
    <row r="780" spans="1:30">
      <c r="A780" s="35"/>
      <c r="J780" s="36"/>
      <c r="M780" s="36"/>
      <c r="N780" s="35"/>
      <c r="O780" s="35"/>
      <c r="Q780" s="35"/>
      <c r="R780" s="35"/>
      <c r="Z780" s="20"/>
      <c r="AA780" s="20"/>
      <c r="AB780" s="20"/>
      <c r="AC780" s="20"/>
      <c r="AD780" s="20"/>
    </row>
    <row r="781" spans="1:30">
      <c r="A781" s="35"/>
      <c r="J781" s="36"/>
      <c r="M781" s="36"/>
      <c r="N781" s="35"/>
      <c r="O781" s="35"/>
      <c r="Q781" s="35"/>
      <c r="R781" s="35"/>
      <c r="Z781" s="20"/>
      <c r="AA781" s="20"/>
      <c r="AB781" s="20"/>
      <c r="AC781" s="20"/>
      <c r="AD781" s="20"/>
    </row>
    <row r="782" spans="1:30">
      <c r="A782" s="35"/>
      <c r="J782" s="36"/>
      <c r="M782" s="36"/>
      <c r="N782" s="35"/>
      <c r="O782" s="35"/>
      <c r="Q782" s="35"/>
      <c r="R782" s="35"/>
      <c r="Z782" s="20"/>
      <c r="AA782" s="20"/>
      <c r="AB782" s="20"/>
      <c r="AC782" s="20"/>
      <c r="AD782" s="20"/>
    </row>
    <row r="783" spans="1:30">
      <c r="A783" s="35"/>
      <c r="J783" s="36"/>
      <c r="M783" s="36"/>
      <c r="N783" s="35"/>
      <c r="O783" s="35"/>
      <c r="Q783" s="35"/>
      <c r="R783" s="35"/>
      <c r="Z783" s="20"/>
      <c r="AA783" s="20"/>
      <c r="AB783" s="20"/>
      <c r="AC783" s="20"/>
      <c r="AD783" s="20"/>
    </row>
    <row r="784" spans="1:30">
      <c r="A784" s="35"/>
      <c r="J784" s="36"/>
      <c r="M784" s="36"/>
      <c r="N784" s="35"/>
      <c r="O784" s="35"/>
      <c r="Q784" s="35"/>
      <c r="R784" s="35"/>
      <c r="Z784" s="20"/>
      <c r="AA784" s="20"/>
      <c r="AB784" s="20"/>
      <c r="AC784" s="20"/>
      <c r="AD784" s="20"/>
    </row>
    <row r="785" spans="1:30">
      <c r="A785" s="35"/>
      <c r="J785" s="36"/>
      <c r="M785" s="36"/>
      <c r="N785" s="35"/>
      <c r="O785" s="35"/>
      <c r="Q785" s="35"/>
      <c r="R785" s="35"/>
      <c r="Z785" s="20"/>
      <c r="AA785" s="20"/>
      <c r="AB785" s="20"/>
      <c r="AC785" s="20"/>
      <c r="AD785" s="20"/>
    </row>
    <row r="786" spans="1:30">
      <c r="A786" s="35"/>
      <c r="J786" s="36"/>
      <c r="M786" s="36"/>
      <c r="N786" s="35"/>
      <c r="O786" s="35"/>
      <c r="Q786" s="35"/>
      <c r="R786" s="35"/>
      <c r="Z786" s="20"/>
      <c r="AA786" s="20"/>
      <c r="AB786" s="20"/>
      <c r="AC786" s="20"/>
      <c r="AD786" s="20"/>
    </row>
    <row r="787" spans="1:30">
      <c r="A787" s="35"/>
      <c r="J787" s="36"/>
      <c r="M787" s="36"/>
      <c r="N787" s="35"/>
      <c r="O787" s="35"/>
      <c r="Q787" s="35"/>
      <c r="R787" s="35"/>
      <c r="Z787" s="20"/>
      <c r="AA787" s="20"/>
      <c r="AB787" s="20"/>
      <c r="AC787" s="20"/>
      <c r="AD787" s="20"/>
    </row>
    <row r="788" spans="1:30">
      <c r="A788" s="35"/>
      <c r="J788" s="36"/>
      <c r="M788" s="36"/>
      <c r="N788" s="35"/>
      <c r="O788" s="35"/>
      <c r="Q788" s="35"/>
      <c r="R788" s="35"/>
      <c r="Z788" s="20"/>
      <c r="AA788" s="20"/>
      <c r="AB788" s="20"/>
      <c r="AC788" s="20"/>
      <c r="AD788" s="20"/>
    </row>
    <row r="789" spans="1:30">
      <c r="A789" s="35"/>
      <c r="J789" s="36"/>
      <c r="M789" s="36"/>
      <c r="N789" s="35"/>
      <c r="O789" s="35"/>
      <c r="Q789" s="35"/>
      <c r="R789" s="35"/>
      <c r="Z789" s="20"/>
      <c r="AA789" s="20"/>
      <c r="AB789" s="20"/>
      <c r="AC789" s="20"/>
      <c r="AD789" s="20"/>
    </row>
    <row r="790" spans="1:30">
      <c r="A790" s="35"/>
      <c r="J790" s="36"/>
      <c r="M790" s="36"/>
      <c r="N790" s="35"/>
      <c r="O790" s="35"/>
      <c r="Q790" s="35"/>
      <c r="R790" s="35"/>
      <c r="Z790" s="20"/>
      <c r="AA790" s="20"/>
      <c r="AB790" s="20"/>
      <c r="AC790" s="20"/>
      <c r="AD790" s="20"/>
    </row>
    <row r="791" spans="1:30">
      <c r="A791" s="35"/>
      <c r="J791" s="36"/>
      <c r="M791" s="36"/>
      <c r="N791" s="35"/>
      <c r="O791" s="35"/>
      <c r="Q791" s="35"/>
      <c r="R791" s="35"/>
      <c r="Z791" s="20"/>
      <c r="AA791" s="20"/>
      <c r="AB791" s="20"/>
      <c r="AC791" s="20"/>
      <c r="AD791" s="20"/>
    </row>
    <row r="792" spans="1:30">
      <c r="A792" s="35"/>
      <c r="J792" s="36"/>
      <c r="M792" s="36"/>
      <c r="N792" s="35"/>
      <c r="O792" s="35"/>
      <c r="Q792" s="35"/>
      <c r="R792" s="35"/>
      <c r="Z792" s="20"/>
      <c r="AA792" s="20"/>
      <c r="AB792" s="20"/>
      <c r="AC792" s="20"/>
      <c r="AD792" s="20"/>
    </row>
    <row r="793" spans="1:30">
      <c r="A793" s="35"/>
      <c r="J793" s="36"/>
      <c r="M793" s="36"/>
      <c r="N793" s="35"/>
      <c r="O793" s="35"/>
      <c r="Q793" s="35"/>
      <c r="R793" s="35"/>
      <c r="Z793" s="20"/>
      <c r="AA793" s="20"/>
      <c r="AB793" s="20"/>
      <c r="AC793" s="20"/>
      <c r="AD793" s="20"/>
    </row>
    <row r="794" spans="1:30">
      <c r="A794" s="35"/>
      <c r="J794" s="36"/>
      <c r="M794" s="36"/>
      <c r="N794" s="35"/>
      <c r="O794" s="35"/>
      <c r="Q794" s="35"/>
      <c r="R794" s="35"/>
      <c r="Z794" s="20"/>
      <c r="AA794" s="20"/>
      <c r="AB794" s="20"/>
      <c r="AC794" s="20"/>
      <c r="AD794" s="20"/>
    </row>
    <row r="795" spans="1:30">
      <c r="A795" s="35"/>
      <c r="J795" s="36"/>
      <c r="M795" s="36"/>
      <c r="N795" s="35"/>
      <c r="O795" s="35"/>
      <c r="Q795" s="35"/>
      <c r="R795" s="35"/>
      <c r="Z795" s="20"/>
      <c r="AA795" s="20"/>
      <c r="AB795" s="20"/>
      <c r="AC795" s="20"/>
      <c r="AD795" s="20"/>
    </row>
    <row r="796" spans="1:30">
      <c r="A796" s="35"/>
      <c r="J796" s="36"/>
      <c r="M796" s="36"/>
      <c r="N796" s="35"/>
      <c r="O796" s="35"/>
      <c r="Q796" s="35"/>
      <c r="R796" s="35"/>
      <c r="Z796" s="20"/>
      <c r="AA796" s="20"/>
      <c r="AB796" s="20"/>
      <c r="AC796" s="20"/>
      <c r="AD796" s="20"/>
    </row>
    <row r="797" spans="1:30">
      <c r="A797" s="35"/>
      <c r="J797" s="36"/>
      <c r="M797" s="36"/>
      <c r="N797" s="35"/>
      <c r="O797" s="35"/>
      <c r="Q797" s="35"/>
      <c r="R797" s="35"/>
      <c r="Z797" s="20"/>
      <c r="AA797" s="20"/>
      <c r="AB797" s="20"/>
      <c r="AC797" s="20"/>
      <c r="AD797" s="20"/>
    </row>
    <row r="798" spans="1:30">
      <c r="A798" s="35"/>
      <c r="J798" s="36"/>
      <c r="M798" s="36"/>
      <c r="N798" s="35"/>
      <c r="O798" s="35"/>
      <c r="Q798" s="35"/>
      <c r="R798" s="35"/>
      <c r="Z798" s="20"/>
      <c r="AA798" s="20"/>
      <c r="AB798" s="20"/>
      <c r="AC798" s="20"/>
      <c r="AD798" s="20"/>
    </row>
    <row r="799" spans="1:30">
      <c r="A799" s="35"/>
      <c r="J799" s="36"/>
      <c r="M799" s="36"/>
      <c r="N799" s="35"/>
      <c r="O799" s="35"/>
      <c r="Q799" s="35"/>
      <c r="R799" s="35"/>
      <c r="Z799" s="20"/>
      <c r="AA799" s="20"/>
      <c r="AB799" s="20"/>
      <c r="AC799" s="20"/>
      <c r="AD799" s="20"/>
    </row>
    <row r="800" spans="1:30">
      <c r="A800" s="35"/>
      <c r="J800" s="36"/>
      <c r="M800" s="36"/>
      <c r="N800" s="35"/>
      <c r="O800" s="35"/>
      <c r="Q800" s="35"/>
      <c r="R800" s="35"/>
      <c r="Z800" s="20"/>
      <c r="AA800" s="20"/>
      <c r="AB800" s="20"/>
      <c r="AC800" s="20"/>
      <c r="AD800" s="20"/>
    </row>
    <row r="801" spans="1:30">
      <c r="A801" s="35"/>
      <c r="J801" s="36"/>
      <c r="M801" s="36"/>
      <c r="N801" s="35"/>
      <c r="O801" s="35"/>
      <c r="Q801" s="35"/>
      <c r="R801" s="35"/>
      <c r="Z801" s="20"/>
      <c r="AA801" s="20"/>
      <c r="AB801" s="20"/>
      <c r="AC801" s="20"/>
      <c r="AD801" s="20"/>
    </row>
    <row r="802" spans="1:30">
      <c r="A802" s="35"/>
      <c r="J802" s="36"/>
      <c r="M802" s="36"/>
      <c r="N802" s="35"/>
      <c r="O802" s="35"/>
      <c r="Q802" s="35"/>
      <c r="R802" s="35"/>
      <c r="Z802" s="20"/>
      <c r="AA802" s="20"/>
      <c r="AB802" s="20"/>
      <c r="AC802" s="20"/>
      <c r="AD802" s="20"/>
    </row>
    <row r="803" spans="1:30">
      <c r="A803" s="35"/>
      <c r="J803" s="36"/>
      <c r="M803" s="36"/>
      <c r="N803" s="35"/>
      <c r="O803" s="35"/>
      <c r="Q803" s="35"/>
      <c r="R803" s="35"/>
      <c r="Z803" s="20"/>
      <c r="AA803" s="20"/>
      <c r="AB803" s="20"/>
      <c r="AC803" s="20"/>
      <c r="AD803" s="20"/>
    </row>
    <row r="804" spans="1:30">
      <c r="A804" s="35"/>
      <c r="J804" s="36"/>
      <c r="M804" s="36"/>
      <c r="N804" s="35"/>
      <c r="O804" s="35"/>
      <c r="Q804" s="35"/>
      <c r="R804" s="35"/>
      <c r="Z804" s="20"/>
      <c r="AA804" s="20"/>
      <c r="AB804" s="20"/>
      <c r="AC804" s="20"/>
      <c r="AD804" s="20"/>
    </row>
    <row r="805" spans="1:30">
      <c r="A805" s="35"/>
      <c r="J805" s="36"/>
      <c r="M805" s="36"/>
      <c r="N805" s="35"/>
      <c r="O805" s="35"/>
      <c r="Q805" s="35"/>
      <c r="R805" s="35"/>
      <c r="Z805" s="20"/>
      <c r="AA805" s="20"/>
      <c r="AB805" s="20"/>
      <c r="AC805" s="20"/>
      <c r="AD805" s="20"/>
    </row>
    <row r="806" spans="1:30">
      <c r="A806" s="35"/>
      <c r="J806" s="36"/>
      <c r="M806" s="36"/>
      <c r="N806" s="35"/>
      <c r="O806" s="35"/>
      <c r="Q806" s="35"/>
      <c r="R806" s="35"/>
      <c r="Z806" s="20"/>
      <c r="AA806" s="20"/>
      <c r="AB806" s="20"/>
      <c r="AC806" s="20"/>
      <c r="AD806" s="20"/>
    </row>
    <row r="807" spans="1:30">
      <c r="A807" s="35"/>
      <c r="J807" s="36"/>
      <c r="M807" s="36"/>
      <c r="N807" s="35"/>
      <c r="O807" s="35"/>
      <c r="Q807" s="35"/>
      <c r="R807" s="35"/>
      <c r="Z807" s="20"/>
      <c r="AA807" s="20"/>
      <c r="AB807" s="20"/>
      <c r="AC807" s="20"/>
      <c r="AD807" s="20"/>
    </row>
    <row r="808" spans="1:30">
      <c r="A808" s="35"/>
      <c r="J808" s="36"/>
      <c r="M808" s="36"/>
      <c r="N808" s="35"/>
      <c r="O808" s="35"/>
      <c r="Q808" s="35"/>
      <c r="R808" s="35"/>
      <c r="Z808" s="20"/>
      <c r="AA808" s="20"/>
      <c r="AB808" s="20"/>
      <c r="AC808" s="20"/>
      <c r="AD808" s="20"/>
    </row>
    <row r="809" spans="1:30">
      <c r="A809" s="35"/>
      <c r="J809" s="36"/>
      <c r="M809" s="36"/>
      <c r="N809" s="35"/>
      <c r="O809" s="35"/>
      <c r="Q809" s="35"/>
      <c r="R809" s="35"/>
      <c r="Z809" s="20"/>
      <c r="AA809" s="20"/>
      <c r="AB809" s="20"/>
      <c r="AC809" s="20"/>
      <c r="AD809" s="20"/>
    </row>
    <row r="810" spans="1:30">
      <c r="A810" s="35"/>
      <c r="J810" s="36"/>
      <c r="M810" s="36"/>
      <c r="N810" s="35"/>
      <c r="O810" s="35"/>
      <c r="Q810" s="35"/>
      <c r="R810" s="35"/>
      <c r="Z810" s="20"/>
      <c r="AA810" s="20"/>
      <c r="AB810" s="20"/>
      <c r="AC810" s="20"/>
      <c r="AD810" s="20"/>
    </row>
    <row r="811" spans="1:30">
      <c r="A811" s="35"/>
      <c r="J811" s="36"/>
      <c r="M811" s="36"/>
      <c r="N811" s="35"/>
      <c r="O811" s="35"/>
      <c r="Q811" s="35"/>
      <c r="R811" s="35"/>
      <c r="Z811" s="20"/>
      <c r="AA811" s="20"/>
      <c r="AB811" s="20"/>
      <c r="AC811" s="20"/>
      <c r="AD811" s="20"/>
    </row>
    <row r="812" spans="1:30">
      <c r="A812" s="35"/>
      <c r="J812" s="36"/>
      <c r="M812" s="36"/>
      <c r="N812" s="35"/>
      <c r="O812" s="35"/>
      <c r="Q812" s="35"/>
      <c r="R812" s="35"/>
      <c r="Z812" s="20"/>
      <c r="AA812" s="20"/>
      <c r="AB812" s="20"/>
      <c r="AC812" s="20"/>
      <c r="AD812" s="20"/>
    </row>
    <row r="813" spans="1:30">
      <c r="A813" s="35"/>
      <c r="J813" s="36"/>
      <c r="M813" s="36"/>
      <c r="N813" s="35"/>
      <c r="O813" s="35"/>
      <c r="Q813" s="35"/>
      <c r="R813" s="35"/>
      <c r="Z813" s="20"/>
      <c r="AA813" s="20"/>
      <c r="AB813" s="20"/>
      <c r="AC813" s="20"/>
      <c r="AD813" s="20"/>
    </row>
    <row r="814" spans="1:30">
      <c r="A814" s="35"/>
      <c r="J814" s="36"/>
      <c r="M814" s="36"/>
      <c r="N814" s="35"/>
      <c r="O814" s="35"/>
      <c r="Q814" s="35"/>
      <c r="R814" s="35"/>
      <c r="Z814" s="20"/>
      <c r="AA814" s="20"/>
      <c r="AB814" s="20"/>
      <c r="AC814" s="20"/>
      <c r="AD814" s="20"/>
    </row>
    <row r="815" spans="1:30">
      <c r="A815" s="35"/>
      <c r="J815" s="36"/>
      <c r="M815" s="36"/>
      <c r="N815" s="35"/>
      <c r="O815" s="35"/>
      <c r="Q815" s="35"/>
      <c r="R815" s="35"/>
      <c r="Z815" s="20"/>
      <c r="AA815" s="20"/>
      <c r="AB815" s="20"/>
      <c r="AC815" s="20"/>
      <c r="AD815" s="20"/>
    </row>
    <row r="816" spans="1:30">
      <c r="A816" s="35"/>
      <c r="J816" s="36"/>
      <c r="M816" s="36"/>
      <c r="N816" s="35"/>
      <c r="O816" s="35"/>
      <c r="Q816" s="35"/>
      <c r="R816" s="35"/>
      <c r="Z816" s="20"/>
      <c r="AA816" s="20"/>
      <c r="AB816" s="20"/>
      <c r="AC816" s="20"/>
      <c r="AD816" s="20"/>
    </row>
    <row r="817" spans="1:30">
      <c r="A817" s="35"/>
      <c r="J817" s="36"/>
      <c r="M817" s="36"/>
      <c r="N817" s="35"/>
      <c r="O817" s="35"/>
      <c r="Q817" s="35"/>
      <c r="R817" s="35"/>
      <c r="Z817" s="20"/>
      <c r="AA817" s="20"/>
      <c r="AB817" s="20"/>
      <c r="AC817" s="20"/>
      <c r="AD817" s="20"/>
    </row>
    <row r="818" spans="1:30">
      <c r="A818" s="35"/>
      <c r="J818" s="36"/>
      <c r="M818" s="36"/>
      <c r="N818" s="35"/>
      <c r="O818" s="35"/>
      <c r="Q818" s="35"/>
      <c r="R818" s="35"/>
      <c r="Z818" s="20"/>
      <c r="AA818" s="20"/>
      <c r="AB818" s="20"/>
      <c r="AC818" s="20"/>
      <c r="AD818" s="20"/>
    </row>
    <row r="819" spans="1:30">
      <c r="A819" s="35"/>
      <c r="J819" s="36"/>
      <c r="M819" s="36"/>
      <c r="N819" s="35"/>
      <c r="O819" s="35"/>
      <c r="Q819" s="35"/>
      <c r="R819" s="35"/>
      <c r="Z819" s="20"/>
      <c r="AA819" s="20"/>
      <c r="AB819" s="20"/>
      <c r="AC819" s="20"/>
      <c r="AD819" s="20"/>
    </row>
    <row r="820" spans="1:30">
      <c r="A820" s="35"/>
      <c r="J820" s="36"/>
      <c r="M820" s="36"/>
      <c r="N820" s="35"/>
      <c r="O820" s="35"/>
      <c r="Q820" s="35"/>
      <c r="R820" s="35"/>
      <c r="Z820" s="20"/>
      <c r="AA820" s="20"/>
      <c r="AB820" s="20"/>
      <c r="AC820" s="20"/>
      <c r="AD820" s="20"/>
    </row>
    <row r="821" spans="1:30">
      <c r="A821" s="35"/>
      <c r="J821" s="36"/>
      <c r="M821" s="36"/>
      <c r="N821" s="35"/>
      <c r="O821" s="35"/>
      <c r="Q821" s="35"/>
      <c r="R821" s="35"/>
      <c r="Z821" s="20"/>
      <c r="AA821" s="20"/>
      <c r="AB821" s="20"/>
      <c r="AC821" s="20"/>
      <c r="AD821" s="20"/>
    </row>
    <row r="822" spans="1:30">
      <c r="A822" s="35"/>
      <c r="J822" s="36"/>
      <c r="M822" s="36"/>
      <c r="N822" s="35"/>
      <c r="O822" s="35"/>
      <c r="Q822" s="35"/>
      <c r="R822" s="35"/>
      <c r="Z822" s="20"/>
      <c r="AA822" s="20"/>
      <c r="AB822" s="20"/>
      <c r="AC822" s="20"/>
      <c r="AD822" s="20"/>
    </row>
    <row r="823" spans="1:30">
      <c r="A823" s="35"/>
      <c r="J823" s="36"/>
      <c r="M823" s="36"/>
      <c r="N823" s="35"/>
      <c r="O823" s="35"/>
      <c r="Q823" s="35"/>
      <c r="R823" s="35"/>
      <c r="Z823" s="20"/>
      <c r="AA823" s="20"/>
      <c r="AB823" s="20"/>
      <c r="AC823" s="20"/>
      <c r="AD823" s="20"/>
    </row>
    <row r="824" spans="1:30">
      <c r="A824" s="35"/>
      <c r="J824" s="36"/>
      <c r="M824" s="36"/>
      <c r="N824" s="35"/>
      <c r="O824" s="35"/>
      <c r="Q824" s="35"/>
      <c r="R824" s="35"/>
      <c r="Z824" s="20"/>
      <c r="AA824" s="20"/>
      <c r="AB824" s="20"/>
      <c r="AC824" s="20"/>
      <c r="AD824" s="20"/>
    </row>
    <row r="825" spans="1:30">
      <c r="A825" s="35"/>
      <c r="J825" s="36"/>
      <c r="M825" s="36"/>
      <c r="N825" s="35"/>
      <c r="O825" s="35"/>
      <c r="Q825" s="35"/>
      <c r="R825" s="35"/>
      <c r="Z825" s="20"/>
      <c r="AA825" s="20"/>
      <c r="AB825" s="20"/>
      <c r="AC825" s="20"/>
      <c r="AD825" s="20"/>
    </row>
    <row r="826" spans="1:30">
      <c r="A826" s="35"/>
      <c r="J826" s="36"/>
      <c r="M826" s="36"/>
      <c r="N826" s="35"/>
      <c r="O826" s="35"/>
      <c r="Q826" s="35"/>
      <c r="R826" s="35"/>
      <c r="Z826" s="20"/>
      <c r="AA826" s="20"/>
      <c r="AB826" s="20"/>
      <c r="AC826" s="20"/>
      <c r="AD826" s="20"/>
    </row>
    <row r="827" spans="1:30">
      <c r="A827" s="35"/>
      <c r="J827" s="36"/>
      <c r="M827" s="36"/>
      <c r="N827" s="35"/>
      <c r="O827" s="35"/>
      <c r="Q827" s="35"/>
      <c r="R827" s="35"/>
      <c r="Z827" s="20"/>
      <c r="AA827" s="20"/>
      <c r="AB827" s="20"/>
      <c r="AC827" s="20"/>
      <c r="AD827" s="20"/>
    </row>
    <row r="828" spans="1:30">
      <c r="A828" s="35"/>
      <c r="J828" s="36"/>
      <c r="M828" s="36"/>
      <c r="N828" s="35"/>
      <c r="O828" s="35"/>
      <c r="Q828" s="35"/>
      <c r="R828" s="35"/>
      <c r="Z828" s="20"/>
      <c r="AA828" s="20"/>
      <c r="AB828" s="20"/>
      <c r="AC828" s="20"/>
      <c r="AD828" s="20"/>
    </row>
    <row r="829" spans="1:30">
      <c r="A829" s="35"/>
      <c r="J829" s="36"/>
      <c r="M829" s="36"/>
      <c r="N829" s="35"/>
      <c r="O829" s="35"/>
      <c r="Q829" s="35"/>
      <c r="R829" s="35"/>
      <c r="Z829" s="20"/>
      <c r="AA829" s="20"/>
      <c r="AB829" s="20"/>
      <c r="AC829" s="20"/>
      <c r="AD829" s="20"/>
    </row>
    <row r="830" spans="1:30">
      <c r="A830" s="35"/>
      <c r="J830" s="36"/>
      <c r="M830" s="36"/>
      <c r="N830" s="35"/>
      <c r="O830" s="35"/>
      <c r="Q830" s="35"/>
      <c r="R830" s="35"/>
      <c r="Z830" s="20"/>
      <c r="AA830" s="20"/>
      <c r="AB830" s="20"/>
      <c r="AC830" s="20"/>
      <c r="AD830" s="20"/>
    </row>
    <row r="831" spans="1:30">
      <c r="A831" s="35"/>
      <c r="J831" s="36"/>
      <c r="M831" s="36"/>
      <c r="N831" s="35"/>
      <c r="O831" s="35"/>
      <c r="Q831" s="35"/>
      <c r="R831" s="35"/>
      <c r="Z831" s="20"/>
      <c r="AA831" s="20"/>
      <c r="AB831" s="20"/>
      <c r="AC831" s="20"/>
      <c r="AD831" s="20"/>
    </row>
    <row r="832" spans="1:30">
      <c r="A832" s="35"/>
      <c r="J832" s="36"/>
      <c r="M832" s="36"/>
      <c r="N832" s="35"/>
      <c r="O832" s="35"/>
      <c r="Q832" s="35"/>
      <c r="R832" s="35"/>
      <c r="Z832" s="20"/>
      <c r="AA832" s="20"/>
      <c r="AB832" s="20"/>
      <c r="AC832" s="20"/>
      <c r="AD832" s="20"/>
    </row>
    <row r="833" spans="1:30">
      <c r="A833" s="35"/>
      <c r="J833" s="36"/>
      <c r="M833" s="36"/>
      <c r="N833" s="35"/>
      <c r="O833" s="35"/>
      <c r="Q833" s="35"/>
      <c r="R833" s="35"/>
      <c r="Z833" s="20"/>
      <c r="AA833" s="20"/>
      <c r="AB833" s="20"/>
      <c r="AC833" s="20"/>
      <c r="AD833" s="20"/>
    </row>
    <row r="834" spans="1:30">
      <c r="A834" s="35"/>
      <c r="J834" s="36"/>
      <c r="M834" s="36"/>
      <c r="N834" s="35"/>
      <c r="O834" s="35"/>
      <c r="Q834" s="35"/>
      <c r="R834" s="35"/>
      <c r="Z834" s="20"/>
      <c r="AA834" s="20"/>
      <c r="AB834" s="20"/>
      <c r="AC834" s="20"/>
      <c r="AD834" s="20"/>
    </row>
    <row r="835" spans="1:30">
      <c r="A835" s="35"/>
      <c r="J835" s="36"/>
      <c r="M835" s="36"/>
      <c r="N835" s="35"/>
      <c r="O835" s="35"/>
      <c r="Q835" s="35"/>
      <c r="R835" s="35"/>
      <c r="Z835" s="20"/>
      <c r="AA835" s="20"/>
      <c r="AB835" s="20"/>
      <c r="AC835" s="20"/>
      <c r="AD835" s="20"/>
    </row>
    <row r="836" spans="1:30">
      <c r="A836" s="35"/>
      <c r="J836" s="36"/>
      <c r="M836" s="36"/>
      <c r="N836" s="35"/>
      <c r="O836" s="35"/>
      <c r="Q836" s="35"/>
      <c r="R836" s="35"/>
      <c r="Z836" s="20"/>
      <c r="AA836" s="20"/>
      <c r="AB836" s="20"/>
      <c r="AC836" s="20"/>
      <c r="AD836" s="20"/>
    </row>
    <row r="837" spans="1:30">
      <c r="A837" s="35"/>
      <c r="J837" s="36"/>
      <c r="M837" s="36"/>
      <c r="N837" s="35"/>
      <c r="O837" s="35"/>
      <c r="Q837" s="35"/>
      <c r="R837" s="35"/>
      <c r="Z837" s="20"/>
      <c r="AA837" s="20"/>
      <c r="AB837" s="20"/>
      <c r="AC837" s="20"/>
      <c r="AD837" s="20"/>
    </row>
    <row r="838" spans="1:30">
      <c r="A838" s="35"/>
      <c r="J838" s="36"/>
      <c r="M838" s="36"/>
      <c r="N838" s="35"/>
      <c r="O838" s="35"/>
      <c r="Q838" s="35"/>
      <c r="R838" s="35"/>
      <c r="Z838" s="20"/>
      <c r="AA838" s="20"/>
      <c r="AB838" s="20"/>
      <c r="AC838" s="20"/>
      <c r="AD838" s="20"/>
    </row>
    <row r="839" spans="1:30">
      <c r="A839" s="35"/>
      <c r="J839" s="36"/>
      <c r="M839" s="36"/>
      <c r="N839" s="35"/>
      <c r="O839" s="35"/>
      <c r="Q839" s="35"/>
      <c r="R839" s="35"/>
      <c r="Z839" s="20"/>
      <c r="AA839" s="20"/>
      <c r="AB839" s="20"/>
      <c r="AC839" s="20"/>
      <c r="AD839" s="20"/>
    </row>
    <row r="840" spans="1:30">
      <c r="A840" s="35"/>
      <c r="J840" s="36"/>
      <c r="M840" s="36"/>
      <c r="N840" s="35"/>
      <c r="O840" s="35"/>
      <c r="Q840" s="35"/>
      <c r="R840" s="35"/>
      <c r="Z840" s="20"/>
      <c r="AA840" s="20"/>
      <c r="AB840" s="20"/>
      <c r="AC840" s="20"/>
      <c r="AD840" s="20"/>
    </row>
    <row r="841" spans="1:30">
      <c r="A841" s="35"/>
      <c r="J841" s="36"/>
      <c r="M841" s="36"/>
      <c r="N841" s="35"/>
      <c r="O841" s="35"/>
      <c r="Q841" s="35"/>
      <c r="R841" s="35"/>
      <c r="Z841" s="20"/>
      <c r="AA841" s="20"/>
      <c r="AB841" s="20"/>
      <c r="AC841" s="20"/>
      <c r="AD841" s="20"/>
    </row>
    <row r="842" spans="1:30">
      <c r="A842" s="35"/>
      <c r="J842" s="36"/>
      <c r="M842" s="36"/>
      <c r="N842" s="35"/>
      <c r="O842" s="35"/>
      <c r="Q842" s="35"/>
      <c r="R842" s="35"/>
      <c r="Z842" s="20"/>
      <c r="AA842" s="20"/>
      <c r="AB842" s="20"/>
      <c r="AC842" s="20"/>
      <c r="AD842" s="20"/>
    </row>
    <row r="843" spans="1:30">
      <c r="A843" s="35"/>
      <c r="J843" s="36"/>
      <c r="M843" s="36"/>
      <c r="N843" s="35"/>
      <c r="O843" s="35"/>
      <c r="Q843" s="35"/>
      <c r="R843" s="35"/>
      <c r="Z843" s="20"/>
      <c r="AA843" s="20"/>
      <c r="AB843" s="20"/>
      <c r="AC843" s="20"/>
      <c r="AD843" s="20"/>
    </row>
    <row r="844" spans="1:30">
      <c r="A844" s="35"/>
      <c r="J844" s="36"/>
      <c r="M844" s="36"/>
      <c r="N844" s="35"/>
      <c r="O844" s="35"/>
      <c r="Q844" s="35"/>
      <c r="R844" s="35"/>
      <c r="Z844" s="20"/>
      <c r="AA844" s="20"/>
      <c r="AB844" s="20"/>
      <c r="AC844" s="20"/>
      <c r="AD844" s="20"/>
    </row>
    <row r="845" spans="1:30">
      <c r="A845" s="35"/>
      <c r="J845" s="36"/>
      <c r="M845" s="36"/>
      <c r="N845" s="35"/>
      <c r="O845" s="35"/>
      <c r="Q845" s="35"/>
      <c r="R845" s="35"/>
      <c r="Z845" s="20"/>
      <c r="AA845" s="20"/>
      <c r="AB845" s="20"/>
      <c r="AC845" s="20"/>
      <c r="AD845" s="20"/>
    </row>
    <row r="846" spans="1:30">
      <c r="A846" s="35"/>
      <c r="J846" s="36"/>
      <c r="M846" s="36"/>
      <c r="N846" s="35"/>
      <c r="O846" s="35"/>
      <c r="Q846" s="35"/>
      <c r="R846" s="35"/>
      <c r="Z846" s="20"/>
      <c r="AA846" s="20"/>
      <c r="AB846" s="20"/>
      <c r="AC846" s="20"/>
      <c r="AD846" s="20"/>
    </row>
    <row r="847" spans="1:30">
      <c r="A847" s="35"/>
      <c r="J847" s="36"/>
      <c r="M847" s="36"/>
      <c r="N847" s="35"/>
      <c r="O847" s="35"/>
      <c r="Q847" s="35"/>
      <c r="R847" s="35"/>
      <c r="Z847" s="20"/>
      <c r="AA847" s="20"/>
      <c r="AB847" s="20"/>
      <c r="AC847" s="20"/>
      <c r="AD847" s="20"/>
    </row>
    <row r="848" spans="1:30">
      <c r="A848" s="35"/>
      <c r="J848" s="36"/>
      <c r="M848" s="36"/>
      <c r="N848" s="35"/>
      <c r="O848" s="35"/>
      <c r="Q848" s="35"/>
      <c r="R848" s="35"/>
      <c r="Z848" s="20"/>
      <c r="AA848" s="20"/>
      <c r="AB848" s="20"/>
      <c r="AC848" s="20"/>
      <c r="AD848" s="20"/>
    </row>
    <row r="849" spans="1:30">
      <c r="A849" s="35"/>
      <c r="J849" s="36"/>
      <c r="M849" s="36"/>
      <c r="N849" s="35"/>
      <c r="O849" s="35"/>
      <c r="Q849" s="35"/>
      <c r="R849" s="35"/>
      <c r="Z849" s="20"/>
      <c r="AA849" s="20"/>
      <c r="AB849" s="20"/>
      <c r="AC849" s="20"/>
      <c r="AD849" s="20"/>
    </row>
    <row r="850" spans="1:30">
      <c r="A850" s="35"/>
      <c r="J850" s="36"/>
      <c r="M850" s="36"/>
      <c r="N850" s="35"/>
      <c r="O850" s="35"/>
      <c r="Q850" s="35"/>
      <c r="R850" s="35"/>
      <c r="Z850" s="20"/>
      <c r="AA850" s="20"/>
      <c r="AB850" s="20"/>
      <c r="AC850" s="20"/>
      <c r="AD850" s="20"/>
    </row>
    <row r="851" spans="1:30">
      <c r="A851" s="35"/>
      <c r="J851" s="36"/>
      <c r="M851" s="36"/>
      <c r="N851" s="35"/>
      <c r="O851" s="35"/>
      <c r="Q851" s="35"/>
      <c r="R851" s="35"/>
      <c r="Z851" s="20"/>
      <c r="AA851" s="20"/>
      <c r="AB851" s="20"/>
      <c r="AC851" s="20"/>
      <c r="AD851" s="20"/>
    </row>
    <row r="852" spans="1:30">
      <c r="A852" s="35"/>
      <c r="J852" s="36"/>
      <c r="M852" s="36"/>
      <c r="N852" s="35"/>
      <c r="O852" s="35"/>
      <c r="Q852" s="35"/>
      <c r="R852" s="35"/>
      <c r="Z852" s="20"/>
      <c r="AA852" s="20"/>
      <c r="AB852" s="20"/>
      <c r="AC852" s="20"/>
      <c r="AD852" s="20"/>
    </row>
    <row r="853" spans="1:30">
      <c r="A853" s="35"/>
      <c r="J853" s="36"/>
      <c r="M853" s="36"/>
      <c r="N853" s="35"/>
      <c r="O853" s="35"/>
      <c r="Q853" s="35"/>
      <c r="R853" s="35"/>
      <c r="Z853" s="20"/>
      <c r="AA853" s="20"/>
      <c r="AB853" s="20"/>
      <c r="AC853" s="20"/>
      <c r="AD853" s="20"/>
    </row>
    <row r="854" spans="1:30">
      <c r="A854" s="35"/>
      <c r="J854" s="36"/>
      <c r="M854" s="36"/>
      <c r="N854" s="35"/>
      <c r="O854" s="35"/>
      <c r="Q854" s="35"/>
      <c r="R854" s="35"/>
      <c r="Z854" s="20"/>
      <c r="AA854" s="20"/>
      <c r="AB854" s="20"/>
      <c r="AC854" s="20"/>
      <c r="AD854" s="20"/>
    </row>
    <row r="855" spans="1:30">
      <c r="A855" s="35"/>
      <c r="J855" s="36"/>
      <c r="M855" s="36"/>
      <c r="N855" s="35"/>
      <c r="O855" s="35"/>
      <c r="Q855" s="35"/>
      <c r="R855" s="35"/>
      <c r="Z855" s="20"/>
      <c r="AA855" s="20"/>
      <c r="AB855" s="20"/>
      <c r="AC855" s="20"/>
      <c r="AD855" s="20"/>
    </row>
    <row r="856" spans="1:30">
      <c r="A856" s="35"/>
      <c r="J856" s="36"/>
      <c r="M856" s="36"/>
      <c r="N856" s="35"/>
      <c r="O856" s="35"/>
      <c r="Q856" s="35"/>
      <c r="R856" s="35"/>
      <c r="Z856" s="20"/>
      <c r="AA856" s="20"/>
      <c r="AB856" s="20"/>
      <c r="AC856" s="20"/>
      <c r="AD856" s="20"/>
    </row>
    <row r="857" spans="1:30">
      <c r="A857" s="35"/>
      <c r="J857" s="36"/>
      <c r="M857" s="36"/>
      <c r="N857" s="35"/>
      <c r="O857" s="35"/>
      <c r="Q857" s="35"/>
      <c r="R857" s="35"/>
      <c r="Z857" s="20"/>
      <c r="AA857" s="20"/>
      <c r="AB857" s="20"/>
      <c r="AC857" s="20"/>
      <c r="AD857" s="20"/>
    </row>
    <row r="858" spans="1:30">
      <c r="A858" s="35"/>
      <c r="J858" s="36"/>
      <c r="M858" s="36"/>
      <c r="N858" s="35"/>
      <c r="O858" s="35"/>
      <c r="Q858" s="35"/>
      <c r="R858" s="35"/>
      <c r="Z858" s="20"/>
      <c r="AA858" s="20"/>
      <c r="AB858" s="20"/>
      <c r="AC858" s="20"/>
      <c r="AD858" s="20"/>
    </row>
    <row r="859" spans="1:30">
      <c r="A859" s="35"/>
      <c r="J859" s="36"/>
      <c r="M859" s="36"/>
      <c r="N859" s="35"/>
      <c r="O859" s="35"/>
      <c r="Q859" s="35"/>
      <c r="R859" s="35"/>
      <c r="Z859" s="20"/>
      <c r="AA859" s="20"/>
      <c r="AB859" s="20"/>
      <c r="AC859" s="20"/>
      <c r="AD859" s="20"/>
    </row>
    <row r="860" spans="1:30">
      <c r="A860" s="35"/>
      <c r="J860" s="36"/>
      <c r="M860" s="36"/>
      <c r="N860" s="35"/>
      <c r="O860" s="35"/>
      <c r="Q860" s="35"/>
      <c r="R860" s="35"/>
      <c r="Z860" s="20"/>
      <c r="AA860" s="20"/>
      <c r="AB860" s="20"/>
      <c r="AC860" s="20"/>
      <c r="AD860" s="20"/>
    </row>
    <row r="861" spans="1:30">
      <c r="A861" s="35"/>
      <c r="J861" s="36"/>
      <c r="M861" s="36"/>
      <c r="N861" s="35"/>
      <c r="O861" s="35"/>
      <c r="Q861" s="35"/>
      <c r="R861" s="35"/>
      <c r="Z861" s="20"/>
      <c r="AA861" s="20"/>
      <c r="AB861" s="20"/>
      <c r="AC861" s="20"/>
      <c r="AD861" s="20"/>
    </row>
    <row r="862" spans="1:30">
      <c r="A862" s="35"/>
      <c r="J862" s="36"/>
      <c r="M862" s="36"/>
      <c r="N862" s="35"/>
      <c r="O862" s="35"/>
      <c r="Q862" s="35"/>
      <c r="R862" s="35"/>
      <c r="Z862" s="20"/>
      <c r="AA862" s="20"/>
      <c r="AB862" s="20"/>
      <c r="AC862" s="20"/>
      <c r="AD862" s="20"/>
    </row>
    <row r="863" spans="1:30">
      <c r="A863" s="35"/>
      <c r="J863" s="36"/>
      <c r="M863" s="36"/>
      <c r="N863" s="35"/>
      <c r="O863" s="35"/>
      <c r="Q863" s="35"/>
      <c r="R863" s="35"/>
      <c r="Z863" s="20"/>
      <c r="AA863" s="20"/>
      <c r="AB863" s="20"/>
      <c r="AC863" s="20"/>
      <c r="AD863" s="20"/>
    </row>
    <row r="864" spans="1:30">
      <c r="A864" s="35"/>
      <c r="J864" s="36"/>
      <c r="M864" s="36"/>
      <c r="N864" s="35"/>
      <c r="O864" s="35"/>
      <c r="Q864" s="35"/>
      <c r="R864" s="35"/>
      <c r="Z864" s="20"/>
      <c r="AA864" s="20"/>
      <c r="AB864" s="20"/>
      <c r="AC864" s="20"/>
      <c r="AD864" s="20"/>
    </row>
    <row r="865" spans="1:30">
      <c r="A865" s="35"/>
      <c r="J865" s="36"/>
      <c r="M865" s="36"/>
      <c r="N865" s="35"/>
      <c r="O865" s="35"/>
      <c r="Q865" s="35"/>
      <c r="R865" s="35"/>
      <c r="Z865" s="20"/>
      <c r="AA865" s="20"/>
      <c r="AB865" s="20"/>
      <c r="AC865" s="20"/>
      <c r="AD865" s="20"/>
    </row>
    <row r="866" spans="1:30">
      <c r="A866" s="35"/>
      <c r="J866" s="36"/>
      <c r="M866" s="36"/>
      <c r="N866" s="35"/>
      <c r="O866" s="35"/>
      <c r="Q866" s="35"/>
      <c r="R866" s="35"/>
      <c r="Z866" s="20"/>
      <c r="AA866" s="20"/>
      <c r="AB866" s="20"/>
      <c r="AC866" s="20"/>
      <c r="AD866" s="20"/>
    </row>
    <row r="867" spans="1:30">
      <c r="A867" s="35"/>
      <c r="J867" s="36"/>
      <c r="M867" s="36"/>
      <c r="N867" s="35"/>
      <c r="O867" s="35"/>
      <c r="Q867" s="35"/>
      <c r="R867" s="35"/>
      <c r="Z867" s="20"/>
      <c r="AA867" s="20"/>
      <c r="AB867" s="20"/>
      <c r="AC867" s="20"/>
      <c r="AD867" s="20"/>
    </row>
    <row r="868" spans="1:30">
      <c r="A868" s="35"/>
      <c r="J868" s="36"/>
      <c r="M868" s="36"/>
      <c r="N868" s="35"/>
      <c r="O868" s="35"/>
      <c r="Q868" s="35"/>
      <c r="R868" s="35"/>
      <c r="Z868" s="20"/>
      <c r="AA868" s="20"/>
      <c r="AB868" s="20"/>
      <c r="AC868" s="20"/>
      <c r="AD868" s="20"/>
    </row>
    <row r="869" spans="1:30">
      <c r="A869" s="35"/>
      <c r="J869" s="36"/>
      <c r="M869" s="36"/>
      <c r="N869" s="35"/>
      <c r="O869" s="35"/>
      <c r="Q869" s="35"/>
      <c r="R869" s="35"/>
      <c r="Z869" s="20"/>
      <c r="AA869" s="20"/>
      <c r="AB869" s="20"/>
      <c r="AC869" s="20"/>
      <c r="AD869" s="20"/>
    </row>
    <row r="870" spans="1:30">
      <c r="A870" s="35"/>
      <c r="J870" s="36"/>
      <c r="M870" s="36"/>
      <c r="N870" s="35"/>
      <c r="O870" s="35"/>
      <c r="Q870" s="35"/>
      <c r="R870" s="35"/>
      <c r="Z870" s="20"/>
      <c r="AA870" s="20"/>
      <c r="AB870" s="20"/>
      <c r="AC870" s="20"/>
      <c r="AD870" s="20"/>
    </row>
    <row r="871" spans="1:30">
      <c r="A871" s="35"/>
      <c r="J871" s="36"/>
      <c r="M871" s="36"/>
      <c r="N871" s="35"/>
      <c r="O871" s="35"/>
      <c r="Q871" s="35"/>
      <c r="R871" s="35"/>
      <c r="Z871" s="20"/>
      <c r="AA871" s="20"/>
      <c r="AB871" s="20"/>
      <c r="AC871" s="20"/>
      <c r="AD871" s="20"/>
    </row>
    <row r="872" spans="1:30">
      <c r="A872" s="35"/>
      <c r="J872" s="36"/>
      <c r="M872" s="36"/>
      <c r="N872" s="35"/>
      <c r="O872" s="35"/>
      <c r="Q872" s="35"/>
      <c r="R872" s="35"/>
      <c r="Z872" s="20"/>
      <c r="AA872" s="20"/>
      <c r="AB872" s="20"/>
      <c r="AC872" s="20"/>
      <c r="AD872" s="20"/>
    </row>
    <row r="873" spans="1:30">
      <c r="A873" s="35"/>
      <c r="J873" s="36"/>
      <c r="M873" s="36"/>
      <c r="N873" s="35"/>
      <c r="O873" s="35"/>
      <c r="Q873" s="35"/>
      <c r="R873" s="35"/>
      <c r="Z873" s="20"/>
      <c r="AA873" s="20"/>
      <c r="AB873" s="20"/>
      <c r="AC873" s="20"/>
      <c r="AD873" s="20"/>
    </row>
    <row r="874" spans="1:30">
      <c r="A874" s="35"/>
      <c r="J874" s="36"/>
      <c r="M874" s="36"/>
      <c r="N874" s="35"/>
      <c r="O874" s="35"/>
      <c r="Q874" s="35"/>
      <c r="R874" s="35"/>
      <c r="Z874" s="20"/>
      <c r="AA874" s="20"/>
      <c r="AB874" s="20"/>
      <c r="AC874" s="20"/>
      <c r="AD874" s="20"/>
    </row>
    <row r="875" spans="1:30">
      <c r="A875" s="35"/>
      <c r="J875" s="36"/>
      <c r="M875" s="36"/>
      <c r="N875" s="35"/>
      <c r="O875" s="35"/>
      <c r="Q875" s="35"/>
      <c r="R875" s="35"/>
      <c r="Z875" s="20"/>
      <c r="AA875" s="20"/>
      <c r="AB875" s="20"/>
      <c r="AC875" s="20"/>
      <c r="AD875" s="20"/>
    </row>
    <row r="876" spans="1:30">
      <c r="A876" s="35"/>
      <c r="J876" s="36"/>
      <c r="M876" s="36"/>
      <c r="N876" s="35"/>
      <c r="O876" s="35"/>
      <c r="Q876" s="35"/>
      <c r="R876" s="35"/>
      <c r="Z876" s="20"/>
      <c r="AA876" s="20"/>
      <c r="AB876" s="20"/>
      <c r="AC876" s="20"/>
      <c r="AD876" s="20"/>
    </row>
    <row r="877" spans="1:30">
      <c r="A877" s="35"/>
      <c r="J877" s="36"/>
      <c r="M877" s="36"/>
      <c r="N877" s="35"/>
      <c r="O877" s="35"/>
      <c r="Q877" s="35"/>
      <c r="R877" s="35"/>
      <c r="Z877" s="20"/>
      <c r="AA877" s="20"/>
      <c r="AB877" s="20"/>
      <c r="AC877" s="20"/>
      <c r="AD877" s="20"/>
    </row>
    <row r="878" spans="1:30">
      <c r="A878" s="35"/>
      <c r="J878" s="36"/>
      <c r="M878" s="36"/>
      <c r="N878" s="35"/>
      <c r="O878" s="35"/>
      <c r="Q878" s="35"/>
      <c r="R878" s="35"/>
      <c r="Z878" s="20"/>
      <c r="AA878" s="20"/>
      <c r="AB878" s="20"/>
      <c r="AC878" s="20"/>
      <c r="AD878" s="20"/>
    </row>
    <row r="879" spans="1:30">
      <c r="A879" s="35"/>
      <c r="J879" s="36"/>
      <c r="M879" s="36"/>
      <c r="N879" s="35"/>
      <c r="O879" s="35"/>
      <c r="Q879" s="35"/>
      <c r="R879" s="35"/>
      <c r="Z879" s="20"/>
      <c r="AA879" s="20"/>
      <c r="AB879" s="20"/>
      <c r="AC879" s="20"/>
      <c r="AD879" s="20"/>
    </row>
    <row r="880" spans="1:30">
      <c r="A880" s="35"/>
      <c r="J880" s="36"/>
      <c r="M880" s="36"/>
      <c r="N880" s="35"/>
      <c r="O880" s="35"/>
      <c r="Q880" s="35"/>
      <c r="R880" s="35"/>
      <c r="Z880" s="20"/>
      <c r="AA880" s="20"/>
      <c r="AB880" s="20"/>
      <c r="AC880" s="20"/>
      <c r="AD880" s="20"/>
    </row>
    <row r="881" spans="1:30">
      <c r="A881" s="35"/>
      <c r="J881" s="36"/>
      <c r="M881" s="36"/>
      <c r="N881" s="35"/>
      <c r="O881" s="35"/>
      <c r="Q881" s="35"/>
      <c r="R881" s="35"/>
      <c r="Z881" s="20"/>
      <c r="AA881" s="20"/>
      <c r="AB881" s="20"/>
      <c r="AC881" s="20"/>
      <c r="AD881" s="20"/>
    </row>
    <row r="882" spans="1:30">
      <c r="A882" s="35"/>
      <c r="J882" s="36"/>
      <c r="M882" s="36"/>
      <c r="N882" s="35"/>
      <c r="O882" s="35"/>
      <c r="Q882" s="35"/>
      <c r="R882" s="35"/>
      <c r="Z882" s="20"/>
      <c r="AA882" s="20"/>
      <c r="AB882" s="20"/>
      <c r="AC882" s="20"/>
      <c r="AD882" s="20"/>
    </row>
    <row r="883" spans="1:30">
      <c r="A883" s="35"/>
      <c r="J883" s="36"/>
      <c r="M883" s="36"/>
      <c r="N883" s="35"/>
      <c r="O883" s="35"/>
      <c r="Q883" s="35"/>
      <c r="R883" s="35"/>
      <c r="Z883" s="20"/>
      <c r="AA883" s="20"/>
      <c r="AB883" s="20"/>
      <c r="AC883" s="20"/>
      <c r="AD883" s="20"/>
    </row>
    <row r="884" spans="1:30">
      <c r="A884" s="35"/>
      <c r="J884" s="36"/>
      <c r="M884" s="36"/>
      <c r="N884" s="35"/>
      <c r="O884" s="35"/>
      <c r="Q884" s="35"/>
      <c r="R884" s="35"/>
      <c r="Z884" s="20"/>
      <c r="AA884" s="20"/>
      <c r="AB884" s="20"/>
      <c r="AC884" s="20"/>
      <c r="AD884" s="20"/>
    </row>
    <row r="885" spans="1:30">
      <c r="A885" s="35"/>
      <c r="J885" s="36"/>
      <c r="M885" s="36"/>
      <c r="N885" s="35"/>
      <c r="O885" s="35"/>
      <c r="Q885" s="35"/>
      <c r="R885" s="35"/>
      <c r="Z885" s="20"/>
      <c r="AA885" s="20"/>
      <c r="AB885" s="20"/>
      <c r="AC885" s="20"/>
      <c r="AD885" s="20"/>
    </row>
    <row r="886" spans="1:30">
      <c r="A886" s="35"/>
      <c r="J886" s="36"/>
      <c r="M886" s="36"/>
      <c r="N886" s="35"/>
      <c r="O886" s="35"/>
      <c r="Q886" s="35"/>
      <c r="R886" s="35"/>
      <c r="Z886" s="20"/>
      <c r="AA886" s="20"/>
      <c r="AB886" s="20"/>
      <c r="AC886" s="20"/>
      <c r="AD886" s="20"/>
    </row>
    <row r="887" spans="1:30">
      <c r="A887" s="35"/>
      <c r="J887" s="36"/>
      <c r="M887" s="36"/>
      <c r="N887" s="35"/>
      <c r="O887" s="35"/>
      <c r="Q887" s="35"/>
      <c r="R887" s="35"/>
      <c r="Z887" s="20"/>
      <c r="AA887" s="20"/>
      <c r="AB887" s="20"/>
      <c r="AC887" s="20"/>
      <c r="AD887" s="20"/>
    </row>
    <row r="888" spans="1:30">
      <c r="A888" s="35"/>
      <c r="J888" s="36"/>
      <c r="M888" s="36"/>
      <c r="N888" s="35"/>
      <c r="O888" s="35"/>
      <c r="Q888" s="35"/>
      <c r="R888" s="35"/>
      <c r="Z888" s="20"/>
      <c r="AA888" s="20"/>
      <c r="AB888" s="20"/>
      <c r="AC888" s="20"/>
      <c r="AD888" s="20"/>
    </row>
    <row r="889" spans="1:30">
      <c r="A889" s="35"/>
      <c r="J889" s="36"/>
      <c r="M889" s="36"/>
      <c r="N889" s="35"/>
      <c r="O889" s="35"/>
      <c r="Q889" s="35"/>
      <c r="R889" s="35"/>
      <c r="Z889" s="20"/>
      <c r="AA889" s="20"/>
      <c r="AB889" s="20"/>
      <c r="AC889" s="20"/>
      <c r="AD889" s="20"/>
    </row>
    <row r="890" spans="1:30">
      <c r="A890" s="35"/>
      <c r="J890" s="36"/>
      <c r="M890" s="36"/>
      <c r="N890" s="35"/>
      <c r="O890" s="35"/>
      <c r="Q890" s="35"/>
      <c r="R890" s="35"/>
      <c r="Z890" s="20"/>
      <c r="AA890" s="20"/>
      <c r="AB890" s="20"/>
      <c r="AC890" s="20"/>
      <c r="AD890" s="20"/>
    </row>
    <row r="891" spans="1:30">
      <c r="A891" s="35"/>
      <c r="J891" s="36"/>
      <c r="M891" s="36"/>
      <c r="N891" s="35"/>
      <c r="O891" s="35"/>
      <c r="Q891" s="35"/>
      <c r="R891" s="35"/>
      <c r="Z891" s="20"/>
      <c r="AA891" s="20"/>
      <c r="AB891" s="20"/>
      <c r="AC891" s="20"/>
      <c r="AD891" s="20"/>
    </row>
    <row r="892" spans="1:30">
      <c r="A892" s="35"/>
      <c r="J892" s="36"/>
      <c r="M892" s="36"/>
      <c r="N892" s="35"/>
      <c r="O892" s="35"/>
      <c r="Q892" s="35"/>
      <c r="R892" s="35"/>
      <c r="Z892" s="20"/>
      <c r="AA892" s="20"/>
      <c r="AB892" s="20"/>
      <c r="AC892" s="20"/>
      <c r="AD892" s="20"/>
    </row>
    <row r="893" spans="1:30">
      <c r="A893" s="35"/>
      <c r="J893" s="36"/>
      <c r="M893" s="36"/>
      <c r="N893" s="35"/>
      <c r="O893" s="35"/>
      <c r="Q893" s="35"/>
      <c r="R893" s="35"/>
      <c r="Z893" s="20"/>
      <c r="AA893" s="20"/>
      <c r="AB893" s="20"/>
      <c r="AC893" s="20"/>
      <c r="AD893" s="20"/>
    </row>
    <row r="894" spans="1:30">
      <c r="A894" s="35"/>
      <c r="J894" s="36"/>
      <c r="M894" s="36"/>
      <c r="N894" s="35"/>
      <c r="O894" s="35"/>
      <c r="Q894" s="35"/>
      <c r="R894" s="35"/>
      <c r="Z894" s="20"/>
      <c r="AA894" s="20"/>
      <c r="AB894" s="20"/>
      <c r="AC894" s="20"/>
      <c r="AD894" s="20"/>
    </row>
    <row r="895" spans="1:30">
      <c r="A895" s="35"/>
      <c r="J895" s="36"/>
      <c r="M895" s="36"/>
      <c r="N895" s="35"/>
      <c r="O895" s="35"/>
      <c r="Q895" s="35"/>
      <c r="R895" s="35"/>
      <c r="Z895" s="20"/>
      <c r="AA895" s="20"/>
      <c r="AB895" s="20"/>
      <c r="AC895" s="20"/>
      <c r="AD895" s="20"/>
    </row>
    <row r="896" spans="1:30">
      <c r="A896" s="35"/>
      <c r="J896" s="36"/>
      <c r="M896" s="36"/>
      <c r="N896" s="35"/>
      <c r="O896" s="35"/>
      <c r="Q896" s="35"/>
      <c r="R896" s="35"/>
      <c r="Z896" s="20"/>
      <c r="AA896" s="20"/>
      <c r="AB896" s="20"/>
      <c r="AC896" s="20"/>
      <c r="AD896" s="20"/>
    </row>
    <row r="897" spans="1:30">
      <c r="A897" s="35"/>
      <c r="J897" s="36"/>
      <c r="M897" s="36"/>
      <c r="N897" s="35"/>
      <c r="O897" s="35"/>
      <c r="Q897" s="35"/>
      <c r="R897" s="35"/>
      <c r="Z897" s="20"/>
      <c r="AA897" s="20"/>
      <c r="AB897" s="20"/>
      <c r="AC897" s="20"/>
      <c r="AD897" s="20"/>
    </row>
    <row r="898" spans="1:30">
      <c r="A898" s="35"/>
      <c r="J898" s="36"/>
      <c r="M898" s="36"/>
      <c r="N898" s="35"/>
      <c r="O898" s="35"/>
      <c r="Q898" s="35"/>
      <c r="R898" s="35"/>
      <c r="Z898" s="20"/>
      <c r="AA898" s="20"/>
      <c r="AB898" s="20"/>
      <c r="AC898" s="20"/>
      <c r="AD898" s="20"/>
    </row>
    <row r="899" spans="1:30">
      <c r="A899" s="35"/>
      <c r="J899" s="36"/>
      <c r="M899" s="36"/>
      <c r="N899" s="35"/>
      <c r="O899" s="35"/>
      <c r="Q899" s="35"/>
      <c r="R899" s="35"/>
      <c r="Z899" s="20"/>
      <c r="AA899" s="20"/>
      <c r="AB899" s="20"/>
      <c r="AC899" s="20"/>
      <c r="AD899" s="20"/>
    </row>
    <row r="900" spans="1:30">
      <c r="A900" s="35"/>
      <c r="J900" s="36"/>
      <c r="M900" s="36"/>
      <c r="N900" s="35"/>
      <c r="O900" s="35"/>
      <c r="Q900" s="35"/>
      <c r="R900" s="35"/>
      <c r="Z900" s="20"/>
      <c r="AA900" s="20"/>
      <c r="AB900" s="20"/>
      <c r="AC900" s="20"/>
      <c r="AD900" s="20"/>
    </row>
    <row r="901" spans="1:30">
      <c r="A901" s="35"/>
      <c r="J901" s="36"/>
      <c r="M901" s="36"/>
      <c r="N901" s="35"/>
      <c r="O901" s="35"/>
      <c r="Q901" s="35"/>
      <c r="R901" s="35"/>
      <c r="Z901" s="20"/>
      <c r="AA901" s="20"/>
      <c r="AB901" s="20"/>
      <c r="AC901" s="20"/>
      <c r="AD901" s="20"/>
    </row>
    <row r="902" spans="1:30">
      <c r="A902" s="35"/>
      <c r="J902" s="36"/>
      <c r="M902" s="36"/>
      <c r="N902" s="35"/>
      <c r="O902" s="35"/>
      <c r="Q902" s="35"/>
      <c r="R902" s="35"/>
      <c r="Z902" s="20"/>
      <c r="AA902" s="20"/>
      <c r="AB902" s="20"/>
      <c r="AC902" s="20"/>
      <c r="AD902" s="20"/>
    </row>
    <row r="903" spans="1:30">
      <c r="A903" s="35"/>
      <c r="J903" s="36"/>
      <c r="M903" s="36"/>
      <c r="N903" s="35"/>
      <c r="O903" s="35"/>
      <c r="Q903" s="35"/>
      <c r="R903" s="35"/>
      <c r="Z903" s="20"/>
      <c r="AA903" s="20"/>
      <c r="AB903" s="20"/>
      <c r="AC903" s="20"/>
      <c r="AD903" s="20"/>
    </row>
    <row r="904" spans="1:30">
      <c r="A904" s="35"/>
      <c r="J904" s="36"/>
      <c r="M904" s="36"/>
      <c r="N904" s="35"/>
      <c r="O904" s="35"/>
      <c r="Q904" s="35"/>
      <c r="R904" s="35"/>
      <c r="Z904" s="20"/>
      <c r="AA904" s="20"/>
      <c r="AB904" s="20"/>
      <c r="AC904" s="20"/>
      <c r="AD904" s="20"/>
    </row>
    <row r="905" spans="1:30">
      <c r="A905" s="35"/>
      <c r="J905" s="36"/>
      <c r="M905" s="36"/>
      <c r="N905" s="35"/>
      <c r="O905" s="35"/>
      <c r="Q905" s="35"/>
      <c r="R905" s="35"/>
      <c r="Z905" s="20"/>
      <c r="AA905" s="20"/>
      <c r="AB905" s="20"/>
      <c r="AC905" s="20"/>
      <c r="AD905" s="20"/>
    </row>
    <row r="906" spans="1:30">
      <c r="A906" s="35"/>
      <c r="J906" s="36"/>
      <c r="M906" s="36"/>
      <c r="N906" s="35"/>
      <c r="O906" s="35"/>
      <c r="Q906" s="35"/>
      <c r="R906" s="35"/>
      <c r="Z906" s="20"/>
      <c r="AA906" s="20"/>
      <c r="AB906" s="20"/>
      <c r="AC906" s="20"/>
      <c r="AD906" s="20"/>
    </row>
    <row r="907" spans="1:30">
      <c r="A907" s="35"/>
      <c r="J907" s="36"/>
      <c r="M907" s="36"/>
      <c r="N907" s="35"/>
      <c r="O907" s="35"/>
      <c r="Q907" s="35"/>
      <c r="R907" s="35"/>
      <c r="Z907" s="20"/>
      <c r="AA907" s="20"/>
      <c r="AB907" s="20"/>
      <c r="AC907" s="20"/>
      <c r="AD907" s="20"/>
    </row>
    <row r="908" spans="1:30">
      <c r="A908" s="35"/>
      <c r="J908" s="36"/>
      <c r="M908" s="36"/>
      <c r="N908" s="35"/>
      <c r="O908" s="35"/>
      <c r="Q908" s="35"/>
      <c r="R908" s="35"/>
      <c r="Z908" s="20"/>
      <c r="AA908" s="20"/>
      <c r="AB908" s="20"/>
      <c r="AC908" s="20"/>
      <c r="AD908" s="20"/>
    </row>
    <row r="909" spans="1:30">
      <c r="A909" s="35"/>
      <c r="J909" s="36"/>
      <c r="M909" s="36"/>
      <c r="N909" s="35"/>
      <c r="O909" s="35"/>
      <c r="Q909" s="35"/>
      <c r="R909" s="35"/>
      <c r="Z909" s="20"/>
      <c r="AA909" s="20"/>
      <c r="AB909" s="20"/>
      <c r="AC909" s="20"/>
      <c r="AD909" s="20"/>
    </row>
    <row r="910" spans="1:30">
      <c r="A910" s="35"/>
      <c r="J910" s="36"/>
      <c r="M910" s="36"/>
      <c r="N910" s="35"/>
      <c r="O910" s="35"/>
      <c r="Q910" s="35"/>
      <c r="R910" s="35"/>
      <c r="Z910" s="20"/>
      <c r="AA910" s="20"/>
      <c r="AB910" s="20"/>
      <c r="AC910" s="20"/>
      <c r="AD910" s="20"/>
    </row>
    <row r="911" spans="1:30">
      <c r="A911" s="35"/>
      <c r="J911" s="36"/>
      <c r="M911" s="36"/>
      <c r="N911" s="35"/>
      <c r="O911" s="35"/>
      <c r="Q911" s="35"/>
      <c r="R911" s="35"/>
      <c r="Z911" s="20"/>
      <c r="AA911" s="20"/>
      <c r="AB911" s="20"/>
      <c r="AC911" s="20"/>
      <c r="AD911" s="20"/>
    </row>
    <row r="912" spans="1:30">
      <c r="A912" s="35"/>
      <c r="J912" s="36"/>
      <c r="M912" s="36"/>
      <c r="N912" s="35"/>
      <c r="O912" s="35"/>
      <c r="Q912" s="35"/>
      <c r="R912" s="35"/>
      <c r="Z912" s="20"/>
      <c r="AA912" s="20"/>
      <c r="AB912" s="20"/>
      <c r="AC912" s="20"/>
      <c r="AD912" s="20"/>
    </row>
    <row r="913" spans="1:30">
      <c r="A913" s="35"/>
      <c r="J913" s="36"/>
      <c r="M913" s="36"/>
      <c r="N913" s="35"/>
      <c r="O913" s="35"/>
      <c r="Q913" s="35"/>
      <c r="R913" s="35"/>
      <c r="Z913" s="20"/>
      <c r="AA913" s="20"/>
      <c r="AB913" s="20"/>
      <c r="AC913" s="20"/>
      <c r="AD913" s="20"/>
    </row>
    <row r="914" spans="1:30">
      <c r="A914" s="35"/>
      <c r="J914" s="36"/>
      <c r="M914" s="36"/>
      <c r="N914" s="35"/>
      <c r="O914" s="35"/>
      <c r="Q914" s="35"/>
      <c r="R914" s="35"/>
      <c r="Z914" s="20"/>
      <c r="AA914" s="20"/>
      <c r="AB914" s="20"/>
      <c r="AC914" s="20"/>
      <c r="AD914" s="20"/>
    </row>
    <row r="915" spans="1:30">
      <c r="A915" s="35"/>
      <c r="J915" s="36"/>
      <c r="M915" s="36"/>
      <c r="N915" s="35"/>
      <c r="O915" s="35"/>
      <c r="Q915" s="35"/>
      <c r="R915" s="35"/>
      <c r="Z915" s="20"/>
      <c r="AA915" s="20"/>
      <c r="AB915" s="20"/>
      <c r="AC915" s="20"/>
      <c r="AD915" s="20"/>
    </row>
    <row r="916" spans="1:30">
      <c r="A916" s="35"/>
      <c r="J916" s="36"/>
      <c r="M916" s="36"/>
      <c r="N916" s="35"/>
      <c r="O916" s="35"/>
      <c r="Q916" s="35"/>
      <c r="R916" s="35"/>
      <c r="Z916" s="20"/>
      <c r="AA916" s="20"/>
      <c r="AB916" s="20"/>
      <c r="AC916" s="20"/>
      <c r="AD916" s="20"/>
    </row>
    <row r="917" spans="1:30">
      <c r="A917" s="35"/>
      <c r="J917" s="36"/>
      <c r="M917" s="36"/>
      <c r="N917" s="35"/>
      <c r="O917" s="35"/>
      <c r="Q917" s="35"/>
      <c r="R917" s="35"/>
      <c r="Z917" s="20"/>
      <c r="AA917" s="20"/>
      <c r="AB917" s="20"/>
      <c r="AC917" s="20"/>
      <c r="AD917" s="20"/>
    </row>
    <row r="918" spans="1:30">
      <c r="A918" s="35"/>
      <c r="J918" s="36"/>
      <c r="M918" s="36"/>
      <c r="N918" s="35"/>
      <c r="O918" s="35"/>
      <c r="Q918" s="35"/>
      <c r="R918" s="35"/>
      <c r="Z918" s="20"/>
      <c r="AA918" s="20"/>
      <c r="AB918" s="20"/>
      <c r="AC918" s="20"/>
      <c r="AD918" s="20"/>
    </row>
    <row r="919" spans="1:30">
      <c r="A919" s="35"/>
      <c r="J919" s="36"/>
      <c r="M919" s="36"/>
      <c r="N919" s="35"/>
      <c r="O919" s="35"/>
      <c r="Q919" s="35"/>
      <c r="R919" s="35"/>
      <c r="Z919" s="20"/>
      <c r="AA919" s="20"/>
      <c r="AB919" s="20"/>
      <c r="AC919" s="20"/>
      <c r="AD919" s="20"/>
    </row>
    <row r="920" spans="1:30">
      <c r="A920" s="35"/>
      <c r="J920" s="36"/>
      <c r="M920" s="36"/>
      <c r="N920" s="35"/>
      <c r="O920" s="35"/>
      <c r="Q920" s="35"/>
      <c r="R920" s="35"/>
      <c r="Z920" s="20"/>
      <c r="AA920" s="20"/>
      <c r="AB920" s="20"/>
      <c r="AC920" s="20"/>
      <c r="AD920" s="20"/>
    </row>
    <row r="921" spans="1:30">
      <c r="A921" s="35"/>
      <c r="J921" s="36"/>
      <c r="M921" s="36"/>
      <c r="N921" s="35"/>
      <c r="O921" s="35"/>
      <c r="Q921" s="35"/>
      <c r="R921" s="35"/>
      <c r="Z921" s="20"/>
      <c r="AA921" s="20"/>
      <c r="AB921" s="20"/>
      <c r="AC921" s="20"/>
      <c r="AD921" s="20"/>
    </row>
    <row r="922" spans="1:30">
      <c r="A922" s="35"/>
      <c r="J922" s="36"/>
      <c r="M922" s="36"/>
      <c r="N922" s="35"/>
      <c r="O922" s="35"/>
      <c r="Q922" s="35"/>
      <c r="R922" s="35"/>
      <c r="Z922" s="20"/>
      <c r="AA922" s="20"/>
      <c r="AB922" s="20"/>
      <c r="AC922" s="20"/>
      <c r="AD922" s="20"/>
    </row>
    <row r="923" spans="1:30">
      <c r="A923" s="35"/>
      <c r="J923" s="36"/>
      <c r="M923" s="36"/>
      <c r="N923" s="35"/>
      <c r="O923" s="35"/>
      <c r="Q923" s="35"/>
      <c r="R923" s="35"/>
      <c r="Z923" s="20"/>
      <c r="AA923" s="20"/>
      <c r="AB923" s="20"/>
      <c r="AC923" s="20"/>
      <c r="AD923" s="20"/>
    </row>
    <row r="924" spans="1:30">
      <c r="A924" s="35"/>
      <c r="J924" s="36"/>
      <c r="M924" s="36"/>
      <c r="N924" s="35"/>
      <c r="O924" s="35"/>
      <c r="Q924" s="35"/>
      <c r="R924" s="35"/>
      <c r="Z924" s="20"/>
      <c r="AA924" s="20"/>
      <c r="AB924" s="20"/>
      <c r="AC924" s="20"/>
      <c r="AD924" s="20"/>
    </row>
    <row r="925" spans="1:30">
      <c r="A925" s="35"/>
      <c r="J925" s="36"/>
      <c r="M925" s="36"/>
      <c r="N925" s="35"/>
      <c r="O925" s="35"/>
      <c r="Q925" s="35"/>
      <c r="R925" s="35"/>
      <c r="Z925" s="20"/>
      <c r="AA925" s="20"/>
      <c r="AB925" s="20"/>
      <c r="AC925" s="20"/>
      <c r="AD925" s="20"/>
    </row>
    <row r="926" spans="1:30">
      <c r="A926" s="35"/>
      <c r="J926" s="36"/>
      <c r="M926" s="36"/>
      <c r="N926" s="35"/>
      <c r="O926" s="35"/>
      <c r="Q926" s="35"/>
      <c r="R926" s="35"/>
      <c r="Z926" s="20"/>
      <c r="AA926" s="20"/>
      <c r="AB926" s="20"/>
      <c r="AC926" s="20"/>
      <c r="AD926" s="20"/>
    </row>
    <row r="927" spans="1:30">
      <c r="A927" s="35"/>
      <c r="J927" s="36"/>
      <c r="M927" s="36"/>
      <c r="N927" s="35"/>
      <c r="O927" s="35"/>
      <c r="Q927" s="35"/>
      <c r="R927" s="35"/>
      <c r="Z927" s="20"/>
      <c r="AA927" s="20"/>
      <c r="AB927" s="20"/>
      <c r="AC927" s="20"/>
      <c r="AD927" s="20"/>
    </row>
    <row r="928" spans="1:30">
      <c r="A928" s="35"/>
      <c r="J928" s="36"/>
      <c r="M928" s="36"/>
      <c r="N928" s="35"/>
      <c r="O928" s="35"/>
      <c r="Q928" s="35"/>
      <c r="R928" s="35"/>
      <c r="Z928" s="20"/>
      <c r="AA928" s="20"/>
      <c r="AB928" s="20"/>
      <c r="AC928" s="20"/>
      <c r="AD928" s="20"/>
    </row>
    <row r="929" spans="1:30">
      <c r="A929" s="35"/>
      <c r="J929" s="36"/>
      <c r="M929" s="36"/>
      <c r="N929" s="35"/>
      <c r="O929" s="35"/>
      <c r="Q929" s="35"/>
      <c r="R929" s="35"/>
      <c r="Z929" s="20"/>
      <c r="AA929" s="20"/>
      <c r="AB929" s="20"/>
      <c r="AC929" s="20"/>
      <c r="AD929" s="20"/>
    </row>
    <row r="930" spans="1:30">
      <c r="A930" s="35"/>
      <c r="J930" s="36"/>
      <c r="M930" s="36"/>
      <c r="N930" s="35"/>
      <c r="O930" s="35"/>
      <c r="Q930" s="35"/>
      <c r="R930" s="35"/>
      <c r="Z930" s="20"/>
      <c r="AA930" s="20"/>
      <c r="AB930" s="20"/>
      <c r="AC930" s="20"/>
      <c r="AD930" s="20"/>
    </row>
    <row r="931" spans="1:30">
      <c r="A931" s="35"/>
      <c r="J931" s="36"/>
      <c r="M931" s="36"/>
      <c r="N931" s="35"/>
      <c r="O931" s="35"/>
      <c r="Q931" s="35"/>
      <c r="R931" s="35"/>
      <c r="Z931" s="20"/>
      <c r="AA931" s="20"/>
      <c r="AB931" s="20"/>
      <c r="AC931" s="20"/>
      <c r="AD931" s="20"/>
    </row>
    <row r="932" spans="1:30">
      <c r="A932" s="35"/>
      <c r="J932" s="36"/>
      <c r="M932" s="36"/>
      <c r="N932" s="35"/>
      <c r="O932" s="35"/>
      <c r="Q932" s="35"/>
      <c r="R932" s="35"/>
      <c r="Z932" s="20"/>
      <c r="AA932" s="20"/>
      <c r="AB932" s="20"/>
      <c r="AC932" s="20"/>
      <c r="AD932" s="20"/>
    </row>
    <row r="933" spans="1:30">
      <c r="A933" s="35"/>
      <c r="J933" s="36"/>
      <c r="M933" s="36"/>
      <c r="N933" s="35"/>
      <c r="O933" s="35"/>
      <c r="Q933" s="35"/>
      <c r="R933" s="35"/>
      <c r="Z933" s="20"/>
      <c r="AA933" s="20"/>
      <c r="AB933" s="20"/>
      <c r="AC933" s="20"/>
      <c r="AD933" s="20"/>
    </row>
    <row r="934" spans="1:30">
      <c r="A934" s="35"/>
      <c r="J934" s="36"/>
      <c r="M934" s="36"/>
      <c r="N934" s="35"/>
      <c r="O934" s="35"/>
      <c r="Q934" s="35"/>
      <c r="R934" s="35"/>
      <c r="Z934" s="20"/>
      <c r="AA934" s="20"/>
      <c r="AB934" s="20"/>
      <c r="AC934" s="20"/>
      <c r="AD934" s="20"/>
    </row>
    <row r="935" spans="1:30">
      <c r="A935" s="35"/>
      <c r="J935" s="36"/>
      <c r="M935" s="36"/>
      <c r="N935" s="35"/>
      <c r="O935" s="35"/>
      <c r="Q935" s="35"/>
      <c r="R935" s="35"/>
      <c r="Z935" s="20"/>
      <c r="AA935" s="20"/>
      <c r="AB935" s="20"/>
      <c r="AC935" s="20"/>
      <c r="AD935" s="20"/>
    </row>
    <row r="936" spans="1:30">
      <c r="A936" s="35"/>
      <c r="J936" s="36"/>
      <c r="M936" s="36"/>
      <c r="N936" s="35"/>
      <c r="O936" s="35"/>
      <c r="Q936" s="35"/>
      <c r="R936" s="35"/>
      <c r="Z936" s="20"/>
      <c r="AA936" s="20"/>
      <c r="AB936" s="20"/>
      <c r="AC936" s="20"/>
      <c r="AD936" s="20"/>
    </row>
    <row r="937" spans="1:30">
      <c r="A937" s="35"/>
      <c r="J937" s="36"/>
      <c r="M937" s="36"/>
      <c r="N937" s="35"/>
      <c r="O937" s="35"/>
      <c r="Q937" s="35"/>
      <c r="R937" s="35"/>
      <c r="Z937" s="20"/>
      <c r="AA937" s="20"/>
      <c r="AB937" s="20"/>
      <c r="AC937" s="20"/>
      <c r="AD937" s="20"/>
    </row>
    <row r="938" spans="1:30">
      <c r="A938" s="35"/>
      <c r="J938" s="36"/>
      <c r="M938" s="36"/>
      <c r="N938" s="35"/>
      <c r="O938" s="35"/>
      <c r="Q938" s="35"/>
      <c r="R938" s="35"/>
      <c r="Z938" s="20"/>
      <c r="AA938" s="20"/>
      <c r="AB938" s="20"/>
      <c r="AC938" s="20"/>
      <c r="AD938" s="20"/>
    </row>
    <row r="939" spans="1:30">
      <c r="A939" s="35"/>
      <c r="J939" s="36"/>
      <c r="M939" s="36"/>
      <c r="N939" s="35"/>
      <c r="O939" s="35"/>
      <c r="Q939" s="35"/>
      <c r="R939" s="35"/>
      <c r="Z939" s="20"/>
      <c r="AA939" s="20"/>
      <c r="AB939" s="20"/>
      <c r="AC939" s="20"/>
      <c r="AD939" s="20"/>
    </row>
    <row r="940" spans="1:30">
      <c r="A940" s="35"/>
      <c r="J940" s="36"/>
      <c r="M940" s="36"/>
      <c r="N940" s="35"/>
      <c r="O940" s="35"/>
      <c r="Q940" s="35"/>
      <c r="R940" s="35"/>
      <c r="Z940" s="20"/>
      <c r="AA940" s="20"/>
      <c r="AB940" s="20"/>
      <c r="AC940" s="20"/>
      <c r="AD940" s="20"/>
    </row>
    <row r="941" spans="1:30">
      <c r="A941" s="35"/>
      <c r="J941" s="36"/>
      <c r="M941" s="36"/>
      <c r="N941" s="35"/>
      <c r="O941" s="35"/>
      <c r="Q941" s="35"/>
      <c r="R941" s="35"/>
      <c r="Z941" s="20"/>
      <c r="AA941" s="20"/>
      <c r="AB941" s="20"/>
      <c r="AC941" s="20"/>
      <c r="AD941" s="20"/>
    </row>
    <row r="942" spans="1:30">
      <c r="A942" s="35"/>
      <c r="J942" s="36"/>
      <c r="M942" s="36"/>
      <c r="N942" s="35"/>
      <c r="O942" s="35"/>
      <c r="Q942" s="35"/>
      <c r="R942" s="35"/>
      <c r="Z942" s="20"/>
      <c r="AA942" s="20"/>
      <c r="AB942" s="20"/>
      <c r="AC942" s="20"/>
      <c r="AD942" s="20"/>
    </row>
    <row r="943" spans="1:30">
      <c r="A943" s="35"/>
      <c r="J943" s="36"/>
      <c r="M943" s="36"/>
      <c r="N943" s="35"/>
      <c r="O943" s="35"/>
      <c r="Q943" s="35"/>
      <c r="R943" s="35"/>
      <c r="Z943" s="20"/>
      <c r="AA943" s="20"/>
      <c r="AB943" s="20"/>
      <c r="AC943" s="20"/>
      <c r="AD943" s="20"/>
    </row>
    <row r="944" spans="1:30">
      <c r="A944" s="35"/>
      <c r="J944" s="36"/>
      <c r="M944" s="36"/>
      <c r="N944" s="35"/>
      <c r="O944" s="35"/>
      <c r="Q944" s="35"/>
      <c r="R944" s="35"/>
      <c r="Z944" s="20"/>
      <c r="AA944" s="20"/>
      <c r="AB944" s="20"/>
      <c r="AC944" s="20"/>
      <c r="AD944" s="20"/>
    </row>
    <row r="945" spans="1:30">
      <c r="A945" s="35"/>
      <c r="J945" s="36"/>
      <c r="M945" s="36"/>
      <c r="N945" s="35"/>
      <c r="O945" s="35"/>
      <c r="Q945" s="35"/>
      <c r="R945" s="35"/>
      <c r="Z945" s="20"/>
      <c r="AA945" s="20"/>
      <c r="AB945" s="20"/>
      <c r="AC945" s="20"/>
      <c r="AD945" s="20"/>
    </row>
    <row r="946" spans="1:30">
      <c r="A946" s="35"/>
      <c r="J946" s="36"/>
      <c r="M946" s="36"/>
      <c r="N946" s="35"/>
      <c r="O946" s="35"/>
      <c r="Q946" s="35"/>
      <c r="R946" s="35"/>
      <c r="Z946" s="20"/>
      <c r="AA946" s="20"/>
      <c r="AB946" s="20"/>
      <c r="AC946" s="20"/>
      <c r="AD946" s="20"/>
    </row>
    <row r="947" spans="1:30">
      <c r="A947" s="35"/>
      <c r="J947" s="36"/>
      <c r="M947" s="36"/>
      <c r="N947" s="35"/>
      <c r="O947" s="35"/>
      <c r="Q947" s="35"/>
      <c r="R947" s="35"/>
      <c r="Z947" s="20"/>
      <c r="AA947" s="20"/>
      <c r="AB947" s="20"/>
      <c r="AC947" s="20"/>
      <c r="AD947" s="20"/>
    </row>
    <row r="948" spans="1:30">
      <c r="A948" s="35"/>
      <c r="J948" s="36"/>
      <c r="M948" s="36"/>
      <c r="N948" s="35"/>
      <c r="O948" s="35"/>
      <c r="Q948" s="35"/>
      <c r="R948" s="35"/>
      <c r="Z948" s="20"/>
      <c r="AA948" s="20"/>
      <c r="AB948" s="20"/>
      <c r="AC948" s="20"/>
      <c r="AD948" s="20"/>
    </row>
    <row r="949" spans="1:30">
      <c r="A949" s="35"/>
      <c r="J949" s="36"/>
      <c r="M949" s="36"/>
      <c r="N949" s="35"/>
      <c r="O949" s="35"/>
      <c r="Q949" s="35"/>
      <c r="R949" s="35"/>
      <c r="Z949" s="20"/>
      <c r="AA949" s="20"/>
      <c r="AB949" s="20"/>
      <c r="AC949" s="20"/>
      <c r="AD949" s="20"/>
    </row>
    <row r="950" spans="1:30">
      <c r="A950" s="35"/>
      <c r="J950" s="36"/>
      <c r="M950" s="36"/>
      <c r="N950" s="35"/>
      <c r="O950" s="35"/>
      <c r="Q950" s="35"/>
      <c r="R950" s="35"/>
      <c r="Z950" s="20"/>
      <c r="AA950" s="20"/>
      <c r="AB950" s="20"/>
      <c r="AC950" s="20"/>
      <c r="AD950" s="20"/>
    </row>
    <row r="951" spans="1:30">
      <c r="A951" s="35"/>
      <c r="J951" s="36"/>
      <c r="M951" s="36"/>
      <c r="N951" s="35"/>
      <c r="O951" s="35"/>
      <c r="Q951" s="35"/>
      <c r="R951" s="35"/>
      <c r="Z951" s="20"/>
      <c r="AA951" s="20"/>
      <c r="AB951" s="20"/>
      <c r="AC951" s="20"/>
      <c r="AD951" s="20"/>
    </row>
    <row r="952" spans="1:30">
      <c r="A952" s="35"/>
      <c r="J952" s="36"/>
      <c r="M952" s="36"/>
      <c r="N952" s="35"/>
      <c r="O952" s="35"/>
      <c r="Q952" s="35"/>
      <c r="R952" s="35"/>
      <c r="Z952" s="20"/>
      <c r="AA952" s="20"/>
      <c r="AB952" s="20"/>
      <c r="AC952" s="20"/>
      <c r="AD952" s="20"/>
    </row>
    <row r="953" spans="1:30">
      <c r="A953" s="35"/>
      <c r="J953" s="36"/>
      <c r="M953" s="36"/>
      <c r="N953" s="35"/>
      <c r="O953" s="35"/>
      <c r="Q953" s="35"/>
      <c r="R953" s="35"/>
      <c r="Z953" s="20"/>
      <c r="AA953" s="20"/>
      <c r="AB953" s="20"/>
      <c r="AC953" s="20"/>
      <c r="AD953" s="20"/>
    </row>
    <row r="954" spans="1:30">
      <c r="A954" s="35"/>
      <c r="J954" s="36"/>
      <c r="M954" s="36"/>
      <c r="N954" s="35"/>
      <c r="O954" s="35"/>
      <c r="Q954" s="35"/>
      <c r="R954" s="35"/>
      <c r="Z954" s="20"/>
      <c r="AA954" s="20"/>
      <c r="AB954" s="20"/>
      <c r="AC954" s="20"/>
      <c r="AD954" s="20"/>
    </row>
    <row r="955" spans="1:30">
      <c r="A955" s="35"/>
      <c r="J955" s="36"/>
      <c r="M955" s="36"/>
      <c r="N955" s="35"/>
      <c r="O955" s="35"/>
      <c r="Q955" s="35"/>
      <c r="R955" s="35"/>
      <c r="Z955" s="20"/>
      <c r="AA955" s="20"/>
      <c r="AB955" s="20"/>
      <c r="AC955" s="20"/>
      <c r="AD955" s="20"/>
    </row>
    <row r="956" spans="1:30">
      <c r="A956" s="35"/>
      <c r="J956" s="36"/>
      <c r="M956" s="36"/>
      <c r="N956" s="35"/>
      <c r="O956" s="35"/>
      <c r="Q956" s="35"/>
      <c r="R956" s="35"/>
      <c r="Z956" s="20"/>
      <c r="AA956" s="20"/>
      <c r="AB956" s="20"/>
      <c r="AC956" s="20"/>
      <c r="AD956" s="20"/>
    </row>
    <row r="957" spans="1:30">
      <c r="A957" s="35"/>
      <c r="J957" s="36"/>
      <c r="M957" s="36"/>
      <c r="N957" s="35"/>
      <c r="O957" s="35"/>
      <c r="Q957" s="35"/>
      <c r="R957" s="35"/>
      <c r="Z957" s="20"/>
      <c r="AA957" s="20"/>
      <c r="AB957" s="20"/>
      <c r="AC957" s="20"/>
      <c r="AD957" s="20"/>
    </row>
    <row r="958" spans="1:30">
      <c r="A958" s="35"/>
      <c r="J958" s="36"/>
      <c r="M958" s="36"/>
      <c r="N958" s="35"/>
      <c r="O958" s="35"/>
      <c r="Q958" s="35"/>
      <c r="R958" s="35"/>
      <c r="Z958" s="20"/>
      <c r="AA958" s="20"/>
      <c r="AB958" s="20"/>
      <c r="AC958" s="20"/>
      <c r="AD958" s="20"/>
    </row>
    <row r="959" spans="1:30">
      <c r="A959" s="35"/>
      <c r="J959" s="36"/>
      <c r="M959" s="36"/>
      <c r="N959" s="35"/>
      <c r="O959" s="35"/>
      <c r="Q959" s="35"/>
      <c r="R959" s="35"/>
      <c r="Z959" s="20"/>
      <c r="AA959" s="20"/>
      <c r="AB959" s="20"/>
      <c r="AC959" s="20"/>
      <c r="AD959" s="20"/>
    </row>
    <row r="960" spans="1:30">
      <c r="A960" s="35"/>
      <c r="J960" s="36"/>
      <c r="M960" s="36"/>
      <c r="N960" s="35"/>
      <c r="O960" s="35"/>
      <c r="Q960" s="35"/>
      <c r="R960" s="35"/>
      <c r="Z960" s="20"/>
      <c r="AA960" s="20"/>
      <c r="AB960" s="20"/>
      <c r="AC960" s="20"/>
      <c r="AD960" s="20"/>
    </row>
    <row r="961" spans="1:30">
      <c r="A961" s="35"/>
      <c r="J961" s="36"/>
      <c r="M961" s="36"/>
      <c r="N961" s="35"/>
      <c r="O961" s="35"/>
      <c r="Q961" s="35"/>
      <c r="R961" s="35"/>
      <c r="Z961" s="20"/>
      <c r="AA961" s="20"/>
      <c r="AB961" s="20"/>
      <c r="AC961" s="20"/>
      <c r="AD961" s="20"/>
    </row>
    <row r="962" spans="1:30">
      <c r="A962" s="35"/>
      <c r="J962" s="36"/>
      <c r="M962" s="36"/>
      <c r="N962" s="35"/>
      <c r="O962" s="35"/>
      <c r="Q962" s="35"/>
      <c r="R962" s="35"/>
      <c r="Z962" s="20"/>
      <c r="AA962" s="20"/>
      <c r="AB962" s="20"/>
      <c r="AC962" s="20"/>
      <c r="AD962" s="20"/>
    </row>
    <row r="963" spans="1:30">
      <c r="A963" s="35"/>
      <c r="J963" s="36"/>
      <c r="M963" s="36"/>
      <c r="N963" s="35"/>
      <c r="O963" s="35"/>
      <c r="Q963" s="35"/>
      <c r="R963" s="35"/>
      <c r="Z963" s="20"/>
      <c r="AA963" s="20"/>
      <c r="AB963" s="20"/>
      <c r="AC963" s="20"/>
      <c r="AD963" s="20"/>
    </row>
    <row r="964" spans="1:30">
      <c r="A964" s="35"/>
      <c r="J964" s="36"/>
      <c r="M964" s="36"/>
      <c r="N964" s="35"/>
      <c r="O964" s="35"/>
      <c r="Q964" s="35"/>
      <c r="R964" s="35"/>
      <c r="Z964" s="20"/>
      <c r="AA964" s="20"/>
      <c r="AB964" s="20"/>
      <c r="AC964" s="20"/>
      <c r="AD964" s="20"/>
    </row>
    <row r="965" spans="1:30">
      <c r="A965" s="35"/>
      <c r="J965" s="36"/>
      <c r="M965" s="36"/>
      <c r="N965" s="35"/>
      <c r="O965" s="35"/>
      <c r="Q965" s="35"/>
      <c r="R965" s="35"/>
      <c r="Z965" s="20"/>
      <c r="AA965" s="20"/>
      <c r="AB965" s="20"/>
      <c r="AC965" s="20"/>
      <c r="AD965" s="20"/>
    </row>
    <row r="966" spans="1:30">
      <c r="A966" s="35"/>
      <c r="J966" s="36"/>
      <c r="M966" s="36"/>
      <c r="N966" s="35"/>
      <c r="O966" s="35"/>
      <c r="Q966" s="35"/>
      <c r="R966" s="35"/>
      <c r="Z966" s="20"/>
      <c r="AA966" s="20"/>
      <c r="AB966" s="20"/>
      <c r="AC966" s="20"/>
      <c r="AD966" s="20"/>
    </row>
    <row r="967" spans="1:30">
      <c r="A967" s="35"/>
      <c r="J967" s="36"/>
      <c r="M967" s="36"/>
      <c r="N967" s="35"/>
      <c r="O967" s="35"/>
      <c r="Q967" s="35"/>
      <c r="R967" s="35"/>
      <c r="Z967" s="20"/>
      <c r="AA967" s="20"/>
      <c r="AB967" s="20"/>
      <c r="AC967" s="20"/>
      <c r="AD967" s="20"/>
    </row>
    <row r="968" spans="1:30">
      <c r="A968" s="35"/>
      <c r="J968" s="36"/>
      <c r="M968" s="36"/>
      <c r="N968" s="35"/>
      <c r="O968" s="35"/>
      <c r="Q968" s="35"/>
      <c r="R968" s="35"/>
      <c r="Z968" s="20"/>
      <c r="AA968" s="20"/>
      <c r="AB968" s="20"/>
      <c r="AC968" s="20"/>
      <c r="AD968" s="20"/>
    </row>
    <row r="969" spans="1:30">
      <c r="A969" s="35"/>
      <c r="J969" s="36"/>
      <c r="M969" s="36"/>
      <c r="N969" s="35"/>
      <c r="O969" s="35"/>
      <c r="Q969" s="35"/>
      <c r="R969" s="35"/>
      <c r="Z969" s="20"/>
      <c r="AA969" s="20"/>
      <c r="AB969" s="20"/>
      <c r="AC969" s="20"/>
      <c r="AD969" s="20"/>
    </row>
    <row r="970" spans="1:30">
      <c r="A970" s="35"/>
      <c r="J970" s="36"/>
      <c r="M970" s="36"/>
      <c r="N970" s="35"/>
      <c r="O970" s="35"/>
      <c r="Q970" s="35"/>
      <c r="R970" s="35"/>
      <c r="Z970" s="20"/>
      <c r="AA970" s="20"/>
      <c r="AB970" s="20"/>
      <c r="AC970" s="20"/>
      <c r="AD970" s="20"/>
    </row>
    <row r="971" spans="1:30">
      <c r="A971" s="35"/>
      <c r="J971" s="36"/>
      <c r="M971" s="36"/>
      <c r="N971" s="35"/>
      <c r="O971" s="35"/>
      <c r="Q971" s="35"/>
      <c r="R971" s="35"/>
      <c r="Z971" s="20"/>
      <c r="AA971" s="20"/>
      <c r="AB971" s="20"/>
      <c r="AC971" s="20"/>
      <c r="AD971" s="20"/>
    </row>
    <row r="972" spans="1:30">
      <c r="A972" s="35"/>
      <c r="J972" s="36"/>
      <c r="M972" s="36"/>
      <c r="N972" s="35"/>
      <c r="O972" s="35"/>
      <c r="Q972" s="35"/>
      <c r="R972" s="35"/>
      <c r="Z972" s="20"/>
      <c r="AA972" s="20"/>
      <c r="AB972" s="20"/>
      <c r="AC972" s="20"/>
      <c r="AD972" s="20"/>
    </row>
    <row r="973" spans="1:30">
      <c r="A973" s="35"/>
      <c r="J973" s="36"/>
      <c r="M973" s="36"/>
      <c r="N973" s="35"/>
      <c r="O973" s="35"/>
      <c r="Q973" s="35"/>
      <c r="R973" s="35"/>
      <c r="Z973" s="20"/>
      <c r="AA973" s="20"/>
      <c r="AB973" s="20"/>
      <c r="AC973" s="20"/>
      <c r="AD973" s="20"/>
    </row>
    <row r="974" spans="1:30">
      <c r="A974" s="35"/>
      <c r="J974" s="36"/>
      <c r="M974" s="36"/>
      <c r="N974" s="35"/>
      <c r="O974" s="35"/>
      <c r="Q974" s="35"/>
      <c r="R974" s="35"/>
      <c r="Z974" s="20"/>
      <c r="AA974" s="20"/>
      <c r="AB974" s="20"/>
      <c r="AC974" s="20"/>
      <c r="AD974" s="20"/>
    </row>
    <row r="975" spans="1:30">
      <c r="A975" s="35"/>
      <c r="J975" s="36"/>
      <c r="M975" s="36"/>
      <c r="N975" s="35"/>
      <c r="O975" s="35"/>
      <c r="Q975" s="35"/>
      <c r="R975" s="35"/>
      <c r="Z975" s="20"/>
      <c r="AA975" s="20"/>
      <c r="AB975" s="20"/>
      <c r="AC975" s="20"/>
      <c r="AD975" s="20"/>
    </row>
    <row r="976" spans="1:30">
      <c r="A976" s="35"/>
      <c r="J976" s="36"/>
      <c r="M976" s="36"/>
      <c r="N976" s="35"/>
      <c r="O976" s="35"/>
      <c r="Q976" s="35"/>
      <c r="R976" s="35"/>
      <c r="Z976" s="20"/>
      <c r="AA976" s="20"/>
      <c r="AB976" s="20"/>
      <c r="AC976" s="20"/>
      <c r="AD976" s="20"/>
    </row>
    <row r="977" spans="1:30">
      <c r="A977" s="35"/>
      <c r="J977" s="36"/>
      <c r="M977" s="36"/>
      <c r="N977" s="35"/>
      <c r="O977" s="35"/>
      <c r="Q977" s="35"/>
      <c r="R977" s="35"/>
      <c r="Z977" s="20"/>
      <c r="AA977" s="20"/>
      <c r="AB977" s="20"/>
      <c r="AC977" s="20"/>
      <c r="AD977" s="20"/>
    </row>
    <row r="978" spans="1:30">
      <c r="A978" s="35"/>
      <c r="J978" s="36"/>
      <c r="M978" s="36"/>
      <c r="N978" s="35"/>
      <c r="O978" s="35"/>
      <c r="Q978" s="35"/>
      <c r="R978" s="35"/>
      <c r="Z978" s="20"/>
      <c r="AA978" s="20"/>
      <c r="AB978" s="20"/>
      <c r="AC978" s="20"/>
      <c r="AD978" s="20"/>
    </row>
    <row r="979" spans="1:30">
      <c r="A979" s="35"/>
      <c r="J979" s="36"/>
      <c r="M979" s="36"/>
      <c r="N979" s="35"/>
      <c r="O979" s="35"/>
      <c r="Q979" s="35"/>
      <c r="R979" s="35"/>
      <c r="Z979" s="20"/>
      <c r="AA979" s="20"/>
      <c r="AB979" s="20"/>
      <c r="AC979" s="20"/>
      <c r="AD979" s="20"/>
    </row>
    <row r="980" spans="1:30">
      <c r="A980" s="35"/>
      <c r="J980" s="36"/>
      <c r="M980" s="36"/>
      <c r="N980" s="35"/>
      <c r="O980" s="35"/>
      <c r="Q980" s="35"/>
      <c r="R980" s="35"/>
      <c r="Z980" s="20"/>
      <c r="AA980" s="20"/>
      <c r="AB980" s="20"/>
      <c r="AC980" s="20"/>
      <c r="AD980" s="20"/>
    </row>
    <row r="981" spans="1:30">
      <c r="A981" s="35"/>
      <c r="J981" s="36"/>
      <c r="M981" s="36"/>
      <c r="N981" s="35"/>
      <c r="O981" s="35"/>
      <c r="Q981" s="35"/>
      <c r="R981" s="35"/>
      <c r="Z981" s="20"/>
      <c r="AA981" s="20"/>
      <c r="AB981" s="20"/>
      <c r="AC981" s="20"/>
      <c r="AD981" s="20"/>
    </row>
    <row r="982" spans="1:30">
      <c r="A982" s="35"/>
      <c r="J982" s="36"/>
      <c r="M982" s="36"/>
      <c r="N982" s="35"/>
      <c r="O982" s="35"/>
      <c r="Q982" s="35"/>
      <c r="R982" s="35"/>
      <c r="Z982" s="20"/>
      <c r="AA982" s="20"/>
      <c r="AB982" s="20"/>
      <c r="AC982" s="20"/>
      <c r="AD982" s="20"/>
    </row>
    <row r="983" spans="1:30">
      <c r="A983" s="35"/>
      <c r="J983" s="36"/>
      <c r="M983" s="36"/>
      <c r="N983" s="35"/>
      <c r="O983" s="35"/>
      <c r="Q983" s="35"/>
      <c r="R983" s="35"/>
      <c r="Z983" s="20"/>
      <c r="AA983" s="20"/>
      <c r="AB983" s="20"/>
      <c r="AC983" s="20"/>
      <c r="AD983" s="20"/>
    </row>
    <row r="984" spans="1:30">
      <c r="A984" s="35"/>
      <c r="J984" s="36"/>
      <c r="M984" s="36"/>
      <c r="N984" s="35"/>
      <c r="O984" s="35"/>
      <c r="Q984" s="35"/>
      <c r="R984" s="35"/>
      <c r="Z984" s="20"/>
      <c r="AA984" s="20"/>
      <c r="AB984" s="20"/>
      <c r="AC984" s="20"/>
      <c r="AD984" s="20"/>
    </row>
    <row r="985" spans="1:30">
      <c r="A985" s="35"/>
      <c r="J985" s="36"/>
      <c r="M985" s="36"/>
      <c r="N985" s="35"/>
      <c r="O985" s="35"/>
      <c r="Q985" s="35"/>
      <c r="R985" s="35"/>
      <c r="Z985" s="20"/>
      <c r="AA985" s="20"/>
      <c r="AB985" s="20"/>
      <c r="AC985" s="20"/>
      <c r="AD985" s="20"/>
    </row>
    <row r="986" spans="1:30">
      <c r="A986" s="35"/>
      <c r="J986" s="36"/>
      <c r="M986" s="36"/>
      <c r="N986" s="35"/>
      <c r="O986" s="35"/>
      <c r="Q986" s="35"/>
      <c r="R986" s="35"/>
      <c r="Z986" s="20"/>
      <c r="AA986" s="20"/>
      <c r="AB986" s="20"/>
      <c r="AC986" s="20"/>
      <c r="AD986" s="20"/>
    </row>
    <row r="987" spans="1:30">
      <c r="A987" s="35"/>
      <c r="J987" s="36"/>
      <c r="M987" s="36"/>
      <c r="N987" s="35"/>
      <c r="O987" s="35"/>
      <c r="Q987" s="35"/>
      <c r="R987" s="35"/>
      <c r="Z987" s="20"/>
      <c r="AA987" s="20"/>
      <c r="AB987" s="20"/>
      <c r="AC987" s="20"/>
      <c r="AD987" s="20"/>
    </row>
    <row r="988" spans="1:30">
      <c r="A988" s="35"/>
      <c r="J988" s="36"/>
      <c r="M988" s="36"/>
      <c r="N988" s="35"/>
      <c r="O988" s="35"/>
      <c r="Q988" s="35"/>
      <c r="R988" s="35"/>
      <c r="Z988" s="20"/>
      <c r="AA988" s="20"/>
      <c r="AB988" s="20"/>
      <c r="AC988" s="20"/>
      <c r="AD988" s="20"/>
    </row>
    <row r="989" spans="1:30">
      <c r="A989" s="35"/>
      <c r="J989" s="36"/>
      <c r="M989" s="36"/>
      <c r="N989" s="35"/>
      <c r="O989" s="35"/>
      <c r="Q989" s="35"/>
      <c r="R989" s="35"/>
      <c r="Z989" s="20"/>
      <c r="AA989" s="20"/>
      <c r="AB989" s="20"/>
      <c r="AC989" s="20"/>
      <c r="AD989" s="20"/>
    </row>
    <row r="990" spans="1:30">
      <c r="A990" s="35"/>
      <c r="J990" s="36"/>
      <c r="M990" s="36"/>
      <c r="N990" s="35"/>
      <c r="O990" s="35"/>
      <c r="Q990" s="35"/>
      <c r="R990" s="35"/>
      <c r="Z990" s="20"/>
      <c r="AA990" s="20"/>
      <c r="AB990" s="20"/>
      <c r="AC990" s="20"/>
      <c r="AD990" s="20"/>
    </row>
    <row r="991" spans="1:30">
      <c r="A991" s="35"/>
      <c r="J991" s="36"/>
      <c r="M991" s="36"/>
      <c r="N991" s="35"/>
      <c r="O991" s="35"/>
      <c r="Q991" s="35"/>
      <c r="R991" s="35"/>
      <c r="Z991" s="20"/>
      <c r="AA991" s="20"/>
      <c r="AB991" s="20"/>
      <c r="AC991" s="20"/>
      <c r="AD991" s="20"/>
    </row>
    <row r="992" spans="1:30">
      <c r="A992" s="35"/>
      <c r="J992" s="36"/>
      <c r="M992" s="36"/>
      <c r="N992" s="35"/>
      <c r="O992" s="35"/>
      <c r="Q992" s="35"/>
      <c r="R992" s="35"/>
      <c r="Z992" s="20"/>
      <c r="AA992" s="20"/>
      <c r="AB992" s="20"/>
      <c r="AC992" s="20"/>
      <c r="AD992" s="20"/>
    </row>
    <row r="993" spans="1:30">
      <c r="A993" s="35"/>
      <c r="J993" s="36"/>
      <c r="M993" s="36"/>
      <c r="N993" s="35"/>
      <c r="O993" s="35"/>
      <c r="Q993" s="35"/>
      <c r="R993" s="35"/>
      <c r="Z993" s="20"/>
      <c r="AA993" s="20"/>
      <c r="AB993" s="20"/>
      <c r="AC993" s="20"/>
      <c r="AD993" s="20"/>
    </row>
    <row r="994" spans="1:30">
      <c r="A994" s="35"/>
      <c r="J994" s="36"/>
      <c r="M994" s="36"/>
      <c r="N994" s="35"/>
      <c r="O994" s="35"/>
      <c r="Q994" s="35"/>
      <c r="R994" s="35"/>
      <c r="Z994" s="20"/>
      <c r="AA994" s="20"/>
      <c r="AB994" s="20"/>
      <c r="AC994" s="20"/>
      <c r="AD994" s="20"/>
    </row>
    <row r="995" spans="1:30">
      <c r="A995" s="35"/>
      <c r="J995" s="36"/>
      <c r="M995" s="36"/>
      <c r="N995" s="35"/>
      <c r="O995" s="35"/>
      <c r="Q995" s="35"/>
      <c r="R995" s="35"/>
      <c r="Z995" s="20"/>
      <c r="AA995" s="20"/>
      <c r="AB995" s="20"/>
      <c r="AC995" s="20"/>
      <c r="AD995" s="20"/>
    </row>
    <row r="996" spans="1:30">
      <c r="A996" s="35"/>
      <c r="J996" s="36"/>
      <c r="M996" s="36"/>
      <c r="N996" s="35"/>
      <c r="O996" s="35"/>
      <c r="Q996" s="35"/>
      <c r="R996" s="35"/>
      <c r="Z996" s="20"/>
      <c r="AA996" s="20"/>
      <c r="AB996" s="20"/>
      <c r="AC996" s="20"/>
      <c r="AD996" s="20"/>
    </row>
    <row r="997" spans="1:30">
      <c r="A997" s="35"/>
      <c r="J997" s="36"/>
      <c r="M997" s="36"/>
      <c r="N997" s="35"/>
      <c r="O997" s="35"/>
      <c r="Q997" s="35"/>
      <c r="R997" s="35"/>
      <c r="Z997" s="20"/>
      <c r="AA997" s="20"/>
      <c r="AB997" s="20"/>
      <c r="AC997" s="20"/>
      <c r="AD997" s="20"/>
    </row>
    <row r="998" spans="1:30">
      <c r="A998" s="35"/>
      <c r="J998" s="36"/>
      <c r="M998" s="36"/>
      <c r="N998" s="35"/>
      <c r="O998" s="35"/>
      <c r="Q998" s="35"/>
      <c r="R998" s="35"/>
      <c r="Z998" s="20"/>
      <c r="AA998" s="20"/>
      <c r="AB998" s="20"/>
      <c r="AC998" s="20"/>
      <c r="AD998" s="20"/>
    </row>
    <row r="999" spans="1:30">
      <c r="A999" s="35"/>
      <c r="J999" s="36"/>
      <c r="M999" s="36"/>
      <c r="N999" s="35"/>
      <c r="O999" s="35"/>
      <c r="Q999" s="35"/>
      <c r="R999" s="35"/>
      <c r="Z999" s="20"/>
      <c r="AA999" s="20"/>
      <c r="AB999" s="20"/>
      <c r="AC999" s="20"/>
      <c r="AD999" s="20"/>
    </row>
    <row r="1000" spans="1:30">
      <c r="A1000" s="35"/>
      <c r="J1000" s="36"/>
      <c r="M1000" s="36"/>
      <c r="N1000" s="35"/>
      <c r="O1000" s="35"/>
      <c r="Q1000" s="35"/>
      <c r="R1000" s="35"/>
      <c r="Z1000" s="20"/>
      <c r="AA1000" s="20"/>
      <c r="AB1000" s="20"/>
      <c r="AC1000" s="20"/>
      <c r="AD1000" s="20"/>
    </row>
    <row r="1001" spans="1:30">
      <c r="A1001" s="35"/>
      <c r="J1001" s="36"/>
      <c r="M1001" s="36"/>
      <c r="N1001" s="35"/>
      <c r="O1001" s="35"/>
      <c r="Q1001" s="35"/>
      <c r="R1001" s="35"/>
      <c r="Z1001" s="20"/>
      <c r="AA1001" s="20"/>
      <c r="AB1001" s="20"/>
      <c r="AC1001" s="20"/>
      <c r="AD1001" s="20"/>
    </row>
  </sheetData>
  <mergeCells count="38">
    <mergeCell ref="O3:P3"/>
    <mergeCell ref="Q3:R3"/>
    <mergeCell ref="E4:F4"/>
    <mergeCell ref="G4:H4"/>
    <mergeCell ref="I4:J4"/>
    <mergeCell ref="K4:L4"/>
    <mergeCell ref="M4:N4"/>
    <mergeCell ref="O4:P4"/>
    <mergeCell ref="Q4:R4"/>
    <mergeCell ref="E3:F3"/>
    <mergeCell ref="G3:H3"/>
    <mergeCell ref="I3:J3"/>
    <mergeCell ref="K3:L3"/>
    <mergeCell ref="M3:N3"/>
    <mergeCell ref="A73:A76"/>
    <mergeCell ref="A77:A79"/>
    <mergeCell ref="A80:A83"/>
    <mergeCell ref="A84:A86"/>
    <mergeCell ref="A52:A55"/>
    <mergeCell ref="A56:A58"/>
    <mergeCell ref="A59:A62"/>
    <mergeCell ref="A63:A65"/>
    <mergeCell ref="A66:A69"/>
    <mergeCell ref="A70:A72"/>
    <mergeCell ref="C4:D4"/>
    <mergeCell ref="C3:D3"/>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89" priority="9" operator="containsText" text="No changes needed">
      <formula>NOT(ISERROR(SEARCH(("No changes needed"),(B1))))</formula>
    </cfRule>
  </conditionalFormatting>
  <conditionalFormatting sqref="B2 C1:D1">
    <cfRule type="containsText" dxfId="88" priority="10" operator="containsText" text="Need changes">
      <formula>NOT(ISERROR(SEARCH(("Need changes"),(B1))))</formula>
    </cfRule>
  </conditionalFormatting>
  <conditionalFormatting sqref="E1:F1">
    <cfRule type="containsText" dxfId="87" priority="7" operator="containsText" text="No changes needed">
      <formula>NOT(ISERROR(SEARCH(("No changes needed"),(E1))))</formula>
    </cfRule>
  </conditionalFormatting>
  <conditionalFormatting sqref="E1:F1">
    <cfRule type="containsText" dxfId="86" priority="8" operator="containsText" text="Need changes">
      <formula>NOT(ISERROR(SEARCH(("Need changes"),(E1))))</formula>
    </cfRule>
  </conditionalFormatting>
  <conditionalFormatting sqref="B1">
    <cfRule type="containsText" dxfId="85" priority="5" operator="containsText" text="No changes needed">
      <formula>NOT(ISERROR(SEARCH(("No changes needed"),(B1))))</formula>
    </cfRule>
  </conditionalFormatting>
  <conditionalFormatting sqref="B1">
    <cfRule type="containsText" dxfId="84" priority="6" operator="containsText" text="Need changes">
      <formula>NOT(ISERROR(SEARCH(("Need changes"),(B1))))</formula>
    </cfRule>
  </conditionalFormatting>
  <conditionalFormatting sqref="C2:D2">
    <cfRule type="containsText" dxfId="83" priority="3" operator="containsText" text="No changes needed">
      <formula>NOT(ISERROR(SEARCH(("No changes needed"),(C2))))</formula>
    </cfRule>
  </conditionalFormatting>
  <conditionalFormatting sqref="C2:D2">
    <cfRule type="containsText" dxfId="82" priority="4" operator="containsText" text="Need changes">
      <formula>NOT(ISERROR(SEARCH(("Need changes"),(C2))))</formula>
    </cfRule>
  </conditionalFormatting>
  <conditionalFormatting sqref="E2:F2">
    <cfRule type="containsText" dxfId="81" priority="1" operator="containsText" text="No changes needed">
      <formula>NOT(ISERROR(SEARCH(("No changes needed"),(E2))))</formula>
    </cfRule>
  </conditionalFormatting>
  <conditionalFormatting sqref="E2:F2">
    <cfRule type="containsText" dxfId="80"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Q10" sqref="Q10:R28"/>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7" width="19"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67"/>
      <c r="M1" s="67"/>
      <c r="N1" s="67"/>
      <c r="O1" s="67"/>
      <c r="P1" s="67"/>
      <c r="Q1" s="41"/>
      <c r="R1" s="67"/>
      <c r="S1" s="67"/>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c r="A10" s="101" t="s">
        <v>29</v>
      </c>
      <c r="B10" s="42" t="s">
        <v>0</v>
      </c>
      <c r="C10" s="42" t="s">
        <v>40</v>
      </c>
      <c r="D10" s="42" t="s">
        <v>13</v>
      </c>
      <c r="E10" s="42" t="s">
        <v>40</v>
      </c>
      <c r="F10" s="42" t="s">
        <v>13</v>
      </c>
      <c r="G10" s="81" t="s">
        <v>40</v>
      </c>
      <c r="H10" s="81" t="s">
        <v>13</v>
      </c>
      <c r="I10" s="81" t="s">
        <v>40</v>
      </c>
      <c r="J10" s="81" t="s">
        <v>13</v>
      </c>
      <c r="K10" s="42" t="s">
        <v>234</v>
      </c>
      <c r="L10" s="42" t="s">
        <v>40</v>
      </c>
      <c r="M10" s="42" t="s">
        <v>234</v>
      </c>
      <c r="N10" s="42" t="s">
        <v>40</v>
      </c>
      <c r="O10" s="42" t="s">
        <v>234</v>
      </c>
      <c r="P10" s="42" t="s">
        <v>40</v>
      </c>
      <c r="Q10" s="42" t="s">
        <v>234</v>
      </c>
      <c r="R10" s="42" t="s">
        <v>40</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4</v>
      </c>
      <c r="D11" s="42">
        <v>4</v>
      </c>
      <c r="E11" s="42">
        <v>4</v>
      </c>
      <c r="F11" s="42">
        <v>4</v>
      </c>
      <c r="G11" s="81">
        <v>4</v>
      </c>
      <c r="H11" s="81">
        <v>4</v>
      </c>
      <c r="I11" s="81">
        <v>4</v>
      </c>
      <c r="J11" s="81">
        <v>4</v>
      </c>
      <c r="K11" s="42">
        <v>4</v>
      </c>
      <c r="L11" s="42">
        <v>4</v>
      </c>
      <c r="M11" s="42">
        <v>4</v>
      </c>
      <c r="N11" s="42">
        <v>4</v>
      </c>
      <c r="O11" s="42">
        <v>4</v>
      </c>
      <c r="P11" s="42">
        <v>4</v>
      </c>
      <c r="Q11" s="42">
        <v>4</v>
      </c>
      <c r="R11" s="42">
        <v>4</v>
      </c>
      <c r="S11" s="20"/>
      <c r="T11" s="30"/>
      <c r="U11" s="20"/>
      <c r="V11" s="20"/>
      <c r="W11" s="20"/>
      <c r="AD11" s="20"/>
      <c r="AE11" s="20"/>
    </row>
    <row r="12" spans="1:46">
      <c r="A12" s="102"/>
      <c r="B12" s="42" t="s">
        <v>150</v>
      </c>
      <c r="C12" s="48" t="s">
        <v>230</v>
      </c>
      <c r="D12" s="48" t="s">
        <v>230</v>
      </c>
      <c r="E12" s="48" t="s">
        <v>230</v>
      </c>
      <c r="F12" s="48" t="s">
        <v>230</v>
      </c>
      <c r="G12" s="81" t="s">
        <v>230</v>
      </c>
      <c r="H12" s="81" t="s">
        <v>230</v>
      </c>
      <c r="I12" s="81" t="s">
        <v>230</v>
      </c>
      <c r="J12" s="81" t="s">
        <v>230</v>
      </c>
      <c r="K12" s="33" t="s">
        <v>237</v>
      </c>
      <c r="L12" s="33" t="s">
        <v>237</v>
      </c>
      <c r="M12" s="33" t="s">
        <v>237</v>
      </c>
      <c r="N12" s="33" t="s">
        <v>237</v>
      </c>
      <c r="O12" s="33" t="s">
        <v>237</v>
      </c>
      <c r="P12" s="33" t="s">
        <v>237</v>
      </c>
      <c r="Q12" s="33" t="s">
        <v>237</v>
      </c>
      <c r="R12" s="33" t="s">
        <v>237</v>
      </c>
      <c r="S12" s="20"/>
      <c r="T12" s="20"/>
      <c r="U12" s="20"/>
      <c r="V12" s="20"/>
      <c r="W12" s="20"/>
      <c r="AD12" s="20"/>
      <c r="AE12" s="20"/>
    </row>
    <row r="13" spans="1:46">
      <c r="A13" s="102"/>
      <c r="B13" s="42" t="s">
        <v>7</v>
      </c>
      <c r="C13" s="48" t="s">
        <v>209</v>
      </c>
      <c r="D13" s="48" t="s">
        <v>209</v>
      </c>
      <c r="E13" s="48" t="s">
        <v>209</v>
      </c>
      <c r="F13" s="48" t="s">
        <v>209</v>
      </c>
      <c r="G13" s="81" t="s">
        <v>209</v>
      </c>
      <c r="H13" s="81" t="s">
        <v>209</v>
      </c>
      <c r="I13" s="81" t="s">
        <v>209</v>
      </c>
      <c r="J13" s="81" t="s">
        <v>209</v>
      </c>
      <c r="K13" s="48" t="s">
        <v>209</v>
      </c>
      <c r="L13" s="48" t="s">
        <v>209</v>
      </c>
      <c r="M13" s="48" t="s">
        <v>209</v>
      </c>
      <c r="N13" s="48" t="s">
        <v>209</v>
      </c>
      <c r="O13" s="48" t="s">
        <v>209</v>
      </c>
      <c r="P13" s="48" t="s">
        <v>209</v>
      </c>
      <c r="Q13" s="48" t="s">
        <v>209</v>
      </c>
      <c r="R13" s="48" t="s">
        <v>209</v>
      </c>
      <c r="S13" s="20"/>
      <c r="T13" s="20"/>
      <c r="U13" s="20"/>
      <c r="V13" s="20"/>
      <c r="W13" s="20"/>
      <c r="AD13" s="20"/>
      <c r="AE13" s="20"/>
    </row>
    <row r="14" spans="1:46">
      <c r="A14" s="101" t="s">
        <v>151</v>
      </c>
      <c r="B14" s="42" t="s">
        <v>149</v>
      </c>
      <c r="C14" s="42"/>
      <c r="D14" s="42"/>
      <c r="E14" s="42"/>
      <c r="F14" s="42"/>
      <c r="G14" s="81"/>
      <c r="H14" s="81"/>
      <c r="I14" s="81"/>
      <c r="J14" s="81"/>
      <c r="K14" s="42"/>
      <c r="L14" s="42"/>
      <c r="M14" s="42"/>
      <c r="N14" s="42"/>
      <c r="O14" s="42"/>
      <c r="P14" s="42"/>
      <c r="Q14" s="42"/>
      <c r="R14" s="42"/>
      <c r="S14" s="20"/>
      <c r="T14" s="20"/>
      <c r="U14" s="20"/>
      <c r="V14" s="20"/>
      <c r="W14" s="20"/>
      <c r="AD14" s="20"/>
      <c r="AE14" s="20"/>
    </row>
    <row r="15" spans="1:46">
      <c r="A15" s="102"/>
      <c r="B15" s="42" t="s">
        <v>150</v>
      </c>
      <c r="C15" s="42"/>
      <c r="D15" s="42"/>
      <c r="E15" s="42"/>
      <c r="F15" s="42"/>
      <c r="G15" s="81"/>
      <c r="H15" s="81"/>
      <c r="I15" s="81"/>
      <c r="J15" s="81"/>
      <c r="K15" s="42"/>
      <c r="L15" s="42"/>
      <c r="M15" s="42"/>
      <c r="N15" s="42"/>
      <c r="O15" s="42"/>
      <c r="P15" s="42"/>
      <c r="Q15" s="42"/>
      <c r="R15" s="42"/>
      <c r="S15" s="20"/>
      <c r="T15" s="20"/>
      <c r="U15" s="20"/>
      <c r="V15" s="20"/>
      <c r="W15" s="20"/>
      <c r="AD15" s="20"/>
      <c r="AE15" s="20"/>
    </row>
    <row r="16" spans="1:46">
      <c r="A16" s="102"/>
      <c r="B16" s="42" t="s">
        <v>7</v>
      </c>
      <c r="C16" s="42"/>
      <c r="D16" s="42"/>
      <c r="E16" s="42"/>
      <c r="F16" s="42"/>
      <c r="G16" s="81"/>
      <c r="H16" s="81"/>
      <c r="I16" s="81"/>
      <c r="J16" s="81"/>
      <c r="K16" s="42"/>
      <c r="L16" s="42"/>
      <c r="M16" s="42"/>
      <c r="N16" s="42"/>
      <c r="O16" s="42"/>
      <c r="P16" s="42"/>
      <c r="Q16" s="42"/>
      <c r="R16" s="42"/>
      <c r="S16" s="20"/>
      <c r="T16" s="20"/>
      <c r="U16" s="20"/>
      <c r="V16" s="20"/>
      <c r="W16" s="20"/>
      <c r="AD16" s="20"/>
      <c r="AE16" s="20"/>
    </row>
    <row r="17" spans="1:46" ht="17">
      <c r="A17" s="101" t="s">
        <v>29</v>
      </c>
      <c r="B17" s="42" t="s">
        <v>0</v>
      </c>
      <c r="C17" s="42" t="s">
        <v>45</v>
      </c>
      <c r="D17" s="42" t="s">
        <v>42</v>
      </c>
      <c r="E17" s="42" t="s">
        <v>45</v>
      </c>
      <c r="F17" s="42" t="s">
        <v>42</v>
      </c>
      <c r="G17" s="81" t="s">
        <v>45</v>
      </c>
      <c r="H17" s="81" t="s">
        <v>42</v>
      </c>
      <c r="I17" s="81" t="s">
        <v>45</v>
      </c>
      <c r="J17" s="81" t="s">
        <v>42</v>
      </c>
      <c r="K17" s="42" t="s">
        <v>47</v>
      </c>
      <c r="L17" s="92" t="s">
        <v>49</v>
      </c>
      <c r="M17" s="42" t="s">
        <v>47</v>
      </c>
      <c r="N17" s="92" t="s">
        <v>49</v>
      </c>
      <c r="O17" s="42" t="s">
        <v>47</v>
      </c>
      <c r="P17" s="92" t="s">
        <v>49</v>
      </c>
      <c r="Q17" s="42" t="s">
        <v>47</v>
      </c>
      <c r="R17" s="92" t="s">
        <v>49</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3</v>
      </c>
      <c r="D18" s="42">
        <v>3</v>
      </c>
      <c r="E18" s="42">
        <v>3</v>
      </c>
      <c r="F18" s="42">
        <v>3</v>
      </c>
      <c r="G18" s="81">
        <v>3</v>
      </c>
      <c r="H18" s="81">
        <v>3</v>
      </c>
      <c r="I18" s="81">
        <v>3</v>
      </c>
      <c r="J18" s="81">
        <v>3</v>
      </c>
      <c r="K18" s="42">
        <v>3</v>
      </c>
      <c r="L18" s="81">
        <v>3</v>
      </c>
      <c r="M18" s="42">
        <v>3</v>
      </c>
      <c r="N18" s="81">
        <v>3</v>
      </c>
      <c r="O18" s="42">
        <v>3</v>
      </c>
      <c r="P18" s="81">
        <v>3</v>
      </c>
      <c r="Q18" s="42">
        <v>3</v>
      </c>
      <c r="R18" s="81">
        <v>3</v>
      </c>
      <c r="S18" s="20"/>
      <c r="T18" s="20"/>
      <c r="U18" s="20"/>
      <c r="V18" s="20"/>
      <c r="W18" s="20"/>
      <c r="AD18" s="20"/>
      <c r="AE18" s="20"/>
    </row>
    <row r="19" spans="1:46">
      <c r="A19" s="102"/>
      <c r="B19" s="42" t="s">
        <v>150</v>
      </c>
      <c r="C19" s="33" t="s">
        <v>232</v>
      </c>
      <c r="D19" s="33" t="s">
        <v>232</v>
      </c>
      <c r="E19" s="33" t="s">
        <v>232</v>
      </c>
      <c r="F19" s="33" t="s">
        <v>232</v>
      </c>
      <c r="G19" s="81" t="s">
        <v>232</v>
      </c>
      <c r="H19" s="81" t="s">
        <v>232</v>
      </c>
      <c r="I19" s="81" t="s">
        <v>232</v>
      </c>
      <c r="J19" s="81" t="s">
        <v>232</v>
      </c>
      <c r="K19" s="33" t="s">
        <v>232</v>
      </c>
      <c r="L19" s="81" t="s">
        <v>232</v>
      </c>
      <c r="M19" s="33" t="s">
        <v>232</v>
      </c>
      <c r="N19" s="81" t="s">
        <v>232</v>
      </c>
      <c r="O19" s="33" t="s">
        <v>232</v>
      </c>
      <c r="P19" s="81" t="s">
        <v>232</v>
      </c>
      <c r="Q19" s="33" t="s">
        <v>232</v>
      </c>
      <c r="R19" s="81" t="s">
        <v>232</v>
      </c>
      <c r="S19" s="20"/>
      <c r="T19" s="20"/>
      <c r="U19" s="20"/>
      <c r="V19" s="20"/>
      <c r="W19" s="20"/>
      <c r="AD19" s="20"/>
      <c r="AE19" s="20"/>
    </row>
    <row r="20" spans="1:46">
      <c r="A20" s="102"/>
      <c r="B20" s="42" t="s">
        <v>7</v>
      </c>
      <c r="C20" s="48" t="s">
        <v>211</v>
      </c>
      <c r="D20" s="48" t="s">
        <v>211</v>
      </c>
      <c r="E20" s="48" t="s">
        <v>211</v>
      </c>
      <c r="F20" s="48" t="s">
        <v>211</v>
      </c>
      <c r="G20" s="81" t="s">
        <v>211</v>
      </c>
      <c r="H20" s="81" t="s">
        <v>211</v>
      </c>
      <c r="I20" s="81" t="s">
        <v>211</v>
      </c>
      <c r="J20" s="81" t="s">
        <v>211</v>
      </c>
      <c r="K20" s="48" t="s">
        <v>211</v>
      </c>
      <c r="L20" s="81" t="s">
        <v>211</v>
      </c>
      <c r="M20" s="48" t="s">
        <v>211</v>
      </c>
      <c r="N20" s="81" t="s">
        <v>211</v>
      </c>
      <c r="O20" s="48" t="s">
        <v>211</v>
      </c>
      <c r="P20" s="81" t="s">
        <v>211</v>
      </c>
      <c r="Q20" s="48" t="s">
        <v>211</v>
      </c>
      <c r="R20" s="81" t="s">
        <v>211</v>
      </c>
      <c r="S20" s="20"/>
      <c r="T20" s="20"/>
      <c r="U20" s="20"/>
      <c r="V20" s="20"/>
      <c r="W20" s="20"/>
      <c r="AD20" s="20"/>
      <c r="AE20" s="20"/>
    </row>
    <row r="21" spans="1:46">
      <c r="A21" s="101" t="s">
        <v>151</v>
      </c>
      <c r="B21" s="42" t="s">
        <v>149</v>
      </c>
      <c r="D21" s="42"/>
      <c r="E21" s="33"/>
      <c r="F21" s="42"/>
      <c r="G21" s="81"/>
      <c r="H21" s="81"/>
      <c r="I21" s="81"/>
      <c r="J21" s="81"/>
      <c r="K21" s="33"/>
      <c r="L21" s="42"/>
      <c r="N21" s="42"/>
      <c r="P21" s="42"/>
      <c r="Q21" s="33"/>
      <c r="R21" s="42"/>
      <c r="S21" s="20"/>
      <c r="T21" s="20"/>
      <c r="U21" s="20"/>
      <c r="V21" s="20"/>
      <c r="W21" s="20"/>
      <c r="AD21" s="20"/>
      <c r="AE21" s="20"/>
    </row>
    <row r="22" spans="1:46">
      <c r="A22" s="102"/>
      <c r="B22" s="42" t="s">
        <v>150</v>
      </c>
      <c r="D22" s="42"/>
      <c r="E22" s="33"/>
      <c r="F22" s="42"/>
      <c r="G22" s="81"/>
      <c r="H22" s="81"/>
      <c r="I22" s="81"/>
      <c r="J22" s="81"/>
      <c r="K22" s="33"/>
      <c r="L22" s="42"/>
      <c r="N22" s="42"/>
      <c r="P22" s="42"/>
      <c r="Q22" s="33"/>
      <c r="R22" s="42"/>
      <c r="S22" s="20"/>
      <c r="T22" s="20"/>
      <c r="U22" s="20"/>
      <c r="V22" s="20"/>
      <c r="W22" s="20"/>
      <c r="AD22" s="20"/>
      <c r="AE22" s="20"/>
    </row>
    <row r="23" spans="1:46">
      <c r="A23" s="102"/>
      <c r="B23" s="42" t="s">
        <v>7</v>
      </c>
      <c r="C23" s="42"/>
      <c r="D23" s="42"/>
      <c r="E23" s="42"/>
      <c r="F23" s="42"/>
      <c r="G23" s="81"/>
      <c r="H23" s="81"/>
      <c r="I23" s="81"/>
      <c r="J23" s="81"/>
      <c r="K23" s="42"/>
      <c r="L23" s="42"/>
      <c r="M23" s="42"/>
      <c r="N23" s="42"/>
      <c r="O23" s="42"/>
      <c r="P23" s="42"/>
      <c r="Q23" s="42"/>
      <c r="R23" s="42"/>
      <c r="S23" s="20"/>
      <c r="T23" s="20"/>
      <c r="U23" s="20"/>
      <c r="V23" s="20"/>
      <c r="W23" s="20"/>
      <c r="AD23" s="20"/>
      <c r="AE23" s="20"/>
    </row>
    <row r="24" spans="1:46" ht="17">
      <c r="A24" s="101" t="s">
        <v>29</v>
      </c>
      <c r="B24" s="42" t="s">
        <v>0</v>
      </c>
      <c r="C24" s="92" t="s">
        <v>49</v>
      </c>
      <c r="D24" s="92" t="s">
        <v>51</v>
      </c>
      <c r="E24" s="92" t="s">
        <v>49</v>
      </c>
      <c r="F24" s="92" t="s">
        <v>51</v>
      </c>
      <c r="G24" s="92" t="s">
        <v>49</v>
      </c>
      <c r="H24" s="92" t="s">
        <v>51</v>
      </c>
      <c r="I24" s="92" t="s">
        <v>49</v>
      </c>
      <c r="J24" s="92" t="s">
        <v>51</v>
      </c>
      <c r="K24" s="92" t="s">
        <v>240</v>
      </c>
      <c r="L24" s="92" t="s">
        <v>240</v>
      </c>
      <c r="M24" s="92" t="s">
        <v>240</v>
      </c>
      <c r="N24" s="92" t="s">
        <v>240</v>
      </c>
      <c r="O24" s="92" t="s">
        <v>240</v>
      </c>
      <c r="P24" s="92" t="s">
        <v>240</v>
      </c>
      <c r="Q24" s="92" t="s">
        <v>240</v>
      </c>
      <c r="R24" s="92" t="s">
        <v>240</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42">
        <v>3</v>
      </c>
      <c r="D25" s="42">
        <v>3</v>
      </c>
      <c r="E25" s="42">
        <v>3</v>
      </c>
      <c r="F25" s="42">
        <v>3</v>
      </c>
      <c r="G25" s="81">
        <v>3</v>
      </c>
      <c r="H25" s="81">
        <v>3</v>
      </c>
      <c r="I25" s="81">
        <v>3</v>
      </c>
      <c r="J25" s="81">
        <v>3</v>
      </c>
      <c r="K25" s="42">
        <v>3</v>
      </c>
      <c r="L25" s="42">
        <v>3</v>
      </c>
      <c r="M25" s="42">
        <v>3</v>
      </c>
      <c r="N25" s="42">
        <v>3</v>
      </c>
      <c r="O25" s="42">
        <v>3</v>
      </c>
      <c r="P25" s="42">
        <v>3</v>
      </c>
      <c r="Q25" s="42">
        <v>3</v>
      </c>
      <c r="R25" s="42">
        <v>3</v>
      </c>
      <c r="S25" s="20"/>
      <c r="T25" s="20"/>
      <c r="U25" s="20"/>
      <c r="V25" s="20"/>
      <c r="W25" s="20"/>
      <c r="AD25" s="20"/>
      <c r="AE25" s="20"/>
    </row>
    <row r="26" spans="1:46">
      <c r="A26" s="102"/>
      <c r="B26" s="42" t="s">
        <v>150</v>
      </c>
      <c r="C26" s="33" t="s">
        <v>232</v>
      </c>
      <c r="D26" s="50" t="s">
        <v>232</v>
      </c>
      <c r="E26" s="33" t="s">
        <v>232</v>
      </c>
      <c r="F26" s="50" t="s">
        <v>232</v>
      </c>
      <c r="G26" s="81" t="s">
        <v>232</v>
      </c>
      <c r="H26" s="96" t="s">
        <v>232</v>
      </c>
      <c r="I26" s="81" t="s">
        <v>232</v>
      </c>
      <c r="J26" s="96" t="s">
        <v>232</v>
      </c>
      <c r="K26" s="33" t="s">
        <v>241</v>
      </c>
      <c r="L26" s="33" t="s">
        <v>241</v>
      </c>
      <c r="M26" s="33" t="s">
        <v>241</v>
      </c>
      <c r="N26" s="33" t="s">
        <v>241</v>
      </c>
      <c r="O26" s="33" t="s">
        <v>241</v>
      </c>
      <c r="P26" s="33" t="s">
        <v>241</v>
      </c>
      <c r="Q26" s="33" t="s">
        <v>241</v>
      </c>
      <c r="R26" s="33" t="s">
        <v>241</v>
      </c>
      <c r="S26" s="20"/>
      <c r="T26" s="20"/>
      <c r="U26" s="20"/>
      <c r="V26" s="20"/>
      <c r="W26" s="20"/>
      <c r="AD26" s="20"/>
      <c r="AE26" s="20"/>
    </row>
    <row r="27" spans="1:46">
      <c r="A27" s="102"/>
      <c r="B27" s="42" t="s">
        <v>7</v>
      </c>
      <c r="C27" s="48" t="s">
        <v>211</v>
      </c>
      <c r="D27" s="48">
        <v>0</v>
      </c>
      <c r="E27" s="48" t="s">
        <v>211</v>
      </c>
      <c r="F27" s="48">
        <v>0</v>
      </c>
      <c r="G27" s="81" t="s">
        <v>211</v>
      </c>
      <c r="H27" s="81">
        <v>0</v>
      </c>
      <c r="I27" s="81" t="s">
        <v>211</v>
      </c>
      <c r="J27" s="81">
        <v>0</v>
      </c>
      <c r="K27" s="48" t="s">
        <v>211</v>
      </c>
      <c r="L27" s="48" t="s">
        <v>211</v>
      </c>
      <c r="M27" s="48" t="s">
        <v>211</v>
      </c>
      <c r="N27" s="48" t="s">
        <v>211</v>
      </c>
      <c r="O27" s="48" t="s">
        <v>211</v>
      </c>
      <c r="P27" s="48" t="s">
        <v>211</v>
      </c>
      <c r="Q27" s="48" t="s">
        <v>211</v>
      </c>
      <c r="R27" s="48" t="s">
        <v>211</v>
      </c>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81"/>
      <c r="P28" s="81"/>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c r="D31" s="92"/>
      <c r="E31" s="92"/>
      <c r="F31" s="92"/>
      <c r="G31" s="92"/>
      <c r="H31" s="92"/>
      <c r="I31" s="92"/>
      <c r="J31" s="92"/>
      <c r="K31" s="92"/>
      <c r="L31" s="92"/>
      <c r="M31" s="92"/>
      <c r="N31" s="92"/>
      <c r="O31" s="92"/>
      <c r="P31" s="92"/>
      <c r="Q31" s="92"/>
      <c r="R31" s="92"/>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c r="D32" s="42"/>
      <c r="E32" s="42"/>
      <c r="F32" s="42"/>
      <c r="G32" s="81"/>
      <c r="H32" s="81"/>
      <c r="I32" s="81"/>
      <c r="J32" s="81"/>
      <c r="K32" s="81"/>
      <c r="L32" s="81"/>
      <c r="M32" s="81"/>
      <c r="N32" s="81"/>
      <c r="O32" s="81"/>
      <c r="P32" s="81"/>
      <c r="Q32" s="81"/>
      <c r="R32" s="81"/>
      <c r="S32" s="20"/>
      <c r="T32" s="20"/>
      <c r="U32" s="20"/>
      <c r="V32" s="20"/>
      <c r="W32" s="20"/>
      <c r="AD32" s="20"/>
      <c r="AE32" s="20"/>
    </row>
    <row r="33" spans="1:46">
      <c r="A33" s="102"/>
      <c r="B33" s="42" t="s">
        <v>150</v>
      </c>
      <c r="C33" s="81"/>
      <c r="E33" s="81"/>
      <c r="G33" s="42"/>
      <c r="H33" s="42"/>
      <c r="I33" s="42"/>
      <c r="J33" s="42"/>
      <c r="K33" s="81"/>
      <c r="L33" s="81"/>
      <c r="M33" s="81"/>
      <c r="N33" s="81"/>
      <c r="O33" s="42"/>
      <c r="P33" s="42"/>
      <c r="Q33" s="42"/>
      <c r="R33" s="42"/>
      <c r="S33" s="20"/>
      <c r="T33" s="20"/>
      <c r="U33" s="20"/>
      <c r="V33" s="20"/>
      <c r="W33" s="20"/>
      <c r="AD33" s="20"/>
      <c r="AE33" s="20"/>
    </row>
    <row r="34" spans="1:46">
      <c r="A34" s="102"/>
      <c r="B34" s="42" t="s">
        <v>7</v>
      </c>
      <c r="C34" s="42"/>
      <c r="D34" s="42"/>
      <c r="E34" s="42"/>
      <c r="F34" s="42"/>
      <c r="G34" s="81"/>
      <c r="H34" s="81"/>
      <c r="I34" s="81"/>
      <c r="J34" s="81"/>
      <c r="K34" s="81"/>
      <c r="L34" s="81"/>
      <c r="M34" s="81"/>
      <c r="N34" s="81"/>
      <c r="O34" s="81"/>
      <c r="P34" s="81"/>
      <c r="Q34" s="81"/>
      <c r="R34" s="81"/>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c r="E38" s="42"/>
      <c r="F38" s="92"/>
      <c r="G38" s="42"/>
      <c r="H38" s="42"/>
      <c r="I38" s="42"/>
      <c r="J38" s="42"/>
      <c r="K38" s="81"/>
      <c r="L38" s="92"/>
      <c r="M38" s="81"/>
      <c r="N38" s="92"/>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c r="E39" s="42"/>
      <c r="F39" s="42"/>
      <c r="G39" s="42"/>
      <c r="H39" s="42"/>
      <c r="I39" s="42"/>
      <c r="J39" s="42"/>
      <c r="K39" s="81"/>
      <c r="L39" s="81"/>
      <c r="M39" s="81"/>
      <c r="N39" s="81"/>
      <c r="O39" s="42"/>
      <c r="P39" s="42"/>
      <c r="Q39" s="42"/>
      <c r="R39" s="42"/>
      <c r="S39" s="20"/>
      <c r="T39" s="20"/>
      <c r="U39" s="20"/>
      <c r="V39" s="20"/>
      <c r="W39" s="20"/>
      <c r="AD39" s="20"/>
      <c r="AE39" s="20"/>
    </row>
    <row r="40" spans="1:46">
      <c r="A40" s="102"/>
      <c r="B40" s="42" t="s">
        <v>148</v>
      </c>
      <c r="C40" s="42"/>
      <c r="D40" s="81"/>
      <c r="E40" s="42"/>
      <c r="F40" s="81"/>
      <c r="G40" s="42"/>
      <c r="H40" s="42"/>
      <c r="I40" s="42"/>
      <c r="J40" s="42"/>
      <c r="K40" s="81"/>
      <c r="L40" s="81"/>
      <c r="M40" s="81"/>
      <c r="N40" s="81"/>
      <c r="O40" s="42"/>
      <c r="P40" s="42"/>
      <c r="Q40" s="42"/>
      <c r="R40" s="42"/>
      <c r="S40" s="20"/>
      <c r="T40" s="20"/>
      <c r="U40" s="20"/>
      <c r="V40" s="20"/>
      <c r="W40" s="20"/>
      <c r="AD40" s="20"/>
      <c r="AE40" s="20"/>
    </row>
    <row r="41" spans="1:46">
      <c r="A41" s="102"/>
      <c r="B41" s="42" t="s">
        <v>7</v>
      </c>
      <c r="C41" s="42"/>
      <c r="D41" s="42"/>
      <c r="E41" s="42"/>
      <c r="F41" s="42"/>
      <c r="G41" s="42"/>
      <c r="H41" s="42"/>
      <c r="I41" s="42"/>
      <c r="J41" s="42"/>
      <c r="K41" s="81"/>
      <c r="L41" s="81"/>
      <c r="M41" s="81"/>
      <c r="N41" s="81"/>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IF(X56=0,R53,X56)</f>
        <v>0</v>
      </c>
      <c r="G53" s="42"/>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IF(X58=0,R55,X58)</f>
        <v>0</v>
      </c>
      <c r="G55" s="42"/>
      <c r="H55" s="41">
        <f>IF(Z58=0,T55,Z58)</f>
        <v>0</v>
      </c>
      <c r="I55" s="42">
        <f>IF(X58=0,R55,X58)</f>
        <v>0</v>
      </c>
      <c r="J55" s="42">
        <f>IF(Y58=0,S55,Y58)</f>
        <v>0</v>
      </c>
      <c r="K55" s="41">
        <f>IF(Z58=0,T55,Z58)</f>
        <v>0</v>
      </c>
      <c r="L55" s="42">
        <f t="shared" ref="L55:M55" si="1">IF(AA58=0,X55,AA58)</f>
        <v>0</v>
      </c>
      <c r="M55" s="42">
        <f t="shared" si="1"/>
        <v>0</v>
      </c>
      <c r="N55" s="41">
        <f>IF(AC58=0,Z55,AC58)</f>
        <v>0</v>
      </c>
      <c r="O55" s="42">
        <f t="shared" ref="O55:P55" si="2">IF(S58=0,R55,S58)</f>
        <v>0</v>
      </c>
      <c r="P55" s="42">
        <f t="shared" si="2"/>
        <v>0</v>
      </c>
      <c r="Q55" s="41">
        <f>IF(X58=0,T55,X58)</f>
        <v>0</v>
      </c>
      <c r="R55" s="42">
        <f t="shared" ref="R55:S55" si="3">IF(Y58=0,X55,Y58)</f>
        <v>0</v>
      </c>
      <c r="S55" s="42">
        <f t="shared" si="3"/>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4">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4"/>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4"/>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5">IF(R63=0,I60,R63)</f>
        <v>0</v>
      </c>
      <c r="D60" s="42">
        <f t="shared" si="5"/>
        <v>0</v>
      </c>
      <c r="E60" s="41">
        <f t="shared" si="5"/>
        <v>0</v>
      </c>
      <c r="F60" s="42">
        <f>IF(X63=0,R60,X63)</f>
        <v>0</v>
      </c>
      <c r="G60" s="42"/>
      <c r="H60" s="41">
        <f>IF(Z63=0,T60,Z63)</f>
        <v>0</v>
      </c>
      <c r="I60" s="42">
        <f t="shared" ref="I60:K62" si="6">IF(X63=0,R60,X63)</f>
        <v>0</v>
      </c>
      <c r="J60" s="42">
        <f t="shared" si="6"/>
        <v>0</v>
      </c>
      <c r="K60" s="41">
        <f t="shared" si="6"/>
        <v>0</v>
      </c>
      <c r="L60" s="42">
        <f t="shared" ref="L60:N60" si="7">IF(AA63=0,X60,AA63)</f>
        <v>0</v>
      </c>
      <c r="M60" s="42">
        <f t="shared" si="7"/>
        <v>0</v>
      </c>
      <c r="N60" s="41">
        <f t="shared" si="7"/>
        <v>0</v>
      </c>
      <c r="O60" s="42"/>
      <c r="P60" s="42"/>
      <c r="Q60" s="41"/>
      <c r="R60" s="42"/>
      <c r="S60" s="42"/>
      <c r="T60" s="41"/>
      <c r="U60" s="42"/>
      <c r="V60" s="42"/>
      <c r="W60" s="42"/>
      <c r="X60" s="42"/>
      <c r="Y60" s="42"/>
      <c r="Z60" s="42"/>
      <c r="AA60" s="20"/>
      <c r="AB60" s="20"/>
      <c r="AC60" s="20"/>
      <c r="AD60" s="20"/>
      <c r="AE60" s="20"/>
    </row>
    <row r="61" spans="1:46">
      <c r="A61" s="102"/>
      <c r="B61" s="42" t="s">
        <v>150</v>
      </c>
      <c r="C61" s="42">
        <f t="shared" si="5"/>
        <v>0</v>
      </c>
      <c r="D61" s="42">
        <f t="shared" si="5"/>
        <v>0</v>
      </c>
      <c r="E61" s="41">
        <f t="shared" si="5"/>
        <v>0</v>
      </c>
      <c r="F61" s="42">
        <f>IF(X64=0,R61,X64)</f>
        <v>0</v>
      </c>
      <c r="G61" s="42"/>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5"/>
        <v>0</v>
      </c>
      <c r="D62" s="42">
        <f t="shared" si="5"/>
        <v>0</v>
      </c>
      <c r="E62" s="41">
        <f t="shared" si="5"/>
        <v>0</v>
      </c>
      <c r="F62" s="42">
        <f>IF(X65=0,R62,X65)</f>
        <v>0</v>
      </c>
      <c r="G62" s="42"/>
      <c r="H62" s="41">
        <f>IF(Z65=0,T62,Z65)</f>
        <v>0</v>
      </c>
      <c r="I62" s="42">
        <f t="shared" ref="I62:J62" si="8">IF(X65=0,R62,X65)</f>
        <v>0</v>
      </c>
      <c r="J62" s="42">
        <f t="shared" si="8"/>
        <v>0</v>
      </c>
      <c r="K62" s="41">
        <f t="shared" si="6"/>
        <v>0</v>
      </c>
      <c r="L62" s="42">
        <f t="shared" ref="L62:N62" si="9">IF(AA65=0,X62,AA65)</f>
        <v>0</v>
      </c>
      <c r="M62" s="42">
        <f t="shared" si="9"/>
        <v>0</v>
      </c>
      <c r="N62" s="41">
        <f t="shared" si="9"/>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0">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0"/>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0"/>
        <v>0</v>
      </c>
      <c r="AB65" s="20"/>
      <c r="AC65" s="20"/>
      <c r="AD65" s="20"/>
      <c r="AE65" s="20"/>
    </row>
    <row r="66" spans="1:31" ht="17">
      <c r="A66" s="101" t="s">
        <v>29</v>
      </c>
      <c r="B66" s="42" t="s">
        <v>0</v>
      </c>
      <c r="C66" s="42">
        <f t="shared" ref="C66:D66" si="11">I66</f>
        <v>0</v>
      </c>
      <c r="D66" s="42">
        <f t="shared" si="11"/>
        <v>0</v>
      </c>
      <c r="E66" s="41">
        <f>K66</f>
        <v>0</v>
      </c>
      <c r="F66" s="42">
        <f>R66</f>
        <v>0</v>
      </c>
      <c r="G66" s="42"/>
      <c r="H66" s="41">
        <f>T66</f>
        <v>0</v>
      </c>
      <c r="I66" s="42">
        <f t="shared" ref="I66:K66" si="12">R66</f>
        <v>0</v>
      </c>
      <c r="J66" s="42">
        <f t="shared" si="12"/>
        <v>0</v>
      </c>
      <c r="K66" s="41">
        <f t="shared" si="12"/>
        <v>0</v>
      </c>
      <c r="L66" s="42">
        <f t="shared" ref="L66:N66" si="13">X66</f>
        <v>0</v>
      </c>
      <c r="M66" s="42">
        <f t="shared" si="13"/>
        <v>0</v>
      </c>
      <c r="N66" s="41">
        <f t="shared" si="13"/>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4">IF(R70=0,I67,R70)</f>
        <v>0</v>
      </c>
      <c r="D67" s="42">
        <f t="shared" si="14"/>
        <v>0</v>
      </c>
      <c r="E67" s="41">
        <f t="shared" si="14"/>
        <v>0</v>
      </c>
      <c r="F67" s="42">
        <f>IF(X70=0,R67,X70)</f>
        <v>0</v>
      </c>
      <c r="G67" s="42"/>
      <c r="H67" s="41">
        <f>IF(Z70=0,T67,Z70)</f>
        <v>0</v>
      </c>
      <c r="I67" s="42">
        <f t="shared" ref="I67:K69" si="15">IF(X70=0,R67,X70)</f>
        <v>0</v>
      </c>
      <c r="J67" s="42">
        <f t="shared" si="15"/>
        <v>0</v>
      </c>
      <c r="K67" s="41">
        <f t="shared" si="15"/>
        <v>0</v>
      </c>
      <c r="L67" s="42">
        <f t="shared" ref="L67:M69" si="16">IF(AA70=0,X67,AA70)</f>
        <v>0</v>
      </c>
      <c r="M67" s="42">
        <f t="shared" si="16"/>
        <v>0</v>
      </c>
      <c r="N67" s="41">
        <f>IF(AC70=0,Z67,AC70)</f>
        <v>0</v>
      </c>
      <c r="O67" s="42">
        <f t="shared" ref="O67:P69" si="17">IF(S70=0,R67,S70)</f>
        <v>0</v>
      </c>
      <c r="P67" s="42">
        <f t="shared" si="17"/>
        <v>0</v>
      </c>
      <c r="Q67" s="41">
        <f>IF(X70=0,T67,X70)</f>
        <v>0</v>
      </c>
      <c r="R67" s="42">
        <f t="shared" ref="R67:S69" si="18">IF(Y70=0,X67,Y70)</f>
        <v>0</v>
      </c>
      <c r="S67" s="42">
        <f t="shared" si="18"/>
        <v>0</v>
      </c>
      <c r="T67" s="41">
        <f>IF(AA70=0,Z67,AA70)</f>
        <v>0</v>
      </c>
      <c r="U67" s="42"/>
      <c r="V67" s="42"/>
      <c r="W67" s="42"/>
      <c r="X67" s="42"/>
      <c r="Y67" s="42"/>
      <c r="Z67" s="42"/>
      <c r="AA67" s="20"/>
      <c r="AB67" s="20"/>
      <c r="AC67" s="20"/>
      <c r="AD67" s="20"/>
      <c r="AE67" s="20"/>
    </row>
    <row r="68" spans="1:31">
      <c r="A68" s="102"/>
      <c r="B68" s="42" t="s">
        <v>150</v>
      </c>
      <c r="C68" s="42">
        <f t="shared" si="14"/>
        <v>0</v>
      </c>
      <c r="D68" s="42">
        <f t="shared" si="14"/>
        <v>0</v>
      </c>
      <c r="E68" s="41">
        <f t="shared" si="14"/>
        <v>0</v>
      </c>
      <c r="F68" s="42">
        <f>IF(X71=0,R68,X71)</f>
        <v>0</v>
      </c>
      <c r="G68" s="42"/>
      <c r="H68" s="41">
        <f>IF(Z71=0,T68,Z71)</f>
        <v>0</v>
      </c>
      <c r="I68" s="42">
        <f t="shared" si="15"/>
        <v>0</v>
      </c>
      <c r="J68" s="42">
        <f t="shared" si="15"/>
        <v>0</v>
      </c>
      <c r="K68" s="41">
        <f t="shared" si="15"/>
        <v>0</v>
      </c>
      <c r="L68" s="42">
        <f t="shared" si="16"/>
        <v>0</v>
      </c>
      <c r="M68" s="42">
        <f t="shared" si="16"/>
        <v>0</v>
      </c>
      <c r="N68" s="41">
        <f>IF(AC71=0,Z68,AC71)</f>
        <v>0</v>
      </c>
      <c r="O68" s="42">
        <f t="shared" si="17"/>
        <v>0</v>
      </c>
      <c r="P68" s="42">
        <f t="shared" si="17"/>
        <v>0</v>
      </c>
      <c r="Q68" s="41">
        <f>IF(X71=0,T68,X71)</f>
        <v>0</v>
      </c>
      <c r="R68" s="42">
        <f t="shared" si="18"/>
        <v>0</v>
      </c>
      <c r="S68" s="42">
        <f t="shared" si="18"/>
        <v>0</v>
      </c>
      <c r="T68" s="41">
        <f>IF(AA71=0,Z68,AA71)</f>
        <v>0</v>
      </c>
      <c r="U68" s="42"/>
      <c r="V68" s="42"/>
      <c r="W68" s="42"/>
      <c r="X68" s="42"/>
      <c r="Y68" s="42"/>
      <c r="Z68" s="42"/>
      <c r="AA68" s="20"/>
      <c r="AB68" s="20"/>
      <c r="AC68" s="20"/>
      <c r="AD68" s="20"/>
      <c r="AE68" s="20"/>
    </row>
    <row r="69" spans="1:31">
      <c r="A69" s="102"/>
      <c r="B69" s="42" t="s">
        <v>7</v>
      </c>
      <c r="C69" s="42">
        <f t="shared" si="14"/>
        <v>0</v>
      </c>
      <c r="D69" s="42">
        <f t="shared" si="14"/>
        <v>0</v>
      </c>
      <c r="E69" s="41">
        <f t="shared" si="14"/>
        <v>0</v>
      </c>
      <c r="F69" s="42">
        <f>IF(X72=0,R69,X72)</f>
        <v>0</v>
      </c>
      <c r="G69" s="42"/>
      <c r="H69" s="41">
        <f>IF(Z72=0,T69,Z72)</f>
        <v>0</v>
      </c>
      <c r="I69" s="42">
        <f t="shared" si="15"/>
        <v>0</v>
      </c>
      <c r="J69" s="42">
        <f t="shared" si="15"/>
        <v>0</v>
      </c>
      <c r="K69" s="41">
        <f t="shared" si="15"/>
        <v>0</v>
      </c>
      <c r="L69" s="42">
        <f t="shared" si="16"/>
        <v>0</v>
      </c>
      <c r="M69" s="42">
        <f t="shared" si="16"/>
        <v>0</v>
      </c>
      <c r="N69" s="41">
        <f>IF(AC72=0,Z69,AC72)</f>
        <v>0</v>
      </c>
      <c r="O69" s="42">
        <f t="shared" si="17"/>
        <v>0</v>
      </c>
      <c r="P69" s="42">
        <f t="shared" si="17"/>
        <v>0</v>
      </c>
      <c r="Q69" s="41">
        <f>IF(X72=0,T69,X72)</f>
        <v>0</v>
      </c>
      <c r="R69" s="42">
        <f t="shared" si="18"/>
        <v>0</v>
      </c>
      <c r="S69" s="42">
        <f t="shared" si="18"/>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19">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19"/>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19"/>
        <v>0</v>
      </c>
      <c r="AB72" s="20"/>
      <c r="AC72" s="20"/>
      <c r="AD72" s="20"/>
      <c r="AE72" s="20"/>
    </row>
    <row r="73" spans="1:31" ht="17">
      <c r="A73" s="101" t="s">
        <v>29</v>
      </c>
      <c r="B73" s="42" t="s">
        <v>0</v>
      </c>
      <c r="C73" s="42">
        <f t="shared" ref="C73:D73" si="20">I73</f>
        <v>0</v>
      </c>
      <c r="D73" s="42">
        <f t="shared" si="20"/>
        <v>0</v>
      </c>
      <c r="E73" s="41">
        <f>K73</f>
        <v>0</v>
      </c>
      <c r="F73" s="42">
        <f>R73</f>
        <v>0</v>
      </c>
      <c r="G73" s="42"/>
      <c r="H73" s="41">
        <f>T73</f>
        <v>0</v>
      </c>
      <c r="I73" s="42">
        <f t="shared" ref="I73:K73" si="21">R73</f>
        <v>0</v>
      </c>
      <c r="J73" s="42">
        <f t="shared" si="21"/>
        <v>0</v>
      </c>
      <c r="K73" s="41">
        <f t="shared" si="21"/>
        <v>0</v>
      </c>
      <c r="L73" s="42">
        <f t="shared" ref="L73:N73" si="22">X73</f>
        <v>0</v>
      </c>
      <c r="M73" s="42">
        <f t="shared" si="22"/>
        <v>0</v>
      </c>
      <c r="N73" s="41">
        <f t="shared" si="22"/>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3">IF(R77=0,I74,R77)</f>
        <v>0</v>
      </c>
      <c r="D74" s="42">
        <f t="shared" si="23"/>
        <v>0</v>
      </c>
      <c r="E74" s="41">
        <f t="shared" si="23"/>
        <v>0</v>
      </c>
      <c r="F74" s="42">
        <f>IF(X77=0,R74,X77)</f>
        <v>0</v>
      </c>
      <c r="G74" s="42"/>
      <c r="H74" s="41">
        <f>IF(Z77=0,T74,Z77)</f>
        <v>0</v>
      </c>
      <c r="I74" s="42">
        <f t="shared" ref="I74:K76" si="24">IF(X77=0,R74,X77)</f>
        <v>0</v>
      </c>
      <c r="J74" s="42">
        <f t="shared" si="24"/>
        <v>0</v>
      </c>
      <c r="K74" s="41">
        <f t="shared" si="24"/>
        <v>0</v>
      </c>
      <c r="L74" s="42">
        <f t="shared" ref="L74:M76" si="25">IF(AA77=0,X74,AA77)</f>
        <v>0</v>
      </c>
      <c r="M74" s="42">
        <f t="shared" si="25"/>
        <v>0</v>
      </c>
      <c r="N74" s="41">
        <f>IF(AC77=0,Z74,AC77)</f>
        <v>0</v>
      </c>
      <c r="O74" s="42">
        <f t="shared" ref="O74:P76" si="26">IF(S77=0,R74,S77)</f>
        <v>0</v>
      </c>
      <c r="P74" s="42">
        <f t="shared" si="26"/>
        <v>0</v>
      </c>
      <c r="Q74" s="41">
        <f>IF(X77=0,T74,X77)</f>
        <v>0</v>
      </c>
      <c r="R74" s="42">
        <f t="shared" ref="R74:S76" si="27">IF(Y77=0,X74,Y77)</f>
        <v>0</v>
      </c>
      <c r="S74" s="42">
        <f t="shared" si="27"/>
        <v>0</v>
      </c>
      <c r="T74" s="41">
        <f>IF(AA77=0,Z74,AA77)</f>
        <v>0</v>
      </c>
      <c r="U74" s="42"/>
      <c r="V74" s="42"/>
      <c r="W74" s="42"/>
      <c r="X74" s="42"/>
      <c r="Y74" s="42"/>
      <c r="Z74" s="42"/>
      <c r="AA74" s="20"/>
      <c r="AB74" s="20"/>
      <c r="AC74" s="20"/>
      <c r="AD74" s="20"/>
      <c r="AE74" s="20"/>
    </row>
    <row r="75" spans="1:31">
      <c r="A75" s="102"/>
      <c r="B75" s="42" t="s">
        <v>150</v>
      </c>
      <c r="C75" s="42">
        <f t="shared" si="23"/>
        <v>0</v>
      </c>
      <c r="D75" s="42">
        <f t="shared" si="23"/>
        <v>0</v>
      </c>
      <c r="E75" s="41">
        <f t="shared" si="23"/>
        <v>0</v>
      </c>
      <c r="F75" s="42">
        <f>IF(X78=0,R75,X78)</f>
        <v>0</v>
      </c>
      <c r="G75" s="42"/>
      <c r="H75" s="41">
        <f>IF(Z78=0,T75,Z78)</f>
        <v>0</v>
      </c>
      <c r="I75" s="42">
        <f t="shared" si="24"/>
        <v>0</v>
      </c>
      <c r="J75" s="42">
        <f t="shared" si="24"/>
        <v>0</v>
      </c>
      <c r="K75" s="41">
        <f t="shared" si="24"/>
        <v>0</v>
      </c>
      <c r="L75" s="42">
        <f t="shared" si="25"/>
        <v>0</v>
      </c>
      <c r="M75" s="42">
        <f t="shared" si="25"/>
        <v>0</v>
      </c>
      <c r="N75" s="41">
        <f>IF(AC78=0,Z75,AC78)</f>
        <v>0</v>
      </c>
      <c r="O75" s="42">
        <f t="shared" si="26"/>
        <v>0</v>
      </c>
      <c r="P75" s="42">
        <f t="shared" si="26"/>
        <v>0</v>
      </c>
      <c r="Q75" s="41">
        <f>IF(X78=0,T75,X78)</f>
        <v>0</v>
      </c>
      <c r="R75" s="42">
        <f t="shared" si="27"/>
        <v>0</v>
      </c>
      <c r="S75" s="42">
        <f t="shared" si="27"/>
        <v>0</v>
      </c>
      <c r="T75" s="41">
        <f>IF(AA78=0,Z75,AA78)</f>
        <v>0</v>
      </c>
      <c r="U75" s="42"/>
      <c r="V75" s="42"/>
      <c r="W75" s="42"/>
      <c r="X75" s="42"/>
      <c r="Y75" s="42"/>
      <c r="Z75" s="42"/>
      <c r="AA75" s="20"/>
      <c r="AB75" s="20"/>
      <c r="AC75" s="20"/>
      <c r="AD75" s="20"/>
      <c r="AE75" s="20"/>
    </row>
    <row r="76" spans="1:31">
      <c r="A76" s="102"/>
      <c r="B76" s="42" t="s">
        <v>7</v>
      </c>
      <c r="C76" s="42">
        <f t="shared" si="23"/>
        <v>0</v>
      </c>
      <c r="D76" s="42">
        <f t="shared" si="23"/>
        <v>0</v>
      </c>
      <c r="E76" s="41">
        <f t="shared" si="23"/>
        <v>0</v>
      </c>
      <c r="F76" s="42">
        <f>IF(X79=0,R76,X79)</f>
        <v>0</v>
      </c>
      <c r="G76" s="42"/>
      <c r="H76" s="41">
        <f>IF(Z79=0,T76,Z79)</f>
        <v>0</v>
      </c>
      <c r="I76" s="42">
        <f t="shared" si="24"/>
        <v>0</v>
      </c>
      <c r="J76" s="42">
        <f t="shared" si="24"/>
        <v>0</v>
      </c>
      <c r="K76" s="41">
        <f t="shared" si="24"/>
        <v>0</v>
      </c>
      <c r="L76" s="42">
        <f t="shared" si="25"/>
        <v>0</v>
      </c>
      <c r="M76" s="42">
        <f t="shared" si="25"/>
        <v>0</v>
      </c>
      <c r="N76" s="41">
        <f>IF(AC79=0,Z76,AC79)</f>
        <v>0</v>
      </c>
      <c r="O76" s="42">
        <f t="shared" si="26"/>
        <v>0</v>
      </c>
      <c r="P76" s="42">
        <f t="shared" si="26"/>
        <v>0</v>
      </c>
      <c r="Q76" s="41">
        <f>IF(X79=0,T76,X79)</f>
        <v>0</v>
      </c>
      <c r="R76" s="42">
        <f t="shared" si="27"/>
        <v>0</v>
      </c>
      <c r="S76" s="42">
        <f t="shared" si="27"/>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28">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28"/>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28"/>
        <v>0</v>
      </c>
      <c r="AB79" s="20"/>
      <c r="AC79" s="20"/>
      <c r="AD79" s="20"/>
      <c r="AE79" s="20"/>
    </row>
    <row r="80" spans="1:31" ht="17">
      <c r="A80" s="101" t="s">
        <v>29</v>
      </c>
      <c r="B80" s="42" t="s">
        <v>0</v>
      </c>
      <c r="C80" s="42">
        <f t="shared" ref="C80:D80" si="29">I80</f>
        <v>0</v>
      </c>
      <c r="D80" s="42">
        <f t="shared" si="29"/>
        <v>0</v>
      </c>
      <c r="E80" s="41">
        <f>K80</f>
        <v>0</v>
      </c>
      <c r="F80" s="42">
        <f>R80</f>
        <v>0</v>
      </c>
      <c r="G80" s="42"/>
      <c r="H80" s="41">
        <f>T80</f>
        <v>0</v>
      </c>
      <c r="I80" s="42">
        <f t="shared" ref="I80:K80" si="30">R80</f>
        <v>0</v>
      </c>
      <c r="J80" s="42">
        <f t="shared" si="30"/>
        <v>0</v>
      </c>
      <c r="K80" s="41">
        <f t="shared" si="30"/>
        <v>0</v>
      </c>
      <c r="L80" s="42">
        <f t="shared" ref="L80:N80" si="31">X80</f>
        <v>0</v>
      </c>
      <c r="M80" s="42">
        <f t="shared" si="31"/>
        <v>0</v>
      </c>
      <c r="N80" s="41">
        <f t="shared" si="31"/>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32">IF(R84=0,I81,R84)</f>
        <v>0</v>
      </c>
      <c r="D81" s="42">
        <f t="shared" si="32"/>
        <v>0</v>
      </c>
      <c r="E81" s="41">
        <f t="shared" si="32"/>
        <v>0</v>
      </c>
      <c r="F81" s="42">
        <f>IF(X84=0,R81,X84)</f>
        <v>0</v>
      </c>
      <c r="G81" s="42"/>
      <c r="H81" s="41">
        <f>IF(Z84=0,T81,Z84)</f>
        <v>0</v>
      </c>
      <c r="I81" s="42">
        <f t="shared" ref="I81:K83" si="33">IF(X84=0,R81,X84)</f>
        <v>0</v>
      </c>
      <c r="J81" s="42">
        <f t="shared" si="33"/>
        <v>0</v>
      </c>
      <c r="K81" s="41">
        <f t="shared" si="33"/>
        <v>0</v>
      </c>
      <c r="L81" s="42">
        <f t="shared" ref="L81:M83" si="34">IF(AA84=0,X81,AA84)</f>
        <v>0</v>
      </c>
      <c r="M81" s="42">
        <f t="shared" si="34"/>
        <v>0</v>
      </c>
      <c r="N81" s="41">
        <f>IF(AC84=0,Z81,AC84)</f>
        <v>0</v>
      </c>
      <c r="O81" s="42">
        <f t="shared" ref="O81:P83" si="35">IF(S84=0,R81,S84)</f>
        <v>0</v>
      </c>
      <c r="P81" s="42">
        <f t="shared" si="35"/>
        <v>0</v>
      </c>
      <c r="Q81" s="41">
        <f>IF(X84=0,T81,X84)</f>
        <v>0</v>
      </c>
      <c r="R81" s="42">
        <f t="shared" ref="R81:S83" si="36">IF(Y84=0,X81,Y84)</f>
        <v>0</v>
      </c>
      <c r="S81" s="42">
        <f t="shared" si="36"/>
        <v>0</v>
      </c>
      <c r="T81" s="41">
        <f>IF(AA84=0,Z81,AA84)</f>
        <v>0</v>
      </c>
      <c r="U81" s="42"/>
      <c r="V81" s="42"/>
      <c r="W81" s="42"/>
      <c r="X81" s="42"/>
      <c r="Y81" s="42"/>
      <c r="Z81" s="42"/>
      <c r="AA81" s="20"/>
      <c r="AB81" s="20"/>
      <c r="AC81" s="20"/>
      <c r="AD81" s="20"/>
      <c r="AE81" s="20"/>
    </row>
    <row r="82" spans="1:31">
      <c r="A82" s="102"/>
      <c r="B82" s="42" t="s">
        <v>150</v>
      </c>
      <c r="C82" s="42">
        <f t="shared" si="32"/>
        <v>0</v>
      </c>
      <c r="D82" s="42">
        <f t="shared" si="32"/>
        <v>0</v>
      </c>
      <c r="E82" s="41">
        <f t="shared" si="32"/>
        <v>0</v>
      </c>
      <c r="F82" s="42">
        <f>IF(X85=0,R82,X85)</f>
        <v>0</v>
      </c>
      <c r="G82" s="42"/>
      <c r="H82" s="41">
        <f>IF(Z85=0,T82,Z85)</f>
        <v>0</v>
      </c>
      <c r="I82" s="42">
        <f t="shared" si="33"/>
        <v>0</v>
      </c>
      <c r="J82" s="42">
        <f t="shared" si="33"/>
        <v>0</v>
      </c>
      <c r="K82" s="41">
        <f t="shared" si="33"/>
        <v>0</v>
      </c>
      <c r="L82" s="42">
        <f t="shared" si="34"/>
        <v>0</v>
      </c>
      <c r="M82" s="42">
        <f t="shared" si="34"/>
        <v>0</v>
      </c>
      <c r="N82" s="41">
        <f>IF(AC85=0,Z82,AC85)</f>
        <v>0</v>
      </c>
      <c r="O82" s="42">
        <f t="shared" si="35"/>
        <v>0</v>
      </c>
      <c r="P82" s="42">
        <f t="shared" si="35"/>
        <v>0</v>
      </c>
      <c r="Q82" s="41">
        <f>IF(X85=0,T82,X85)</f>
        <v>0</v>
      </c>
      <c r="R82" s="42">
        <f t="shared" si="36"/>
        <v>0</v>
      </c>
      <c r="S82" s="42">
        <f t="shared" si="36"/>
        <v>0</v>
      </c>
      <c r="T82" s="41">
        <f>IF(AA85=0,Z82,AA85)</f>
        <v>0</v>
      </c>
      <c r="U82" s="42"/>
      <c r="V82" s="42"/>
      <c r="W82" s="42"/>
      <c r="X82" s="42"/>
      <c r="Y82" s="42"/>
      <c r="Z82" s="42"/>
      <c r="AA82" s="20"/>
      <c r="AB82" s="20"/>
      <c r="AC82" s="20"/>
      <c r="AD82" s="20"/>
      <c r="AE82" s="20"/>
    </row>
    <row r="83" spans="1:31">
      <c r="A83" s="102"/>
      <c r="B83" s="42" t="s">
        <v>7</v>
      </c>
      <c r="C83" s="42">
        <f t="shared" si="32"/>
        <v>0</v>
      </c>
      <c r="D83" s="42">
        <f t="shared" si="32"/>
        <v>0</v>
      </c>
      <c r="E83" s="41">
        <f t="shared" si="32"/>
        <v>0</v>
      </c>
      <c r="F83" s="42">
        <f>IF(X86=0,R83,X86)</f>
        <v>0</v>
      </c>
      <c r="G83" s="42"/>
      <c r="H83" s="41">
        <f>IF(Z86=0,T83,Z86)</f>
        <v>0</v>
      </c>
      <c r="I83" s="42">
        <f t="shared" si="33"/>
        <v>0</v>
      </c>
      <c r="J83" s="42">
        <f t="shared" si="33"/>
        <v>0</v>
      </c>
      <c r="K83" s="41">
        <f t="shared" si="33"/>
        <v>0</v>
      </c>
      <c r="L83" s="42">
        <f t="shared" si="34"/>
        <v>0</v>
      </c>
      <c r="M83" s="42">
        <f t="shared" si="34"/>
        <v>0</v>
      </c>
      <c r="N83" s="41">
        <f>IF(AC86=0,Z83,AC86)</f>
        <v>0</v>
      </c>
      <c r="O83" s="42">
        <f t="shared" si="35"/>
        <v>0</v>
      </c>
      <c r="P83" s="42">
        <f t="shared" si="35"/>
        <v>0</v>
      </c>
      <c r="Q83" s="41">
        <f>IF(X86=0,T83,X86)</f>
        <v>0</v>
      </c>
      <c r="R83" s="42">
        <f t="shared" si="36"/>
        <v>0</v>
      </c>
      <c r="S83" s="42">
        <f t="shared" si="36"/>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37">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37"/>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37"/>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79" priority="9" operator="containsText" text="No changes needed">
      <formula>NOT(ISERROR(SEARCH(("No changes needed"),(B1))))</formula>
    </cfRule>
  </conditionalFormatting>
  <conditionalFormatting sqref="B2 C1:D1">
    <cfRule type="containsText" dxfId="78" priority="10" operator="containsText" text="Need changes">
      <formula>NOT(ISERROR(SEARCH(("Need changes"),(B1))))</formula>
    </cfRule>
  </conditionalFormatting>
  <conditionalFormatting sqref="F1:G1">
    <cfRule type="containsText" dxfId="77" priority="7" operator="containsText" text="No changes needed">
      <formula>NOT(ISERROR(SEARCH(("No changes needed"),(F1))))</formula>
    </cfRule>
  </conditionalFormatting>
  <conditionalFormatting sqref="F1:G1">
    <cfRule type="containsText" dxfId="76" priority="8" operator="containsText" text="Need changes">
      <formula>NOT(ISERROR(SEARCH(("Need changes"),(F1))))</formula>
    </cfRule>
  </conditionalFormatting>
  <conditionalFormatting sqref="B1">
    <cfRule type="containsText" dxfId="75" priority="5" operator="containsText" text="No changes needed">
      <formula>NOT(ISERROR(SEARCH(("No changes needed"),(B1))))</formula>
    </cfRule>
  </conditionalFormatting>
  <conditionalFormatting sqref="B1">
    <cfRule type="containsText" dxfId="74" priority="6" operator="containsText" text="Need changes">
      <formula>NOT(ISERROR(SEARCH(("Need changes"),(B1))))</formula>
    </cfRule>
  </conditionalFormatting>
  <conditionalFormatting sqref="C2:D2">
    <cfRule type="containsText" dxfId="73" priority="3" operator="containsText" text="No changes needed">
      <formula>NOT(ISERROR(SEARCH(("No changes needed"),(C2))))</formula>
    </cfRule>
  </conditionalFormatting>
  <conditionalFormatting sqref="C2:D2">
    <cfRule type="containsText" dxfId="72" priority="4" operator="containsText" text="Need changes">
      <formula>NOT(ISERROR(SEARCH(("Need changes"),(C2))))</formula>
    </cfRule>
  </conditionalFormatting>
  <conditionalFormatting sqref="E2:F2">
    <cfRule type="containsText" dxfId="71" priority="1" operator="containsText" text="No changes needed">
      <formula>NOT(ISERROR(SEARCH(("No changes needed"),(E2))))</formula>
    </cfRule>
  </conditionalFormatting>
  <conditionalFormatting sqref="E2:F2">
    <cfRule type="containsText" dxfId="70"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topLeftCell="L1" workbookViewId="0">
      <selection activeCell="Q10" sqref="Q10:R50"/>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67"/>
      <c r="M1" s="67"/>
      <c r="N1" s="67"/>
      <c r="O1" s="67"/>
      <c r="P1" s="67"/>
      <c r="Q1" s="41"/>
      <c r="R1" s="67"/>
      <c r="S1" s="67"/>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1" t="s">
        <v>29</v>
      </c>
      <c r="B10" s="42" t="s">
        <v>0</v>
      </c>
      <c r="C10" s="42" t="s">
        <v>13</v>
      </c>
      <c r="D10" s="42" t="s">
        <v>42</v>
      </c>
      <c r="E10" s="42" t="s">
        <v>13</v>
      </c>
      <c r="F10" s="42" t="s">
        <v>42</v>
      </c>
      <c r="G10" s="42" t="s">
        <v>13</v>
      </c>
      <c r="H10" s="42" t="s">
        <v>42</v>
      </c>
      <c r="I10" s="42" t="s">
        <v>13</v>
      </c>
      <c r="J10" s="42" t="s">
        <v>42</v>
      </c>
      <c r="K10" s="81" t="s">
        <v>58</v>
      </c>
      <c r="L10" s="92" t="s">
        <v>45</v>
      </c>
      <c r="M10" s="81" t="s">
        <v>58</v>
      </c>
      <c r="N10" s="92" t="s">
        <v>45</v>
      </c>
      <c r="O10" s="81" t="s">
        <v>58</v>
      </c>
      <c r="P10" s="92" t="s">
        <v>45</v>
      </c>
      <c r="Q10" s="81" t="s">
        <v>58</v>
      </c>
      <c r="R10" s="92" t="s">
        <v>45</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3</v>
      </c>
      <c r="D11" s="42">
        <v>3</v>
      </c>
      <c r="E11" s="42">
        <v>3</v>
      </c>
      <c r="F11" s="42">
        <v>3</v>
      </c>
      <c r="G11" s="42">
        <v>3</v>
      </c>
      <c r="H11" s="42">
        <v>3</v>
      </c>
      <c r="I11" s="42">
        <v>3</v>
      </c>
      <c r="J11" s="42">
        <v>3</v>
      </c>
      <c r="K11" s="81">
        <v>4</v>
      </c>
      <c r="L11" s="42">
        <v>3</v>
      </c>
      <c r="M11" s="81">
        <v>4</v>
      </c>
      <c r="N11" s="42">
        <v>3</v>
      </c>
      <c r="O11" s="81">
        <v>4</v>
      </c>
      <c r="P11" s="42">
        <v>3</v>
      </c>
      <c r="Q11" s="81">
        <v>4</v>
      </c>
      <c r="R11" s="42">
        <v>3</v>
      </c>
      <c r="S11" s="20"/>
      <c r="T11" s="30"/>
      <c r="U11" s="20"/>
      <c r="V11" s="20"/>
      <c r="W11" s="20"/>
      <c r="AD11" s="20"/>
      <c r="AE11" s="20"/>
    </row>
    <row r="12" spans="1:46">
      <c r="A12" s="102"/>
      <c r="B12" s="42" t="s">
        <v>150</v>
      </c>
      <c r="C12" s="48" t="s">
        <v>241</v>
      </c>
      <c r="D12" s="48" t="s">
        <v>241</v>
      </c>
      <c r="E12" s="48" t="s">
        <v>241</v>
      </c>
      <c r="F12" s="48" t="s">
        <v>241</v>
      </c>
      <c r="G12" s="48" t="s">
        <v>241</v>
      </c>
      <c r="H12" s="48" t="s">
        <v>241</v>
      </c>
      <c r="I12" s="48" t="s">
        <v>241</v>
      </c>
      <c r="J12" s="48" t="s">
        <v>241</v>
      </c>
      <c r="K12" s="42" t="s">
        <v>208</v>
      </c>
      <c r="L12" s="50" t="s">
        <v>210</v>
      </c>
      <c r="M12" s="42" t="s">
        <v>208</v>
      </c>
      <c r="N12" s="50" t="s">
        <v>210</v>
      </c>
      <c r="O12" s="42" t="s">
        <v>208</v>
      </c>
      <c r="P12" s="50" t="s">
        <v>210</v>
      </c>
      <c r="Q12" s="42" t="s">
        <v>208</v>
      </c>
      <c r="R12" s="50" t="s">
        <v>210</v>
      </c>
      <c r="S12" s="20"/>
      <c r="T12" s="20"/>
      <c r="U12" s="20"/>
      <c r="V12" s="20"/>
      <c r="W12" s="20"/>
      <c r="AD12" s="20"/>
      <c r="AE12" s="20"/>
    </row>
    <row r="13" spans="1:46" s="56" customFormat="1">
      <c r="A13" s="102"/>
      <c r="B13" s="48" t="s">
        <v>7</v>
      </c>
      <c r="C13" s="48" t="s">
        <v>211</v>
      </c>
      <c r="D13" s="48" t="s">
        <v>211</v>
      </c>
      <c r="E13" s="48" t="s">
        <v>211</v>
      </c>
      <c r="F13" s="48" t="s">
        <v>211</v>
      </c>
      <c r="G13" s="48" t="s">
        <v>211</v>
      </c>
      <c r="H13" s="48" t="s">
        <v>211</v>
      </c>
      <c r="I13" s="48" t="s">
        <v>211</v>
      </c>
      <c r="J13" s="48" t="s">
        <v>211</v>
      </c>
      <c r="K13" s="81" t="s">
        <v>209</v>
      </c>
      <c r="L13" s="48" t="s">
        <v>211</v>
      </c>
      <c r="M13" s="81" t="s">
        <v>209</v>
      </c>
      <c r="N13" s="48" t="s">
        <v>211</v>
      </c>
      <c r="O13" s="81" t="s">
        <v>209</v>
      </c>
      <c r="P13" s="48" t="s">
        <v>211</v>
      </c>
      <c r="Q13" s="81" t="s">
        <v>209</v>
      </c>
      <c r="R13" s="48" t="s">
        <v>211</v>
      </c>
      <c r="S13" s="20"/>
      <c r="T13" s="20"/>
      <c r="U13" s="20"/>
      <c r="V13" s="20"/>
      <c r="W13" s="20"/>
      <c r="X13" s="33"/>
      <c r="Y13" s="33"/>
      <c r="Z13" s="33"/>
      <c r="AA13" s="33"/>
      <c r="AB13" s="33"/>
      <c r="AC13" s="33"/>
      <c r="AD13" s="55"/>
      <c r="AE13" s="55"/>
    </row>
    <row r="14" spans="1:46">
      <c r="A14" s="101" t="s">
        <v>151</v>
      </c>
      <c r="B14" s="42" t="s">
        <v>149</v>
      </c>
      <c r="C14" s="42"/>
      <c r="D14" s="42"/>
      <c r="E14" s="42"/>
      <c r="F14" s="42"/>
      <c r="G14" s="42"/>
      <c r="H14" s="42"/>
      <c r="I14" s="42"/>
      <c r="J14" s="42"/>
      <c r="K14" s="81"/>
      <c r="L14" s="81"/>
      <c r="M14" s="81"/>
      <c r="N14" s="81"/>
      <c r="O14" s="81"/>
      <c r="P14" s="81"/>
      <c r="Q14" s="81"/>
      <c r="R14" s="81"/>
      <c r="S14" s="20"/>
      <c r="T14" s="20"/>
      <c r="U14" s="20"/>
      <c r="V14" s="20"/>
      <c r="W14" s="20"/>
      <c r="AD14" s="20"/>
      <c r="AE14" s="20"/>
    </row>
    <row r="15" spans="1:46">
      <c r="A15" s="102"/>
      <c r="B15" s="42" t="s">
        <v>150</v>
      </c>
      <c r="C15" s="42"/>
      <c r="D15" s="42"/>
      <c r="E15" s="42"/>
      <c r="F15" s="42"/>
      <c r="G15" s="42"/>
      <c r="H15" s="42"/>
      <c r="I15" s="42"/>
      <c r="J15" s="42"/>
      <c r="K15" s="81"/>
      <c r="L15" s="81"/>
      <c r="M15" s="81"/>
      <c r="N15" s="81"/>
      <c r="O15" s="81"/>
      <c r="P15" s="81"/>
      <c r="Q15" s="81"/>
      <c r="R15" s="81"/>
      <c r="S15" s="20"/>
      <c r="T15" s="20"/>
      <c r="U15" s="20"/>
      <c r="V15" s="20"/>
      <c r="W15" s="20"/>
      <c r="AD15" s="20"/>
      <c r="AE15" s="20"/>
    </row>
    <row r="16" spans="1:46">
      <c r="A16" s="102"/>
      <c r="B16" s="42" t="s">
        <v>7</v>
      </c>
      <c r="C16" s="42"/>
      <c r="D16" s="42"/>
      <c r="E16" s="42"/>
      <c r="F16" s="42"/>
      <c r="G16" s="42"/>
      <c r="H16" s="42"/>
      <c r="I16" s="42"/>
      <c r="J16" s="42"/>
      <c r="K16" s="81"/>
      <c r="L16" s="81"/>
      <c r="M16" s="81"/>
      <c r="N16" s="81"/>
      <c r="O16" s="81"/>
      <c r="P16" s="81"/>
      <c r="Q16" s="81"/>
      <c r="R16" s="81"/>
      <c r="S16" s="20"/>
      <c r="T16" s="20"/>
      <c r="U16" s="20"/>
      <c r="V16" s="20"/>
      <c r="W16" s="20"/>
      <c r="AD16" s="20"/>
      <c r="AE16" s="20"/>
    </row>
    <row r="17" spans="1:46" ht="17">
      <c r="A17" s="101" t="s">
        <v>29</v>
      </c>
      <c r="B17" s="42" t="s">
        <v>0</v>
      </c>
      <c r="C17" s="92" t="s">
        <v>49</v>
      </c>
      <c r="D17" s="92" t="s">
        <v>66</v>
      </c>
      <c r="E17" s="92" t="s">
        <v>49</v>
      </c>
      <c r="F17" s="92" t="s">
        <v>66</v>
      </c>
      <c r="G17" s="92" t="s">
        <v>49</v>
      </c>
      <c r="H17" s="92" t="s">
        <v>66</v>
      </c>
      <c r="I17" s="92" t="s">
        <v>49</v>
      </c>
      <c r="J17" s="92" t="s">
        <v>66</v>
      </c>
      <c r="K17" s="81" t="s">
        <v>244</v>
      </c>
      <c r="L17" s="92" t="s">
        <v>49</v>
      </c>
      <c r="M17" s="81" t="s">
        <v>244</v>
      </c>
      <c r="N17" s="92" t="s">
        <v>49</v>
      </c>
      <c r="O17" s="81" t="s">
        <v>244</v>
      </c>
      <c r="P17" s="92" t="s">
        <v>49</v>
      </c>
      <c r="Q17" s="81" t="s">
        <v>244</v>
      </c>
      <c r="R17" s="92" t="s">
        <v>49</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3</v>
      </c>
      <c r="D18" s="42">
        <v>3</v>
      </c>
      <c r="E18" s="42">
        <v>3</v>
      </c>
      <c r="F18" s="42">
        <v>3</v>
      </c>
      <c r="G18" s="42">
        <v>3</v>
      </c>
      <c r="H18" s="42">
        <v>3</v>
      </c>
      <c r="I18" s="42">
        <v>3</v>
      </c>
      <c r="J18" s="42">
        <v>3</v>
      </c>
      <c r="K18" s="42">
        <v>3</v>
      </c>
      <c r="L18" s="42">
        <v>3</v>
      </c>
      <c r="M18" s="42">
        <v>3</v>
      </c>
      <c r="N18" s="42">
        <v>3</v>
      </c>
      <c r="O18" s="42">
        <v>3</v>
      </c>
      <c r="P18" s="42">
        <v>3</v>
      </c>
      <c r="Q18" s="42">
        <v>3</v>
      </c>
      <c r="R18" s="42">
        <v>3</v>
      </c>
      <c r="S18" s="20"/>
      <c r="T18" s="20"/>
      <c r="U18" s="20"/>
      <c r="V18" s="20"/>
      <c r="W18" s="20"/>
      <c r="AD18" s="20"/>
      <c r="AE18" s="20"/>
    </row>
    <row r="19" spans="1:46">
      <c r="A19" s="102"/>
      <c r="B19" s="42" t="s">
        <v>150</v>
      </c>
      <c r="C19" s="50" t="s">
        <v>210</v>
      </c>
      <c r="D19" s="50" t="s">
        <v>210</v>
      </c>
      <c r="E19" s="50" t="s">
        <v>210</v>
      </c>
      <c r="F19" s="50" t="s">
        <v>210</v>
      </c>
      <c r="G19" s="50" t="s">
        <v>210</v>
      </c>
      <c r="H19" s="50" t="s">
        <v>210</v>
      </c>
      <c r="I19" s="50" t="s">
        <v>210</v>
      </c>
      <c r="J19" s="50" t="s">
        <v>210</v>
      </c>
      <c r="K19" s="50" t="s">
        <v>210</v>
      </c>
      <c r="L19" s="50" t="s">
        <v>210</v>
      </c>
      <c r="M19" s="50" t="s">
        <v>210</v>
      </c>
      <c r="N19" s="50" t="s">
        <v>210</v>
      </c>
      <c r="O19" s="50" t="s">
        <v>210</v>
      </c>
      <c r="P19" s="50" t="s">
        <v>210</v>
      </c>
      <c r="Q19" s="50" t="s">
        <v>210</v>
      </c>
      <c r="R19" s="50" t="s">
        <v>210</v>
      </c>
      <c r="S19" s="20"/>
      <c r="T19" s="20"/>
      <c r="U19" s="20"/>
      <c r="V19" s="20"/>
      <c r="W19" s="20"/>
      <c r="AD19" s="20"/>
      <c r="AE19" s="20"/>
    </row>
    <row r="20" spans="1:46">
      <c r="A20" s="102"/>
      <c r="B20" s="42" t="s">
        <v>7</v>
      </c>
      <c r="C20" s="48" t="s">
        <v>211</v>
      </c>
      <c r="D20" s="48" t="s">
        <v>211</v>
      </c>
      <c r="E20" s="48" t="s">
        <v>211</v>
      </c>
      <c r="F20" s="48" t="s">
        <v>211</v>
      </c>
      <c r="G20" s="48" t="s">
        <v>211</v>
      </c>
      <c r="H20" s="48" t="s">
        <v>211</v>
      </c>
      <c r="I20" s="48" t="s">
        <v>211</v>
      </c>
      <c r="J20" s="48" t="s">
        <v>211</v>
      </c>
      <c r="K20" s="48" t="s">
        <v>211</v>
      </c>
      <c r="L20" s="48" t="s">
        <v>211</v>
      </c>
      <c r="M20" s="48" t="s">
        <v>211</v>
      </c>
      <c r="N20" s="48" t="s">
        <v>211</v>
      </c>
      <c r="O20" s="48" t="s">
        <v>211</v>
      </c>
      <c r="P20" s="48" t="s">
        <v>211</v>
      </c>
      <c r="Q20" s="48" t="s">
        <v>211</v>
      </c>
      <c r="R20" s="48" t="s">
        <v>211</v>
      </c>
      <c r="S20" s="20"/>
      <c r="T20" s="20"/>
      <c r="U20" s="20"/>
      <c r="V20" s="20"/>
      <c r="W20" s="20"/>
      <c r="AD20" s="20"/>
      <c r="AE20" s="20"/>
    </row>
    <row r="21" spans="1:46">
      <c r="A21" s="101" t="s">
        <v>151</v>
      </c>
      <c r="B21" s="42" t="s">
        <v>149</v>
      </c>
      <c r="D21" s="42"/>
      <c r="E21" s="33"/>
      <c r="F21" s="42"/>
      <c r="H21" s="42"/>
      <c r="J21" s="42"/>
      <c r="K21" s="42"/>
      <c r="L21" s="81"/>
      <c r="M21" s="42"/>
      <c r="N21" s="81"/>
      <c r="O21" s="42"/>
      <c r="P21" s="81"/>
      <c r="Q21" s="42"/>
      <c r="R21" s="81"/>
      <c r="S21" s="20"/>
      <c r="T21" s="20"/>
      <c r="U21" s="20"/>
      <c r="V21" s="20"/>
      <c r="W21" s="20"/>
      <c r="AD21" s="20"/>
      <c r="AE21" s="20"/>
    </row>
    <row r="22" spans="1:46">
      <c r="A22" s="102"/>
      <c r="B22" s="42" t="s">
        <v>150</v>
      </c>
      <c r="D22" s="42"/>
      <c r="E22" s="33"/>
      <c r="F22" s="42"/>
      <c r="H22" s="42"/>
      <c r="J22" s="42"/>
      <c r="K22" s="81"/>
      <c r="L22" s="81"/>
      <c r="M22" s="81"/>
      <c r="N22" s="81"/>
      <c r="O22" s="81"/>
      <c r="P22" s="81"/>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81"/>
      <c r="P23" s="81"/>
      <c r="Q23" s="81"/>
      <c r="R23" s="81"/>
      <c r="S23" s="20"/>
      <c r="T23" s="20"/>
      <c r="U23" s="20"/>
      <c r="V23" s="20"/>
      <c r="W23" s="20"/>
      <c r="AD23" s="20"/>
      <c r="AE23" s="20"/>
    </row>
    <row r="24" spans="1:46" ht="17">
      <c r="A24" s="101" t="s">
        <v>29</v>
      </c>
      <c r="B24" s="42" t="s">
        <v>0</v>
      </c>
      <c r="C24" s="92" t="s">
        <v>62</v>
      </c>
      <c r="D24" s="92" t="s">
        <v>78</v>
      </c>
      <c r="E24" s="92" t="s">
        <v>62</v>
      </c>
      <c r="F24" s="92" t="s">
        <v>78</v>
      </c>
      <c r="G24" s="92" t="s">
        <v>63</v>
      </c>
      <c r="H24" s="92" t="s">
        <v>78</v>
      </c>
      <c r="I24" s="92" t="s">
        <v>63</v>
      </c>
      <c r="J24" s="92" t="s">
        <v>78</v>
      </c>
      <c r="K24" s="92" t="s">
        <v>239</v>
      </c>
      <c r="L24" s="92" t="s">
        <v>66</v>
      </c>
      <c r="M24" s="92" t="s">
        <v>239</v>
      </c>
      <c r="N24" s="92" t="s">
        <v>66</v>
      </c>
      <c r="O24" s="92" t="s">
        <v>239</v>
      </c>
      <c r="P24" s="92" t="s">
        <v>66</v>
      </c>
      <c r="Q24" s="92" t="s">
        <v>239</v>
      </c>
      <c r="R24" s="92" t="s">
        <v>66</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42">
        <v>3</v>
      </c>
      <c r="D25" s="42">
        <v>3</v>
      </c>
      <c r="E25" s="42">
        <v>3</v>
      </c>
      <c r="F25" s="42">
        <v>3</v>
      </c>
      <c r="G25" s="42">
        <v>3</v>
      </c>
      <c r="H25" s="42">
        <v>3</v>
      </c>
      <c r="I25" s="42">
        <v>3</v>
      </c>
      <c r="J25" s="42">
        <v>3</v>
      </c>
      <c r="K25" s="81">
        <v>3</v>
      </c>
      <c r="L25" s="81">
        <v>3</v>
      </c>
      <c r="M25" s="81">
        <v>3</v>
      </c>
      <c r="N25" s="81">
        <v>3</v>
      </c>
      <c r="O25" s="81">
        <v>3</v>
      </c>
      <c r="P25" s="81">
        <v>3</v>
      </c>
      <c r="Q25" s="81">
        <v>3</v>
      </c>
      <c r="R25" s="81">
        <v>3</v>
      </c>
      <c r="S25" s="20"/>
      <c r="T25" s="20"/>
      <c r="U25" s="20"/>
      <c r="V25" s="20"/>
      <c r="W25" s="20"/>
      <c r="AD25" s="20"/>
      <c r="AE25" s="20"/>
    </row>
    <row r="26" spans="1:46">
      <c r="A26" s="102"/>
      <c r="B26" s="42" t="s">
        <v>150</v>
      </c>
      <c r="C26" s="42" t="s">
        <v>210</v>
      </c>
      <c r="D26" s="42" t="s">
        <v>210</v>
      </c>
      <c r="E26" s="42" t="s">
        <v>210</v>
      </c>
      <c r="F26" s="42" t="s">
        <v>210</v>
      </c>
      <c r="G26" s="42" t="s">
        <v>210</v>
      </c>
      <c r="H26" s="42" t="s">
        <v>210</v>
      </c>
      <c r="I26" s="42" t="s">
        <v>210</v>
      </c>
      <c r="J26" s="42" t="s">
        <v>210</v>
      </c>
      <c r="K26" s="50" t="s">
        <v>210</v>
      </c>
      <c r="L26" s="50" t="s">
        <v>210</v>
      </c>
      <c r="M26" s="50" t="s">
        <v>210</v>
      </c>
      <c r="N26" s="50" t="s">
        <v>210</v>
      </c>
      <c r="O26" s="50" t="s">
        <v>210</v>
      </c>
      <c r="P26" s="50" t="s">
        <v>210</v>
      </c>
      <c r="Q26" s="50" t="s">
        <v>210</v>
      </c>
      <c r="R26" s="50" t="s">
        <v>210</v>
      </c>
      <c r="S26" s="20"/>
      <c r="T26" s="20"/>
      <c r="U26" s="20"/>
      <c r="V26" s="20"/>
      <c r="W26" s="20"/>
      <c r="AD26" s="20"/>
      <c r="AE26" s="20"/>
    </row>
    <row r="27" spans="1:46">
      <c r="A27" s="102"/>
      <c r="B27" s="42" t="s">
        <v>7</v>
      </c>
      <c r="C27" s="42">
        <v>0</v>
      </c>
      <c r="D27" s="42">
        <v>0</v>
      </c>
      <c r="E27" s="42">
        <v>0</v>
      </c>
      <c r="F27" s="42">
        <v>0</v>
      </c>
      <c r="G27" s="42">
        <v>0</v>
      </c>
      <c r="H27" s="42">
        <v>0</v>
      </c>
      <c r="I27" s="42">
        <v>0</v>
      </c>
      <c r="J27" s="42">
        <v>0</v>
      </c>
      <c r="K27" s="48" t="s">
        <v>211</v>
      </c>
      <c r="L27" s="48" t="s">
        <v>211</v>
      </c>
      <c r="M27" s="48" t="s">
        <v>211</v>
      </c>
      <c r="N27" s="48" t="s">
        <v>211</v>
      </c>
      <c r="O27" s="48" t="s">
        <v>211</v>
      </c>
      <c r="P27" s="48" t="s">
        <v>211</v>
      </c>
      <c r="Q27" s="48" t="s">
        <v>211</v>
      </c>
      <c r="R27" s="48" t="s">
        <v>211</v>
      </c>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81"/>
      <c r="P28" s="81"/>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81"/>
      <c r="P29" s="81"/>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81"/>
      <c r="P30" s="81"/>
      <c r="Q30" s="81"/>
      <c r="R30" s="81"/>
      <c r="S30" s="20"/>
      <c r="T30" s="20"/>
      <c r="U30" s="20"/>
      <c r="V30" s="20"/>
      <c r="W30" s="20"/>
      <c r="AD30" s="20"/>
      <c r="AE30" s="20"/>
    </row>
    <row r="31" spans="1:46" ht="17">
      <c r="A31" s="101" t="s">
        <v>29</v>
      </c>
      <c r="B31" s="42" t="s">
        <v>0</v>
      </c>
      <c r="C31" s="92" t="s">
        <v>80</v>
      </c>
      <c r="D31" s="92" t="s">
        <v>133</v>
      </c>
      <c r="E31" s="92" t="s">
        <v>80</v>
      </c>
      <c r="F31" s="92" t="s">
        <v>133</v>
      </c>
      <c r="G31" s="92" t="s">
        <v>80</v>
      </c>
      <c r="H31" s="92" t="s">
        <v>133</v>
      </c>
      <c r="I31" s="92" t="s">
        <v>80</v>
      </c>
      <c r="J31" s="92" t="s">
        <v>133</v>
      </c>
      <c r="K31" s="92" t="s">
        <v>245</v>
      </c>
      <c r="L31" s="92" t="s">
        <v>82</v>
      </c>
      <c r="M31" s="92" t="s">
        <v>245</v>
      </c>
      <c r="N31" s="92" t="s">
        <v>82</v>
      </c>
      <c r="O31" s="92" t="s">
        <v>245</v>
      </c>
      <c r="P31" s="92" t="s">
        <v>82</v>
      </c>
      <c r="Q31" s="92" t="s">
        <v>245</v>
      </c>
      <c r="R31" s="92" t="s">
        <v>82</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3</v>
      </c>
      <c r="D32" s="42">
        <v>2</v>
      </c>
      <c r="E32" s="42">
        <v>3</v>
      </c>
      <c r="F32" s="42">
        <v>2</v>
      </c>
      <c r="G32" s="42">
        <v>3</v>
      </c>
      <c r="H32" s="42">
        <v>2</v>
      </c>
      <c r="I32" s="42">
        <v>3</v>
      </c>
      <c r="J32" s="42">
        <v>2</v>
      </c>
      <c r="K32" s="81">
        <v>3</v>
      </c>
      <c r="L32" s="81">
        <v>3</v>
      </c>
      <c r="M32" s="81">
        <v>3</v>
      </c>
      <c r="N32" s="81">
        <v>3</v>
      </c>
      <c r="O32" s="81">
        <v>3</v>
      </c>
      <c r="P32" s="81">
        <v>3</v>
      </c>
      <c r="Q32" s="81">
        <v>3</v>
      </c>
      <c r="R32" s="81">
        <v>3</v>
      </c>
      <c r="S32" s="20"/>
      <c r="T32" s="20"/>
      <c r="U32" s="20"/>
      <c r="V32" s="20"/>
      <c r="W32" s="20"/>
      <c r="AD32" s="20"/>
      <c r="AE32" s="20"/>
    </row>
    <row r="33" spans="1:46">
      <c r="A33" s="102"/>
      <c r="B33" s="42" t="s">
        <v>150</v>
      </c>
      <c r="C33" s="50" t="s">
        <v>210</v>
      </c>
      <c r="D33" s="33" t="s">
        <v>242</v>
      </c>
      <c r="E33" s="50" t="s">
        <v>210</v>
      </c>
      <c r="F33" s="33" t="s">
        <v>242</v>
      </c>
      <c r="G33" s="50" t="s">
        <v>210</v>
      </c>
      <c r="H33" s="33" t="s">
        <v>242</v>
      </c>
      <c r="I33" s="50" t="s">
        <v>210</v>
      </c>
      <c r="J33" s="33" t="s">
        <v>242</v>
      </c>
      <c r="K33" s="81" t="s">
        <v>210</v>
      </c>
      <c r="L33" s="81" t="s">
        <v>210</v>
      </c>
      <c r="M33" s="81" t="s">
        <v>210</v>
      </c>
      <c r="N33" s="81" t="s">
        <v>210</v>
      </c>
      <c r="O33" s="81" t="s">
        <v>210</v>
      </c>
      <c r="P33" s="81" t="s">
        <v>210</v>
      </c>
      <c r="Q33" s="81" t="s">
        <v>210</v>
      </c>
      <c r="R33" s="81" t="s">
        <v>210</v>
      </c>
      <c r="S33" s="20"/>
      <c r="T33" s="20"/>
      <c r="U33" s="20"/>
      <c r="V33" s="20"/>
      <c r="W33" s="20"/>
      <c r="AD33" s="20"/>
      <c r="AE33" s="20"/>
    </row>
    <row r="34" spans="1:46">
      <c r="A34" s="102"/>
      <c r="B34" s="42" t="s">
        <v>7</v>
      </c>
      <c r="C34" s="48" t="s">
        <v>211</v>
      </c>
      <c r="D34" s="42" t="s">
        <v>243</v>
      </c>
      <c r="E34" s="48" t="s">
        <v>211</v>
      </c>
      <c r="F34" s="42" t="s">
        <v>243</v>
      </c>
      <c r="G34" s="48" t="s">
        <v>211</v>
      </c>
      <c r="H34" s="42" t="s">
        <v>243</v>
      </c>
      <c r="I34" s="48" t="s">
        <v>211</v>
      </c>
      <c r="J34" s="42" t="s">
        <v>243</v>
      </c>
      <c r="K34" s="81" t="s">
        <v>211</v>
      </c>
      <c r="L34" s="81" t="s">
        <v>211</v>
      </c>
      <c r="M34" s="81" t="s">
        <v>211</v>
      </c>
      <c r="N34" s="81" t="s">
        <v>211</v>
      </c>
      <c r="O34" s="81" t="s">
        <v>211</v>
      </c>
      <c r="P34" s="81" t="s">
        <v>211</v>
      </c>
      <c r="Q34" s="81" t="s">
        <v>211</v>
      </c>
      <c r="R34" s="81" t="s">
        <v>211</v>
      </c>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81"/>
      <c r="P35" s="81"/>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81"/>
      <c r="P36" s="81"/>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81"/>
      <c r="P37" s="81"/>
      <c r="Q37" s="81"/>
      <c r="R37" s="81"/>
      <c r="S37" s="20"/>
      <c r="T37" s="20"/>
      <c r="U37" s="20"/>
      <c r="V37" s="20"/>
      <c r="W37" s="20"/>
      <c r="AD37" s="20"/>
      <c r="AE37" s="20"/>
    </row>
    <row r="38" spans="1:46" ht="17">
      <c r="A38" s="101" t="s">
        <v>29</v>
      </c>
      <c r="B38" s="42" t="s">
        <v>0</v>
      </c>
      <c r="C38" s="92" t="s">
        <v>74</v>
      </c>
      <c r="D38" s="92" t="s">
        <v>126</v>
      </c>
      <c r="E38" s="92" t="s">
        <v>74</v>
      </c>
      <c r="F38" s="92" t="s">
        <v>126</v>
      </c>
      <c r="G38" s="92" t="s">
        <v>74</v>
      </c>
      <c r="H38" s="92" t="s">
        <v>126</v>
      </c>
      <c r="I38" s="92" t="s">
        <v>74</v>
      </c>
      <c r="J38" s="92" t="s">
        <v>126</v>
      </c>
      <c r="K38" s="92" t="s">
        <v>98</v>
      </c>
      <c r="L38" s="92" t="s">
        <v>102</v>
      </c>
      <c r="M38" s="92" t="s">
        <v>98</v>
      </c>
      <c r="N38" s="92" t="s">
        <v>102</v>
      </c>
      <c r="O38" s="92" t="s">
        <v>98</v>
      </c>
      <c r="P38" s="92" t="s">
        <v>102</v>
      </c>
      <c r="Q38" s="92" t="s">
        <v>98</v>
      </c>
      <c r="R38" s="92" t="s">
        <v>102</v>
      </c>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v>3</v>
      </c>
      <c r="D39" s="42">
        <v>2</v>
      </c>
      <c r="E39" s="42">
        <v>3</v>
      </c>
      <c r="F39" s="42">
        <v>2</v>
      </c>
      <c r="G39" s="42">
        <v>3</v>
      </c>
      <c r="H39" s="42">
        <v>2</v>
      </c>
      <c r="I39" s="42">
        <v>3</v>
      </c>
      <c r="J39" s="42">
        <v>2</v>
      </c>
      <c r="K39" s="81">
        <v>3</v>
      </c>
      <c r="L39" s="81">
        <v>3</v>
      </c>
      <c r="M39" s="81">
        <v>3</v>
      </c>
      <c r="N39" s="81">
        <v>3</v>
      </c>
      <c r="O39" s="81">
        <v>3</v>
      </c>
      <c r="P39" s="81">
        <v>3</v>
      </c>
      <c r="Q39" s="81">
        <v>3</v>
      </c>
      <c r="R39" s="81">
        <v>3</v>
      </c>
      <c r="S39" s="20"/>
      <c r="T39" s="20"/>
      <c r="U39" s="20"/>
      <c r="V39" s="20"/>
      <c r="W39" s="20"/>
      <c r="AD39" s="20"/>
      <c r="AE39" s="20"/>
    </row>
    <row r="40" spans="1:46">
      <c r="A40" s="102"/>
      <c r="B40" s="42" t="s">
        <v>148</v>
      </c>
      <c r="C40" s="50" t="s">
        <v>210</v>
      </c>
      <c r="D40" s="81" t="s">
        <v>242</v>
      </c>
      <c r="E40" s="50" t="s">
        <v>210</v>
      </c>
      <c r="F40" s="81" t="s">
        <v>242</v>
      </c>
      <c r="G40" s="50" t="s">
        <v>210</v>
      </c>
      <c r="H40" s="81" t="s">
        <v>242</v>
      </c>
      <c r="I40" s="50" t="s">
        <v>210</v>
      </c>
      <c r="J40" s="81" t="s">
        <v>242</v>
      </c>
      <c r="K40" s="81" t="s">
        <v>210</v>
      </c>
      <c r="L40" s="81" t="s">
        <v>210</v>
      </c>
      <c r="M40" s="81" t="s">
        <v>210</v>
      </c>
      <c r="N40" s="81" t="s">
        <v>210</v>
      </c>
      <c r="O40" s="81" t="s">
        <v>210</v>
      </c>
      <c r="P40" s="81" t="s">
        <v>210</v>
      </c>
      <c r="Q40" s="81" t="s">
        <v>210</v>
      </c>
      <c r="R40" s="81" t="s">
        <v>210</v>
      </c>
      <c r="S40" s="20"/>
      <c r="T40" s="20"/>
      <c r="U40" s="20"/>
      <c r="V40" s="20"/>
      <c r="W40" s="20"/>
      <c r="AD40" s="20"/>
      <c r="AE40" s="20"/>
    </row>
    <row r="41" spans="1:46">
      <c r="A41" s="102"/>
      <c r="B41" s="42" t="s">
        <v>7</v>
      </c>
      <c r="C41" s="48" t="s">
        <v>211</v>
      </c>
      <c r="D41" s="42" t="s">
        <v>243</v>
      </c>
      <c r="E41" s="48" t="s">
        <v>211</v>
      </c>
      <c r="F41" s="42" t="s">
        <v>243</v>
      </c>
      <c r="G41" s="48" t="s">
        <v>211</v>
      </c>
      <c r="H41" s="42" t="s">
        <v>243</v>
      </c>
      <c r="I41" s="48" t="s">
        <v>211</v>
      </c>
      <c r="J41" s="42" t="s">
        <v>243</v>
      </c>
      <c r="K41" s="81" t="s">
        <v>211</v>
      </c>
      <c r="L41" s="81" t="s">
        <v>211</v>
      </c>
      <c r="M41" s="81" t="s">
        <v>211</v>
      </c>
      <c r="N41" s="81" t="s">
        <v>211</v>
      </c>
      <c r="O41" s="81" t="s">
        <v>211</v>
      </c>
      <c r="P41" s="81" t="s">
        <v>211</v>
      </c>
      <c r="Q41" s="81" t="s">
        <v>211</v>
      </c>
      <c r="R41" s="81" t="s">
        <v>211</v>
      </c>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81"/>
      <c r="P42" s="81"/>
      <c r="Q42" s="81"/>
      <c r="R42" s="81"/>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92" t="s">
        <v>98</v>
      </c>
      <c r="D45" s="92" t="s">
        <v>114</v>
      </c>
      <c r="E45" s="92" t="s">
        <v>98</v>
      </c>
      <c r="F45" s="92" t="s">
        <v>114</v>
      </c>
      <c r="G45" s="92" t="s">
        <v>98</v>
      </c>
      <c r="H45" s="92" t="s">
        <v>114</v>
      </c>
      <c r="I45" s="92" t="s">
        <v>98</v>
      </c>
      <c r="J45" s="92" t="s">
        <v>114</v>
      </c>
      <c r="K45" s="46" t="s">
        <v>246</v>
      </c>
      <c r="L45" s="46"/>
      <c r="M45" s="46" t="s">
        <v>246</v>
      </c>
      <c r="N45" s="46"/>
      <c r="O45" s="46" t="s">
        <v>246</v>
      </c>
      <c r="P45" s="46"/>
      <c r="Q45" s="46" t="s">
        <v>246</v>
      </c>
      <c r="R45" s="46"/>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v>2</v>
      </c>
      <c r="D46" s="42">
        <v>3</v>
      </c>
      <c r="E46" s="42">
        <v>2</v>
      </c>
      <c r="F46" s="42">
        <v>3</v>
      </c>
      <c r="G46" s="42">
        <v>2</v>
      </c>
      <c r="H46" s="42">
        <v>3</v>
      </c>
      <c r="I46" s="42">
        <v>2</v>
      </c>
      <c r="J46" s="42">
        <v>3</v>
      </c>
      <c r="K46" s="42">
        <v>3</v>
      </c>
      <c r="L46" s="42"/>
      <c r="M46" s="42">
        <v>3</v>
      </c>
      <c r="N46" s="42"/>
      <c r="O46" s="42">
        <v>3</v>
      </c>
      <c r="P46" s="42"/>
      <c r="Q46" s="42">
        <v>3</v>
      </c>
      <c r="R46" s="42"/>
      <c r="S46" s="20"/>
      <c r="T46" s="20"/>
      <c r="U46" s="20"/>
      <c r="V46" s="20"/>
      <c r="W46" s="20"/>
      <c r="AD46" s="20"/>
      <c r="AE46" s="20"/>
    </row>
    <row r="47" spans="1:46">
      <c r="A47" s="102"/>
      <c r="B47" s="42" t="s">
        <v>150</v>
      </c>
      <c r="C47" s="42" t="s">
        <v>242</v>
      </c>
      <c r="D47" s="50" t="s">
        <v>210</v>
      </c>
      <c r="E47" s="42" t="s">
        <v>242</v>
      </c>
      <c r="F47" s="50" t="s">
        <v>210</v>
      </c>
      <c r="G47" s="42" t="s">
        <v>242</v>
      </c>
      <c r="H47" s="50" t="s">
        <v>210</v>
      </c>
      <c r="I47" s="42" t="s">
        <v>242</v>
      </c>
      <c r="J47" s="50" t="s">
        <v>210</v>
      </c>
      <c r="K47" s="42" t="s">
        <v>247</v>
      </c>
      <c r="L47" s="42"/>
      <c r="M47" s="42" t="s">
        <v>247</v>
      </c>
      <c r="N47" s="42"/>
      <c r="O47" s="42" t="s">
        <v>247</v>
      </c>
      <c r="P47" s="42"/>
      <c r="Q47" s="42" t="s">
        <v>247</v>
      </c>
      <c r="R47" s="42"/>
      <c r="S47" s="20"/>
      <c r="T47" s="20"/>
      <c r="U47" s="20"/>
      <c r="V47" s="20"/>
      <c r="W47" s="20"/>
      <c r="AD47" s="20"/>
      <c r="AE47" s="20"/>
    </row>
    <row r="48" spans="1:46">
      <c r="A48" s="102"/>
      <c r="B48" s="42" t="s">
        <v>7</v>
      </c>
      <c r="C48" s="42" t="s">
        <v>243</v>
      </c>
      <c r="D48" s="48">
        <v>0</v>
      </c>
      <c r="E48" s="42" t="s">
        <v>243</v>
      </c>
      <c r="F48" s="48">
        <v>0</v>
      </c>
      <c r="G48" s="42" t="s">
        <v>243</v>
      </c>
      <c r="H48" s="48">
        <v>0</v>
      </c>
      <c r="I48" s="42" t="s">
        <v>243</v>
      </c>
      <c r="J48" s="48">
        <v>0</v>
      </c>
      <c r="K48" s="41">
        <v>0</v>
      </c>
      <c r="L48" s="42"/>
      <c r="M48" s="41">
        <v>0</v>
      </c>
      <c r="N48" s="42"/>
      <c r="O48" s="41">
        <v>0</v>
      </c>
      <c r="P48" s="42"/>
      <c r="Q48" s="41">
        <v>0</v>
      </c>
      <c r="R48" s="42"/>
      <c r="S48" s="42"/>
      <c r="T48" s="41"/>
      <c r="U48" s="42"/>
      <c r="V48" s="42"/>
      <c r="W48" s="42"/>
      <c r="X48" s="42"/>
      <c r="Y48" s="42"/>
      <c r="Z48" s="42"/>
      <c r="AA48" s="20"/>
      <c r="AB48" s="20"/>
      <c r="AC48" s="20"/>
      <c r="AD48" s="20"/>
      <c r="AE48" s="20"/>
    </row>
    <row r="49" spans="1:46">
      <c r="A49" s="101" t="s">
        <v>151</v>
      </c>
      <c r="B49" s="42" t="s">
        <v>149</v>
      </c>
      <c r="C49" s="42"/>
      <c r="D49" s="42"/>
      <c r="E49" s="42"/>
      <c r="F49" s="42"/>
      <c r="G49" s="42"/>
      <c r="H49" s="41"/>
      <c r="I49" s="42"/>
      <c r="J49" s="41"/>
      <c r="K49" s="41"/>
      <c r="L49" s="42"/>
      <c r="M49" s="41"/>
      <c r="N49" s="42"/>
      <c r="O49" s="42"/>
      <c r="P49" s="42"/>
      <c r="Q49" s="42"/>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2"/>
      <c r="F50" s="42"/>
      <c r="G50" s="42"/>
      <c r="H50" s="41"/>
      <c r="I50" s="42"/>
      <c r="J50" s="42"/>
      <c r="K50" s="41"/>
      <c r="L50" s="42"/>
      <c r="M50" s="42"/>
      <c r="N50" s="41"/>
      <c r="O50" s="42"/>
      <c r="P50" s="42"/>
      <c r="Q50" s="42"/>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69" priority="9" operator="containsText" text="No changes needed">
      <formula>NOT(ISERROR(SEARCH(("No changes needed"),(B1))))</formula>
    </cfRule>
  </conditionalFormatting>
  <conditionalFormatting sqref="B2 C1:D1">
    <cfRule type="containsText" dxfId="68" priority="10" operator="containsText" text="Need changes">
      <formula>NOT(ISERROR(SEARCH(("Need changes"),(B1))))</formula>
    </cfRule>
  </conditionalFormatting>
  <conditionalFormatting sqref="F1:G1">
    <cfRule type="containsText" dxfId="67" priority="7" operator="containsText" text="No changes needed">
      <formula>NOT(ISERROR(SEARCH(("No changes needed"),(F1))))</formula>
    </cfRule>
  </conditionalFormatting>
  <conditionalFormatting sqref="F1:G1">
    <cfRule type="containsText" dxfId="66" priority="8" operator="containsText" text="Need changes">
      <formula>NOT(ISERROR(SEARCH(("Need changes"),(F1))))</formula>
    </cfRule>
  </conditionalFormatting>
  <conditionalFormatting sqref="B1">
    <cfRule type="containsText" dxfId="65" priority="5" operator="containsText" text="No changes needed">
      <formula>NOT(ISERROR(SEARCH(("No changes needed"),(B1))))</formula>
    </cfRule>
  </conditionalFormatting>
  <conditionalFormatting sqref="B1">
    <cfRule type="containsText" dxfId="64" priority="6" operator="containsText" text="Need changes">
      <formula>NOT(ISERROR(SEARCH(("Need changes"),(B1))))</formula>
    </cfRule>
  </conditionalFormatting>
  <conditionalFormatting sqref="C2:D2">
    <cfRule type="containsText" dxfId="63" priority="3" operator="containsText" text="No changes needed">
      <formula>NOT(ISERROR(SEARCH(("No changes needed"),(C2))))</formula>
    </cfRule>
  </conditionalFormatting>
  <conditionalFormatting sqref="C2:D2">
    <cfRule type="containsText" dxfId="62" priority="4" operator="containsText" text="Need changes">
      <formula>NOT(ISERROR(SEARCH(("Need changes"),(C2))))</formula>
    </cfRule>
  </conditionalFormatting>
  <conditionalFormatting sqref="E2:F2">
    <cfRule type="containsText" dxfId="61" priority="1" operator="containsText" text="No changes needed">
      <formula>NOT(ISERROR(SEARCH(("No changes needed"),(E2))))</formula>
    </cfRule>
  </conditionalFormatting>
  <conditionalFormatting sqref="E2:F2">
    <cfRule type="containsText" dxfId="60"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topLeftCell="M1" workbookViewId="0">
      <selection activeCell="O10" sqref="O10:O13"/>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67"/>
      <c r="M1" s="67"/>
      <c r="N1" s="67"/>
      <c r="O1" s="67"/>
      <c r="P1" s="67"/>
      <c r="Q1" s="41"/>
      <c r="R1" s="67"/>
      <c r="S1" s="67"/>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1" t="s">
        <v>29</v>
      </c>
      <c r="B10" s="42" t="s">
        <v>0</v>
      </c>
      <c r="C10" s="42" t="s">
        <v>76</v>
      </c>
      <c r="D10" s="42" t="s">
        <v>70</v>
      </c>
      <c r="E10" s="42" t="s">
        <v>76</v>
      </c>
      <c r="F10" s="42" t="s">
        <v>70</v>
      </c>
      <c r="G10" s="42" t="s">
        <v>76</v>
      </c>
      <c r="H10" s="42" t="s">
        <v>70</v>
      </c>
      <c r="I10" s="42" t="s">
        <v>76</v>
      </c>
      <c r="J10" s="42" t="s">
        <v>70</v>
      </c>
      <c r="K10" s="42" t="s">
        <v>70</v>
      </c>
      <c r="L10" s="92" t="s">
        <v>64</v>
      </c>
      <c r="M10" s="42" t="s">
        <v>70</v>
      </c>
      <c r="N10" s="92" t="s">
        <v>64</v>
      </c>
      <c r="O10" s="42" t="s">
        <v>70</v>
      </c>
      <c r="P10" s="92" t="s">
        <v>64</v>
      </c>
      <c r="Q10" s="42" t="s">
        <v>70</v>
      </c>
      <c r="R10" s="92" t="s">
        <v>64</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3</v>
      </c>
      <c r="D11" s="42">
        <v>3</v>
      </c>
      <c r="E11" s="42">
        <v>3</v>
      </c>
      <c r="F11" s="42">
        <v>3</v>
      </c>
      <c r="G11" s="42">
        <v>3</v>
      </c>
      <c r="H11" s="42">
        <v>3</v>
      </c>
      <c r="I11" s="42">
        <v>3</v>
      </c>
      <c r="J11" s="42">
        <v>3</v>
      </c>
      <c r="K11" s="81">
        <v>3</v>
      </c>
      <c r="L11" s="42">
        <v>3</v>
      </c>
      <c r="M11" s="81">
        <v>3</v>
      </c>
      <c r="N11" s="42">
        <v>3</v>
      </c>
      <c r="O11" s="81">
        <v>3</v>
      </c>
      <c r="P11" s="42">
        <v>3</v>
      </c>
      <c r="Q11" s="81">
        <v>3</v>
      </c>
      <c r="R11" s="42">
        <v>3</v>
      </c>
      <c r="S11" s="20"/>
      <c r="T11" s="30"/>
      <c r="U11" s="20"/>
      <c r="V11" s="20"/>
      <c r="W11" s="20"/>
      <c r="AD11" s="20"/>
      <c r="AE11" s="20"/>
    </row>
    <row r="12" spans="1:46">
      <c r="A12" s="102"/>
      <c r="B12" s="42" t="s">
        <v>150</v>
      </c>
      <c r="C12" s="50" t="s">
        <v>210</v>
      </c>
      <c r="D12" s="50" t="s">
        <v>232</v>
      </c>
      <c r="E12" s="50" t="s">
        <v>210</v>
      </c>
      <c r="F12" s="50" t="s">
        <v>232</v>
      </c>
      <c r="G12" s="50" t="s">
        <v>210</v>
      </c>
      <c r="H12" s="50" t="s">
        <v>232</v>
      </c>
      <c r="I12" s="50" t="s">
        <v>210</v>
      </c>
      <c r="J12" s="50" t="s">
        <v>232</v>
      </c>
      <c r="K12" s="50" t="s">
        <v>210</v>
      </c>
      <c r="L12" s="50" t="s">
        <v>210</v>
      </c>
      <c r="M12" s="50" t="s">
        <v>210</v>
      </c>
      <c r="N12" s="50" t="s">
        <v>210</v>
      </c>
      <c r="O12" s="50" t="s">
        <v>210</v>
      </c>
      <c r="P12" s="50" t="s">
        <v>210</v>
      </c>
      <c r="Q12" s="50" t="s">
        <v>210</v>
      </c>
      <c r="R12" s="50" t="s">
        <v>210</v>
      </c>
      <c r="S12" s="20"/>
      <c r="T12" s="20"/>
      <c r="U12" s="20"/>
      <c r="V12" s="20"/>
      <c r="W12" s="20"/>
      <c r="AD12" s="20"/>
      <c r="AE12" s="20"/>
    </row>
    <row r="13" spans="1:46" s="56" customFormat="1">
      <c r="A13" s="102"/>
      <c r="B13" s="48" t="s">
        <v>7</v>
      </c>
      <c r="C13" s="48" t="s">
        <v>211</v>
      </c>
      <c r="D13" s="48" t="s">
        <v>211</v>
      </c>
      <c r="E13" s="48" t="s">
        <v>211</v>
      </c>
      <c r="F13" s="48" t="s">
        <v>211</v>
      </c>
      <c r="G13" s="48" t="s">
        <v>211</v>
      </c>
      <c r="H13" s="48" t="s">
        <v>211</v>
      </c>
      <c r="I13" s="48" t="s">
        <v>211</v>
      </c>
      <c r="J13" s="48" t="s">
        <v>211</v>
      </c>
      <c r="K13" s="48" t="s">
        <v>211</v>
      </c>
      <c r="L13" s="48" t="s">
        <v>211</v>
      </c>
      <c r="M13" s="48" t="s">
        <v>211</v>
      </c>
      <c r="N13" s="48" t="s">
        <v>211</v>
      </c>
      <c r="O13" s="48" t="s">
        <v>211</v>
      </c>
      <c r="P13" s="48" t="s">
        <v>211</v>
      </c>
      <c r="Q13" s="48" t="s">
        <v>211</v>
      </c>
      <c r="R13" s="48" t="s">
        <v>211</v>
      </c>
      <c r="S13" s="20"/>
      <c r="T13" s="20"/>
      <c r="U13" s="20"/>
      <c r="V13" s="20"/>
      <c r="W13" s="20"/>
      <c r="X13" s="33"/>
      <c r="Y13" s="33"/>
      <c r="Z13" s="33"/>
      <c r="AA13" s="33"/>
      <c r="AB13" s="33"/>
      <c r="AC13" s="33"/>
      <c r="AD13" s="55"/>
      <c r="AE13" s="55"/>
    </row>
    <row r="14" spans="1:46">
      <c r="A14" s="101" t="s">
        <v>151</v>
      </c>
      <c r="B14" s="42" t="s">
        <v>149</v>
      </c>
      <c r="C14" s="42"/>
      <c r="D14" s="42"/>
      <c r="E14" s="42"/>
      <c r="F14" s="42"/>
      <c r="G14" s="42"/>
      <c r="H14" s="42"/>
      <c r="I14" s="42"/>
      <c r="J14" s="42"/>
      <c r="K14" s="81"/>
      <c r="L14" s="81"/>
      <c r="M14" s="81"/>
      <c r="N14" s="81"/>
      <c r="O14" s="81"/>
      <c r="P14" s="81"/>
      <c r="Q14" s="81"/>
      <c r="R14" s="81"/>
      <c r="S14" s="20"/>
      <c r="T14" s="20"/>
      <c r="U14" s="20"/>
      <c r="V14" s="20"/>
      <c r="W14" s="20"/>
      <c r="AD14" s="20"/>
      <c r="AE14" s="20"/>
    </row>
    <row r="15" spans="1:46">
      <c r="A15" s="102"/>
      <c r="B15" s="42" t="s">
        <v>150</v>
      </c>
      <c r="D15" s="42"/>
      <c r="E15" s="33"/>
      <c r="F15" s="42"/>
      <c r="H15" s="42"/>
      <c r="J15" s="42"/>
      <c r="K15" s="81"/>
      <c r="L15" s="81"/>
      <c r="M15" s="81"/>
      <c r="N15" s="81"/>
      <c r="O15" s="81"/>
      <c r="P15" s="81"/>
      <c r="Q15" s="81"/>
      <c r="R15" s="81"/>
      <c r="S15" s="20"/>
      <c r="T15" s="20"/>
      <c r="U15" s="20"/>
      <c r="V15" s="20"/>
      <c r="W15" s="20"/>
      <c r="AD15" s="20"/>
      <c r="AE15" s="20"/>
    </row>
    <row r="16" spans="1:46">
      <c r="A16" s="102"/>
      <c r="B16" s="42" t="s">
        <v>7</v>
      </c>
      <c r="C16" s="42"/>
      <c r="D16" s="42"/>
      <c r="E16" s="42"/>
      <c r="F16" s="42"/>
      <c r="G16" s="42"/>
      <c r="H16" s="42"/>
      <c r="I16" s="42"/>
      <c r="J16" s="42"/>
      <c r="K16" s="81"/>
      <c r="L16" s="81"/>
      <c r="M16" s="81"/>
      <c r="N16" s="81"/>
      <c r="O16" s="81"/>
      <c r="P16" s="81"/>
      <c r="Q16" s="81"/>
      <c r="R16" s="81"/>
      <c r="S16" s="20"/>
      <c r="T16" s="20"/>
      <c r="U16" s="20"/>
      <c r="V16" s="20"/>
      <c r="W16" s="20"/>
      <c r="AD16" s="20"/>
      <c r="AE16" s="20"/>
    </row>
    <row r="17" spans="1:46" ht="17">
      <c r="A17" s="101" t="s">
        <v>29</v>
      </c>
      <c r="B17" s="42" t="s">
        <v>0</v>
      </c>
      <c r="C17" s="92" t="s">
        <v>64</v>
      </c>
      <c r="D17" s="92" t="s">
        <v>80</v>
      </c>
      <c r="E17" s="92" t="s">
        <v>64</v>
      </c>
      <c r="F17" s="92" t="s">
        <v>80</v>
      </c>
      <c r="G17" s="92" t="s">
        <v>64</v>
      </c>
      <c r="H17" s="92" t="s">
        <v>80</v>
      </c>
      <c r="I17" s="92" t="s">
        <v>64</v>
      </c>
      <c r="J17" s="92" t="s">
        <v>80</v>
      </c>
      <c r="K17" s="92" t="s">
        <v>239</v>
      </c>
      <c r="L17" s="42" t="s">
        <v>76</v>
      </c>
      <c r="M17" s="92" t="s">
        <v>239</v>
      </c>
      <c r="N17" s="42" t="s">
        <v>76</v>
      </c>
      <c r="O17" s="92" t="s">
        <v>239</v>
      </c>
      <c r="P17" s="42" t="s">
        <v>76</v>
      </c>
      <c r="Q17" s="92" t="s">
        <v>239</v>
      </c>
      <c r="R17" s="42" t="s">
        <v>76</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3</v>
      </c>
      <c r="D18" s="42">
        <v>3</v>
      </c>
      <c r="E18" s="42">
        <v>3</v>
      </c>
      <c r="F18" s="42">
        <v>3</v>
      </c>
      <c r="G18" s="42">
        <v>3</v>
      </c>
      <c r="H18" s="42">
        <v>3</v>
      </c>
      <c r="I18" s="42">
        <v>3</v>
      </c>
      <c r="J18" s="42">
        <v>3</v>
      </c>
      <c r="K18" s="81">
        <v>3</v>
      </c>
      <c r="L18" s="42">
        <v>3</v>
      </c>
      <c r="M18" s="81">
        <v>3</v>
      </c>
      <c r="N18" s="42">
        <v>3</v>
      </c>
      <c r="O18" s="81">
        <v>3</v>
      </c>
      <c r="P18" s="42">
        <v>3</v>
      </c>
      <c r="Q18" s="81">
        <v>3</v>
      </c>
      <c r="R18" s="42">
        <v>3</v>
      </c>
      <c r="S18" s="20"/>
      <c r="T18" s="20"/>
      <c r="U18" s="20"/>
      <c r="V18" s="20"/>
      <c r="W18" s="20"/>
      <c r="AD18" s="20"/>
      <c r="AE18" s="20"/>
    </row>
    <row r="19" spans="1:46">
      <c r="A19" s="102"/>
      <c r="B19" s="42" t="s">
        <v>150</v>
      </c>
      <c r="C19" s="50" t="s">
        <v>210</v>
      </c>
      <c r="D19" s="50" t="s">
        <v>210</v>
      </c>
      <c r="E19" s="50" t="s">
        <v>210</v>
      </c>
      <c r="F19" s="50" t="s">
        <v>210</v>
      </c>
      <c r="G19" s="50" t="s">
        <v>210</v>
      </c>
      <c r="H19" s="50" t="s">
        <v>210</v>
      </c>
      <c r="I19" s="50" t="s">
        <v>210</v>
      </c>
      <c r="J19" s="50" t="s">
        <v>210</v>
      </c>
      <c r="K19" s="50" t="s">
        <v>210</v>
      </c>
      <c r="L19" s="50" t="s">
        <v>210</v>
      </c>
      <c r="M19" s="50" t="s">
        <v>210</v>
      </c>
      <c r="N19" s="50" t="s">
        <v>210</v>
      </c>
      <c r="O19" s="50" t="s">
        <v>210</v>
      </c>
      <c r="P19" s="50" t="s">
        <v>210</v>
      </c>
      <c r="Q19" s="50" t="s">
        <v>210</v>
      </c>
      <c r="R19" s="50" t="s">
        <v>210</v>
      </c>
      <c r="S19" s="20"/>
      <c r="T19" s="20"/>
      <c r="U19" s="20"/>
      <c r="V19" s="20"/>
      <c r="W19" s="20"/>
      <c r="AD19" s="20"/>
      <c r="AE19" s="20"/>
    </row>
    <row r="20" spans="1:46">
      <c r="A20" s="102"/>
      <c r="B20" s="42" t="s">
        <v>7</v>
      </c>
      <c r="C20" s="48" t="s">
        <v>211</v>
      </c>
      <c r="D20" s="48" t="s">
        <v>211</v>
      </c>
      <c r="E20" s="48" t="s">
        <v>211</v>
      </c>
      <c r="F20" s="48" t="s">
        <v>211</v>
      </c>
      <c r="G20" s="48" t="s">
        <v>211</v>
      </c>
      <c r="H20" s="48" t="s">
        <v>211</v>
      </c>
      <c r="I20" s="48" t="s">
        <v>211</v>
      </c>
      <c r="J20" s="48" t="s">
        <v>211</v>
      </c>
      <c r="K20" s="48" t="s">
        <v>211</v>
      </c>
      <c r="L20" s="48" t="s">
        <v>211</v>
      </c>
      <c r="M20" s="48" t="s">
        <v>211</v>
      </c>
      <c r="N20" s="48" t="s">
        <v>211</v>
      </c>
      <c r="O20" s="48" t="s">
        <v>211</v>
      </c>
      <c r="P20" s="48" t="s">
        <v>211</v>
      </c>
      <c r="Q20" s="48" t="s">
        <v>211</v>
      </c>
      <c r="R20" s="48" t="s">
        <v>211</v>
      </c>
      <c r="S20" s="20"/>
      <c r="T20" s="20"/>
      <c r="U20" s="20"/>
      <c r="V20" s="20"/>
      <c r="W20" s="20"/>
      <c r="AD20" s="20"/>
      <c r="AE20" s="20"/>
    </row>
    <row r="21" spans="1:46">
      <c r="A21" s="101" t="s">
        <v>151</v>
      </c>
      <c r="B21" s="42" t="s">
        <v>149</v>
      </c>
      <c r="C21" s="42"/>
      <c r="D21" s="42"/>
      <c r="E21" s="42"/>
      <c r="F21" s="42"/>
      <c r="G21" s="42"/>
      <c r="H21" s="42"/>
      <c r="I21" s="42"/>
      <c r="J21" s="42"/>
      <c r="K21" s="81"/>
      <c r="L21" s="81"/>
      <c r="M21" s="81"/>
      <c r="N21" s="81"/>
      <c r="O21" s="81"/>
      <c r="P21" s="81"/>
      <c r="Q21" s="81"/>
      <c r="R21" s="81"/>
      <c r="S21" s="20"/>
      <c r="T21" s="20"/>
      <c r="U21" s="20"/>
      <c r="V21" s="20"/>
      <c r="W21" s="20"/>
      <c r="AD21" s="20"/>
      <c r="AE21" s="20"/>
    </row>
    <row r="22" spans="1:46">
      <c r="A22" s="102"/>
      <c r="B22" s="42" t="s">
        <v>150</v>
      </c>
      <c r="C22" s="42"/>
      <c r="D22" s="42"/>
      <c r="E22" s="42"/>
      <c r="F22" s="42"/>
      <c r="G22" s="42"/>
      <c r="H22" s="42"/>
      <c r="I22" s="42"/>
      <c r="J22" s="42"/>
      <c r="K22" s="81"/>
      <c r="L22" s="81"/>
      <c r="M22" s="81"/>
      <c r="N22" s="81"/>
      <c r="O22" s="81"/>
      <c r="P22" s="81"/>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81"/>
      <c r="P23" s="81"/>
      <c r="Q23" s="81"/>
      <c r="R23" s="81"/>
      <c r="S23" s="20"/>
      <c r="T23" s="20"/>
      <c r="U23" s="20"/>
      <c r="V23" s="20"/>
      <c r="W23" s="20"/>
      <c r="AD23" s="20"/>
      <c r="AE23" s="20"/>
    </row>
    <row r="24" spans="1:46" ht="17">
      <c r="A24" s="101" t="s">
        <v>29</v>
      </c>
      <c r="B24" s="42" t="s">
        <v>0</v>
      </c>
      <c r="C24" s="92" t="s">
        <v>82</v>
      </c>
      <c r="D24" s="92" t="s">
        <v>66</v>
      </c>
      <c r="E24" s="92" t="s">
        <v>82</v>
      </c>
      <c r="F24" s="92" t="s">
        <v>66</v>
      </c>
      <c r="G24" s="92" t="s">
        <v>82</v>
      </c>
      <c r="H24" s="92" t="s">
        <v>66</v>
      </c>
      <c r="I24" s="92" t="s">
        <v>82</v>
      </c>
      <c r="J24" s="92" t="s">
        <v>66</v>
      </c>
      <c r="K24" s="92" t="s">
        <v>66</v>
      </c>
      <c r="L24" s="92" t="s">
        <v>245</v>
      </c>
      <c r="M24" s="92" t="s">
        <v>66</v>
      </c>
      <c r="N24" s="92" t="s">
        <v>245</v>
      </c>
      <c r="O24" s="92" t="s">
        <v>66</v>
      </c>
      <c r="P24" s="92" t="s">
        <v>245</v>
      </c>
      <c r="Q24" s="92" t="s">
        <v>66</v>
      </c>
      <c r="R24" s="92" t="s">
        <v>245</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42">
        <v>3</v>
      </c>
      <c r="D25" s="42">
        <v>3</v>
      </c>
      <c r="E25" s="42">
        <v>3</v>
      </c>
      <c r="F25" s="42">
        <v>3</v>
      </c>
      <c r="G25" s="42">
        <v>3</v>
      </c>
      <c r="H25" s="42">
        <v>3</v>
      </c>
      <c r="I25" s="42">
        <v>3</v>
      </c>
      <c r="J25" s="42">
        <v>3</v>
      </c>
      <c r="K25" s="42">
        <v>3</v>
      </c>
      <c r="L25" s="42">
        <v>3</v>
      </c>
      <c r="M25" s="42">
        <v>3</v>
      </c>
      <c r="N25" s="42">
        <v>3</v>
      </c>
      <c r="O25" s="42">
        <v>3</v>
      </c>
      <c r="P25" s="42">
        <v>3</v>
      </c>
      <c r="Q25" s="42">
        <v>3</v>
      </c>
      <c r="R25" s="42">
        <v>3</v>
      </c>
      <c r="S25" s="20"/>
      <c r="T25" s="20"/>
      <c r="U25" s="20"/>
      <c r="V25" s="20"/>
      <c r="W25" s="20"/>
      <c r="AD25" s="20"/>
      <c r="AE25" s="20"/>
    </row>
    <row r="26" spans="1:46">
      <c r="A26" s="102"/>
      <c r="B26" s="42" t="s">
        <v>150</v>
      </c>
      <c r="C26" s="50" t="s">
        <v>210</v>
      </c>
      <c r="D26" s="50" t="s">
        <v>210</v>
      </c>
      <c r="E26" s="50" t="s">
        <v>210</v>
      </c>
      <c r="F26" s="50" t="s">
        <v>210</v>
      </c>
      <c r="G26" s="50" t="s">
        <v>210</v>
      </c>
      <c r="H26" s="50" t="s">
        <v>210</v>
      </c>
      <c r="I26" s="50" t="s">
        <v>210</v>
      </c>
      <c r="J26" s="50" t="s">
        <v>210</v>
      </c>
      <c r="K26" s="50" t="s">
        <v>210</v>
      </c>
      <c r="L26" s="50" t="s">
        <v>210</v>
      </c>
      <c r="M26" s="50" t="s">
        <v>210</v>
      </c>
      <c r="N26" s="50" t="s">
        <v>210</v>
      </c>
      <c r="O26" s="50" t="s">
        <v>210</v>
      </c>
      <c r="P26" s="50" t="s">
        <v>210</v>
      </c>
      <c r="Q26" s="50" t="s">
        <v>210</v>
      </c>
      <c r="R26" s="50" t="s">
        <v>210</v>
      </c>
      <c r="S26" s="20"/>
      <c r="T26" s="20"/>
      <c r="U26" s="20"/>
      <c r="V26" s="20"/>
      <c r="W26" s="20"/>
      <c r="AD26" s="20"/>
      <c r="AE26" s="20"/>
    </row>
    <row r="27" spans="1:46">
      <c r="A27" s="102"/>
      <c r="B27" s="42" t="s">
        <v>7</v>
      </c>
      <c r="C27" s="48" t="s">
        <v>211</v>
      </c>
      <c r="D27" s="48" t="s">
        <v>211</v>
      </c>
      <c r="E27" s="48" t="s">
        <v>211</v>
      </c>
      <c r="F27" s="48" t="s">
        <v>211</v>
      </c>
      <c r="G27" s="48" t="s">
        <v>211</v>
      </c>
      <c r="H27" s="48" t="s">
        <v>211</v>
      </c>
      <c r="I27" s="48" t="s">
        <v>211</v>
      </c>
      <c r="J27" s="48" t="s">
        <v>211</v>
      </c>
      <c r="K27" s="48" t="s">
        <v>211</v>
      </c>
      <c r="L27" s="48" t="s">
        <v>211</v>
      </c>
      <c r="M27" s="48" t="s">
        <v>211</v>
      </c>
      <c r="N27" s="48" t="s">
        <v>211</v>
      </c>
      <c r="O27" s="48" t="s">
        <v>211</v>
      </c>
      <c r="P27" s="48" t="s">
        <v>211</v>
      </c>
      <c r="Q27" s="48" t="s">
        <v>211</v>
      </c>
      <c r="R27" s="48" t="s">
        <v>211</v>
      </c>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81"/>
      <c r="P28" s="81"/>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81"/>
      <c r="P29" s="81"/>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81"/>
      <c r="P30" s="81"/>
      <c r="Q30" s="81"/>
      <c r="R30" s="81"/>
      <c r="S30" s="20"/>
      <c r="T30" s="20"/>
      <c r="U30" s="20"/>
      <c r="V30" s="20"/>
      <c r="W30" s="20"/>
      <c r="AD30" s="20"/>
      <c r="AE30" s="20"/>
    </row>
    <row r="31" spans="1:46" ht="17">
      <c r="A31" s="101" t="s">
        <v>29</v>
      </c>
      <c r="B31" s="42" t="s">
        <v>0</v>
      </c>
      <c r="C31" s="92" t="s">
        <v>62</v>
      </c>
      <c r="D31" s="92" t="s">
        <v>90</v>
      </c>
      <c r="E31" s="92" t="s">
        <v>62</v>
      </c>
      <c r="F31" s="92" t="s">
        <v>90</v>
      </c>
      <c r="G31" s="92" t="s">
        <v>249</v>
      </c>
      <c r="H31" s="92" t="s">
        <v>90</v>
      </c>
      <c r="I31" s="92" t="s">
        <v>249</v>
      </c>
      <c r="J31" s="92" t="s">
        <v>90</v>
      </c>
      <c r="K31" s="92" t="s">
        <v>92</v>
      </c>
      <c r="L31" s="92" t="s">
        <v>98</v>
      </c>
      <c r="M31" s="92" t="s">
        <v>92</v>
      </c>
      <c r="N31" s="92" t="s">
        <v>98</v>
      </c>
      <c r="O31" s="92" t="s">
        <v>92</v>
      </c>
      <c r="P31" s="92" t="s">
        <v>98</v>
      </c>
      <c r="Q31" s="92" t="s">
        <v>92</v>
      </c>
      <c r="R31" s="92" t="s">
        <v>98</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3</v>
      </c>
      <c r="D32" s="42">
        <v>3</v>
      </c>
      <c r="E32" s="42">
        <v>3</v>
      </c>
      <c r="F32" s="42">
        <v>3</v>
      </c>
      <c r="G32" s="42">
        <v>3</v>
      </c>
      <c r="H32" s="42">
        <v>3</v>
      </c>
      <c r="I32" s="42">
        <v>3</v>
      </c>
      <c r="J32" s="42">
        <v>3</v>
      </c>
      <c r="K32" s="42">
        <v>3</v>
      </c>
      <c r="L32" s="81">
        <v>3</v>
      </c>
      <c r="M32" s="42">
        <v>3</v>
      </c>
      <c r="N32" s="81">
        <v>3</v>
      </c>
      <c r="O32" s="42">
        <v>3</v>
      </c>
      <c r="P32" s="81">
        <v>3</v>
      </c>
      <c r="Q32" s="42">
        <v>3</v>
      </c>
      <c r="R32" s="81">
        <v>3</v>
      </c>
      <c r="S32" s="20"/>
      <c r="T32" s="20"/>
      <c r="U32" s="20"/>
      <c r="V32" s="20"/>
      <c r="W32" s="20"/>
      <c r="AD32" s="20"/>
      <c r="AE32" s="20"/>
    </row>
    <row r="33" spans="1:46">
      <c r="A33" s="102"/>
      <c r="B33" s="42" t="s">
        <v>150</v>
      </c>
      <c r="C33" s="42" t="s">
        <v>210</v>
      </c>
      <c r="D33" s="50" t="s">
        <v>210</v>
      </c>
      <c r="E33" s="42" t="s">
        <v>210</v>
      </c>
      <c r="F33" s="50" t="s">
        <v>210</v>
      </c>
      <c r="G33" s="42" t="s">
        <v>232</v>
      </c>
      <c r="H33" s="50" t="s">
        <v>210</v>
      </c>
      <c r="I33" s="42" t="s">
        <v>232</v>
      </c>
      <c r="J33" s="50" t="s">
        <v>210</v>
      </c>
      <c r="K33" s="50" t="s">
        <v>210</v>
      </c>
      <c r="L33" s="81" t="s">
        <v>210</v>
      </c>
      <c r="M33" s="50" t="s">
        <v>210</v>
      </c>
      <c r="N33" s="81" t="s">
        <v>210</v>
      </c>
      <c r="O33" s="50" t="s">
        <v>210</v>
      </c>
      <c r="P33" s="81" t="s">
        <v>210</v>
      </c>
      <c r="Q33" s="50" t="s">
        <v>210</v>
      </c>
      <c r="R33" s="81" t="s">
        <v>210</v>
      </c>
      <c r="S33" s="20"/>
      <c r="T33" s="20"/>
      <c r="U33" s="20"/>
      <c r="V33" s="20"/>
      <c r="W33" s="20"/>
      <c r="AD33" s="20"/>
      <c r="AE33" s="20"/>
    </row>
    <row r="34" spans="1:46">
      <c r="A34" s="102"/>
      <c r="B34" s="42" t="s">
        <v>7</v>
      </c>
      <c r="C34" s="42">
        <v>0</v>
      </c>
      <c r="D34" s="48" t="s">
        <v>211</v>
      </c>
      <c r="E34" s="42">
        <v>0</v>
      </c>
      <c r="F34" s="48" t="s">
        <v>211</v>
      </c>
      <c r="G34" s="42">
        <v>0</v>
      </c>
      <c r="H34" s="48" t="s">
        <v>211</v>
      </c>
      <c r="I34" s="42">
        <v>0</v>
      </c>
      <c r="J34" s="48" t="s">
        <v>211</v>
      </c>
      <c r="K34" s="48" t="s">
        <v>211</v>
      </c>
      <c r="L34" s="81" t="s">
        <v>211</v>
      </c>
      <c r="M34" s="48" t="s">
        <v>211</v>
      </c>
      <c r="N34" s="81" t="s">
        <v>211</v>
      </c>
      <c r="O34" s="48" t="s">
        <v>211</v>
      </c>
      <c r="P34" s="81" t="s">
        <v>211</v>
      </c>
      <c r="Q34" s="48" t="s">
        <v>211</v>
      </c>
      <c r="R34" s="81" t="s">
        <v>211</v>
      </c>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81"/>
      <c r="P35" s="81"/>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81"/>
      <c r="P36" s="81"/>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81"/>
      <c r="P37" s="81"/>
      <c r="Q37" s="81"/>
      <c r="R37" s="81"/>
      <c r="S37" s="20"/>
      <c r="T37" s="20"/>
      <c r="U37" s="20"/>
      <c r="V37" s="20"/>
      <c r="W37" s="20"/>
      <c r="AD37" s="20"/>
      <c r="AE37" s="20"/>
    </row>
    <row r="38" spans="1:46" ht="17">
      <c r="A38" s="101" t="s">
        <v>29</v>
      </c>
      <c r="B38" s="42" t="s">
        <v>0</v>
      </c>
      <c r="C38" s="92" t="s">
        <v>133</v>
      </c>
      <c r="D38" s="92" t="s">
        <v>245</v>
      </c>
      <c r="E38" s="92" t="s">
        <v>133</v>
      </c>
      <c r="F38" s="92" t="s">
        <v>245</v>
      </c>
      <c r="G38" s="92" t="s">
        <v>133</v>
      </c>
      <c r="H38" s="92" t="s">
        <v>245</v>
      </c>
      <c r="I38" s="92" t="s">
        <v>133</v>
      </c>
      <c r="J38" s="92" t="s">
        <v>245</v>
      </c>
      <c r="K38" s="92" t="s">
        <v>133</v>
      </c>
      <c r="L38" s="92" t="s">
        <v>104</v>
      </c>
      <c r="M38" s="92" t="s">
        <v>133</v>
      </c>
      <c r="N38" s="92" t="s">
        <v>104</v>
      </c>
      <c r="O38" s="92" t="s">
        <v>133</v>
      </c>
      <c r="P38" s="92" t="s">
        <v>104</v>
      </c>
      <c r="Q38" s="92" t="s">
        <v>133</v>
      </c>
      <c r="R38" s="92" t="s">
        <v>104</v>
      </c>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v>3</v>
      </c>
      <c r="D39" s="42">
        <v>3</v>
      </c>
      <c r="E39" s="42">
        <v>3</v>
      </c>
      <c r="F39" s="42">
        <v>3</v>
      </c>
      <c r="G39" s="42">
        <v>3</v>
      </c>
      <c r="H39" s="42">
        <v>3</v>
      </c>
      <c r="I39" s="42">
        <v>3</v>
      </c>
      <c r="J39" s="42">
        <v>3</v>
      </c>
      <c r="K39" s="42">
        <v>2</v>
      </c>
      <c r="L39" s="81">
        <v>4</v>
      </c>
      <c r="M39" s="42">
        <v>2</v>
      </c>
      <c r="N39" s="81">
        <v>4</v>
      </c>
      <c r="O39" s="42">
        <v>2</v>
      </c>
      <c r="P39" s="81">
        <v>4</v>
      </c>
      <c r="Q39" s="42">
        <v>2</v>
      </c>
      <c r="R39" s="81">
        <v>4</v>
      </c>
      <c r="S39" s="20"/>
      <c r="T39" s="20"/>
      <c r="U39" s="20"/>
      <c r="V39" s="20"/>
      <c r="W39" s="20"/>
      <c r="AD39" s="20"/>
      <c r="AE39" s="20"/>
    </row>
    <row r="40" spans="1:46">
      <c r="A40" s="102"/>
      <c r="B40" s="42" t="s">
        <v>148</v>
      </c>
      <c r="C40" s="50" t="s">
        <v>210</v>
      </c>
      <c r="D40" s="50" t="s">
        <v>210</v>
      </c>
      <c r="E40" s="50" t="s">
        <v>210</v>
      </c>
      <c r="F40" s="50" t="s">
        <v>210</v>
      </c>
      <c r="G40" s="50" t="s">
        <v>210</v>
      </c>
      <c r="H40" s="50" t="s">
        <v>210</v>
      </c>
      <c r="I40" s="50" t="s">
        <v>210</v>
      </c>
      <c r="J40" s="50" t="s">
        <v>210</v>
      </c>
      <c r="K40" s="50" t="s">
        <v>242</v>
      </c>
      <c r="L40" s="42" t="s">
        <v>235</v>
      </c>
      <c r="M40" s="50" t="s">
        <v>242</v>
      </c>
      <c r="N40" s="42" t="s">
        <v>235</v>
      </c>
      <c r="O40" s="50" t="s">
        <v>242</v>
      </c>
      <c r="P40" s="42" t="s">
        <v>235</v>
      </c>
      <c r="Q40" s="50" t="s">
        <v>242</v>
      </c>
      <c r="R40" s="42" t="s">
        <v>235</v>
      </c>
      <c r="S40" s="20"/>
      <c r="T40" s="20"/>
      <c r="U40" s="20"/>
      <c r="V40" s="20"/>
      <c r="W40" s="20"/>
      <c r="AD40" s="20"/>
      <c r="AE40" s="20"/>
    </row>
    <row r="41" spans="1:46">
      <c r="A41" s="102"/>
      <c r="B41" s="42" t="s">
        <v>7</v>
      </c>
      <c r="C41" s="48" t="s">
        <v>211</v>
      </c>
      <c r="D41" s="48" t="s">
        <v>211</v>
      </c>
      <c r="E41" s="48" t="s">
        <v>211</v>
      </c>
      <c r="F41" s="48" t="s">
        <v>211</v>
      </c>
      <c r="G41" s="48" t="s">
        <v>211</v>
      </c>
      <c r="H41" s="48" t="s">
        <v>211</v>
      </c>
      <c r="I41" s="48" t="s">
        <v>211</v>
      </c>
      <c r="J41" s="48" t="s">
        <v>211</v>
      </c>
      <c r="K41" s="48" t="s">
        <v>243</v>
      </c>
      <c r="L41" s="81">
        <v>0</v>
      </c>
      <c r="M41" s="48" t="s">
        <v>243</v>
      </c>
      <c r="N41" s="81">
        <v>0</v>
      </c>
      <c r="O41" s="48" t="s">
        <v>243</v>
      </c>
      <c r="P41" s="81">
        <v>0</v>
      </c>
      <c r="Q41" s="48" t="s">
        <v>243</v>
      </c>
      <c r="R41" s="81">
        <v>0</v>
      </c>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81"/>
      <c r="P42" s="81"/>
      <c r="Q42" s="81"/>
      <c r="R42" s="81"/>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92" t="s">
        <v>248</v>
      </c>
      <c r="D45" s="92" t="s">
        <v>106</v>
      </c>
      <c r="E45" s="92" t="s">
        <v>248</v>
      </c>
      <c r="F45" s="92" t="s">
        <v>106</v>
      </c>
      <c r="G45" s="92" t="s">
        <v>248</v>
      </c>
      <c r="H45" s="92" t="s">
        <v>106</v>
      </c>
      <c r="I45" s="92" t="s">
        <v>248</v>
      </c>
      <c r="J45" s="92" t="s">
        <v>106</v>
      </c>
      <c r="K45" s="92" t="s">
        <v>250</v>
      </c>
      <c r="L45" s="46"/>
      <c r="M45" s="92" t="s">
        <v>250</v>
      </c>
      <c r="N45" s="46"/>
      <c r="O45" s="92" t="s">
        <v>250</v>
      </c>
      <c r="P45" s="46"/>
      <c r="Q45" s="92" t="s">
        <v>250</v>
      </c>
      <c r="R45" s="46"/>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v>3</v>
      </c>
      <c r="D46" s="81">
        <v>3</v>
      </c>
      <c r="E46" s="42">
        <v>3</v>
      </c>
      <c r="F46" s="81">
        <v>3</v>
      </c>
      <c r="G46" s="42">
        <v>3</v>
      </c>
      <c r="H46" s="81">
        <v>3</v>
      </c>
      <c r="I46" s="42">
        <v>3</v>
      </c>
      <c r="J46" s="81">
        <v>3</v>
      </c>
      <c r="K46" s="42">
        <v>3</v>
      </c>
      <c r="L46" s="42"/>
      <c r="M46" s="42">
        <v>3</v>
      </c>
      <c r="N46" s="42"/>
      <c r="O46" s="42">
        <v>3</v>
      </c>
      <c r="P46" s="42"/>
      <c r="Q46" s="42">
        <v>3</v>
      </c>
      <c r="R46" s="42"/>
      <c r="S46" s="20"/>
      <c r="T46" s="20"/>
      <c r="U46" s="20"/>
      <c r="V46" s="20"/>
      <c r="W46" s="20"/>
      <c r="AD46" s="20"/>
      <c r="AE46" s="20"/>
    </row>
    <row r="47" spans="1:46">
      <c r="A47" s="102"/>
      <c r="B47" s="42" t="s">
        <v>150</v>
      </c>
      <c r="C47" s="50" t="s">
        <v>210</v>
      </c>
      <c r="D47" s="42" t="s">
        <v>238</v>
      </c>
      <c r="E47" s="50" t="s">
        <v>210</v>
      </c>
      <c r="F47" s="42" t="s">
        <v>238</v>
      </c>
      <c r="G47" s="50" t="s">
        <v>210</v>
      </c>
      <c r="H47" s="42" t="s">
        <v>238</v>
      </c>
      <c r="I47" s="50" t="s">
        <v>210</v>
      </c>
      <c r="J47" s="42" t="s">
        <v>238</v>
      </c>
      <c r="K47" s="50" t="s">
        <v>210</v>
      </c>
      <c r="L47" s="42"/>
      <c r="M47" s="50" t="s">
        <v>210</v>
      </c>
      <c r="N47" s="42"/>
      <c r="O47" s="50" t="s">
        <v>210</v>
      </c>
      <c r="P47" s="42"/>
      <c r="Q47" s="50" t="s">
        <v>210</v>
      </c>
      <c r="R47" s="42"/>
      <c r="S47" s="20"/>
      <c r="T47" s="20"/>
      <c r="U47" s="20"/>
      <c r="V47" s="20"/>
      <c r="W47" s="20"/>
      <c r="AD47" s="20"/>
      <c r="AE47" s="20"/>
    </row>
    <row r="48" spans="1:46">
      <c r="A48" s="102"/>
      <c r="B48" s="42" t="s">
        <v>7</v>
      </c>
      <c r="C48" s="48" t="s">
        <v>211</v>
      </c>
      <c r="D48" s="81">
        <v>0</v>
      </c>
      <c r="E48" s="48" t="s">
        <v>211</v>
      </c>
      <c r="F48" s="81">
        <v>0</v>
      </c>
      <c r="G48" s="48" t="s">
        <v>211</v>
      </c>
      <c r="H48" s="81">
        <v>0</v>
      </c>
      <c r="I48" s="48" t="s">
        <v>211</v>
      </c>
      <c r="J48" s="81">
        <v>0</v>
      </c>
      <c r="K48" s="48" t="s">
        <v>211</v>
      </c>
      <c r="L48" s="42"/>
      <c r="M48" s="48" t="s">
        <v>211</v>
      </c>
      <c r="N48" s="42"/>
      <c r="O48" s="48" t="s">
        <v>211</v>
      </c>
      <c r="P48" s="42"/>
      <c r="Q48" s="48" t="s">
        <v>211</v>
      </c>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2"/>
      <c r="I49" s="42"/>
      <c r="J49" s="42"/>
      <c r="K49" s="41"/>
      <c r="L49" s="42"/>
      <c r="M49" s="41"/>
      <c r="N49" s="42"/>
      <c r="O49" s="42"/>
      <c r="P49" s="42"/>
      <c r="Q49" s="42"/>
      <c r="R49" s="42"/>
      <c r="S49" s="42"/>
      <c r="T49" s="41"/>
      <c r="U49" s="42"/>
      <c r="V49" s="42"/>
      <c r="W49" s="42"/>
      <c r="X49" s="42"/>
      <c r="Y49" s="42"/>
      <c r="Z49" s="42"/>
      <c r="AA49" s="20">
        <f t="shared" ref="AA49" si="0">IF(Z49="",0,(IF(Z49=Z46,0,1)))</f>
        <v>0</v>
      </c>
      <c r="AB49" s="20"/>
      <c r="AC49" s="20"/>
      <c r="AD49" s="20"/>
      <c r="AE49" s="20"/>
    </row>
    <row r="50" spans="1:46">
      <c r="A50" s="102"/>
      <c r="B50" s="42" t="s">
        <v>150</v>
      </c>
      <c r="C50" s="42"/>
      <c r="D50" s="42"/>
      <c r="E50" s="41"/>
      <c r="F50" s="42"/>
      <c r="G50" s="42"/>
      <c r="H50" s="42"/>
      <c r="I50" s="42"/>
      <c r="J50" s="42"/>
      <c r="K50" s="41"/>
      <c r="L50" s="42"/>
      <c r="M50" s="42"/>
      <c r="N50" s="41"/>
      <c r="O50" s="42"/>
      <c r="P50" s="42"/>
      <c r="Q50" s="41"/>
      <c r="R50" s="42"/>
      <c r="S50" s="42"/>
      <c r="T50" s="41"/>
      <c r="U50" s="42"/>
      <c r="V50" s="42"/>
      <c r="W50" s="42"/>
      <c r="X50" s="42"/>
      <c r="Y50" s="42"/>
      <c r="Z50" s="42"/>
      <c r="AA50" s="20"/>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c r="D53" s="42"/>
      <c r="E53" s="41"/>
      <c r="F53" s="42"/>
      <c r="G53" s="42"/>
      <c r="H53" s="41"/>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c r="D55" s="42"/>
      <c r="E55" s="41"/>
      <c r="F55" s="42"/>
      <c r="G55" s="42"/>
      <c r="H55" s="41"/>
      <c r="I55" s="42"/>
      <c r="J55" s="42"/>
      <c r="K55" s="41"/>
      <c r="L55" s="42"/>
      <c r="M55" s="42"/>
      <c r="N55" s="41"/>
      <c r="O55" s="42"/>
      <c r="P55" s="42"/>
      <c r="Q55" s="41"/>
      <c r="R55" s="42"/>
      <c r="S55" s="42"/>
      <c r="T55" s="41"/>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c r="D60" s="42"/>
      <c r="E60" s="41"/>
      <c r="F60" s="42"/>
      <c r="G60" s="42"/>
      <c r="H60" s="41"/>
      <c r="I60" s="42"/>
      <c r="J60" s="42"/>
      <c r="K60" s="41"/>
      <c r="L60" s="42"/>
      <c r="M60" s="42"/>
      <c r="N60" s="41"/>
      <c r="O60" s="42"/>
      <c r="P60" s="42"/>
      <c r="Q60" s="41"/>
      <c r="R60" s="42"/>
      <c r="S60" s="42"/>
      <c r="T60" s="41"/>
      <c r="U60" s="42"/>
      <c r="V60" s="42"/>
      <c r="W60" s="42"/>
      <c r="X60" s="42"/>
      <c r="Y60" s="42"/>
      <c r="Z60" s="42"/>
      <c r="AA60" s="20"/>
      <c r="AB60" s="20"/>
      <c r="AC60" s="20"/>
      <c r="AD60" s="20"/>
      <c r="AE60" s="20"/>
    </row>
    <row r="61" spans="1:46">
      <c r="A61" s="102"/>
      <c r="B61" s="42" t="s">
        <v>150</v>
      </c>
      <c r="C61" s="42"/>
      <c r="D61" s="42"/>
      <c r="E61" s="41"/>
      <c r="F61" s="42"/>
      <c r="G61" s="42"/>
      <c r="H61" s="41"/>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c r="D62" s="42"/>
      <c r="E62" s="41"/>
      <c r="F62" s="42"/>
      <c r="G62" s="42"/>
      <c r="H62" s="41"/>
      <c r="I62" s="42"/>
      <c r="J62" s="42"/>
      <c r="K62" s="41"/>
      <c r="L62" s="42"/>
      <c r="M62" s="42"/>
      <c r="N62" s="41"/>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c r="AB65" s="20"/>
      <c r="AC65" s="20"/>
      <c r="AD65" s="20"/>
      <c r="AE65" s="20"/>
    </row>
    <row r="66" spans="1:31" ht="17">
      <c r="A66" s="101" t="s">
        <v>29</v>
      </c>
      <c r="B66" s="42" t="s">
        <v>0</v>
      </c>
      <c r="C66" s="42"/>
      <c r="D66" s="42"/>
      <c r="E66" s="41"/>
      <c r="F66" s="42"/>
      <c r="G66" s="42"/>
      <c r="H66" s="41"/>
      <c r="I66" s="42"/>
      <c r="J66" s="42"/>
      <c r="K66" s="41"/>
      <c r="L66" s="42"/>
      <c r="M66" s="42"/>
      <c r="N66" s="41"/>
      <c r="O66" s="46"/>
      <c r="P66" s="46"/>
      <c r="Q66" s="47"/>
      <c r="R66" s="46"/>
      <c r="S66" s="46"/>
      <c r="T66" s="47"/>
      <c r="U66" s="42"/>
      <c r="V66" s="42"/>
      <c r="W66" s="42"/>
      <c r="X66" s="42"/>
      <c r="Y66" s="42"/>
      <c r="Z66" s="42"/>
      <c r="AA66" s="20"/>
      <c r="AB66" s="20"/>
      <c r="AC66" s="20"/>
      <c r="AD66" s="20"/>
      <c r="AE66" s="20"/>
    </row>
    <row r="67" spans="1:31">
      <c r="A67" s="102"/>
      <c r="B67" s="42" t="s">
        <v>149</v>
      </c>
      <c r="C67" s="42"/>
      <c r="D67" s="42"/>
      <c r="E67" s="41"/>
      <c r="F67" s="42"/>
      <c r="G67" s="42"/>
      <c r="H67" s="41"/>
      <c r="I67" s="42"/>
      <c r="J67" s="42"/>
      <c r="K67" s="41"/>
      <c r="L67" s="42"/>
      <c r="M67" s="42"/>
      <c r="N67" s="41"/>
      <c r="O67" s="42"/>
      <c r="P67" s="42"/>
      <c r="Q67" s="41"/>
      <c r="R67" s="42"/>
      <c r="S67" s="42"/>
      <c r="T67" s="41"/>
      <c r="U67" s="42"/>
      <c r="V67" s="42"/>
      <c r="W67" s="42"/>
      <c r="X67" s="42"/>
      <c r="Y67" s="42"/>
      <c r="Z67" s="42"/>
      <c r="AA67" s="20"/>
      <c r="AB67" s="20"/>
      <c r="AC67" s="20"/>
      <c r="AD67" s="20"/>
      <c r="AE67" s="20"/>
    </row>
    <row r="68" spans="1:31">
      <c r="A68" s="102"/>
      <c r="B68" s="42" t="s">
        <v>150</v>
      </c>
      <c r="C68" s="42"/>
      <c r="D68" s="42"/>
      <c r="E68" s="41"/>
      <c r="F68" s="42"/>
      <c r="G68" s="42"/>
      <c r="H68" s="41"/>
      <c r="I68" s="42"/>
      <c r="J68" s="42"/>
      <c r="K68" s="41"/>
      <c r="L68" s="42"/>
      <c r="M68" s="42"/>
      <c r="N68" s="41"/>
      <c r="O68" s="42"/>
      <c r="P68" s="42"/>
      <c r="Q68" s="41"/>
      <c r="R68" s="42"/>
      <c r="S68" s="42"/>
      <c r="T68" s="41"/>
      <c r="U68" s="42"/>
      <c r="V68" s="42"/>
      <c r="W68" s="42"/>
      <c r="X68" s="42"/>
      <c r="Y68" s="42"/>
      <c r="Z68" s="42"/>
      <c r="AA68" s="20"/>
      <c r="AB68" s="20"/>
      <c r="AC68" s="20"/>
      <c r="AD68" s="20"/>
      <c r="AE68" s="20"/>
    </row>
    <row r="69" spans="1:31">
      <c r="A69" s="102"/>
      <c r="B69" s="42" t="s">
        <v>7</v>
      </c>
      <c r="C69" s="42"/>
      <c r="D69" s="42"/>
      <c r="E69" s="41"/>
      <c r="F69" s="42"/>
      <c r="G69" s="42"/>
      <c r="H69" s="41"/>
      <c r="I69" s="42"/>
      <c r="J69" s="42"/>
      <c r="K69" s="41"/>
      <c r="L69" s="42"/>
      <c r="M69" s="42"/>
      <c r="N69" s="41"/>
      <c r="O69" s="42"/>
      <c r="P69" s="42"/>
      <c r="Q69" s="41"/>
      <c r="R69" s="42"/>
      <c r="S69" s="42"/>
      <c r="T69" s="41"/>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c r="AB72" s="20"/>
      <c r="AC72" s="20"/>
      <c r="AD72" s="20"/>
      <c r="AE72" s="20"/>
    </row>
    <row r="73" spans="1:31" ht="17">
      <c r="A73" s="101" t="s">
        <v>29</v>
      </c>
      <c r="B73" s="42" t="s">
        <v>0</v>
      </c>
      <c r="C73" s="42"/>
      <c r="D73" s="42"/>
      <c r="E73" s="41"/>
      <c r="F73" s="42"/>
      <c r="G73" s="42"/>
      <c r="H73" s="41"/>
      <c r="I73" s="42"/>
      <c r="J73" s="42"/>
      <c r="K73" s="41"/>
      <c r="L73" s="42"/>
      <c r="M73" s="42"/>
      <c r="N73" s="41"/>
      <c r="O73" s="46"/>
      <c r="P73" s="46"/>
      <c r="Q73" s="47"/>
      <c r="R73" s="46"/>
      <c r="S73" s="46"/>
      <c r="T73" s="47"/>
      <c r="U73" s="42"/>
      <c r="V73" s="42"/>
      <c r="W73" s="42"/>
      <c r="X73" s="42"/>
      <c r="Y73" s="42"/>
      <c r="Z73" s="42"/>
      <c r="AA73" s="20"/>
      <c r="AB73" s="20"/>
      <c r="AC73" s="20"/>
      <c r="AD73" s="20"/>
      <c r="AE73" s="20"/>
    </row>
    <row r="74" spans="1:31">
      <c r="A74" s="102"/>
      <c r="B74" s="42" t="s">
        <v>149</v>
      </c>
      <c r="C74" s="42"/>
      <c r="D74" s="42"/>
      <c r="E74" s="41"/>
      <c r="F74" s="42"/>
      <c r="G74" s="42"/>
      <c r="H74" s="41"/>
      <c r="I74" s="42"/>
      <c r="J74" s="42"/>
      <c r="K74" s="41"/>
      <c r="L74" s="42"/>
      <c r="M74" s="42"/>
      <c r="N74" s="41"/>
      <c r="O74" s="42"/>
      <c r="P74" s="42"/>
      <c r="Q74" s="41"/>
      <c r="R74" s="42"/>
      <c r="S74" s="42"/>
      <c r="T74" s="41"/>
      <c r="U74" s="42"/>
      <c r="V74" s="42"/>
      <c r="W74" s="42"/>
      <c r="X74" s="42"/>
      <c r="Y74" s="42"/>
      <c r="Z74" s="42"/>
      <c r="AA74" s="20"/>
      <c r="AB74" s="20"/>
      <c r="AC74" s="20"/>
      <c r="AD74" s="20"/>
      <c r="AE74" s="20"/>
    </row>
    <row r="75" spans="1:31">
      <c r="A75" s="102"/>
      <c r="B75" s="42" t="s">
        <v>150</v>
      </c>
      <c r="C75" s="42"/>
      <c r="D75" s="42"/>
      <c r="E75" s="41"/>
      <c r="F75" s="42"/>
      <c r="G75" s="42"/>
      <c r="H75" s="41"/>
      <c r="I75" s="42"/>
      <c r="J75" s="42"/>
      <c r="K75" s="41"/>
      <c r="L75" s="42"/>
      <c r="M75" s="42"/>
      <c r="N75" s="41"/>
      <c r="O75" s="42"/>
      <c r="P75" s="42"/>
      <c r="Q75" s="41"/>
      <c r="R75" s="42"/>
      <c r="S75" s="42"/>
      <c r="T75" s="41"/>
      <c r="U75" s="42"/>
      <c r="V75" s="42"/>
      <c r="W75" s="42"/>
      <c r="X75" s="42"/>
      <c r="Y75" s="42"/>
      <c r="Z75" s="42"/>
      <c r="AA75" s="20"/>
      <c r="AB75" s="20"/>
      <c r="AC75" s="20"/>
      <c r="AD75" s="20"/>
      <c r="AE75" s="20"/>
    </row>
    <row r="76" spans="1:31">
      <c r="A76" s="102"/>
      <c r="B76" s="42" t="s">
        <v>7</v>
      </c>
      <c r="C76" s="42"/>
      <c r="D76" s="42"/>
      <c r="E76" s="41"/>
      <c r="F76" s="42"/>
      <c r="G76" s="42"/>
      <c r="H76" s="41"/>
      <c r="I76" s="42"/>
      <c r="J76" s="42"/>
      <c r="K76" s="41"/>
      <c r="L76" s="42"/>
      <c r="M76" s="42"/>
      <c r="N76" s="41"/>
      <c r="O76" s="42"/>
      <c r="P76" s="42"/>
      <c r="Q76" s="41"/>
      <c r="R76" s="42"/>
      <c r="S76" s="42"/>
      <c r="T76" s="41"/>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c r="AB79" s="20"/>
      <c r="AC79" s="20"/>
      <c r="AD79" s="20"/>
      <c r="AE79" s="20"/>
    </row>
    <row r="80" spans="1:31" ht="17">
      <c r="A80" s="101" t="s">
        <v>29</v>
      </c>
      <c r="B80" s="42" t="s">
        <v>0</v>
      </c>
      <c r="C80" s="42"/>
      <c r="D80" s="42"/>
      <c r="E80" s="41"/>
      <c r="F80" s="42"/>
      <c r="G80" s="42"/>
      <c r="H80" s="41"/>
      <c r="I80" s="42"/>
      <c r="J80" s="42"/>
      <c r="K80" s="41"/>
      <c r="L80" s="42"/>
      <c r="M80" s="42"/>
      <c r="N80" s="41"/>
      <c r="O80" s="46"/>
      <c r="P80" s="46"/>
      <c r="Q80" s="47"/>
      <c r="R80" s="46"/>
      <c r="S80" s="46"/>
      <c r="T80" s="47"/>
      <c r="U80" s="42"/>
      <c r="V80" s="42"/>
      <c r="W80" s="42"/>
      <c r="X80" s="42"/>
      <c r="Y80" s="42"/>
      <c r="Z80" s="42"/>
      <c r="AA80" s="20"/>
      <c r="AB80" s="20"/>
      <c r="AC80" s="20"/>
      <c r="AD80" s="20"/>
      <c r="AE80" s="20"/>
    </row>
    <row r="81" spans="1:31">
      <c r="A81" s="102"/>
      <c r="B81" s="42" t="s">
        <v>149</v>
      </c>
      <c r="C81" s="42"/>
      <c r="D81" s="42"/>
      <c r="E81" s="41"/>
      <c r="F81" s="42"/>
      <c r="G81" s="42"/>
      <c r="H81" s="41"/>
      <c r="I81" s="42"/>
      <c r="J81" s="42"/>
      <c r="K81" s="41"/>
      <c r="L81" s="42"/>
      <c r="M81" s="42"/>
      <c r="N81" s="41"/>
      <c r="O81" s="42"/>
      <c r="P81" s="42"/>
      <c r="Q81" s="41"/>
      <c r="R81" s="42"/>
      <c r="S81" s="42"/>
      <c r="T81" s="41"/>
      <c r="U81" s="42"/>
      <c r="V81" s="42"/>
      <c r="W81" s="42"/>
      <c r="X81" s="42"/>
      <c r="Y81" s="42"/>
      <c r="Z81" s="42"/>
      <c r="AA81" s="20"/>
      <c r="AB81" s="20"/>
      <c r="AC81" s="20"/>
      <c r="AD81" s="20"/>
      <c r="AE81" s="20"/>
    </row>
    <row r="82" spans="1:31">
      <c r="A82" s="102"/>
      <c r="B82" s="42" t="s">
        <v>150</v>
      </c>
      <c r="C82" s="42"/>
      <c r="D82" s="42"/>
      <c r="E82" s="41"/>
      <c r="F82" s="42"/>
      <c r="G82" s="42"/>
      <c r="H82" s="41"/>
      <c r="I82" s="42"/>
      <c r="J82" s="42"/>
      <c r="K82" s="41"/>
      <c r="L82" s="42"/>
      <c r="M82" s="42"/>
      <c r="N82" s="41"/>
      <c r="O82" s="42"/>
      <c r="P82" s="42"/>
      <c r="Q82" s="41"/>
      <c r="R82" s="42"/>
      <c r="S82" s="42"/>
      <c r="T82" s="41"/>
      <c r="U82" s="42"/>
      <c r="V82" s="42"/>
      <c r="W82" s="42"/>
      <c r="X82" s="42"/>
      <c r="Y82" s="42"/>
      <c r="Z82" s="42"/>
      <c r="AA82" s="20"/>
      <c r="AB82" s="20"/>
      <c r="AC82" s="20"/>
      <c r="AD82" s="20"/>
      <c r="AE82" s="20"/>
    </row>
    <row r="83" spans="1:31">
      <c r="A83" s="102"/>
      <c r="B83" s="42" t="s">
        <v>7</v>
      </c>
      <c r="C83" s="42"/>
      <c r="D83" s="42"/>
      <c r="E83" s="41"/>
      <c r="F83" s="42"/>
      <c r="G83" s="42"/>
      <c r="H83" s="41"/>
      <c r="I83" s="42"/>
      <c r="J83" s="42"/>
      <c r="K83" s="41"/>
      <c r="L83" s="42"/>
      <c r="M83" s="42"/>
      <c r="N83" s="41"/>
      <c r="O83" s="42"/>
      <c r="P83" s="42"/>
      <c r="Q83" s="41"/>
      <c r="R83" s="42"/>
      <c r="S83" s="42"/>
      <c r="T83" s="41"/>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59" priority="9" operator="containsText" text="No changes needed">
      <formula>NOT(ISERROR(SEARCH(("No changes needed"),(B1))))</formula>
    </cfRule>
  </conditionalFormatting>
  <conditionalFormatting sqref="B2 C1:D1">
    <cfRule type="containsText" dxfId="58" priority="10" operator="containsText" text="Need changes">
      <formula>NOT(ISERROR(SEARCH(("Need changes"),(B1))))</formula>
    </cfRule>
  </conditionalFormatting>
  <conditionalFormatting sqref="F1:G1">
    <cfRule type="containsText" dxfId="57" priority="7" operator="containsText" text="No changes needed">
      <formula>NOT(ISERROR(SEARCH(("No changes needed"),(F1))))</formula>
    </cfRule>
  </conditionalFormatting>
  <conditionalFormatting sqref="F1:G1">
    <cfRule type="containsText" dxfId="56" priority="8" operator="containsText" text="Need changes">
      <formula>NOT(ISERROR(SEARCH(("Need changes"),(F1))))</formula>
    </cfRule>
  </conditionalFormatting>
  <conditionalFormatting sqref="B1">
    <cfRule type="containsText" dxfId="55" priority="5" operator="containsText" text="No changes needed">
      <formula>NOT(ISERROR(SEARCH(("No changes needed"),(B1))))</formula>
    </cfRule>
  </conditionalFormatting>
  <conditionalFormatting sqref="B1">
    <cfRule type="containsText" dxfId="54" priority="6" operator="containsText" text="Need changes">
      <formula>NOT(ISERROR(SEARCH(("Need changes"),(B1))))</formula>
    </cfRule>
  </conditionalFormatting>
  <conditionalFormatting sqref="C2:D2">
    <cfRule type="containsText" dxfId="53" priority="3" operator="containsText" text="No changes needed">
      <formula>NOT(ISERROR(SEARCH(("No changes needed"),(C2))))</formula>
    </cfRule>
  </conditionalFormatting>
  <conditionalFormatting sqref="C2:D2">
    <cfRule type="containsText" dxfId="52" priority="4" operator="containsText" text="Need changes">
      <formula>NOT(ISERROR(SEARCH(("Need changes"),(C2))))</formula>
    </cfRule>
  </conditionalFormatting>
  <conditionalFormatting sqref="E2:F2">
    <cfRule type="containsText" dxfId="51" priority="1" operator="containsText" text="No changes needed">
      <formula>NOT(ISERROR(SEARCH(("No changes needed"),(E2))))</formula>
    </cfRule>
  </conditionalFormatting>
  <conditionalFormatting sqref="E2:F2">
    <cfRule type="containsText" dxfId="50"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topLeftCell="A2" workbookViewId="0">
      <selection activeCell="Q10" sqref="Q10:R29"/>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1" t="s">
        <v>29</v>
      </c>
      <c r="B10" s="42" t="s">
        <v>0</v>
      </c>
      <c r="C10" s="42" t="s">
        <v>42</v>
      </c>
      <c r="D10" s="42" t="s">
        <v>13</v>
      </c>
      <c r="E10" s="42" t="s">
        <v>42</v>
      </c>
      <c r="F10" s="42" t="s">
        <v>13</v>
      </c>
      <c r="G10" s="42" t="s">
        <v>42</v>
      </c>
      <c r="H10" s="42" t="s">
        <v>13</v>
      </c>
      <c r="I10" s="42" t="s">
        <v>42</v>
      </c>
      <c r="J10" s="42" t="s">
        <v>13</v>
      </c>
      <c r="K10" s="92" t="s">
        <v>58</v>
      </c>
      <c r="L10" s="42" t="s">
        <v>45</v>
      </c>
      <c r="M10" s="92" t="s">
        <v>58</v>
      </c>
      <c r="N10" s="42" t="s">
        <v>45</v>
      </c>
      <c r="O10" s="92" t="s">
        <v>58</v>
      </c>
      <c r="P10" s="42" t="s">
        <v>45</v>
      </c>
      <c r="Q10" s="92" t="s">
        <v>58</v>
      </c>
      <c r="R10" s="42" t="s">
        <v>45</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3</v>
      </c>
      <c r="D11" s="42">
        <v>3</v>
      </c>
      <c r="E11" s="42">
        <v>3</v>
      </c>
      <c r="F11" s="42">
        <v>3</v>
      </c>
      <c r="G11" s="42">
        <v>3</v>
      </c>
      <c r="H11" s="42">
        <v>3</v>
      </c>
      <c r="I11" s="42">
        <v>3</v>
      </c>
      <c r="J11" s="42">
        <v>3</v>
      </c>
      <c r="K11" s="42">
        <v>4</v>
      </c>
      <c r="L11" s="42">
        <v>3</v>
      </c>
      <c r="M11" s="42">
        <v>4</v>
      </c>
      <c r="N11" s="42">
        <v>3</v>
      </c>
      <c r="O11" s="42">
        <v>4</v>
      </c>
      <c r="P11" s="42">
        <v>3</v>
      </c>
      <c r="Q11" s="42">
        <v>4</v>
      </c>
      <c r="R11" s="42">
        <v>3</v>
      </c>
      <c r="S11" s="20"/>
      <c r="T11" s="30"/>
      <c r="U11" s="20"/>
      <c r="V11" s="20"/>
      <c r="W11" s="20"/>
      <c r="AD11" s="20"/>
      <c r="AE11" s="20"/>
    </row>
    <row r="12" spans="1:46">
      <c r="A12" s="102"/>
      <c r="B12" s="42" t="s">
        <v>150</v>
      </c>
      <c r="C12" s="50" t="s">
        <v>241</v>
      </c>
      <c r="D12" s="50" t="s">
        <v>241</v>
      </c>
      <c r="E12" s="50" t="s">
        <v>241</v>
      </c>
      <c r="F12" s="50" t="s">
        <v>241</v>
      </c>
      <c r="G12" s="50" t="s">
        <v>241</v>
      </c>
      <c r="H12" s="50" t="s">
        <v>241</v>
      </c>
      <c r="I12" s="50" t="s">
        <v>241</v>
      </c>
      <c r="J12" s="50" t="s">
        <v>241</v>
      </c>
      <c r="K12" s="50" t="s">
        <v>208</v>
      </c>
      <c r="L12" s="50" t="s">
        <v>210</v>
      </c>
      <c r="M12" s="50" t="s">
        <v>208</v>
      </c>
      <c r="N12" s="50" t="s">
        <v>210</v>
      </c>
      <c r="O12" s="50" t="s">
        <v>208</v>
      </c>
      <c r="P12" s="50" t="s">
        <v>210</v>
      </c>
      <c r="Q12" s="50" t="s">
        <v>208</v>
      </c>
      <c r="R12" s="50" t="s">
        <v>210</v>
      </c>
      <c r="S12" s="20"/>
      <c r="T12" s="20"/>
      <c r="U12" s="20"/>
      <c r="V12" s="20"/>
      <c r="W12" s="20"/>
      <c r="AD12" s="20"/>
      <c r="AE12" s="20"/>
    </row>
    <row r="13" spans="1:46" s="56" customFormat="1">
      <c r="A13" s="102"/>
      <c r="B13" s="48" t="s">
        <v>7</v>
      </c>
      <c r="C13" s="48" t="s">
        <v>211</v>
      </c>
      <c r="D13" s="48" t="s">
        <v>211</v>
      </c>
      <c r="E13" s="48" t="s">
        <v>211</v>
      </c>
      <c r="F13" s="48" t="s">
        <v>211</v>
      </c>
      <c r="G13" s="48" t="s">
        <v>211</v>
      </c>
      <c r="H13" s="48" t="s">
        <v>211</v>
      </c>
      <c r="I13" s="48" t="s">
        <v>211</v>
      </c>
      <c r="J13" s="48" t="s">
        <v>211</v>
      </c>
      <c r="K13" s="48" t="s">
        <v>209</v>
      </c>
      <c r="L13" s="48" t="s">
        <v>211</v>
      </c>
      <c r="M13" s="48" t="s">
        <v>209</v>
      </c>
      <c r="N13" s="48" t="s">
        <v>211</v>
      </c>
      <c r="O13" s="48" t="s">
        <v>209</v>
      </c>
      <c r="P13" s="48" t="s">
        <v>211</v>
      </c>
      <c r="Q13" s="48" t="s">
        <v>209</v>
      </c>
      <c r="R13" s="48" t="s">
        <v>211</v>
      </c>
      <c r="S13" s="20"/>
      <c r="T13" s="20"/>
      <c r="U13" s="20"/>
      <c r="V13" s="20"/>
      <c r="W13" s="20"/>
      <c r="X13" s="33"/>
      <c r="Y13" s="33"/>
      <c r="Z13" s="33"/>
      <c r="AA13" s="33"/>
      <c r="AB13" s="33"/>
      <c r="AC13" s="33"/>
      <c r="AD13" s="55"/>
      <c r="AE13" s="55"/>
    </row>
    <row r="14" spans="1:46">
      <c r="A14" s="101" t="s">
        <v>151</v>
      </c>
      <c r="B14" s="42" t="s">
        <v>149</v>
      </c>
      <c r="C14" s="42"/>
      <c r="D14" s="42"/>
      <c r="E14" s="42"/>
      <c r="F14" s="42"/>
      <c r="G14" s="42"/>
      <c r="H14" s="42"/>
      <c r="I14" s="42"/>
      <c r="J14" s="42"/>
      <c r="K14" s="42"/>
      <c r="L14" s="42"/>
      <c r="M14" s="42"/>
      <c r="N14" s="42"/>
      <c r="O14" s="42"/>
      <c r="P14" s="42"/>
      <c r="Q14" s="42"/>
      <c r="R14" s="42"/>
      <c r="S14" s="20"/>
      <c r="T14" s="20"/>
      <c r="U14" s="20"/>
      <c r="V14" s="20"/>
      <c r="W14" s="20"/>
      <c r="AD14" s="20"/>
      <c r="AE14" s="20"/>
    </row>
    <row r="15" spans="1:46">
      <c r="A15" s="102"/>
      <c r="B15" s="42" t="s">
        <v>150</v>
      </c>
      <c r="C15" s="42"/>
      <c r="D15" s="42"/>
      <c r="E15" s="42"/>
      <c r="F15" s="42"/>
      <c r="G15" s="42"/>
      <c r="H15" s="42"/>
      <c r="I15" s="42"/>
      <c r="J15" s="42"/>
      <c r="K15" s="42"/>
      <c r="L15" s="42"/>
      <c r="M15" s="42"/>
      <c r="N15" s="42"/>
      <c r="O15" s="42"/>
      <c r="P15" s="42"/>
      <c r="Q15" s="42"/>
      <c r="R15" s="42"/>
      <c r="S15" s="20"/>
      <c r="T15" s="20"/>
      <c r="U15" s="20"/>
      <c r="V15" s="20"/>
      <c r="W15" s="20"/>
      <c r="AD15" s="20"/>
      <c r="AE15" s="20"/>
    </row>
    <row r="16" spans="1:46">
      <c r="A16" s="102"/>
      <c r="B16" s="42" t="s">
        <v>7</v>
      </c>
      <c r="C16" s="42"/>
      <c r="D16" s="42"/>
      <c r="E16" s="42"/>
      <c r="F16" s="42"/>
      <c r="G16" s="42"/>
      <c r="H16" s="42"/>
      <c r="I16" s="42"/>
      <c r="J16" s="42"/>
      <c r="K16" s="42"/>
      <c r="L16" s="42"/>
      <c r="M16" s="42"/>
      <c r="N16" s="42"/>
      <c r="O16" s="42"/>
      <c r="P16" s="42"/>
      <c r="Q16" s="42"/>
      <c r="R16" s="42"/>
      <c r="S16" s="20"/>
      <c r="T16" s="20"/>
      <c r="U16" s="20"/>
      <c r="V16" s="20"/>
      <c r="W16" s="20"/>
      <c r="AD16" s="20"/>
      <c r="AE16" s="20"/>
    </row>
    <row r="17" spans="1:46" ht="17">
      <c r="A17" s="101" t="s">
        <v>29</v>
      </c>
      <c r="B17" s="42" t="s">
        <v>0</v>
      </c>
      <c r="C17" s="42" t="s">
        <v>45</v>
      </c>
      <c r="D17" s="92" t="s">
        <v>49</v>
      </c>
      <c r="E17" s="42" t="s">
        <v>45</v>
      </c>
      <c r="F17" s="92" t="s">
        <v>49</v>
      </c>
      <c r="G17" s="42" t="s">
        <v>45</v>
      </c>
      <c r="H17" s="92" t="s">
        <v>49</v>
      </c>
      <c r="I17" s="42" t="s">
        <v>45</v>
      </c>
      <c r="J17" s="92" t="s">
        <v>49</v>
      </c>
      <c r="K17" s="92" t="s">
        <v>47</v>
      </c>
      <c r="L17" s="92" t="s">
        <v>58</v>
      </c>
      <c r="M17" s="92" t="s">
        <v>47</v>
      </c>
      <c r="N17" s="92" t="s">
        <v>58</v>
      </c>
      <c r="O17" s="92" t="s">
        <v>47</v>
      </c>
      <c r="P17" s="92" t="s">
        <v>58</v>
      </c>
      <c r="Q17" s="92" t="s">
        <v>47</v>
      </c>
      <c r="R17" s="92" t="s">
        <v>58</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3</v>
      </c>
      <c r="D18" s="42">
        <v>3</v>
      </c>
      <c r="E18" s="42">
        <v>3</v>
      </c>
      <c r="F18" s="42">
        <v>3</v>
      </c>
      <c r="G18" s="42">
        <v>3</v>
      </c>
      <c r="H18" s="42">
        <v>3</v>
      </c>
      <c r="I18" s="42">
        <v>3</v>
      </c>
      <c r="J18" s="42">
        <v>3</v>
      </c>
      <c r="K18" s="42">
        <v>3</v>
      </c>
      <c r="L18" s="42">
        <v>3</v>
      </c>
      <c r="M18" s="42">
        <v>3</v>
      </c>
      <c r="N18" s="42">
        <v>3</v>
      </c>
      <c r="O18" s="42">
        <v>3</v>
      </c>
      <c r="P18" s="42">
        <v>3</v>
      </c>
      <c r="Q18" s="42">
        <v>3</v>
      </c>
      <c r="R18" s="42">
        <v>3</v>
      </c>
      <c r="S18" s="20"/>
      <c r="T18" s="20"/>
      <c r="U18" s="20"/>
      <c r="V18" s="20"/>
      <c r="W18" s="20"/>
      <c r="AD18" s="20"/>
      <c r="AE18" s="20"/>
    </row>
    <row r="19" spans="1:46">
      <c r="A19" s="102"/>
      <c r="B19" s="42" t="s">
        <v>150</v>
      </c>
      <c r="C19" s="50" t="s">
        <v>210</v>
      </c>
      <c r="D19" s="50" t="s">
        <v>210</v>
      </c>
      <c r="E19" s="50" t="s">
        <v>210</v>
      </c>
      <c r="F19" s="50" t="s">
        <v>210</v>
      </c>
      <c r="G19" s="50" t="s">
        <v>210</v>
      </c>
      <c r="H19" s="50" t="s">
        <v>210</v>
      </c>
      <c r="I19" s="50" t="s">
        <v>210</v>
      </c>
      <c r="J19" s="50" t="s">
        <v>210</v>
      </c>
      <c r="K19" s="50" t="s">
        <v>210</v>
      </c>
      <c r="L19" s="50" t="s">
        <v>210</v>
      </c>
      <c r="M19" s="50" t="s">
        <v>210</v>
      </c>
      <c r="N19" s="50" t="s">
        <v>210</v>
      </c>
      <c r="O19" s="50" t="s">
        <v>210</v>
      </c>
      <c r="P19" s="50" t="s">
        <v>210</v>
      </c>
      <c r="Q19" s="50" t="s">
        <v>210</v>
      </c>
      <c r="R19" s="50" t="s">
        <v>210</v>
      </c>
      <c r="S19" s="20"/>
      <c r="T19" s="20"/>
      <c r="U19" s="20"/>
      <c r="V19" s="20"/>
      <c r="W19" s="20"/>
      <c r="AD19" s="20"/>
      <c r="AE19" s="20"/>
    </row>
    <row r="20" spans="1:46">
      <c r="A20" s="102"/>
      <c r="B20" s="42" t="s">
        <v>7</v>
      </c>
      <c r="C20" s="48" t="s">
        <v>211</v>
      </c>
      <c r="D20" s="48" t="s">
        <v>211</v>
      </c>
      <c r="E20" s="48" t="s">
        <v>211</v>
      </c>
      <c r="F20" s="48" t="s">
        <v>211</v>
      </c>
      <c r="G20" s="48" t="s">
        <v>211</v>
      </c>
      <c r="H20" s="48" t="s">
        <v>211</v>
      </c>
      <c r="I20" s="48" t="s">
        <v>211</v>
      </c>
      <c r="J20" s="48" t="s">
        <v>211</v>
      </c>
      <c r="K20" s="48" t="s">
        <v>211</v>
      </c>
      <c r="L20" s="48" t="s">
        <v>211</v>
      </c>
      <c r="M20" s="48" t="s">
        <v>211</v>
      </c>
      <c r="N20" s="48" t="s">
        <v>211</v>
      </c>
      <c r="O20" s="48" t="s">
        <v>211</v>
      </c>
      <c r="P20" s="48" t="s">
        <v>211</v>
      </c>
      <c r="Q20" s="48" t="s">
        <v>211</v>
      </c>
      <c r="R20" s="48" t="s">
        <v>211</v>
      </c>
      <c r="S20" s="20"/>
      <c r="T20" s="20"/>
      <c r="U20" s="20"/>
      <c r="V20" s="20"/>
      <c r="W20" s="20"/>
      <c r="AD20" s="20"/>
      <c r="AE20" s="20"/>
    </row>
    <row r="21" spans="1:46">
      <c r="A21" s="101" t="s">
        <v>151</v>
      </c>
      <c r="B21" s="42" t="s">
        <v>149</v>
      </c>
      <c r="D21" s="42"/>
      <c r="E21" s="33"/>
      <c r="F21" s="42"/>
      <c r="H21" s="42"/>
      <c r="J21" s="42"/>
      <c r="K21" s="33"/>
      <c r="L21" s="42"/>
      <c r="N21" s="42"/>
      <c r="P21" s="42"/>
      <c r="Q21" s="33"/>
      <c r="R21" s="42"/>
      <c r="S21" s="20"/>
      <c r="T21" s="20"/>
      <c r="U21" s="20"/>
      <c r="V21" s="20"/>
      <c r="W21" s="20"/>
      <c r="AD21" s="20"/>
      <c r="AE21" s="20"/>
    </row>
    <row r="22" spans="1:46">
      <c r="A22" s="102"/>
      <c r="B22" s="42" t="s">
        <v>150</v>
      </c>
      <c r="D22" s="42"/>
      <c r="E22" s="33"/>
      <c r="F22" s="42"/>
      <c r="H22" s="42"/>
      <c r="J22" s="42"/>
      <c r="K22" s="33"/>
      <c r="L22" s="42"/>
      <c r="N22" s="42"/>
      <c r="P22" s="42"/>
      <c r="Q22" s="33"/>
      <c r="R22" s="42"/>
      <c r="S22" s="20"/>
      <c r="T22" s="20"/>
      <c r="U22" s="20"/>
      <c r="V22" s="20"/>
      <c r="W22" s="20"/>
      <c r="AD22" s="20"/>
      <c r="AE22" s="20"/>
    </row>
    <row r="23" spans="1:46">
      <c r="A23" s="102"/>
      <c r="B23" s="42" t="s">
        <v>7</v>
      </c>
      <c r="C23" s="42"/>
      <c r="D23" s="42"/>
      <c r="E23" s="42"/>
      <c r="F23" s="42"/>
      <c r="G23" s="42"/>
      <c r="H23" s="42"/>
      <c r="I23" s="42"/>
      <c r="J23" s="42"/>
      <c r="K23" s="42"/>
      <c r="L23" s="42"/>
      <c r="M23" s="42"/>
      <c r="N23" s="42"/>
      <c r="O23" s="42"/>
      <c r="P23" s="42"/>
      <c r="Q23" s="42"/>
      <c r="R23" s="42"/>
      <c r="S23" s="20"/>
      <c r="T23" s="20"/>
      <c r="U23" s="20"/>
      <c r="V23" s="20"/>
      <c r="W23" s="20"/>
      <c r="AD23" s="20"/>
      <c r="AE23" s="20"/>
    </row>
    <row r="24" spans="1:46" ht="17">
      <c r="A24" s="101" t="s">
        <v>29</v>
      </c>
      <c r="B24" s="42" t="s">
        <v>0</v>
      </c>
      <c r="C24" s="92" t="s">
        <v>51</v>
      </c>
      <c r="D24" s="92" t="s">
        <v>52</v>
      </c>
      <c r="E24" s="92" t="s">
        <v>51</v>
      </c>
      <c r="F24" s="92" t="s">
        <v>52</v>
      </c>
      <c r="G24" s="92" t="s">
        <v>51</v>
      </c>
      <c r="H24" s="92" t="s">
        <v>52</v>
      </c>
      <c r="I24" s="92" t="s">
        <v>51</v>
      </c>
      <c r="J24" s="92" t="s">
        <v>52</v>
      </c>
      <c r="K24" s="92" t="s">
        <v>251</v>
      </c>
      <c r="L24" s="92" t="s">
        <v>251</v>
      </c>
      <c r="M24" s="92" t="s">
        <v>251</v>
      </c>
      <c r="N24" s="92" t="s">
        <v>251</v>
      </c>
      <c r="O24" s="92" t="s">
        <v>251</v>
      </c>
      <c r="P24" s="92" t="s">
        <v>251</v>
      </c>
      <c r="Q24" s="92" t="s">
        <v>251</v>
      </c>
      <c r="R24" s="92" t="s">
        <v>251</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42">
        <v>3</v>
      </c>
      <c r="D25" s="42">
        <v>3</v>
      </c>
      <c r="E25" s="42">
        <v>3</v>
      </c>
      <c r="F25" s="42">
        <v>3</v>
      </c>
      <c r="G25" s="42">
        <v>3</v>
      </c>
      <c r="H25" s="42">
        <v>3</v>
      </c>
      <c r="I25" s="42">
        <v>3</v>
      </c>
      <c r="J25" s="42">
        <v>3</v>
      </c>
      <c r="K25" s="42">
        <v>4</v>
      </c>
      <c r="L25" s="42">
        <v>4</v>
      </c>
      <c r="M25" s="42">
        <v>4</v>
      </c>
      <c r="N25" s="42">
        <v>4</v>
      </c>
      <c r="O25" s="42">
        <v>4</v>
      </c>
      <c r="P25" s="42">
        <v>4</v>
      </c>
      <c r="Q25" s="42">
        <v>4</v>
      </c>
      <c r="R25" s="42">
        <v>4</v>
      </c>
      <c r="S25" s="20"/>
      <c r="T25" s="20"/>
      <c r="U25" s="20"/>
      <c r="V25" s="20"/>
      <c r="W25" s="20"/>
      <c r="AD25" s="20"/>
      <c r="AE25" s="20"/>
    </row>
    <row r="26" spans="1:46">
      <c r="A26" s="102"/>
      <c r="B26" s="42" t="s">
        <v>150</v>
      </c>
      <c r="C26" s="50" t="s">
        <v>241</v>
      </c>
      <c r="D26" s="50" t="s">
        <v>210</v>
      </c>
      <c r="E26" s="50" t="s">
        <v>241</v>
      </c>
      <c r="F26" s="50" t="s">
        <v>210</v>
      </c>
      <c r="G26" s="50" t="s">
        <v>241</v>
      </c>
      <c r="H26" s="50" t="s">
        <v>210</v>
      </c>
      <c r="I26" s="50" t="s">
        <v>241</v>
      </c>
      <c r="J26" s="50" t="s">
        <v>210</v>
      </c>
      <c r="K26" s="50" t="s">
        <v>208</v>
      </c>
      <c r="L26" s="50" t="s">
        <v>208</v>
      </c>
      <c r="M26" s="50" t="s">
        <v>208</v>
      </c>
      <c r="N26" s="50" t="s">
        <v>208</v>
      </c>
      <c r="O26" s="50" t="s">
        <v>208</v>
      </c>
      <c r="P26" s="50" t="s">
        <v>208</v>
      </c>
      <c r="Q26" s="50" t="s">
        <v>208</v>
      </c>
      <c r="R26" s="50" t="s">
        <v>208</v>
      </c>
      <c r="S26" s="20"/>
      <c r="T26" s="20"/>
      <c r="U26" s="20"/>
      <c r="V26" s="20"/>
      <c r="W26" s="20"/>
      <c r="AD26" s="20"/>
      <c r="AE26" s="20"/>
    </row>
    <row r="27" spans="1:46">
      <c r="A27" s="102"/>
      <c r="B27" s="42" t="s">
        <v>7</v>
      </c>
      <c r="C27" s="48">
        <v>0</v>
      </c>
      <c r="D27" s="48" t="s">
        <v>211</v>
      </c>
      <c r="E27" s="48">
        <v>0</v>
      </c>
      <c r="F27" s="48" t="s">
        <v>211</v>
      </c>
      <c r="G27" s="48">
        <v>0</v>
      </c>
      <c r="H27" s="48" t="s">
        <v>211</v>
      </c>
      <c r="I27" s="48">
        <v>0</v>
      </c>
      <c r="J27" s="48" t="s">
        <v>211</v>
      </c>
      <c r="K27" s="48" t="s">
        <v>209</v>
      </c>
      <c r="L27" s="48" t="s">
        <v>209</v>
      </c>
      <c r="M27" s="48" t="s">
        <v>209</v>
      </c>
      <c r="N27" s="48" t="s">
        <v>209</v>
      </c>
      <c r="O27" s="48" t="s">
        <v>209</v>
      </c>
      <c r="P27" s="48" t="s">
        <v>209</v>
      </c>
      <c r="Q27" s="48" t="s">
        <v>209</v>
      </c>
      <c r="R27" s="48" t="s">
        <v>209</v>
      </c>
      <c r="S27" s="20"/>
      <c r="T27" s="20"/>
      <c r="U27" s="20"/>
      <c r="V27" s="20"/>
      <c r="W27" s="20"/>
      <c r="AD27" s="20"/>
      <c r="AE27" s="20"/>
    </row>
    <row r="28" spans="1:46">
      <c r="A28" s="101" t="s">
        <v>151</v>
      </c>
      <c r="B28" s="42" t="s">
        <v>149</v>
      </c>
      <c r="C28" s="42"/>
      <c r="D28" s="42"/>
      <c r="E28" s="42"/>
      <c r="F28" s="42"/>
      <c r="G28" s="42"/>
      <c r="H28" s="42"/>
      <c r="I28" s="42"/>
      <c r="J28" s="42"/>
      <c r="K28" s="42"/>
      <c r="L28" s="42"/>
      <c r="M28" s="42"/>
      <c r="N28" s="42"/>
      <c r="O28" s="42"/>
      <c r="P28" s="42"/>
      <c r="Q28" s="42"/>
      <c r="R28" s="42"/>
      <c r="S28" s="20"/>
      <c r="T28" s="20"/>
      <c r="U28" s="20"/>
      <c r="V28" s="20"/>
      <c r="W28" s="20"/>
      <c r="AD28" s="20"/>
      <c r="AE28" s="20"/>
    </row>
    <row r="29" spans="1:46">
      <c r="A29" s="102"/>
      <c r="B29" s="42" t="s">
        <v>150</v>
      </c>
      <c r="C29" s="42"/>
      <c r="D29" s="42"/>
      <c r="E29" s="42"/>
      <c r="F29" s="42"/>
      <c r="G29" s="42"/>
      <c r="H29" s="42"/>
      <c r="I29" s="42"/>
      <c r="J29" s="42"/>
      <c r="K29" s="42"/>
      <c r="L29" s="42"/>
      <c r="M29" s="42"/>
      <c r="N29" s="42"/>
      <c r="O29" s="42"/>
      <c r="P29" s="42"/>
      <c r="Q29" s="42"/>
      <c r="R29" s="42"/>
      <c r="S29" s="20"/>
      <c r="T29" s="20"/>
      <c r="U29" s="20"/>
      <c r="V29" s="20"/>
      <c r="W29" s="20"/>
      <c r="AD29" s="20"/>
      <c r="AE29" s="20"/>
    </row>
    <row r="30" spans="1:46">
      <c r="A30" s="102"/>
      <c r="B30" s="42" t="s">
        <v>7</v>
      </c>
      <c r="C30" s="42"/>
      <c r="D30" s="42"/>
      <c r="E30" s="42"/>
      <c r="F30" s="42"/>
      <c r="G30" s="42"/>
      <c r="H30" s="42"/>
      <c r="I30" s="42"/>
      <c r="J30" s="42"/>
      <c r="K30" s="42"/>
      <c r="L30" s="42"/>
      <c r="M30" s="42"/>
      <c r="N30" s="42"/>
      <c r="O30" s="42"/>
      <c r="P30" s="42"/>
      <c r="Q30" s="42"/>
      <c r="R30" s="42"/>
      <c r="S30" s="20"/>
      <c r="T30" s="20"/>
      <c r="U30" s="20"/>
      <c r="V30" s="20"/>
      <c r="W30" s="20"/>
      <c r="AD30" s="20"/>
      <c r="AE30" s="20"/>
    </row>
    <row r="31" spans="1:46" ht="17">
      <c r="A31" s="101" t="s">
        <v>29</v>
      </c>
      <c r="B31" s="42" t="s">
        <v>0</v>
      </c>
      <c r="C31" s="92" t="s">
        <v>251</v>
      </c>
      <c r="D31" s="92" t="s">
        <v>251</v>
      </c>
      <c r="E31" s="92" t="s">
        <v>251</v>
      </c>
      <c r="F31" s="92" t="s">
        <v>251</v>
      </c>
      <c r="G31" s="92" t="s">
        <v>251</v>
      </c>
      <c r="H31" s="92" t="s">
        <v>251</v>
      </c>
      <c r="I31" s="92" t="s">
        <v>251</v>
      </c>
      <c r="J31" s="92" t="s">
        <v>251</v>
      </c>
      <c r="L31" s="92"/>
      <c r="M31" s="92"/>
      <c r="N31" s="92"/>
      <c r="O31" s="92"/>
      <c r="P31" s="92"/>
      <c r="Q31" s="92"/>
      <c r="R31" s="92"/>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4</v>
      </c>
      <c r="D32" s="42">
        <v>4</v>
      </c>
      <c r="E32" s="42">
        <v>4</v>
      </c>
      <c r="F32" s="42">
        <v>4</v>
      </c>
      <c r="G32" s="42">
        <v>4</v>
      </c>
      <c r="H32" s="42">
        <v>4</v>
      </c>
      <c r="I32" s="42">
        <v>4</v>
      </c>
      <c r="J32" s="42">
        <v>4</v>
      </c>
      <c r="L32" s="42"/>
      <c r="M32" s="81"/>
      <c r="N32" s="81"/>
      <c r="O32" s="42"/>
      <c r="P32" s="42"/>
      <c r="Q32" s="81"/>
      <c r="R32" s="81"/>
      <c r="S32" s="20"/>
      <c r="T32" s="20"/>
      <c r="U32" s="20"/>
      <c r="V32" s="20"/>
      <c r="W32" s="20"/>
      <c r="AD32" s="20"/>
      <c r="AE32" s="20"/>
    </row>
    <row r="33" spans="1:46">
      <c r="A33" s="102"/>
      <c r="B33" s="42" t="s">
        <v>150</v>
      </c>
      <c r="C33" s="50" t="s">
        <v>208</v>
      </c>
      <c r="D33" s="50" t="s">
        <v>208</v>
      </c>
      <c r="E33" s="50" t="s">
        <v>208</v>
      </c>
      <c r="F33" s="50" t="s">
        <v>208</v>
      </c>
      <c r="G33" s="50" t="s">
        <v>208</v>
      </c>
      <c r="H33" s="50" t="s">
        <v>208</v>
      </c>
      <c r="I33" s="50" t="s">
        <v>208</v>
      </c>
      <c r="J33" s="50" t="s">
        <v>208</v>
      </c>
      <c r="L33" s="50"/>
      <c r="M33" s="42"/>
      <c r="N33" s="42"/>
      <c r="O33" s="50"/>
      <c r="P33" s="50"/>
      <c r="Q33" s="42"/>
      <c r="R33" s="42"/>
      <c r="S33" s="20"/>
      <c r="T33" s="20"/>
      <c r="U33" s="20"/>
      <c r="V33" s="20"/>
      <c r="W33" s="20"/>
      <c r="AD33" s="20"/>
      <c r="AE33" s="20"/>
    </row>
    <row r="34" spans="1:46">
      <c r="A34" s="102"/>
      <c r="B34" s="42" t="s">
        <v>7</v>
      </c>
      <c r="C34" s="48" t="s">
        <v>209</v>
      </c>
      <c r="D34" s="48" t="s">
        <v>209</v>
      </c>
      <c r="E34" s="48" t="s">
        <v>209</v>
      </c>
      <c r="F34" s="48" t="s">
        <v>209</v>
      </c>
      <c r="G34" s="48" t="s">
        <v>209</v>
      </c>
      <c r="H34" s="48" t="s">
        <v>209</v>
      </c>
      <c r="I34" s="48" t="s">
        <v>209</v>
      </c>
      <c r="J34" s="48" t="s">
        <v>209</v>
      </c>
      <c r="L34" s="48"/>
      <c r="M34" s="81"/>
      <c r="N34" s="81"/>
      <c r="O34" s="48"/>
      <c r="P34" s="48"/>
      <c r="Q34" s="81"/>
      <c r="R34" s="81"/>
      <c r="S34" s="20"/>
      <c r="T34" s="20"/>
      <c r="U34" s="20"/>
      <c r="V34" s="20"/>
      <c r="W34" s="20"/>
      <c r="AD34" s="20"/>
      <c r="AE34" s="20"/>
    </row>
    <row r="35" spans="1:46">
      <c r="A35" s="101" t="s">
        <v>151</v>
      </c>
      <c r="B35" s="42" t="s">
        <v>149</v>
      </c>
      <c r="C35" s="42"/>
      <c r="D35" s="42"/>
      <c r="E35" s="42"/>
      <c r="F35" s="42"/>
      <c r="G35" s="42"/>
      <c r="H35" s="42"/>
      <c r="I35" s="42"/>
      <c r="J35" s="42"/>
      <c r="K35" s="42"/>
      <c r="L35" s="42"/>
      <c r="M35" s="42"/>
      <c r="N35" s="42"/>
      <c r="O35" s="42"/>
      <c r="P35" s="42"/>
      <c r="Q35" s="42"/>
      <c r="R35" s="42"/>
      <c r="S35" s="20"/>
      <c r="T35" s="20"/>
      <c r="U35" s="20"/>
      <c r="V35" s="20"/>
      <c r="W35" s="20"/>
      <c r="AD35" s="20"/>
      <c r="AE35" s="20"/>
    </row>
    <row r="36" spans="1:46">
      <c r="A36" s="102"/>
      <c r="B36" s="42" t="s">
        <v>150</v>
      </c>
      <c r="C36" s="42"/>
      <c r="D36" s="42"/>
      <c r="E36" s="42"/>
      <c r="F36" s="42"/>
      <c r="G36" s="42"/>
      <c r="H36" s="42"/>
      <c r="I36" s="42"/>
      <c r="J36" s="42"/>
      <c r="K36" s="42"/>
      <c r="L36" s="42"/>
      <c r="M36" s="42"/>
      <c r="N36" s="42"/>
      <c r="O36" s="42"/>
      <c r="P36" s="42"/>
      <c r="Q36" s="42"/>
      <c r="R36" s="42"/>
      <c r="S36" s="20"/>
      <c r="T36" s="20"/>
      <c r="U36" s="20"/>
      <c r="V36" s="20"/>
      <c r="W36" s="20"/>
      <c r="AD36" s="20"/>
      <c r="AE36" s="20"/>
    </row>
    <row r="37" spans="1:46">
      <c r="A37" s="102"/>
      <c r="B37" s="42" t="s">
        <v>7</v>
      </c>
      <c r="C37" s="42"/>
      <c r="D37" s="42"/>
      <c r="E37" s="42"/>
      <c r="F37" s="42"/>
      <c r="G37" s="42"/>
      <c r="H37" s="42"/>
      <c r="I37" s="42"/>
      <c r="J37" s="42"/>
      <c r="K37" s="42"/>
      <c r="L37" s="42"/>
      <c r="M37" s="42"/>
      <c r="N37" s="42"/>
      <c r="O37" s="42"/>
      <c r="P37" s="42"/>
      <c r="Q37" s="42"/>
      <c r="R37" s="42"/>
      <c r="S37" s="20"/>
      <c r="T37" s="20"/>
      <c r="U37" s="20"/>
      <c r="V37" s="20"/>
      <c r="W37" s="20"/>
      <c r="AD37" s="20"/>
      <c r="AE37" s="20"/>
    </row>
    <row r="38" spans="1:46" ht="17">
      <c r="A38" s="101" t="s">
        <v>29</v>
      </c>
      <c r="B38" s="42" t="s">
        <v>0</v>
      </c>
      <c r="C38" s="42"/>
      <c r="D38" s="92"/>
      <c r="E38" s="42"/>
      <c r="F38" s="92"/>
      <c r="G38" s="42"/>
      <c r="H38" s="92"/>
      <c r="I38" s="42"/>
      <c r="J38" s="42"/>
      <c r="K38" s="42"/>
      <c r="L38" s="92"/>
      <c r="M38" s="42"/>
      <c r="N38" s="42"/>
      <c r="O38" s="42"/>
      <c r="P38" s="9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c r="E39" s="42"/>
      <c r="F39" s="42"/>
      <c r="G39" s="42"/>
      <c r="H39" s="42"/>
      <c r="I39" s="42"/>
      <c r="J39" s="42"/>
      <c r="K39" s="42"/>
      <c r="L39" s="42"/>
      <c r="M39" s="42"/>
      <c r="N39" s="42"/>
      <c r="O39" s="42"/>
      <c r="P39" s="42"/>
      <c r="Q39" s="42"/>
      <c r="R39" s="42"/>
      <c r="S39" s="20"/>
      <c r="T39" s="20"/>
      <c r="U39" s="20"/>
      <c r="V39" s="20"/>
      <c r="W39" s="20"/>
      <c r="AD39" s="20"/>
      <c r="AE39" s="20"/>
    </row>
    <row r="40" spans="1:46">
      <c r="A40" s="102"/>
      <c r="B40" s="42" t="s">
        <v>148</v>
      </c>
      <c r="C40" s="42"/>
      <c r="D40" s="81"/>
      <c r="E40" s="42"/>
      <c r="F40" s="81"/>
      <c r="G40" s="42"/>
      <c r="H40" s="42"/>
      <c r="I40" s="42"/>
      <c r="J40" s="42"/>
      <c r="K40" s="42"/>
      <c r="L40" s="42"/>
      <c r="M40" s="42"/>
      <c r="N40" s="42"/>
      <c r="O40" s="42"/>
      <c r="P40" s="42"/>
      <c r="Q40" s="42"/>
      <c r="R40" s="42"/>
      <c r="S40" s="20"/>
      <c r="T40" s="20"/>
      <c r="U40" s="20"/>
      <c r="V40" s="20"/>
      <c r="W40" s="20"/>
      <c r="AD40" s="20"/>
      <c r="AE40" s="20"/>
    </row>
    <row r="41" spans="1:46">
      <c r="A41" s="102"/>
      <c r="B41" s="42" t="s">
        <v>7</v>
      </c>
      <c r="C41" s="42"/>
      <c r="D41" s="42"/>
      <c r="E41" s="42"/>
      <c r="F41" s="42"/>
      <c r="G41" s="42"/>
      <c r="H41" s="42"/>
      <c r="I41" s="42"/>
      <c r="J41" s="42"/>
      <c r="K41" s="42"/>
      <c r="L41" s="42"/>
      <c r="M41" s="42"/>
      <c r="N41" s="42"/>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42"/>
      <c r="L42" s="42"/>
      <c r="M42" s="42"/>
      <c r="N42" s="42"/>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c r="A45" s="101" t="s">
        <v>29</v>
      </c>
      <c r="B45" s="42" t="s">
        <v>0</v>
      </c>
      <c r="C45" s="42"/>
      <c r="D45" s="42"/>
      <c r="E45" s="42"/>
      <c r="F45" s="42"/>
      <c r="G45" s="42"/>
      <c r="H45" s="42"/>
      <c r="I45" s="42"/>
      <c r="J45" s="42"/>
      <c r="K45" s="42"/>
      <c r="L45" s="42"/>
      <c r="M45" s="42"/>
      <c r="N45" s="42"/>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D1">
    <cfRule type="containsText" dxfId="49" priority="9" operator="containsText" text="No changes needed">
      <formula>NOT(ISERROR(SEARCH(("No changes needed"),(B1))))</formula>
    </cfRule>
  </conditionalFormatting>
  <conditionalFormatting sqref="B2 C1:D1">
    <cfRule type="containsText" dxfId="48" priority="10" operator="containsText" text="Need changes">
      <formula>NOT(ISERROR(SEARCH(("Need changes"),(B1))))</formula>
    </cfRule>
  </conditionalFormatting>
  <conditionalFormatting sqref="F1:G1">
    <cfRule type="containsText" dxfId="47" priority="7" operator="containsText" text="No changes needed">
      <formula>NOT(ISERROR(SEARCH(("No changes needed"),(F1))))</formula>
    </cfRule>
  </conditionalFormatting>
  <conditionalFormatting sqref="F1:G1">
    <cfRule type="containsText" dxfId="46" priority="8" operator="containsText" text="Need changes">
      <formula>NOT(ISERROR(SEARCH(("Need changes"),(F1))))</formula>
    </cfRule>
  </conditionalFormatting>
  <conditionalFormatting sqref="B1">
    <cfRule type="containsText" dxfId="45" priority="5" operator="containsText" text="No changes needed">
      <formula>NOT(ISERROR(SEARCH(("No changes needed"),(B1))))</formula>
    </cfRule>
  </conditionalFormatting>
  <conditionalFormatting sqref="B1">
    <cfRule type="containsText" dxfId="44" priority="6" operator="containsText" text="Need changes">
      <formula>NOT(ISERROR(SEARCH(("Need changes"),(B1))))</formula>
    </cfRule>
  </conditionalFormatting>
  <conditionalFormatting sqref="C2:D2">
    <cfRule type="containsText" dxfId="43" priority="3" operator="containsText" text="No changes needed">
      <formula>NOT(ISERROR(SEARCH(("No changes needed"),(C2))))</formula>
    </cfRule>
  </conditionalFormatting>
  <conditionalFormatting sqref="C2:D2">
    <cfRule type="containsText" dxfId="42" priority="4" operator="containsText" text="Need changes">
      <formula>NOT(ISERROR(SEARCH(("Need changes"),(C2))))</formula>
    </cfRule>
  </conditionalFormatting>
  <conditionalFormatting sqref="E2:F2">
    <cfRule type="containsText" dxfId="41" priority="1" operator="containsText" text="No changes needed">
      <formula>NOT(ISERROR(SEARCH(("No changes needed"),(E2))))</formula>
    </cfRule>
  </conditionalFormatting>
  <conditionalFormatting sqref="E2:F2">
    <cfRule type="containsText" dxfId="40"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10" sqref="C10:R40"/>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1" t="s">
        <v>29</v>
      </c>
      <c r="B10" s="42" t="s">
        <v>0</v>
      </c>
      <c r="C10" s="33" t="s">
        <v>212</v>
      </c>
      <c r="D10" s="92" t="s">
        <v>216</v>
      </c>
      <c r="E10" s="33" t="s">
        <v>212</v>
      </c>
      <c r="F10" s="92" t="s">
        <v>216</v>
      </c>
      <c r="G10" s="33" t="s">
        <v>212</v>
      </c>
      <c r="H10" s="92" t="s">
        <v>216</v>
      </c>
      <c r="I10" s="33" t="s">
        <v>212</v>
      </c>
      <c r="J10" s="92" t="s">
        <v>216</v>
      </c>
      <c r="K10" s="33" t="s">
        <v>221</v>
      </c>
      <c r="L10" s="92" t="s">
        <v>216</v>
      </c>
      <c r="M10" s="33" t="s">
        <v>221</v>
      </c>
      <c r="N10" s="92" t="s">
        <v>216</v>
      </c>
      <c r="O10" s="33" t="s">
        <v>221</v>
      </c>
      <c r="P10" s="92" t="s">
        <v>216</v>
      </c>
      <c r="Q10" s="33" t="s">
        <v>221</v>
      </c>
      <c r="R10" s="92" t="s">
        <v>216</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33">
        <v>4</v>
      </c>
      <c r="D11" s="42">
        <v>1</v>
      </c>
      <c r="E11" s="33">
        <v>4</v>
      </c>
      <c r="F11" s="42">
        <v>1</v>
      </c>
      <c r="G11" s="33">
        <v>4</v>
      </c>
      <c r="H11" s="42">
        <v>1</v>
      </c>
      <c r="I11" s="33">
        <v>4</v>
      </c>
      <c r="J11" s="42">
        <v>1</v>
      </c>
      <c r="K11" s="33">
        <v>3</v>
      </c>
      <c r="L11" s="42">
        <v>1</v>
      </c>
      <c r="M11" s="33">
        <v>3</v>
      </c>
      <c r="N11" s="42">
        <v>1</v>
      </c>
      <c r="O11" s="33">
        <v>3</v>
      </c>
      <c r="P11" s="42">
        <v>1</v>
      </c>
      <c r="Q11" s="33">
        <v>3</v>
      </c>
      <c r="R11" s="42">
        <v>1</v>
      </c>
      <c r="S11" s="20"/>
      <c r="T11" s="30"/>
      <c r="U11" s="20"/>
      <c r="V11" s="20"/>
      <c r="W11" s="20"/>
      <c r="AD11" s="20"/>
      <c r="AE11" s="20"/>
    </row>
    <row r="12" spans="1:46">
      <c r="A12" s="102"/>
      <c r="B12" s="42" t="s">
        <v>150</v>
      </c>
      <c r="C12" s="56" t="s">
        <v>215</v>
      </c>
      <c r="D12" s="48" t="s">
        <v>217</v>
      </c>
      <c r="E12" s="56" t="s">
        <v>215</v>
      </c>
      <c r="F12" s="48" t="s">
        <v>217</v>
      </c>
      <c r="G12" s="56" t="s">
        <v>215</v>
      </c>
      <c r="H12" s="48" t="s">
        <v>217</v>
      </c>
      <c r="I12" s="56" t="s">
        <v>215</v>
      </c>
      <c r="J12" s="48" t="s">
        <v>217</v>
      </c>
      <c r="K12" s="56" t="s">
        <v>222</v>
      </c>
      <c r="L12" s="48" t="s">
        <v>217</v>
      </c>
      <c r="M12" s="56" t="s">
        <v>222</v>
      </c>
      <c r="N12" s="48" t="s">
        <v>217</v>
      </c>
      <c r="O12" s="56" t="s">
        <v>222</v>
      </c>
      <c r="P12" s="48" t="s">
        <v>217</v>
      </c>
      <c r="Q12" s="56" t="s">
        <v>222</v>
      </c>
      <c r="R12" s="48" t="s">
        <v>217</v>
      </c>
      <c r="S12" s="20"/>
      <c r="T12" s="20"/>
      <c r="U12" s="20"/>
      <c r="V12" s="20"/>
      <c r="W12" s="20"/>
      <c r="AD12" s="20"/>
      <c r="AE12" s="20"/>
    </row>
    <row r="13" spans="1:46">
      <c r="A13" s="102"/>
      <c r="B13" s="42" t="s">
        <v>7</v>
      </c>
      <c r="C13" s="56" t="s">
        <v>209</v>
      </c>
      <c r="D13" s="48">
        <v>1</v>
      </c>
      <c r="E13" s="56" t="s">
        <v>209</v>
      </c>
      <c r="F13" s="48">
        <v>1</v>
      </c>
      <c r="G13" s="56" t="s">
        <v>209</v>
      </c>
      <c r="H13" s="48">
        <v>1</v>
      </c>
      <c r="I13" s="56" t="s">
        <v>209</v>
      </c>
      <c r="J13" s="48">
        <v>1</v>
      </c>
      <c r="K13" s="56" t="s">
        <v>211</v>
      </c>
      <c r="L13" s="48">
        <v>1</v>
      </c>
      <c r="M13" s="56" t="s">
        <v>211</v>
      </c>
      <c r="N13" s="48">
        <v>1</v>
      </c>
      <c r="O13" s="56" t="s">
        <v>211</v>
      </c>
      <c r="P13" s="48">
        <v>1</v>
      </c>
      <c r="Q13" s="56" t="s">
        <v>211</v>
      </c>
      <c r="R13" s="48">
        <v>1</v>
      </c>
      <c r="S13" s="20"/>
      <c r="T13" s="20"/>
      <c r="U13" s="20"/>
      <c r="V13" s="20"/>
      <c r="W13" s="20"/>
      <c r="AD13" s="20"/>
      <c r="AE13" s="20"/>
    </row>
    <row r="14" spans="1:46">
      <c r="A14" s="101" t="s">
        <v>151</v>
      </c>
      <c r="B14" s="42" t="s">
        <v>149</v>
      </c>
      <c r="C14" s="42"/>
      <c r="E14" s="42"/>
      <c r="G14" s="42"/>
      <c r="H14" s="33"/>
      <c r="I14" s="42"/>
      <c r="K14" s="33"/>
      <c r="N14" s="33"/>
      <c r="Q14" s="33"/>
      <c r="S14" s="20"/>
      <c r="T14" s="20"/>
      <c r="U14" s="20"/>
      <c r="V14" s="20"/>
      <c r="W14" s="20"/>
      <c r="AD14" s="20"/>
      <c r="AE14" s="20"/>
    </row>
    <row r="15" spans="1:46">
      <c r="A15" s="102"/>
      <c r="B15" s="42" t="s">
        <v>150</v>
      </c>
      <c r="C15" s="42"/>
      <c r="D15" s="42"/>
      <c r="E15" s="42"/>
      <c r="F15" s="42"/>
      <c r="G15" s="42"/>
      <c r="H15" s="42"/>
      <c r="I15" s="42"/>
      <c r="J15" s="42"/>
      <c r="K15" s="42"/>
      <c r="L15" s="42"/>
      <c r="M15" s="42"/>
      <c r="N15" s="42"/>
      <c r="O15" s="42"/>
      <c r="P15" s="42"/>
      <c r="Q15" s="42"/>
      <c r="R15" s="42"/>
      <c r="S15" s="20"/>
      <c r="T15" s="20"/>
      <c r="U15" s="20"/>
      <c r="V15" s="20"/>
      <c r="W15" s="20"/>
      <c r="AD15" s="20"/>
      <c r="AE15" s="20"/>
    </row>
    <row r="16" spans="1:46">
      <c r="A16" s="102"/>
      <c r="B16" s="42" t="s">
        <v>7</v>
      </c>
      <c r="C16" s="42"/>
      <c r="D16" s="42"/>
      <c r="E16" s="42"/>
      <c r="F16" s="42"/>
      <c r="G16" s="42"/>
      <c r="H16" s="42"/>
      <c r="I16" s="42"/>
      <c r="J16" s="42"/>
      <c r="K16" s="42"/>
      <c r="L16" s="42"/>
      <c r="M16" s="42"/>
      <c r="N16" s="42"/>
      <c r="O16" s="42"/>
      <c r="P16" s="42"/>
      <c r="Q16" s="42"/>
      <c r="R16" s="42"/>
      <c r="S16" s="20"/>
      <c r="T16" s="20"/>
      <c r="U16" s="20"/>
      <c r="V16" s="20"/>
      <c r="W16" s="20"/>
      <c r="AD16" s="20"/>
      <c r="AE16" s="20"/>
    </row>
    <row r="17" spans="1:46" ht="17">
      <c r="A17" s="101" t="s">
        <v>29</v>
      </c>
      <c r="B17" s="42" t="s">
        <v>0</v>
      </c>
      <c r="C17" s="92" t="s">
        <v>216</v>
      </c>
      <c r="D17" s="33" t="s">
        <v>221</v>
      </c>
      <c r="E17" s="92" t="s">
        <v>216</v>
      </c>
      <c r="F17" s="33" t="s">
        <v>221</v>
      </c>
      <c r="G17" s="92" t="s">
        <v>216</v>
      </c>
      <c r="H17" s="33" t="s">
        <v>221</v>
      </c>
      <c r="I17" s="92" t="s">
        <v>216</v>
      </c>
      <c r="J17" s="33" t="s">
        <v>221</v>
      </c>
      <c r="K17" s="92" t="s">
        <v>216</v>
      </c>
      <c r="L17" s="33" t="s">
        <v>221</v>
      </c>
      <c r="M17" s="92" t="s">
        <v>216</v>
      </c>
      <c r="N17" s="33" t="s">
        <v>221</v>
      </c>
      <c r="O17" s="92" t="s">
        <v>216</v>
      </c>
      <c r="P17" s="33" t="s">
        <v>221</v>
      </c>
      <c r="Q17" s="92" t="s">
        <v>216</v>
      </c>
      <c r="R17" s="33" t="s">
        <v>221</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1</v>
      </c>
      <c r="D18" s="33">
        <v>3</v>
      </c>
      <c r="E18" s="42">
        <v>1</v>
      </c>
      <c r="F18" s="33">
        <v>3</v>
      </c>
      <c r="G18" s="42">
        <v>1</v>
      </c>
      <c r="H18" s="33">
        <v>3</v>
      </c>
      <c r="I18" s="42">
        <v>1</v>
      </c>
      <c r="J18" s="33">
        <v>3</v>
      </c>
      <c r="K18" s="42">
        <v>1</v>
      </c>
      <c r="L18" s="33">
        <v>3</v>
      </c>
      <c r="M18" s="42">
        <v>1</v>
      </c>
      <c r="N18" s="33">
        <v>3</v>
      </c>
      <c r="O18" s="42">
        <v>1</v>
      </c>
      <c r="P18" s="33">
        <v>3</v>
      </c>
      <c r="Q18" s="42">
        <v>1</v>
      </c>
      <c r="R18" s="33">
        <v>3</v>
      </c>
      <c r="S18" s="20"/>
      <c r="T18" s="20"/>
      <c r="U18" s="20"/>
      <c r="V18" s="20"/>
      <c r="W18" s="20"/>
      <c r="AD18" s="20"/>
      <c r="AE18" s="20"/>
    </row>
    <row r="19" spans="1:46">
      <c r="A19" s="102"/>
      <c r="B19" s="42" t="s">
        <v>150</v>
      </c>
      <c r="C19" s="48" t="s">
        <v>217</v>
      </c>
      <c r="D19" s="56" t="s">
        <v>222</v>
      </c>
      <c r="E19" s="48" t="s">
        <v>217</v>
      </c>
      <c r="F19" s="56" t="s">
        <v>222</v>
      </c>
      <c r="G19" s="48" t="s">
        <v>217</v>
      </c>
      <c r="H19" s="56" t="s">
        <v>222</v>
      </c>
      <c r="I19" s="48" t="s">
        <v>217</v>
      </c>
      <c r="J19" s="56" t="s">
        <v>222</v>
      </c>
      <c r="K19" s="48" t="s">
        <v>217</v>
      </c>
      <c r="L19" s="56" t="s">
        <v>222</v>
      </c>
      <c r="M19" s="48" t="s">
        <v>217</v>
      </c>
      <c r="N19" s="56" t="s">
        <v>222</v>
      </c>
      <c r="O19" s="48" t="s">
        <v>217</v>
      </c>
      <c r="P19" s="56" t="s">
        <v>222</v>
      </c>
      <c r="Q19" s="48" t="s">
        <v>217</v>
      </c>
      <c r="R19" s="56" t="s">
        <v>222</v>
      </c>
      <c r="S19" s="20"/>
      <c r="T19" s="20"/>
      <c r="U19" s="20"/>
      <c r="V19" s="20"/>
      <c r="W19" s="20"/>
      <c r="AD19" s="20"/>
      <c r="AE19" s="20"/>
    </row>
    <row r="20" spans="1:46">
      <c r="A20" s="102"/>
      <c r="B20" s="42" t="s">
        <v>7</v>
      </c>
      <c r="C20" s="48">
        <v>1</v>
      </c>
      <c r="D20" s="56" t="s">
        <v>211</v>
      </c>
      <c r="E20" s="48">
        <v>1</v>
      </c>
      <c r="F20" s="56" t="s">
        <v>211</v>
      </c>
      <c r="G20" s="48">
        <v>1</v>
      </c>
      <c r="H20" s="56" t="s">
        <v>211</v>
      </c>
      <c r="I20" s="48">
        <v>1</v>
      </c>
      <c r="J20" s="56" t="s">
        <v>211</v>
      </c>
      <c r="K20" s="48">
        <v>1</v>
      </c>
      <c r="L20" s="56" t="s">
        <v>211</v>
      </c>
      <c r="M20" s="48">
        <v>1</v>
      </c>
      <c r="N20" s="56" t="s">
        <v>211</v>
      </c>
      <c r="O20" s="48">
        <v>1</v>
      </c>
      <c r="P20" s="56" t="s">
        <v>211</v>
      </c>
      <c r="Q20" s="48">
        <v>1</v>
      </c>
      <c r="R20" s="56" t="s">
        <v>211</v>
      </c>
      <c r="S20" s="20"/>
      <c r="T20" s="20"/>
      <c r="U20" s="20"/>
      <c r="V20" s="20"/>
      <c r="W20" s="20"/>
      <c r="AD20" s="20"/>
      <c r="AE20" s="20"/>
    </row>
    <row r="21" spans="1:46">
      <c r="A21" s="101" t="s">
        <v>151</v>
      </c>
      <c r="B21" s="42" t="s">
        <v>149</v>
      </c>
      <c r="D21" s="42"/>
      <c r="E21" s="33"/>
      <c r="F21" s="42"/>
      <c r="H21" s="42"/>
      <c r="I21" s="42"/>
      <c r="J21" s="42"/>
      <c r="K21" s="81"/>
      <c r="L21" s="81"/>
      <c r="M21" s="81"/>
      <c r="N21" s="81"/>
      <c r="O21" s="81"/>
      <c r="P21" s="81"/>
      <c r="Q21" s="81"/>
      <c r="R21" s="81"/>
      <c r="S21" s="20"/>
      <c r="T21" s="20"/>
      <c r="U21" s="20"/>
      <c r="V21" s="20"/>
      <c r="W21" s="20"/>
      <c r="AD21" s="20"/>
      <c r="AE21" s="20"/>
    </row>
    <row r="22" spans="1:46">
      <c r="A22" s="102"/>
      <c r="B22" s="42" t="s">
        <v>150</v>
      </c>
      <c r="D22" s="42"/>
      <c r="E22" s="33"/>
      <c r="F22" s="42"/>
      <c r="G22" s="42"/>
      <c r="H22" s="42"/>
      <c r="I22" s="42"/>
      <c r="J22" s="42"/>
      <c r="K22" s="81"/>
      <c r="L22" s="81"/>
      <c r="M22" s="81"/>
      <c r="N22" s="81"/>
      <c r="O22" s="81"/>
      <c r="P22" s="81"/>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42"/>
      <c r="P23" s="42"/>
      <c r="Q23" s="81"/>
      <c r="R23" s="81"/>
      <c r="S23" s="20"/>
      <c r="T23" s="20"/>
      <c r="U23" s="20"/>
      <c r="V23" s="20"/>
      <c r="W23" s="20"/>
      <c r="AD23" s="20"/>
      <c r="AE23" s="20"/>
    </row>
    <row r="24" spans="1:46" ht="17">
      <c r="A24" s="101" t="s">
        <v>29</v>
      </c>
      <c r="B24" s="42" t="s">
        <v>0</v>
      </c>
      <c r="C24" s="92"/>
      <c r="D24" s="92"/>
      <c r="E24" s="92"/>
      <c r="F24" s="92"/>
      <c r="G24" s="42"/>
      <c r="H24" s="92"/>
      <c r="I24" s="42"/>
      <c r="J24" s="92"/>
      <c r="K24" s="92"/>
      <c r="L24" s="92"/>
      <c r="M24" s="92"/>
      <c r="N24" s="92"/>
      <c r="O24" s="42"/>
      <c r="P24" s="92"/>
      <c r="Q24" s="81"/>
      <c r="R24" s="92"/>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D25" s="42"/>
      <c r="E25" s="33"/>
      <c r="F25" s="42"/>
      <c r="G25" s="42"/>
      <c r="H25" s="42"/>
      <c r="I25" s="42"/>
      <c r="J25" s="42"/>
      <c r="K25" s="81"/>
      <c r="L25" s="81"/>
      <c r="M25" s="81"/>
      <c r="N25" s="81"/>
      <c r="O25" s="42"/>
      <c r="P25" s="42"/>
      <c r="Q25" s="81"/>
      <c r="R25" s="81"/>
      <c r="S25" s="20"/>
      <c r="T25" s="20"/>
      <c r="U25" s="20"/>
      <c r="V25" s="20"/>
      <c r="W25" s="20"/>
      <c r="AD25" s="20"/>
      <c r="AE25" s="20"/>
    </row>
    <row r="26" spans="1:46">
      <c r="A26" s="102"/>
      <c r="B26" s="42" t="s">
        <v>150</v>
      </c>
      <c r="D26" s="42"/>
      <c r="E26" s="33"/>
      <c r="F26" s="42"/>
      <c r="G26" s="50"/>
      <c r="H26" s="50"/>
      <c r="I26" s="50"/>
      <c r="J26" s="50"/>
      <c r="K26" s="81"/>
      <c r="L26" s="81"/>
      <c r="M26" s="81"/>
      <c r="N26" s="81"/>
      <c r="O26" s="50"/>
      <c r="P26" s="50"/>
      <c r="Q26" s="96"/>
      <c r="R26" s="96"/>
      <c r="S26" s="20"/>
      <c r="T26" s="20"/>
      <c r="U26" s="20"/>
      <c r="V26" s="20"/>
      <c r="W26" s="20"/>
      <c r="AD26" s="20"/>
      <c r="AE26" s="20"/>
    </row>
    <row r="27" spans="1:46">
      <c r="A27" s="102"/>
      <c r="B27" s="42" t="s">
        <v>7</v>
      </c>
      <c r="D27" s="42"/>
      <c r="E27" s="33"/>
      <c r="F27" s="42"/>
      <c r="G27" s="48"/>
      <c r="H27" s="48"/>
      <c r="I27" s="48"/>
      <c r="J27" s="48"/>
      <c r="K27" s="81"/>
      <c r="L27" s="81"/>
      <c r="M27" s="81"/>
      <c r="N27" s="81"/>
      <c r="O27" s="48"/>
      <c r="P27" s="48"/>
      <c r="Q27" s="81"/>
      <c r="R27" s="81"/>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c r="D31" s="92"/>
      <c r="E31" s="92"/>
      <c r="F31" s="92"/>
      <c r="G31" s="92"/>
      <c r="H31" s="92"/>
      <c r="I31" s="92"/>
      <c r="J31" s="92"/>
      <c r="K31" s="92"/>
      <c r="L31" s="92"/>
      <c r="M31" s="92"/>
      <c r="N31" s="92"/>
      <c r="O31" s="92"/>
      <c r="P31" s="92"/>
      <c r="Q31" s="92"/>
      <c r="R31" s="92"/>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c r="D32" s="42"/>
      <c r="E32" s="42"/>
      <c r="F32" s="42"/>
      <c r="G32" s="81"/>
      <c r="H32" s="81"/>
      <c r="I32" s="81"/>
      <c r="J32" s="81"/>
      <c r="K32" s="81"/>
      <c r="L32" s="81"/>
      <c r="M32" s="81"/>
      <c r="N32" s="81"/>
      <c r="O32" s="81"/>
      <c r="P32" s="81"/>
      <c r="Q32" s="81"/>
      <c r="R32" s="81"/>
      <c r="S32" s="20"/>
      <c r="T32" s="20"/>
      <c r="U32" s="20"/>
      <c r="V32" s="20"/>
      <c r="W32" s="20"/>
      <c r="AD32" s="20"/>
      <c r="AE32" s="20"/>
    </row>
    <row r="33" spans="1:46">
      <c r="A33" s="102"/>
      <c r="B33" s="42" t="s">
        <v>150</v>
      </c>
      <c r="C33" s="81"/>
      <c r="E33" s="81"/>
      <c r="G33" s="42"/>
      <c r="H33" s="42"/>
      <c r="I33" s="42"/>
      <c r="J33" s="42"/>
      <c r="K33" s="81"/>
      <c r="L33" s="81"/>
      <c r="M33" s="81"/>
      <c r="N33" s="81"/>
      <c r="O33" s="42"/>
      <c r="P33" s="42"/>
      <c r="Q33" s="42"/>
      <c r="R33" s="42"/>
      <c r="S33" s="20"/>
      <c r="T33" s="20"/>
      <c r="U33" s="20"/>
      <c r="V33" s="20"/>
      <c r="W33" s="20"/>
      <c r="AD33" s="20"/>
      <c r="AE33" s="20"/>
    </row>
    <row r="34" spans="1:46">
      <c r="A34" s="102"/>
      <c r="B34" s="42" t="s">
        <v>7</v>
      </c>
      <c r="C34" s="42"/>
      <c r="D34" s="42"/>
      <c r="E34" s="42"/>
      <c r="F34" s="42"/>
      <c r="G34" s="81"/>
      <c r="H34" s="81"/>
      <c r="I34" s="81"/>
      <c r="J34" s="81"/>
      <c r="K34" s="81"/>
      <c r="L34" s="81"/>
      <c r="M34" s="81"/>
      <c r="N34" s="81"/>
      <c r="O34" s="81"/>
      <c r="P34" s="81"/>
      <c r="Q34" s="81"/>
      <c r="R34" s="81"/>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c r="E38" s="42"/>
      <c r="F38" s="92"/>
      <c r="G38" s="42"/>
      <c r="H38" s="42"/>
      <c r="I38" s="42"/>
      <c r="J38" s="42"/>
      <c r="K38" s="81"/>
      <c r="L38" s="92"/>
      <c r="M38" s="81"/>
      <c r="N38" s="92"/>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c r="E39" s="42"/>
      <c r="F39" s="42"/>
      <c r="G39" s="42"/>
      <c r="H39" s="42"/>
      <c r="I39" s="42"/>
      <c r="J39" s="42"/>
      <c r="K39" s="81"/>
      <c r="L39" s="81"/>
      <c r="M39" s="81"/>
      <c r="N39" s="81"/>
      <c r="O39" s="42"/>
      <c r="P39" s="42"/>
      <c r="Q39" s="42"/>
      <c r="R39" s="42"/>
      <c r="S39" s="20"/>
      <c r="T39" s="20"/>
      <c r="U39" s="20"/>
      <c r="V39" s="20"/>
      <c r="W39" s="20"/>
      <c r="AD39" s="20"/>
      <c r="AE39" s="20"/>
    </row>
    <row r="40" spans="1:46">
      <c r="A40" s="102"/>
      <c r="B40" s="42" t="s">
        <v>148</v>
      </c>
      <c r="C40" s="42"/>
      <c r="D40" s="81"/>
      <c r="E40" s="42"/>
      <c r="F40" s="81"/>
      <c r="G40" s="42"/>
      <c r="H40" s="42"/>
      <c r="I40" s="42"/>
      <c r="J40" s="42"/>
      <c r="K40" s="81"/>
      <c r="L40" s="81"/>
      <c r="M40" s="81"/>
      <c r="N40" s="81"/>
      <c r="O40" s="42"/>
      <c r="P40" s="42"/>
      <c r="Q40" s="42"/>
      <c r="R40" s="42"/>
      <c r="S40" s="20"/>
      <c r="T40" s="20"/>
      <c r="U40" s="20"/>
      <c r="V40" s="20"/>
      <c r="W40" s="20"/>
      <c r="AD40" s="20"/>
      <c r="AE40" s="20"/>
    </row>
    <row r="41" spans="1:46">
      <c r="A41" s="102"/>
      <c r="B41" s="42" t="s">
        <v>7</v>
      </c>
      <c r="C41" s="42"/>
      <c r="D41" s="42"/>
      <c r="E41" s="42"/>
      <c r="F41" s="42"/>
      <c r="G41" s="42"/>
      <c r="H41" s="42"/>
      <c r="I41" s="42"/>
      <c r="J41" s="42"/>
      <c r="K41" s="81"/>
      <c r="L41" s="81"/>
      <c r="M41" s="81"/>
      <c r="N41" s="81"/>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D1">
    <cfRule type="containsText" dxfId="39" priority="9" operator="containsText" text="No changes needed">
      <formula>NOT(ISERROR(SEARCH(("No changes needed"),(B1))))</formula>
    </cfRule>
  </conditionalFormatting>
  <conditionalFormatting sqref="B2 C1:D1">
    <cfRule type="containsText" dxfId="38" priority="10" operator="containsText" text="Need changes">
      <formula>NOT(ISERROR(SEARCH(("Need changes"),(B1))))</formula>
    </cfRule>
  </conditionalFormatting>
  <conditionalFormatting sqref="F1:G1">
    <cfRule type="containsText" dxfId="37" priority="7" operator="containsText" text="No changes needed">
      <formula>NOT(ISERROR(SEARCH(("No changes needed"),(F1))))</formula>
    </cfRule>
  </conditionalFormatting>
  <conditionalFormatting sqref="F1:G1">
    <cfRule type="containsText" dxfId="36" priority="8" operator="containsText" text="Need changes">
      <formula>NOT(ISERROR(SEARCH(("Need changes"),(F1))))</formula>
    </cfRule>
  </conditionalFormatting>
  <conditionalFormatting sqref="B1">
    <cfRule type="containsText" dxfId="35" priority="5" operator="containsText" text="No changes needed">
      <formula>NOT(ISERROR(SEARCH(("No changes needed"),(B1))))</formula>
    </cfRule>
  </conditionalFormatting>
  <conditionalFormatting sqref="B1">
    <cfRule type="containsText" dxfId="34" priority="6" operator="containsText" text="Need changes">
      <formula>NOT(ISERROR(SEARCH(("Need changes"),(B1))))</formula>
    </cfRule>
  </conditionalFormatting>
  <conditionalFormatting sqref="C2:D2">
    <cfRule type="containsText" dxfId="33" priority="3" operator="containsText" text="No changes needed">
      <formula>NOT(ISERROR(SEARCH(("No changes needed"),(C2))))</formula>
    </cfRule>
  </conditionalFormatting>
  <conditionalFormatting sqref="C2:D2">
    <cfRule type="containsText" dxfId="32" priority="4" operator="containsText" text="Need changes">
      <formula>NOT(ISERROR(SEARCH(("Need changes"),(C2))))</formula>
    </cfRule>
  </conditionalFormatting>
  <conditionalFormatting sqref="E2:F2">
    <cfRule type="containsText" dxfId="31" priority="1" operator="containsText" text="No changes needed">
      <formula>NOT(ISERROR(SEARCH(("No changes needed"),(E2))))</formula>
    </cfRule>
  </conditionalFormatting>
  <conditionalFormatting sqref="E2:F2">
    <cfRule type="containsText" dxfId="30"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tabSelected="1" workbookViewId="0">
      <selection activeCell="Q16" sqref="Q16"/>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1" t="s">
        <v>29</v>
      </c>
      <c r="B10" s="42" t="s">
        <v>0</v>
      </c>
      <c r="C10" s="42" t="s">
        <v>13</v>
      </c>
      <c r="D10" s="92" t="s">
        <v>62</v>
      </c>
      <c r="E10" s="92" t="s">
        <v>45</v>
      </c>
      <c r="F10" s="42" t="s">
        <v>70</v>
      </c>
      <c r="G10" s="42" t="s">
        <v>13</v>
      </c>
      <c r="H10" s="92" t="s">
        <v>62</v>
      </c>
      <c r="I10" s="92" t="s">
        <v>45</v>
      </c>
      <c r="J10" s="42" t="s">
        <v>70</v>
      </c>
      <c r="K10" s="42" t="s">
        <v>13</v>
      </c>
      <c r="L10" s="42" t="s">
        <v>70</v>
      </c>
      <c r="M10" s="92" t="s">
        <v>45</v>
      </c>
      <c r="N10" s="42" t="s">
        <v>70</v>
      </c>
      <c r="O10" s="42" t="s">
        <v>13</v>
      </c>
      <c r="P10" s="42" t="s">
        <v>70</v>
      </c>
      <c r="Q10" s="92" t="s">
        <v>45</v>
      </c>
      <c r="R10" s="42" t="s">
        <v>70</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3</v>
      </c>
      <c r="D11" s="42">
        <v>3</v>
      </c>
      <c r="E11" s="42">
        <v>3</v>
      </c>
      <c r="F11" s="42">
        <v>3</v>
      </c>
      <c r="G11" s="42">
        <v>3</v>
      </c>
      <c r="H11" s="42">
        <v>3</v>
      </c>
      <c r="I11" s="42">
        <v>3</v>
      </c>
      <c r="J11" s="42">
        <v>3</v>
      </c>
      <c r="K11" s="42">
        <v>3</v>
      </c>
      <c r="L11" s="42">
        <v>3</v>
      </c>
      <c r="M11" s="42">
        <v>3</v>
      </c>
      <c r="N11" s="42">
        <v>3</v>
      </c>
      <c r="O11" s="42">
        <v>3</v>
      </c>
      <c r="P11" s="42">
        <v>3</v>
      </c>
      <c r="Q11" s="42">
        <v>3</v>
      </c>
      <c r="R11" s="42">
        <v>3</v>
      </c>
      <c r="S11" s="20"/>
      <c r="T11" s="30"/>
      <c r="U11" s="20"/>
      <c r="V11" s="20"/>
      <c r="W11" s="20"/>
      <c r="AD11" s="20"/>
      <c r="AE11" s="20"/>
    </row>
    <row r="12" spans="1:46">
      <c r="A12" s="102"/>
      <c r="B12" s="42" t="s">
        <v>150</v>
      </c>
      <c r="C12" s="33" t="s">
        <v>241</v>
      </c>
      <c r="D12" s="33" t="s">
        <v>241</v>
      </c>
      <c r="E12" s="33" t="s">
        <v>241</v>
      </c>
      <c r="F12" s="33" t="s">
        <v>241</v>
      </c>
      <c r="G12" s="33" t="s">
        <v>241</v>
      </c>
      <c r="H12" s="33" t="s">
        <v>241</v>
      </c>
      <c r="I12" s="33" t="s">
        <v>241</v>
      </c>
      <c r="J12" s="33" t="s">
        <v>241</v>
      </c>
      <c r="K12" s="33" t="s">
        <v>241</v>
      </c>
      <c r="L12" s="33" t="s">
        <v>241</v>
      </c>
      <c r="M12" s="33" t="s">
        <v>241</v>
      </c>
      <c r="N12" s="33" t="s">
        <v>241</v>
      </c>
      <c r="O12" s="33" t="s">
        <v>241</v>
      </c>
      <c r="P12" s="33" t="s">
        <v>241</v>
      </c>
      <c r="Q12" s="33" t="s">
        <v>241</v>
      </c>
      <c r="R12" s="33" t="s">
        <v>241</v>
      </c>
      <c r="S12" s="20"/>
      <c r="T12" s="20"/>
      <c r="U12" s="20"/>
      <c r="V12" s="20"/>
      <c r="W12" s="20"/>
      <c r="AD12" s="20"/>
      <c r="AE12" s="20"/>
    </row>
    <row r="13" spans="1:46">
      <c r="A13" s="102"/>
      <c r="B13" s="42" t="s">
        <v>7</v>
      </c>
      <c r="C13" s="48" t="s">
        <v>211</v>
      </c>
      <c r="D13" s="42">
        <v>0</v>
      </c>
      <c r="E13" s="48" t="s">
        <v>211</v>
      </c>
      <c r="F13" s="48" t="s">
        <v>211</v>
      </c>
      <c r="G13" s="48" t="s">
        <v>211</v>
      </c>
      <c r="H13" s="42">
        <v>0</v>
      </c>
      <c r="I13" s="48" t="s">
        <v>211</v>
      </c>
      <c r="J13" s="48" t="s">
        <v>211</v>
      </c>
      <c r="K13" s="48" t="s">
        <v>211</v>
      </c>
      <c r="L13" s="48" t="s">
        <v>211</v>
      </c>
      <c r="M13" s="48" t="s">
        <v>211</v>
      </c>
      <c r="N13" s="48" t="s">
        <v>211</v>
      </c>
      <c r="O13" s="48" t="s">
        <v>211</v>
      </c>
      <c r="P13" s="48" t="s">
        <v>211</v>
      </c>
      <c r="Q13" s="48" t="s">
        <v>211</v>
      </c>
      <c r="R13" s="48" t="s">
        <v>211</v>
      </c>
      <c r="S13" s="20"/>
      <c r="T13" s="20"/>
      <c r="U13" s="20"/>
      <c r="V13" s="20"/>
      <c r="W13" s="20"/>
      <c r="AD13" s="20"/>
      <c r="AE13" s="20"/>
    </row>
    <row r="14" spans="1:46">
      <c r="A14" s="101" t="s">
        <v>151</v>
      </c>
      <c r="B14" s="42" t="s">
        <v>149</v>
      </c>
      <c r="C14" s="42"/>
      <c r="D14" s="42"/>
      <c r="E14" s="42"/>
      <c r="F14" s="42"/>
      <c r="G14" s="42"/>
      <c r="H14" s="42"/>
      <c r="I14" s="42"/>
      <c r="J14" s="42"/>
      <c r="K14" s="42"/>
      <c r="L14" s="42"/>
      <c r="M14" s="42"/>
      <c r="N14" s="42"/>
      <c r="O14" s="42"/>
      <c r="P14" s="42"/>
      <c r="Q14" s="42"/>
      <c r="R14" s="42"/>
      <c r="S14" s="20"/>
      <c r="T14" s="20"/>
      <c r="U14" s="20"/>
      <c r="V14" s="20"/>
      <c r="W14" s="20"/>
      <c r="AD14" s="20"/>
      <c r="AE14" s="20"/>
    </row>
    <row r="15" spans="1:46">
      <c r="A15" s="102"/>
      <c r="B15" s="42" t="s">
        <v>150</v>
      </c>
      <c r="C15" s="42"/>
      <c r="D15" s="42"/>
      <c r="E15" s="42"/>
      <c r="F15" s="42"/>
      <c r="G15" s="42"/>
      <c r="H15" s="42"/>
      <c r="I15" s="42"/>
      <c r="J15" s="42"/>
      <c r="K15" s="42"/>
      <c r="L15" s="42"/>
      <c r="M15" s="42"/>
      <c r="N15" s="42"/>
      <c r="O15" s="42"/>
      <c r="P15" s="42"/>
      <c r="Q15" s="42"/>
      <c r="R15" s="42"/>
      <c r="S15" s="20"/>
      <c r="T15" s="20"/>
      <c r="U15" s="20"/>
      <c r="V15" s="20"/>
      <c r="W15" s="20"/>
      <c r="AD15" s="20"/>
      <c r="AE15" s="20"/>
    </row>
    <row r="16" spans="1:46">
      <c r="A16" s="102"/>
      <c r="B16" s="42" t="s">
        <v>7</v>
      </c>
      <c r="C16" s="42"/>
      <c r="D16" s="42"/>
      <c r="E16" s="42"/>
      <c r="F16" s="42"/>
      <c r="G16" s="42"/>
      <c r="H16" s="42"/>
      <c r="I16" s="42"/>
      <c r="J16" s="42"/>
      <c r="K16" s="42"/>
      <c r="L16" s="42"/>
      <c r="M16" s="42"/>
      <c r="N16" s="42"/>
      <c r="O16" s="42"/>
      <c r="P16" s="42"/>
      <c r="Q16" s="42"/>
      <c r="R16" s="42"/>
      <c r="S16" s="20"/>
      <c r="T16" s="20"/>
      <c r="U16" s="20"/>
      <c r="V16" s="20"/>
      <c r="W16" s="20"/>
      <c r="AD16" s="20"/>
      <c r="AE16" s="20"/>
    </row>
    <row r="17" spans="1:46" ht="17">
      <c r="A17" s="101" t="s">
        <v>29</v>
      </c>
      <c r="B17" s="42" t="s">
        <v>0</v>
      </c>
      <c r="C17" s="92" t="s">
        <v>74</v>
      </c>
      <c r="D17" s="92" t="s">
        <v>64</v>
      </c>
      <c r="E17" s="92" t="s">
        <v>66</v>
      </c>
      <c r="F17" s="92" t="s">
        <v>102</v>
      </c>
      <c r="G17" s="92" t="s">
        <v>74</v>
      </c>
      <c r="H17" s="92" t="s">
        <v>64</v>
      </c>
      <c r="I17" s="92" t="s">
        <v>66</v>
      </c>
      <c r="J17" s="92" t="s">
        <v>102</v>
      </c>
      <c r="K17" s="92" t="s">
        <v>74</v>
      </c>
      <c r="L17" s="92" t="s">
        <v>64</v>
      </c>
      <c r="M17" s="92" t="s">
        <v>66</v>
      </c>
      <c r="N17" s="92" t="s">
        <v>102</v>
      </c>
      <c r="O17" s="92" t="s">
        <v>74</v>
      </c>
      <c r="P17" s="92" t="s">
        <v>64</v>
      </c>
      <c r="Q17" s="92" t="s">
        <v>66</v>
      </c>
      <c r="R17" s="92" t="s">
        <v>102</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3</v>
      </c>
      <c r="D18" s="42">
        <v>3</v>
      </c>
      <c r="E18" s="42">
        <v>3</v>
      </c>
      <c r="F18" s="42">
        <v>3</v>
      </c>
      <c r="G18" s="42">
        <v>3</v>
      </c>
      <c r="H18" s="42">
        <v>3</v>
      </c>
      <c r="I18" s="42">
        <v>3</v>
      </c>
      <c r="J18" s="42">
        <v>3</v>
      </c>
      <c r="K18" s="42">
        <v>3</v>
      </c>
      <c r="L18" s="42">
        <v>3</v>
      </c>
      <c r="M18" s="42">
        <v>3</v>
      </c>
      <c r="N18" s="42">
        <v>3</v>
      </c>
      <c r="O18" s="42">
        <v>3</v>
      </c>
      <c r="P18" s="42">
        <v>3</v>
      </c>
      <c r="Q18" s="42">
        <v>3</v>
      </c>
      <c r="R18" s="42">
        <v>3</v>
      </c>
      <c r="S18" s="20"/>
      <c r="T18" s="20"/>
      <c r="U18" s="20"/>
      <c r="V18" s="20"/>
      <c r="W18" s="20"/>
      <c r="AD18" s="20"/>
      <c r="AE18" s="20"/>
    </row>
    <row r="19" spans="1:46">
      <c r="A19" s="102"/>
      <c r="B19" s="42" t="s">
        <v>150</v>
      </c>
      <c r="C19" s="33" t="s">
        <v>241</v>
      </c>
      <c r="D19" s="33" t="s">
        <v>241</v>
      </c>
      <c r="E19" s="33" t="s">
        <v>241</v>
      </c>
      <c r="F19" s="33" t="s">
        <v>241</v>
      </c>
      <c r="G19" s="33" t="s">
        <v>241</v>
      </c>
      <c r="H19" s="33" t="s">
        <v>241</v>
      </c>
      <c r="I19" s="33" t="s">
        <v>241</v>
      </c>
      <c r="J19" s="33" t="s">
        <v>241</v>
      </c>
      <c r="K19" s="33" t="s">
        <v>241</v>
      </c>
      <c r="L19" s="33" t="s">
        <v>241</v>
      </c>
      <c r="M19" s="33" t="s">
        <v>241</v>
      </c>
      <c r="N19" s="33" t="s">
        <v>241</v>
      </c>
      <c r="O19" s="33" t="s">
        <v>241</v>
      </c>
      <c r="P19" s="33" t="s">
        <v>241</v>
      </c>
      <c r="Q19" s="33" t="s">
        <v>241</v>
      </c>
      <c r="R19" s="33" t="s">
        <v>241</v>
      </c>
      <c r="S19" s="20"/>
      <c r="T19" s="20"/>
      <c r="U19" s="20"/>
      <c r="V19" s="20"/>
      <c r="W19" s="20"/>
      <c r="AD19" s="20"/>
      <c r="AE19" s="20"/>
    </row>
    <row r="20" spans="1:46">
      <c r="A20" s="102"/>
      <c r="B20" s="42" t="s">
        <v>7</v>
      </c>
      <c r="C20" s="48" t="s">
        <v>211</v>
      </c>
      <c r="D20" s="48" t="s">
        <v>211</v>
      </c>
      <c r="E20" s="48" t="s">
        <v>211</v>
      </c>
      <c r="F20" s="48" t="s">
        <v>211</v>
      </c>
      <c r="G20" s="48" t="s">
        <v>211</v>
      </c>
      <c r="H20" s="48" t="s">
        <v>211</v>
      </c>
      <c r="I20" s="48" t="s">
        <v>211</v>
      </c>
      <c r="J20" s="48" t="s">
        <v>211</v>
      </c>
      <c r="K20" s="48" t="s">
        <v>211</v>
      </c>
      <c r="L20" s="48" t="s">
        <v>211</v>
      </c>
      <c r="M20" s="48" t="s">
        <v>211</v>
      </c>
      <c r="N20" s="48" t="s">
        <v>211</v>
      </c>
      <c r="O20" s="48" t="s">
        <v>211</v>
      </c>
      <c r="P20" s="48" t="s">
        <v>211</v>
      </c>
      <c r="Q20" s="48" t="s">
        <v>211</v>
      </c>
      <c r="R20" s="48" t="s">
        <v>211</v>
      </c>
      <c r="S20" s="20"/>
      <c r="T20" s="20"/>
      <c r="U20" s="20"/>
      <c r="V20" s="20"/>
      <c r="W20" s="20"/>
      <c r="AD20" s="20"/>
      <c r="AE20" s="20"/>
    </row>
    <row r="21" spans="1:46">
      <c r="A21" s="101" t="s">
        <v>151</v>
      </c>
      <c r="B21" s="42" t="s">
        <v>149</v>
      </c>
      <c r="D21" s="42"/>
      <c r="E21" s="33"/>
      <c r="F21" s="42"/>
      <c r="H21" s="42"/>
      <c r="J21" s="42"/>
      <c r="K21" s="33"/>
      <c r="L21" s="42"/>
      <c r="N21" s="42"/>
      <c r="P21" s="42"/>
      <c r="Q21" s="33"/>
      <c r="R21" s="42"/>
      <c r="S21" s="20"/>
      <c r="T21" s="20"/>
      <c r="U21" s="20"/>
      <c r="V21" s="20"/>
      <c r="W21" s="20"/>
      <c r="AD21" s="20"/>
      <c r="AE21" s="20"/>
    </row>
    <row r="22" spans="1:46">
      <c r="A22" s="102"/>
      <c r="B22" s="42" t="s">
        <v>150</v>
      </c>
      <c r="D22" s="42"/>
      <c r="E22" s="33"/>
      <c r="F22" s="42"/>
      <c r="H22" s="42"/>
      <c r="J22" s="42"/>
      <c r="K22" s="33"/>
      <c r="L22" s="42"/>
      <c r="N22" s="42"/>
      <c r="P22" s="42"/>
      <c r="Q22" s="33"/>
      <c r="R22" s="42"/>
      <c r="S22" s="20"/>
      <c r="T22" s="20"/>
      <c r="U22" s="20"/>
      <c r="V22" s="20"/>
      <c r="W22" s="20"/>
      <c r="AD22" s="20"/>
      <c r="AE22" s="20"/>
    </row>
    <row r="23" spans="1:46">
      <c r="A23" s="102"/>
      <c r="B23" s="42" t="s">
        <v>7</v>
      </c>
      <c r="C23" s="42"/>
      <c r="D23" s="42"/>
      <c r="E23" s="42"/>
      <c r="F23" s="42"/>
      <c r="G23" s="42"/>
      <c r="H23" s="42"/>
      <c r="I23" s="42"/>
      <c r="J23" s="42"/>
      <c r="K23" s="42"/>
      <c r="L23" s="42"/>
      <c r="M23" s="42"/>
      <c r="N23" s="42"/>
      <c r="O23" s="42"/>
      <c r="P23" s="42"/>
      <c r="Q23" s="42"/>
      <c r="R23" s="42"/>
      <c r="S23" s="20"/>
      <c r="T23" s="20"/>
      <c r="U23" s="20"/>
      <c r="V23" s="20"/>
      <c r="W23" s="20"/>
      <c r="AD23" s="20"/>
      <c r="AE23" s="20"/>
    </row>
    <row r="24" spans="1:46" ht="17">
      <c r="A24" s="101" t="s">
        <v>29</v>
      </c>
      <c r="B24" s="42" t="s">
        <v>0</v>
      </c>
      <c r="C24" s="92" t="s">
        <v>102</v>
      </c>
      <c r="D24" s="92" t="s">
        <v>72</v>
      </c>
      <c r="E24" s="92" t="s">
        <v>74</v>
      </c>
      <c r="F24" s="92" t="s">
        <v>64</v>
      </c>
      <c r="G24" s="92" t="s">
        <v>102</v>
      </c>
      <c r="H24" s="92" t="s">
        <v>72</v>
      </c>
      <c r="I24" s="92" t="s">
        <v>74</v>
      </c>
      <c r="J24" s="92" t="s">
        <v>64</v>
      </c>
      <c r="K24" s="92" t="s">
        <v>102</v>
      </c>
      <c r="L24" s="92" t="s">
        <v>72</v>
      </c>
      <c r="M24" s="92" t="s">
        <v>74</v>
      </c>
      <c r="N24" s="92" t="s">
        <v>64</v>
      </c>
      <c r="O24" s="92" t="s">
        <v>102</v>
      </c>
      <c r="P24" s="92" t="s">
        <v>72</v>
      </c>
      <c r="Q24" s="92" t="s">
        <v>74</v>
      </c>
      <c r="R24" s="92" t="s">
        <v>64</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42">
        <v>3</v>
      </c>
      <c r="D25" s="42">
        <v>3</v>
      </c>
      <c r="E25" s="42">
        <v>3</v>
      </c>
      <c r="F25" s="42">
        <v>3</v>
      </c>
      <c r="G25" s="42">
        <v>3</v>
      </c>
      <c r="H25" s="42">
        <v>3</v>
      </c>
      <c r="I25" s="42">
        <v>3</v>
      </c>
      <c r="J25" s="42">
        <v>3</v>
      </c>
      <c r="K25" s="42">
        <v>3</v>
      </c>
      <c r="L25" s="42">
        <v>3</v>
      </c>
      <c r="M25" s="42">
        <v>3</v>
      </c>
      <c r="N25" s="42">
        <v>3</v>
      </c>
      <c r="O25" s="42">
        <v>3</v>
      </c>
      <c r="P25" s="42">
        <v>3</v>
      </c>
      <c r="Q25" s="42">
        <v>3</v>
      </c>
      <c r="R25" s="42">
        <v>3</v>
      </c>
      <c r="S25" s="20"/>
      <c r="T25" s="20"/>
      <c r="U25" s="20"/>
      <c r="V25" s="20"/>
      <c r="W25" s="20"/>
      <c r="AD25" s="20"/>
      <c r="AE25" s="20"/>
    </row>
    <row r="26" spans="1:46">
      <c r="A26" s="102"/>
      <c r="B26" s="42" t="s">
        <v>150</v>
      </c>
      <c r="C26" s="33" t="s">
        <v>241</v>
      </c>
      <c r="D26" s="33" t="s">
        <v>241</v>
      </c>
      <c r="E26" s="33" t="s">
        <v>241</v>
      </c>
      <c r="F26" s="33" t="s">
        <v>241</v>
      </c>
      <c r="G26" s="33" t="s">
        <v>241</v>
      </c>
      <c r="H26" s="33" t="s">
        <v>241</v>
      </c>
      <c r="I26" s="33" t="s">
        <v>241</v>
      </c>
      <c r="J26" s="33" t="s">
        <v>241</v>
      </c>
      <c r="K26" s="33" t="s">
        <v>241</v>
      </c>
      <c r="L26" s="33" t="s">
        <v>241</v>
      </c>
      <c r="M26" s="33" t="s">
        <v>241</v>
      </c>
      <c r="N26" s="33" t="s">
        <v>241</v>
      </c>
      <c r="O26" s="33" t="s">
        <v>241</v>
      </c>
      <c r="P26" s="33" t="s">
        <v>241</v>
      </c>
      <c r="Q26" s="33" t="s">
        <v>241</v>
      </c>
      <c r="R26" s="33" t="s">
        <v>241</v>
      </c>
      <c r="S26" s="20"/>
      <c r="T26" s="20"/>
      <c r="U26" s="20"/>
      <c r="V26" s="20"/>
      <c r="W26" s="20"/>
      <c r="AD26" s="20"/>
      <c r="AE26" s="20"/>
    </row>
    <row r="27" spans="1:46">
      <c r="A27" s="102"/>
      <c r="B27" s="42" t="s">
        <v>7</v>
      </c>
      <c r="C27" s="48" t="s">
        <v>211</v>
      </c>
      <c r="D27" s="48" t="s">
        <v>211</v>
      </c>
      <c r="E27" s="48" t="s">
        <v>211</v>
      </c>
      <c r="F27" s="48" t="s">
        <v>211</v>
      </c>
      <c r="G27" s="48" t="s">
        <v>211</v>
      </c>
      <c r="H27" s="48" t="s">
        <v>211</v>
      </c>
      <c r="I27" s="48" t="s">
        <v>211</v>
      </c>
      <c r="J27" s="48" t="s">
        <v>211</v>
      </c>
      <c r="K27" s="48" t="s">
        <v>211</v>
      </c>
      <c r="L27" s="48" t="s">
        <v>211</v>
      </c>
      <c r="M27" s="48" t="s">
        <v>211</v>
      </c>
      <c r="N27" s="48" t="s">
        <v>211</v>
      </c>
      <c r="O27" s="48" t="s">
        <v>211</v>
      </c>
      <c r="P27" s="48" t="s">
        <v>211</v>
      </c>
      <c r="Q27" s="48" t="s">
        <v>211</v>
      </c>
      <c r="R27" s="48" t="s">
        <v>211</v>
      </c>
      <c r="S27" s="20"/>
      <c r="T27" s="20"/>
      <c r="U27" s="20"/>
      <c r="V27" s="20"/>
      <c r="W27" s="20"/>
      <c r="AD27" s="20"/>
      <c r="AE27" s="20"/>
    </row>
    <row r="28" spans="1:46">
      <c r="A28" s="101" t="s">
        <v>151</v>
      </c>
      <c r="B28" s="42" t="s">
        <v>149</v>
      </c>
      <c r="C28" s="42"/>
      <c r="D28" s="42"/>
      <c r="E28" s="42"/>
      <c r="F28" s="42"/>
      <c r="G28" s="42"/>
      <c r="H28" s="42"/>
      <c r="I28" s="42"/>
      <c r="J28" s="42"/>
      <c r="K28" s="42"/>
      <c r="L28" s="42"/>
      <c r="M28" s="42"/>
      <c r="N28" s="42"/>
      <c r="O28" s="42"/>
      <c r="P28" s="42"/>
      <c r="Q28" s="42"/>
      <c r="R28" s="42"/>
      <c r="S28" s="20"/>
      <c r="T28" s="20"/>
      <c r="U28" s="20"/>
      <c r="V28" s="20"/>
      <c r="W28" s="20"/>
      <c r="AD28" s="20"/>
      <c r="AE28" s="20"/>
    </row>
    <row r="29" spans="1:46">
      <c r="A29" s="102"/>
      <c r="B29" s="42" t="s">
        <v>150</v>
      </c>
      <c r="C29" s="42"/>
      <c r="D29" s="42"/>
      <c r="E29" s="42"/>
      <c r="F29" s="42"/>
      <c r="G29" s="42"/>
      <c r="H29" s="42"/>
      <c r="I29" s="42"/>
      <c r="J29" s="42"/>
      <c r="K29" s="42"/>
      <c r="L29" s="42"/>
      <c r="M29" s="42"/>
      <c r="N29" s="42"/>
      <c r="O29" s="42"/>
      <c r="P29" s="42"/>
      <c r="Q29" s="42"/>
      <c r="R29" s="42"/>
      <c r="S29" s="20"/>
      <c r="T29" s="20"/>
      <c r="U29" s="20"/>
      <c r="V29" s="20"/>
      <c r="W29" s="20"/>
      <c r="AD29" s="20"/>
      <c r="AE29" s="20"/>
    </row>
    <row r="30" spans="1:46">
      <c r="A30" s="102"/>
      <c r="B30" s="42" t="s">
        <v>7</v>
      </c>
      <c r="C30" s="42"/>
      <c r="D30" s="42"/>
      <c r="E30" s="42"/>
      <c r="F30" s="42"/>
      <c r="G30" s="42"/>
      <c r="H30" s="42"/>
      <c r="I30" s="42"/>
      <c r="J30" s="42"/>
      <c r="K30" s="42"/>
      <c r="L30" s="42"/>
      <c r="M30" s="42"/>
      <c r="N30" s="42"/>
      <c r="O30" s="42"/>
      <c r="P30" s="42"/>
      <c r="Q30" s="42"/>
      <c r="R30" s="42"/>
      <c r="S30" s="20"/>
      <c r="T30" s="20"/>
      <c r="U30" s="20"/>
      <c r="V30" s="20"/>
      <c r="W30" s="20"/>
      <c r="AD30" s="20"/>
      <c r="AE30" s="20"/>
    </row>
    <row r="31" spans="1:46" ht="17">
      <c r="A31" s="101" t="s">
        <v>29</v>
      </c>
      <c r="B31" s="42" t="s">
        <v>0</v>
      </c>
      <c r="C31" s="92" t="s">
        <v>106</v>
      </c>
      <c r="D31" s="92" t="s">
        <v>108</v>
      </c>
      <c r="E31" s="92" t="s">
        <v>106</v>
      </c>
      <c r="F31" s="92" t="s">
        <v>108</v>
      </c>
      <c r="G31" s="92" t="s">
        <v>106</v>
      </c>
      <c r="H31" s="92" t="s">
        <v>108</v>
      </c>
      <c r="I31" s="92" t="s">
        <v>106</v>
      </c>
      <c r="J31" s="92" t="s">
        <v>108</v>
      </c>
      <c r="K31" s="92" t="s">
        <v>106</v>
      </c>
      <c r="L31" s="92" t="s">
        <v>108</v>
      </c>
      <c r="M31" s="92" t="s">
        <v>106</v>
      </c>
      <c r="N31" s="92" t="s">
        <v>108</v>
      </c>
      <c r="O31" s="92" t="s">
        <v>106</v>
      </c>
      <c r="P31" s="92" t="s">
        <v>108</v>
      </c>
      <c r="Q31" s="92" t="s">
        <v>106</v>
      </c>
      <c r="R31" s="92" t="s">
        <v>108</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4</v>
      </c>
      <c r="D32" s="42">
        <v>4</v>
      </c>
      <c r="E32" s="42">
        <v>4</v>
      </c>
      <c r="F32" s="42">
        <v>4</v>
      </c>
      <c r="G32" s="42">
        <v>4</v>
      </c>
      <c r="H32" s="42">
        <v>4</v>
      </c>
      <c r="I32" s="42">
        <v>4</v>
      </c>
      <c r="J32" s="42">
        <v>4</v>
      </c>
      <c r="K32" s="42">
        <v>4</v>
      </c>
      <c r="L32" s="42">
        <v>4</v>
      </c>
      <c r="M32" s="42">
        <v>4</v>
      </c>
      <c r="N32" s="42">
        <v>4</v>
      </c>
      <c r="O32" s="42">
        <v>4</v>
      </c>
      <c r="P32" s="42">
        <v>4</v>
      </c>
      <c r="Q32" s="42">
        <v>4</v>
      </c>
      <c r="R32" s="42">
        <v>4</v>
      </c>
      <c r="S32" s="20"/>
      <c r="T32" s="20"/>
      <c r="U32" s="20"/>
      <c r="V32" s="20"/>
      <c r="W32" s="20"/>
      <c r="AD32" s="20"/>
      <c r="AE32" s="20"/>
    </row>
    <row r="33" spans="1:46">
      <c r="A33" s="102"/>
      <c r="B33" s="42" t="s">
        <v>150</v>
      </c>
      <c r="C33" s="42" t="s">
        <v>238</v>
      </c>
      <c r="D33" s="42" t="s">
        <v>238</v>
      </c>
      <c r="E33" s="42" t="s">
        <v>238</v>
      </c>
      <c r="F33" s="42" t="s">
        <v>238</v>
      </c>
      <c r="G33" s="42" t="s">
        <v>238</v>
      </c>
      <c r="H33" s="42" t="s">
        <v>238</v>
      </c>
      <c r="I33" s="42" t="s">
        <v>238</v>
      </c>
      <c r="J33" s="42" t="s">
        <v>238</v>
      </c>
      <c r="K33" s="42" t="s">
        <v>238</v>
      </c>
      <c r="L33" s="42" t="s">
        <v>238</v>
      </c>
      <c r="M33" s="42" t="s">
        <v>238</v>
      </c>
      <c r="N33" s="42" t="s">
        <v>238</v>
      </c>
      <c r="O33" s="42" t="s">
        <v>238</v>
      </c>
      <c r="P33" s="42" t="s">
        <v>238</v>
      </c>
      <c r="Q33" s="42" t="s">
        <v>238</v>
      </c>
      <c r="R33" s="42" t="s">
        <v>238</v>
      </c>
      <c r="S33" s="20"/>
      <c r="T33" s="20"/>
      <c r="U33" s="20"/>
      <c r="V33" s="20"/>
      <c r="W33" s="20"/>
      <c r="AD33" s="20"/>
      <c r="AE33" s="20"/>
    </row>
    <row r="34" spans="1:46">
      <c r="A34" s="102"/>
      <c r="B34" s="42" t="s">
        <v>7</v>
      </c>
      <c r="C34" s="42">
        <v>0</v>
      </c>
      <c r="D34" s="42">
        <v>0</v>
      </c>
      <c r="E34" s="42">
        <v>0</v>
      </c>
      <c r="F34" s="42">
        <v>0</v>
      </c>
      <c r="G34" s="42">
        <v>0</v>
      </c>
      <c r="H34" s="42">
        <v>0</v>
      </c>
      <c r="I34" s="42">
        <v>0</v>
      </c>
      <c r="J34" s="42">
        <v>0</v>
      </c>
      <c r="K34" s="42">
        <v>0</v>
      </c>
      <c r="L34" s="42">
        <v>0</v>
      </c>
      <c r="M34" s="42">
        <v>0</v>
      </c>
      <c r="N34" s="42">
        <v>0</v>
      </c>
      <c r="O34" s="42">
        <v>0</v>
      </c>
      <c r="P34" s="42">
        <v>0</v>
      </c>
      <c r="Q34" s="42">
        <v>0</v>
      </c>
      <c r="R34" s="42">
        <v>0</v>
      </c>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c r="E38" s="42"/>
      <c r="F38" s="92"/>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c r="E39" s="42"/>
      <c r="F39" s="42"/>
      <c r="G39" s="42"/>
      <c r="H39" s="42"/>
      <c r="I39" s="42"/>
      <c r="J39" s="42"/>
      <c r="K39" s="81"/>
      <c r="L39" s="81">
        <v>4</v>
      </c>
      <c r="M39" s="81"/>
      <c r="N39" s="81">
        <v>4</v>
      </c>
      <c r="O39" s="42"/>
      <c r="P39" s="42"/>
      <c r="Q39" s="42"/>
      <c r="R39" s="42"/>
      <c r="S39" s="20"/>
      <c r="T39" s="20"/>
      <c r="U39" s="20"/>
      <c r="V39" s="20"/>
      <c r="W39" s="20"/>
      <c r="AD39" s="20"/>
      <c r="AE39" s="20"/>
    </row>
    <row r="40" spans="1:46">
      <c r="A40" s="102"/>
      <c r="B40" s="42" t="s">
        <v>148</v>
      </c>
      <c r="C40" s="42"/>
      <c r="D40" s="81"/>
      <c r="E40" s="42"/>
      <c r="F40" s="81"/>
      <c r="G40" s="42"/>
      <c r="H40" s="42"/>
      <c r="I40" s="42"/>
      <c r="J40" s="42"/>
      <c r="K40" s="81"/>
      <c r="L40" s="81" t="s">
        <v>226</v>
      </c>
      <c r="M40" s="81"/>
      <c r="N40" s="81" t="s">
        <v>226</v>
      </c>
      <c r="O40" s="42"/>
      <c r="P40" s="42"/>
      <c r="Q40" s="42"/>
      <c r="R40" s="42"/>
      <c r="S40" s="20"/>
      <c r="T40" s="20"/>
      <c r="U40" s="20"/>
      <c r="V40" s="20"/>
      <c r="W40" s="20"/>
      <c r="AD40" s="20"/>
      <c r="AE40" s="20"/>
    </row>
    <row r="41" spans="1:46">
      <c r="A41" s="102"/>
      <c r="B41" s="42" t="s">
        <v>7</v>
      </c>
      <c r="C41" s="42"/>
      <c r="D41" s="42"/>
      <c r="E41" s="42"/>
      <c r="F41" s="42"/>
      <c r="G41" s="42"/>
      <c r="H41" s="42"/>
      <c r="I41" s="42"/>
      <c r="J41" s="42"/>
      <c r="K41" s="81"/>
      <c r="L41" s="81">
        <v>0</v>
      </c>
      <c r="M41" s="81"/>
      <c r="N41" s="81">
        <v>0</v>
      </c>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D1">
    <cfRule type="containsText" dxfId="29" priority="9" operator="containsText" text="No changes needed">
      <formula>NOT(ISERROR(SEARCH(("No changes needed"),(B1))))</formula>
    </cfRule>
  </conditionalFormatting>
  <conditionalFormatting sqref="B2 C1:D1">
    <cfRule type="containsText" dxfId="28" priority="10" operator="containsText" text="Need changes">
      <formula>NOT(ISERROR(SEARCH(("Need changes"),(B1))))</formula>
    </cfRule>
  </conditionalFormatting>
  <conditionalFormatting sqref="F1:G1">
    <cfRule type="containsText" dxfId="27" priority="7" operator="containsText" text="No changes needed">
      <formula>NOT(ISERROR(SEARCH(("No changes needed"),(F1))))</formula>
    </cfRule>
  </conditionalFormatting>
  <conditionalFormatting sqref="F1:G1">
    <cfRule type="containsText" dxfId="26" priority="8" operator="containsText" text="Need changes">
      <formula>NOT(ISERROR(SEARCH(("Need changes"),(F1))))</formula>
    </cfRule>
  </conditionalFormatting>
  <conditionalFormatting sqref="B1">
    <cfRule type="containsText" dxfId="25" priority="5" operator="containsText" text="No changes needed">
      <formula>NOT(ISERROR(SEARCH(("No changes needed"),(B1))))</formula>
    </cfRule>
  </conditionalFormatting>
  <conditionalFormatting sqref="B1">
    <cfRule type="containsText" dxfId="24" priority="6" operator="containsText" text="Need changes">
      <formula>NOT(ISERROR(SEARCH(("Need changes"),(B1))))</formula>
    </cfRule>
  </conditionalFormatting>
  <conditionalFormatting sqref="C2:D2">
    <cfRule type="containsText" dxfId="23" priority="3" operator="containsText" text="No changes needed">
      <formula>NOT(ISERROR(SEARCH(("No changes needed"),(C2))))</formula>
    </cfRule>
  </conditionalFormatting>
  <conditionalFormatting sqref="C2:D2">
    <cfRule type="containsText" dxfId="22" priority="4" operator="containsText" text="Need changes">
      <formula>NOT(ISERROR(SEARCH(("Need changes"),(C2))))</formula>
    </cfRule>
  </conditionalFormatting>
  <conditionalFormatting sqref="E2:F2">
    <cfRule type="containsText" dxfId="21" priority="1" operator="containsText" text="No changes needed">
      <formula>NOT(ISERROR(SEARCH(("No changes needed"),(E2))))</formula>
    </cfRule>
  </conditionalFormatting>
  <conditionalFormatting sqref="E2:F2">
    <cfRule type="containsText" dxfId="20"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10" sqref="C10:R40"/>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1" t="s">
        <v>29</v>
      </c>
      <c r="B10" s="42" t="s">
        <v>0</v>
      </c>
      <c r="C10" s="33" t="s">
        <v>212</v>
      </c>
      <c r="D10" s="92" t="s">
        <v>216</v>
      </c>
      <c r="E10" s="33" t="s">
        <v>212</v>
      </c>
      <c r="F10" s="92" t="s">
        <v>216</v>
      </c>
      <c r="G10" s="33" t="s">
        <v>212</v>
      </c>
      <c r="H10" s="92" t="s">
        <v>216</v>
      </c>
      <c r="I10" s="33" t="s">
        <v>212</v>
      </c>
      <c r="J10" s="92" t="s">
        <v>216</v>
      </c>
      <c r="K10" s="33" t="s">
        <v>221</v>
      </c>
      <c r="L10" s="92" t="s">
        <v>216</v>
      </c>
      <c r="M10" s="33" t="s">
        <v>221</v>
      </c>
      <c r="N10" s="92" t="s">
        <v>216</v>
      </c>
      <c r="O10" s="33" t="s">
        <v>221</v>
      </c>
      <c r="P10" s="92" t="s">
        <v>216</v>
      </c>
      <c r="Q10" s="33" t="s">
        <v>221</v>
      </c>
      <c r="R10" s="92" t="s">
        <v>216</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33">
        <v>4</v>
      </c>
      <c r="D11" s="42">
        <v>1</v>
      </c>
      <c r="E11" s="33">
        <v>4</v>
      </c>
      <c r="F11" s="42">
        <v>1</v>
      </c>
      <c r="G11" s="33">
        <v>4</v>
      </c>
      <c r="H11" s="42">
        <v>1</v>
      </c>
      <c r="I11" s="33">
        <v>4</v>
      </c>
      <c r="J11" s="42">
        <v>1</v>
      </c>
      <c r="K11" s="33">
        <v>3</v>
      </c>
      <c r="L11" s="42">
        <v>1</v>
      </c>
      <c r="M11" s="33">
        <v>3</v>
      </c>
      <c r="N11" s="42">
        <v>1</v>
      </c>
      <c r="O11" s="33">
        <v>3</v>
      </c>
      <c r="P11" s="42">
        <v>1</v>
      </c>
      <c r="Q11" s="33">
        <v>3</v>
      </c>
      <c r="R11" s="42">
        <v>1</v>
      </c>
      <c r="S11" s="20"/>
      <c r="T11" s="30"/>
      <c r="U11" s="20"/>
      <c r="V11" s="20"/>
      <c r="W11" s="20"/>
      <c r="AD11" s="20"/>
      <c r="AE11" s="20"/>
    </row>
    <row r="12" spans="1:46">
      <c r="A12" s="102"/>
      <c r="B12" s="42" t="s">
        <v>150</v>
      </c>
      <c r="C12" s="56" t="s">
        <v>215</v>
      </c>
      <c r="D12" s="48" t="s">
        <v>217</v>
      </c>
      <c r="E12" s="56" t="s">
        <v>215</v>
      </c>
      <c r="F12" s="48" t="s">
        <v>217</v>
      </c>
      <c r="G12" s="56" t="s">
        <v>215</v>
      </c>
      <c r="H12" s="48" t="s">
        <v>217</v>
      </c>
      <c r="I12" s="56" t="s">
        <v>215</v>
      </c>
      <c r="J12" s="48" t="s">
        <v>217</v>
      </c>
      <c r="K12" s="56" t="s">
        <v>222</v>
      </c>
      <c r="L12" s="48" t="s">
        <v>217</v>
      </c>
      <c r="M12" s="56" t="s">
        <v>222</v>
      </c>
      <c r="N12" s="48" t="s">
        <v>217</v>
      </c>
      <c r="O12" s="56" t="s">
        <v>222</v>
      </c>
      <c r="P12" s="48" t="s">
        <v>217</v>
      </c>
      <c r="Q12" s="56" t="s">
        <v>222</v>
      </c>
      <c r="R12" s="48" t="s">
        <v>217</v>
      </c>
      <c r="S12" s="20"/>
      <c r="T12" s="20"/>
      <c r="U12" s="20"/>
      <c r="V12" s="20"/>
      <c r="W12" s="20"/>
      <c r="AD12" s="20"/>
      <c r="AE12" s="20"/>
    </row>
    <row r="13" spans="1:46">
      <c r="A13" s="102"/>
      <c r="B13" s="42" t="s">
        <v>7</v>
      </c>
      <c r="C13" s="56" t="s">
        <v>209</v>
      </c>
      <c r="D13" s="48">
        <v>1</v>
      </c>
      <c r="E13" s="56" t="s">
        <v>209</v>
      </c>
      <c r="F13" s="48">
        <v>1</v>
      </c>
      <c r="G13" s="56" t="s">
        <v>209</v>
      </c>
      <c r="H13" s="48">
        <v>1</v>
      </c>
      <c r="I13" s="56" t="s">
        <v>209</v>
      </c>
      <c r="J13" s="48">
        <v>1</v>
      </c>
      <c r="K13" s="56" t="s">
        <v>211</v>
      </c>
      <c r="L13" s="48">
        <v>1</v>
      </c>
      <c r="M13" s="56" t="s">
        <v>211</v>
      </c>
      <c r="N13" s="48">
        <v>1</v>
      </c>
      <c r="O13" s="56" t="s">
        <v>211</v>
      </c>
      <c r="P13" s="48">
        <v>1</v>
      </c>
      <c r="Q13" s="56" t="s">
        <v>211</v>
      </c>
      <c r="R13" s="48">
        <v>1</v>
      </c>
      <c r="S13" s="20"/>
      <c r="T13" s="20"/>
      <c r="U13" s="20"/>
      <c r="V13" s="20"/>
      <c r="W13" s="20"/>
      <c r="AD13" s="20"/>
      <c r="AE13" s="20"/>
    </row>
    <row r="14" spans="1:46">
      <c r="A14" s="101" t="s">
        <v>151</v>
      </c>
      <c r="B14" s="42" t="s">
        <v>149</v>
      </c>
      <c r="C14" s="42"/>
      <c r="E14" s="42"/>
      <c r="G14" s="42"/>
      <c r="H14" s="33"/>
      <c r="I14" s="42"/>
      <c r="K14" s="33"/>
      <c r="N14" s="33"/>
      <c r="Q14" s="33"/>
      <c r="S14" s="20"/>
      <c r="T14" s="20"/>
      <c r="U14" s="20"/>
      <c r="V14" s="20"/>
      <c r="W14" s="20"/>
      <c r="AD14" s="20"/>
      <c r="AE14" s="20"/>
    </row>
    <row r="15" spans="1:46">
      <c r="A15" s="102"/>
      <c r="B15" s="42" t="s">
        <v>150</v>
      </c>
      <c r="C15" s="42"/>
      <c r="D15" s="42"/>
      <c r="E15" s="42"/>
      <c r="F15" s="42"/>
      <c r="G15" s="42"/>
      <c r="H15" s="42"/>
      <c r="I15" s="42"/>
      <c r="J15" s="42"/>
      <c r="K15" s="42"/>
      <c r="L15" s="42"/>
      <c r="M15" s="42"/>
      <c r="N15" s="42"/>
      <c r="O15" s="42"/>
      <c r="P15" s="42"/>
      <c r="Q15" s="42"/>
      <c r="R15" s="42"/>
      <c r="S15" s="20"/>
      <c r="T15" s="20"/>
      <c r="U15" s="20"/>
      <c r="V15" s="20"/>
      <c r="W15" s="20"/>
      <c r="AD15" s="20"/>
      <c r="AE15" s="20"/>
    </row>
    <row r="16" spans="1:46">
      <c r="A16" s="102"/>
      <c r="B16" s="42" t="s">
        <v>7</v>
      </c>
      <c r="C16" s="42"/>
      <c r="D16" s="42"/>
      <c r="E16" s="42"/>
      <c r="F16" s="42"/>
      <c r="G16" s="42"/>
      <c r="H16" s="42"/>
      <c r="I16" s="42"/>
      <c r="J16" s="42"/>
      <c r="K16" s="42"/>
      <c r="L16" s="42"/>
      <c r="M16" s="42"/>
      <c r="N16" s="42"/>
      <c r="O16" s="42"/>
      <c r="P16" s="42"/>
      <c r="Q16" s="42"/>
      <c r="R16" s="42"/>
      <c r="S16" s="20"/>
      <c r="T16" s="20"/>
      <c r="U16" s="20"/>
      <c r="V16" s="20"/>
      <c r="W16" s="20"/>
      <c r="AD16" s="20"/>
      <c r="AE16" s="20"/>
    </row>
    <row r="17" spans="1:46" ht="17">
      <c r="A17" s="101" t="s">
        <v>29</v>
      </c>
      <c r="B17" s="42" t="s">
        <v>0</v>
      </c>
      <c r="C17" s="92" t="s">
        <v>216</v>
      </c>
      <c r="D17" s="33" t="s">
        <v>221</v>
      </c>
      <c r="E17" s="92" t="s">
        <v>216</v>
      </c>
      <c r="F17" s="33" t="s">
        <v>221</v>
      </c>
      <c r="G17" s="92" t="s">
        <v>216</v>
      </c>
      <c r="H17" s="33" t="s">
        <v>221</v>
      </c>
      <c r="I17" s="92" t="s">
        <v>216</v>
      </c>
      <c r="J17" s="33" t="s">
        <v>221</v>
      </c>
      <c r="K17" s="92" t="s">
        <v>216</v>
      </c>
      <c r="L17" s="33" t="s">
        <v>221</v>
      </c>
      <c r="M17" s="92" t="s">
        <v>216</v>
      </c>
      <c r="N17" s="33" t="s">
        <v>221</v>
      </c>
      <c r="O17" s="92" t="s">
        <v>216</v>
      </c>
      <c r="P17" s="33" t="s">
        <v>221</v>
      </c>
      <c r="Q17" s="92" t="s">
        <v>216</v>
      </c>
      <c r="R17" s="33" t="s">
        <v>221</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1</v>
      </c>
      <c r="D18" s="33">
        <v>3</v>
      </c>
      <c r="E18" s="42">
        <v>1</v>
      </c>
      <c r="F18" s="33">
        <v>3</v>
      </c>
      <c r="G18" s="42">
        <v>1</v>
      </c>
      <c r="H18" s="33">
        <v>3</v>
      </c>
      <c r="I18" s="42">
        <v>1</v>
      </c>
      <c r="J18" s="33">
        <v>3</v>
      </c>
      <c r="K18" s="42">
        <v>1</v>
      </c>
      <c r="L18" s="33">
        <v>3</v>
      </c>
      <c r="M18" s="42">
        <v>1</v>
      </c>
      <c r="N18" s="33">
        <v>3</v>
      </c>
      <c r="O18" s="42">
        <v>1</v>
      </c>
      <c r="P18" s="33">
        <v>3</v>
      </c>
      <c r="Q18" s="42">
        <v>1</v>
      </c>
      <c r="R18" s="33">
        <v>3</v>
      </c>
      <c r="S18" s="20"/>
      <c r="T18" s="20"/>
      <c r="U18" s="20"/>
      <c r="V18" s="20"/>
      <c r="W18" s="20"/>
      <c r="AD18" s="20"/>
      <c r="AE18" s="20"/>
    </row>
    <row r="19" spans="1:46">
      <c r="A19" s="102"/>
      <c r="B19" s="42" t="s">
        <v>150</v>
      </c>
      <c r="C19" s="48" t="s">
        <v>217</v>
      </c>
      <c r="D19" s="56" t="s">
        <v>222</v>
      </c>
      <c r="E19" s="48" t="s">
        <v>217</v>
      </c>
      <c r="F19" s="56" t="s">
        <v>222</v>
      </c>
      <c r="G19" s="48" t="s">
        <v>217</v>
      </c>
      <c r="H19" s="56" t="s">
        <v>222</v>
      </c>
      <c r="I19" s="48" t="s">
        <v>217</v>
      </c>
      <c r="J19" s="56" t="s">
        <v>222</v>
      </c>
      <c r="K19" s="48" t="s">
        <v>217</v>
      </c>
      <c r="L19" s="56" t="s">
        <v>222</v>
      </c>
      <c r="M19" s="48" t="s">
        <v>217</v>
      </c>
      <c r="N19" s="56" t="s">
        <v>222</v>
      </c>
      <c r="O19" s="48" t="s">
        <v>217</v>
      </c>
      <c r="P19" s="56" t="s">
        <v>222</v>
      </c>
      <c r="Q19" s="48" t="s">
        <v>217</v>
      </c>
      <c r="R19" s="56" t="s">
        <v>222</v>
      </c>
      <c r="S19" s="20"/>
      <c r="T19" s="20"/>
      <c r="U19" s="20"/>
      <c r="V19" s="20"/>
      <c r="W19" s="20"/>
      <c r="AD19" s="20"/>
      <c r="AE19" s="20"/>
    </row>
    <row r="20" spans="1:46">
      <c r="A20" s="102"/>
      <c r="B20" s="42" t="s">
        <v>7</v>
      </c>
      <c r="C20" s="48">
        <v>1</v>
      </c>
      <c r="D20" s="56" t="s">
        <v>211</v>
      </c>
      <c r="E20" s="48">
        <v>1</v>
      </c>
      <c r="F20" s="56" t="s">
        <v>211</v>
      </c>
      <c r="G20" s="48">
        <v>1</v>
      </c>
      <c r="H20" s="56" t="s">
        <v>211</v>
      </c>
      <c r="I20" s="48">
        <v>1</v>
      </c>
      <c r="J20" s="56" t="s">
        <v>211</v>
      </c>
      <c r="K20" s="48">
        <v>1</v>
      </c>
      <c r="L20" s="56" t="s">
        <v>211</v>
      </c>
      <c r="M20" s="48">
        <v>1</v>
      </c>
      <c r="N20" s="56" t="s">
        <v>211</v>
      </c>
      <c r="O20" s="48">
        <v>1</v>
      </c>
      <c r="P20" s="56" t="s">
        <v>211</v>
      </c>
      <c r="Q20" s="48">
        <v>1</v>
      </c>
      <c r="R20" s="56" t="s">
        <v>211</v>
      </c>
      <c r="S20" s="20"/>
      <c r="T20" s="20"/>
      <c r="U20" s="20"/>
      <c r="V20" s="20"/>
      <c r="W20" s="20"/>
      <c r="AD20" s="20"/>
      <c r="AE20" s="20"/>
    </row>
    <row r="21" spans="1:46">
      <c r="A21" s="101" t="s">
        <v>151</v>
      </c>
      <c r="B21" s="42" t="s">
        <v>149</v>
      </c>
      <c r="D21" s="42"/>
      <c r="E21" s="33"/>
      <c r="F21" s="42"/>
      <c r="H21" s="42"/>
      <c r="I21" s="42"/>
      <c r="J21" s="42"/>
      <c r="K21" s="81"/>
      <c r="L21" s="81"/>
      <c r="M21" s="81"/>
      <c r="N21" s="81"/>
      <c r="O21" s="81"/>
      <c r="P21" s="81"/>
      <c r="Q21" s="81"/>
      <c r="R21" s="81"/>
      <c r="S21" s="20"/>
      <c r="T21" s="20"/>
      <c r="U21" s="20"/>
      <c r="V21" s="20"/>
      <c r="W21" s="20"/>
      <c r="AD21" s="20"/>
      <c r="AE21" s="20"/>
    </row>
    <row r="22" spans="1:46">
      <c r="A22" s="102"/>
      <c r="B22" s="42" t="s">
        <v>150</v>
      </c>
      <c r="D22" s="42"/>
      <c r="E22" s="33"/>
      <c r="F22" s="42"/>
      <c r="G22" s="42"/>
      <c r="H22" s="42"/>
      <c r="I22" s="42"/>
      <c r="J22" s="42"/>
      <c r="K22" s="81"/>
      <c r="L22" s="81"/>
      <c r="M22" s="81"/>
      <c r="N22" s="81"/>
      <c r="O22" s="81"/>
      <c r="P22" s="81"/>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42"/>
      <c r="P23" s="42"/>
      <c r="Q23" s="81"/>
      <c r="R23" s="81"/>
      <c r="S23" s="20"/>
      <c r="T23" s="20"/>
      <c r="U23" s="20"/>
      <c r="V23" s="20"/>
      <c r="W23" s="20"/>
      <c r="AD23" s="20"/>
      <c r="AE23" s="20"/>
    </row>
    <row r="24" spans="1:46" ht="17">
      <c r="A24" s="101" t="s">
        <v>29</v>
      </c>
      <c r="B24" s="42" t="s">
        <v>0</v>
      </c>
      <c r="C24" s="92"/>
      <c r="D24" s="92"/>
      <c r="E24" s="92"/>
      <c r="F24" s="92"/>
      <c r="G24" s="42"/>
      <c r="H24" s="92"/>
      <c r="I24" s="42"/>
      <c r="J24" s="92"/>
      <c r="K24" s="92"/>
      <c r="L24" s="92"/>
      <c r="M24" s="92"/>
      <c r="N24" s="92"/>
      <c r="O24" s="42"/>
      <c r="P24" s="92"/>
      <c r="Q24" s="81"/>
      <c r="R24" s="92"/>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D25" s="42"/>
      <c r="E25" s="33"/>
      <c r="F25" s="42"/>
      <c r="G25" s="42"/>
      <c r="H25" s="42"/>
      <c r="I25" s="42"/>
      <c r="J25" s="42"/>
      <c r="K25" s="81"/>
      <c r="L25" s="81"/>
      <c r="M25" s="81"/>
      <c r="N25" s="81"/>
      <c r="O25" s="42"/>
      <c r="P25" s="42"/>
      <c r="Q25" s="81"/>
      <c r="R25" s="81"/>
      <c r="S25" s="20"/>
      <c r="T25" s="20"/>
      <c r="U25" s="20"/>
      <c r="V25" s="20"/>
      <c r="W25" s="20"/>
      <c r="AD25" s="20"/>
      <c r="AE25" s="20"/>
    </row>
    <row r="26" spans="1:46">
      <c r="A26" s="102"/>
      <c r="B26" s="42" t="s">
        <v>150</v>
      </c>
      <c r="D26" s="42"/>
      <c r="E26" s="33"/>
      <c r="F26" s="42"/>
      <c r="G26" s="50"/>
      <c r="H26" s="50"/>
      <c r="I26" s="50"/>
      <c r="J26" s="50"/>
      <c r="K26" s="81"/>
      <c r="L26" s="81"/>
      <c r="M26" s="81"/>
      <c r="N26" s="81"/>
      <c r="O26" s="50"/>
      <c r="P26" s="50"/>
      <c r="Q26" s="96"/>
      <c r="R26" s="96"/>
      <c r="S26" s="20"/>
      <c r="T26" s="20"/>
      <c r="U26" s="20"/>
      <c r="V26" s="20"/>
      <c r="W26" s="20"/>
      <c r="AD26" s="20"/>
      <c r="AE26" s="20"/>
    </row>
    <row r="27" spans="1:46">
      <c r="A27" s="102"/>
      <c r="B27" s="42" t="s">
        <v>7</v>
      </c>
      <c r="D27" s="42"/>
      <c r="E27" s="33"/>
      <c r="F27" s="42"/>
      <c r="G27" s="48"/>
      <c r="H27" s="48"/>
      <c r="I27" s="48"/>
      <c r="J27" s="48"/>
      <c r="K27" s="81"/>
      <c r="L27" s="81"/>
      <c r="M27" s="81"/>
      <c r="N27" s="81"/>
      <c r="O27" s="48"/>
      <c r="P27" s="48"/>
      <c r="Q27" s="81"/>
      <c r="R27" s="81"/>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c r="D31" s="92"/>
      <c r="E31" s="92"/>
      <c r="F31" s="92"/>
      <c r="G31" s="92"/>
      <c r="H31" s="92"/>
      <c r="I31" s="92"/>
      <c r="J31" s="92"/>
      <c r="K31" s="92"/>
      <c r="L31" s="92"/>
      <c r="M31" s="92"/>
      <c r="N31" s="92"/>
      <c r="O31" s="92"/>
      <c r="P31" s="92"/>
      <c r="Q31" s="92"/>
      <c r="R31" s="92"/>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c r="D32" s="42"/>
      <c r="E32" s="42"/>
      <c r="F32" s="42"/>
      <c r="G32" s="81"/>
      <c r="H32" s="81"/>
      <c r="I32" s="81"/>
      <c r="J32" s="81"/>
      <c r="K32" s="81"/>
      <c r="L32" s="81"/>
      <c r="M32" s="81"/>
      <c r="N32" s="81"/>
      <c r="O32" s="81"/>
      <c r="P32" s="81"/>
      <c r="Q32" s="81"/>
      <c r="R32" s="81"/>
      <c r="S32" s="20"/>
      <c r="T32" s="20"/>
      <c r="U32" s="20"/>
      <c r="V32" s="20"/>
      <c r="W32" s="20"/>
      <c r="AD32" s="20"/>
      <c r="AE32" s="20"/>
    </row>
    <row r="33" spans="1:46">
      <c r="A33" s="102"/>
      <c r="B33" s="42" t="s">
        <v>150</v>
      </c>
      <c r="C33" s="81"/>
      <c r="E33" s="81"/>
      <c r="G33" s="42"/>
      <c r="H33" s="42"/>
      <c r="I33" s="42"/>
      <c r="J33" s="42"/>
      <c r="K33" s="81"/>
      <c r="L33" s="81"/>
      <c r="M33" s="81"/>
      <c r="N33" s="81"/>
      <c r="O33" s="42"/>
      <c r="P33" s="42"/>
      <c r="Q33" s="42"/>
      <c r="R33" s="42"/>
      <c r="S33" s="20"/>
      <c r="T33" s="20"/>
      <c r="U33" s="20"/>
      <c r="V33" s="20"/>
      <c r="W33" s="20"/>
      <c r="AD33" s="20"/>
      <c r="AE33" s="20"/>
    </row>
    <row r="34" spans="1:46">
      <c r="A34" s="102"/>
      <c r="B34" s="42" t="s">
        <v>7</v>
      </c>
      <c r="C34" s="42"/>
      <c r="D34" s="42"/>
      <c r="E34" s="42"/>
      <c r="F34" s="42"/>
      <c r="G34" s="81"/>
      <c r="H34" s="81"/>
      <c r="I34" s="81"/>
      <c r="J34" s="81"/>
      <c r="K34" s="81"/>
      <c r="L34" s="81"/>
      <c r="M34" s="81"/>
      <c r="N34" s="81"/>
      <c r="O34" s="81"/>
      <c r="P34" s="81"/>
      <c r="Q34" s="81"/>
      <c r="R34" s="81"/>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c r="E38" s="42"/>
      <c r="F38" s="92"/>
      <c r="G38" s="42"/>
      <c r="H38" s="42"/>
      <c r="I38" s="42"/>
      <c r="J38" s="42"/>
      <c r="K38" s="81"/>
      <c r="L38" s="92"/>
      <c r="M38" s="81"/>
      <c r="N38" s="92"/>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c r="E39" s="42"/>
      <c r="F39" s="42"/>
      <c r="G39" s="42"/>
      <c r="H39" s="42"/>
      <c r="I39" s="42"/>
      <c r="J39" s="42"/>
      <c r="K39" s="81"/>
      <c r="L39" s="81"/>
      <c r="M39" s="81"/>
      <c r="N39" s="81"/>
      <c r="O39" s="42"/>
      <c r="P39" s="42"/>
      <c r="Q39" s="42"/>
      <c r="R39" s="42"/>
      <c r="S39" s="20"/>
      <c r="T39" s="20"/>
      <c r="U39" s="20"/>
      <c r="V39" s="20"/>
      <c r="W39" s="20"/>
      <c r="AD39" s="20"/>
      <c r="AE39" s="20"/>
    </row>
    <row r="40" spans="1:46">
      <c r="A40" s="102"/>
      <c r="B40" s="42" t="s">
        <v>148</v>
      </c>
      <c r="C40" s="42"/>
      <c r="D40" s="81"/>
      <c r="E40" s="42"/>
      <c r="F40" s="81"/>
      <c r="G40" s="42"/>
      <c r="H40" s="42"/>
      <c r="I40" s="42"/>
      <c r="J40" s="42"/>
      <c r="K40" s="81"/>
      <c r="L40" s="81"/>
      <c r="M40" s="81"/>
      <c r="N40" s="81"/>
      <c r="O40" s="42"/>
      <c r="P40" s="42"/>
      <c r="Q40" s="42"/>
      <c r="R40" s="42"/>
      <c r="S40" s="20"/>
      <c r="T40" s="20"/>
      <c r="U40" s="20"/>
      <c r="V40" s="20"/>
      <c r="W40" s="20"/>
      <c r="AD40" s="20"/>
      <c r="AE40" s="20"/>
    </row>
    <row r="41" spans="1:46">
      <c r="A41" s="102"/>
      <c r="B41" s="42" t="s">
        <v>7</v>
      </c>
      <c r="C41" s="42"/>
      <c r="D41" s="42"/>
      <c r="E41" s="42"/>
      <c r="F41" s="42"/>
      <c r="G41" s="42"/>
      <c r="H41" s="42"/>
      <c r="I41" s="42"/>
      <c r="J41" s="42"/>
      <c r="K41" s="81"/>
      <c r="L41" s="81"/>
      <c r="M41" s="81"/>
      <c r="N41" s="81"/>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D1">
    <cfRule type="containsText" dxfId="19" priority="9" operator="containsText" text="No changes needed">
      <formula>NOT(ISERROR(SEARCH(("No changes needed"),(B1))))</formula>
    </cfRule>
  </conditionalFormatting>
  <conditionalFormatting sqref="B2 C1:D1">
    <cfRule type="containsText" dxfId="18" priority="10" operator="containsText" text="Need changes">
      <formula>NOT(ISERROR(SEARCH(("Need changes"),(B1))))</formula>
    </cfRule>
  </conditionalFormatting>
  <conditionalFormatting sqref="F1:G1">
    <cfRule type="containsText" dxfId="17" priority="7" operator="containsText" text="No changes needed">
      <formula>NOT(ISERROR(SEARCH(("No changes needed"),(F1))))</formula>
    </cfRule>
  </conditionalFormatting>
  <conditionalFormatting sqref="F1:G1">
    <cfRule type="containsText" dxfId="16" priority="8" operator="containsText" text="Need changes">
      <formula>NOT(ISERROR(SEARCH(("Need changes"),(F1))))</formula>
    </cfRule>
  </conditionalFormatting>
  <conditionalFormatting sqref="B1">
    <cfRule type="containsText" dxfId="15" priority="5" operator="containsText" text="No changes needed">
      <formula>NOT(ISERROR(SEARCH(("No changes needed"),(B1))))</formula>
    </cfRule>
  </conditionalFormatting>
  <conditionalFormatting sqref="B1">
    <cfRule type="containsText" dxfId="14" priority="6" operator="containsText" text="Need changes">
      <formula>NOT(ISERROR(SEARCH(("Need changes"),(B1))))</formula>
    </cfRule>
  </conditionalFormatting>
  <conditionalFormatting sqref="C2:D2">
    <cfRule type="containsText" dxfId="13" priority="3" operator="containsText" text="No changes needed">
      <formula>NOT(ISERROR(SEARCH(("No changes needed"),(C2))))</formula>
    </cfRule>
  </conditionalFormatting>
  <conditionalFormatting sqref="C2:D2">
    <cfRule type="containsText" dxfId="12" priority="4" operator="containsText" text="Need changes">
      <formula>NOT(ISERROR(SEARCH(("Need changes"),(C2))))</formula>
    </cfRule>
  </conditionalFormatting>
  <conditionalFormatting sqref="E2:F2">
    <cfRule type="containsText" dxfId="11" priority="1" operator="containsText" text="No changes needed">
      <formula>NOT(ISERROR(SEARCH(("No changes needed"),(E2))))</formula>
    </cfRule>
  </conditionalFormatting>
  <conditionalFormatting sqref="E2:F2">
    <cfRule type="containsText" dxfId="10" priority="2" operator="containsText" text="Need changes">
      <formula>NOT(ISERROR(SEARCH(("Need changes"),(E2))))</formula>
    </cfRule>
  </conditionalFormatting>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10" sqref="C10:R40"/>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67"/>
      <c r="M1" s="67"/>
      <c r="N1" s="67"/>
      <c r="O1" s="67"/>
      <c r="P1" s="67"/>
      <c r="Q1" s="41"/>
      <c r="R1" s="67"/>
      <c r="S1" s="67"/>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ht="17">
      <c r="A10" s="101" t="s">
        <v>29</v>
      </c>
      <c r="B10" s="42" t="s">
        <v>0</v>
      </c>
      <c r="C10" s="33" t="s">
        <v>212</v>
      </c>
      <c r="D10" s="92" t="s">
        <v>216</v>
      </c>
      <c r="E10" s="33" t="s">
        <v>212</v>
      </c>
      <c r="F10" s="92" t="s">
        <v>216</v>
      </c>
      <c r="G10" s="33" t="s">
        <v>212</v>
      </c>
      <c r="H10" s="92" t="s">
        <v>216</v>
      </c>
      <c r="I10" s="33" t="s">
        <v>212</v>
      </c>
      <c r="J10" s="92" t="s">
        <v>216</v>
      </c>
      <c r="K10" s="33" t="s">
        <v>221</v>
      </c>
      <c r="L10" s="92" t="s">
        <v>216</v>
      </c>
      <c r="M10" s="33" t="s">
        <v>221</v>
      </c>
      <c r="N10" s="92" t="s">
        <v>216</v>
      </c>
      <c r="O10" s="33" t="s">
        <v>221</v>
      </c>
      <c r="P10" s="92" t="s">
        <v>216</v>
      </c>
      <c r="Q10" s="33" t="s">
        <v>221</v>
      </c>
      <c r="R10" s="92" t="s">
        <v>216</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33">
        <v>4</v>
      </c>
      <c r="D11" s="42">
        <v>1</v>
      </c>
      <c r="E11" s="33">
        <v>4</v>
      </c>
      <c r="F11" s="42">
        <v>1</v>
      </c>
      <c r="G11" s="33">
        <v>4</v>
      </c>
      <c r="H11" s="42">
        <v>1</v>
      </c>
      <c r="I11" s="33">
        <v>4</v>
      </c>
      <c r="J11" s="42">
        <v>1</v>
      </c>
      <c r="K11" s="33">
        <v>3</v>
      </c>
      <c r="L11" s="42">
        <v>1</v>
      </c>
      <c r="M11" s="33">
        <v>3</v>
      </c>
      <c r="N11" s="42">
        <v>1</v>
      </c>
      <c r="O11" s="33">
        <v>3</v>
      </c>
      <c r="P11" s="42">
        <v>1</v>
      </c>
      <c r="Q11" s="33">
        <v>3</v>
      </c>
      <c r="R11" s="42">
        <v>1</v>
      </c>
      <c r="S11" s="20"/>
      <c r="T11" s="30"/>
      <c r="U11" s="20"/>
      <c r="V11" s="20"/>
      <c r="W11" s="20"/>
      <c r="AD11" s="20"/>
      <c r="AE11" s="20"/>
    </row>
    <row r="12" spans="1:46">
      <c r="A12" s="102"/>
      <c r="B12" s="42" t="s">
        <v>150</v>
      </c>
      <c r="C12" s="56" t="s">
        <v>215</v>
      </c>
      <c r="D12" s="48" t="s">
        <v>217</v>
      </c>
      <c r="E12" s="56" t="s">
        <v>215</v>
      </c>
      <c r="F12" s="48" t="s">
        <v>217</v>
      </c>
      <c r="G12" s="56" t="s">
        <v>215</v>
      </c>
      <c r="H12" s="48" t="s">
        <v>217</v>
      </c>
      <c r="I12" s="56" t="s">
        <v>215</v>
      </c>
      <c r="J12" s="48" t="s">
        <v>217</v>
      </c>
      <c r="K12" s="56" t="s">
        <v>222</v>
      </c>
      <c r="L12" s="48" t="s">
        <v>217</v>
      </c>
      <c r="M12" s="56" t="s">
        <v>222</v>
      </c>
      <c r="N12" s="48" t="s">
        <v>217</v>
      </c>
      <c r="O12" s="56" t="s">
        <v>222</v>
      </c>
      <c r="P12" s="48" t="s">
        <v>217</v>
      </c>
      <c r="Q12" s="56" t="s">
        <v>222</v>
      </c>
      <c r="R12" s="48" t="s">
        <v>217</v>
      </c>
      <c r="S12" s="20"/>
      <c r="T12" s="20"/>
      <c r="U12" s="20"/>
      <c r="V12" s="20"/>
      <c r="W12" s="20"/>
      <c r="AD12" s="20"/>
      <c r="AE12" s="20"/>
    </row>
    <row r="13" spans="1:46">
      <c r="A13" s="102"/>
      <c r="B13" s="42" t="s">
        <v>7</v>
      </c>
      <c r="C13" s="56" t="s">
        <v>209</v>
      </c>
      <c r="D13" s="48">
        <v>1</v>
      </c>
      <c r="E13" s="56" t="s">
        <v>209</v>
      </c>
      <c r="F13" s="48">
        <v>1</v>
      </c>
      <c r="G13" s="56" t="s">
        <v>209</v>
      </c>
      <c r="H13" s="48">
        <v>1</v>
      </c>
      <c r="I13" s="56" t="s">
        <v>209</v>
      </c>
      <c r="J13" s="48">
        <v>1</v>
      </c>
      <c r="K13" s="56" t="s">
        <v>211</v>
      </c>
      <c r="L13" s="48">
        <v>1</v>
      </c>
      <c r="M13" s="56" t="s">
        <v>211</v>
      </c>
      <c r="N13" s="48">
        <v>1</v>
      </c>
      <c r="O13" s="56" t="s">
        <v>211</v>
      </c>
      <c r="P13" s="48">
        <v>1</v>
      </c>
      <c r="Q13" s="56" t="s">
        <v>211</v>
      </c>
      <c r="R13" s="48">
        <v>1</v>
      </c>
      <c r="S13" s="20"/>
      <c r="T13" s="20"/>
      <c r="U13" s="20"/>
      <c r="V13" s="20"/>
      <c r="W13" s="20"/>
      <c r="AD13" s="20"/>
      <c r="AE13" s="20"/>
    </row>
    <row r="14" spans="1:46">
      <c r="A14" s="101" t="s">
        <v>151</v>
      </c>
      <c r="B14" s="42" t="s">
        <v>149</v>
      </c>
      <c r="C14" s="42"/>
      <c r="E14" s="42"/>
      <c r="G14" s="42"/>
      <c r="H14" s="33"/>
      <c r="I14" s="42"/>
      <c r="K14" s="33"/>
      <c r="N14" s="33"/>
      <c r="Q14" s="33"/>
      <c r="S14" s="20"/>
      <c r="T14" s="20"/>
      <c r="U14" s="20"/>
      <c r="V14" s="20"/>
      <c r="W14" s="20"/>
      <c r="AD14" s="20"/>
      <c r="AE14" s="20"/>
    </row>
    <row r="15" spans="1:46">
      <c r="A15" s="102"/>
      <c r="B15" s="42" t="s">
        <v>150</v>
      </c>
      <c r="C15" s="42"/>
      <c r="D15" s="42"/>
      <c r="E15" s="42"/>
      <c r="F15" s="42"/>
      <c r="G15" s="42"/>
      <c r="H15" s="42"/>
      <c r="I15" s="42"/>
      <c r="J15" s="42"/>
      <c r="K15" s="42"/>
      <c r="L15" s="42"/>
      <c r="M15" s="42"/>
      <c r="N15" s="42"/>
      <c r="O15" s="42"/>
      <c r="P15" s="42"/>
      <c r="Q15" s="42"/>
      <c r="R15" s="42"/>
      <c r="S15" s="20"/>
      <c r="T15" s="20"/>
      <c r="U15" s="20"/>
      <c r="V15" s="20"/>
      <c r="W15" s="20"/>
      <c r="AD15" s="20"/>
      <c r="AE15" s="20"/>
    </row>
    <row r="16" spans="1:46">
      <c r="A16" s="102"/>
      <c r="B16" s="42" t="s">
        <v>7</v>
      </c>
      <c r="C16" s="42"/>
      <c r="D16" s="42"/>
      <c r="E16" s="42"/>
      <c r="F16" s="42"/>
      <c r="G16" s="42"/>
      <c r="H16" s="42"/>
      <c r="I16" s="42"/>
      <c r="J16" s="42"/>
      <c r="K16" s="42"/>
      <c r="L16" s="42"/>
      <c r="M16" s="42"/>
      <c r="N16" s="42"/>
      <c r="O16" s="42"/>
      <c r="P16" s="42"/>
      <c r="Q16" s="42"/>
      <c r="R16" s="42"/>
      <c r="S16" s="20"/>
      <c r="T16" s="20"/>
      <c r="U16" s="20"/>
      <c r="V16" s="20"/>
      <c r="W16" s="20"/>
      <c r="AD16" s="20"/>
      <c r="AE16" s="20"/>
    </row>
    <row r="17" spans="1:46" ht="17">
      <c r="A17" s="101" t="s">
        <v>29</v>
      </c>
      <c r="B17" s="42" t="s">
        <v>0</v>
      </c>
      <c r="C17" s="92" t="s">
        <v>216</v>
      </c>
      <c r="D17" s="33" t="s">
        <v>221</v>
      </c>
      <c r="E17" s="92" t="s">
        <v>216</v>
      </c>
      <c r="F17" s="33" t="s">
        <v>221</v>
      </c>
      <c r="G17" s="92" t="s">
        <v>216</v>
      </c>
      <c r="H17" s="33" t="s">
        <v>221</v>
      </c>
      <c r="I17" s="92" t="s">
        <v>216</v>
      </c>
      <c r="J17" s="33" t="s">
        <v>221</v>
      </c>
      <c r="K17" s="92" t="s">
        <v>216</v>
      </c>
      <c r="L17" s="33" t="s">
        <v>221</v>
      </c>
      <c r="M17" s="92" t="s">
        <v>216</v>
      </c>
      <c r="N17" s="33" t="s">
        <v>221</v>
      </c>
      <c r="O17" s="92" t="s">
        <v>216</v>
      </c>
      <c r="P17" s="33" t="s">
        <v>221</v>
      </c>
      <c r="Q17" s="92" t="s">
        <v>216</v>
      </c>
      <c r="R17" s="33" t="s">
        <v>221</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1</v>
      </c>
      <c r="D18" s="33">
        <v>3</v>
      </c>
      <c r="E18" s="42">
        <v>1</v>
      </c>
      <c r="F18" s="33">
        <v>3</v>
      </c>
      <c r="G18" s="42">
        <v>1</v>
      </c>
      <c r="H18" s="33">
        <v>3</v>
      </c>
      <c r="I18" s="42">
        <v>1</v>
      </c>
      <c r="J18" s="33">
        <v>3</v>
      </c>
      <c r="K18" s="42">
        <v>1</v>
      </c>
      <c r="L18" s="33">
        <v>3</v>
      </c>
      <c r="M18" s="42">
        <v>1</v>
      </c>
      <c r="N18" s="33">
        <v>3</v>
      </c>
      <c r="O18" s="42">
        <v>1</v>
      </c>
      <c r="P18" s="33">
        <v>3</v>
      </c>
      <c r="Q18" s="42">
        <v>1</v>
      </c>
      <c r="R18" s="33">
        <v>3</v>
      </c>
      <c r="S18" s="20"/>
      <c r="T18" s="20"/>
      <c r="U18" s="20"/>
      <c r="V18" s="20"/>
      <c r="W18" s="20"/>
      <c r="AD18" s="20"/>
      <c r="AE18" s="20"/>
    </row>
    <row r="19" spans="1:46">
      <c r="A19" s="102"/>
      <c r="B19" s="42" t="s">
        <v>150</v>
      </c>
      <c r="C19" s="48" t="s">
        <v>217</v>
      </c>
      <c r="D19" s="56" t="s">
        <v>222</v>
      </c>
      <c r="E19" s="48" t="s">
        <v>217</v>
      </c>
      <c r="F19" s="56" t="s">
        <v>222</v>
      </c>
      <c r="G19" s="48" t="s">
        <v>217</v>
      </c>
      <c r="H19" s="56" t="s">
        <v>222</v>
      </c>
      <c r="I19" s="48" t="s">
        <v>217</v>
      </c>
      <c r="J19" s="56" t="s">
        <v>222</v>
      </c>
      <c r="K19" s="48" t="s">
        <v>217</v>
      </c>
      <c r="L19" s="56" t="s">
        <v>222</v>
      </c>
      <c r="M19" s="48" t="s">
        <v>217</v>
      </c>
      <c r="N19" s="56" t="s">
        <v>222</v>
      </c>
      <c r="O19" s="48" t="s">
        <v>217</v>
      </c>
      <c r="P19" s="56" t="s">
        <v>222</v>
      </c>
      <c r="Q19" s="48" t="s">
        <v>217</v>
      </c>
      <c r="R19" s="56" t="s">
        <v>222</v>
      </c>
      <c r="S19" s="20"/>
      <c r="T19" s="20"/>
      <c r="U19" s="20"/>
      <c r="V19" s="20"/>
      <c r="W19" s="20"/>
      <c r="AD19" s="20"/>
      <c r="AE19" s="20"/>
    </row>
    <row r="20" spans="1:46">
      <c r="A20" s="102"/>
      <c r="B20" s="42" t="s">
        <v>7</v>
      </c>
      <c r="C20" s="48">
        <v>1</v>
      </c>
      <c r="D20" s="56" t="s">
        <v>211</v>
      </c>
      <c r="E20" s="48">
        <v>1</v>
      </c>
      <c r="F20" s="56" t="s">
        <v>211</v>
      </c>
      <c r="G20" s="48">
        <v>1</v>
      </c>
      <c r="H20" s="56" t="s">
        <v>211</v>
      </c>
      <c r="I20" s="48">
        <v>1</v>
      </c>
      <c r="J20" s="56" t="s">
        <v>211</v>
      </c>
      <c r="K20" s="48">
        <v>1</v>
      </c>
      <c r="L20" s="56" t="s">
        <v>211</v>
      </c>
      <c r="M20" s="48">
        <v>1</v>
      </c>
      <c r="N20" s="56" t="s">
        <v>211</v>
      </c>
      <c r="O20" s="48">
        <v>1</v>
      </c>
      <c r="P20" s="56" t="s">
        <v>211</v>
      </c>
      <c r="Q20" s="48">
        <v>1</v>
      </c>
      <c r="R20" s="56" t="s">
        <v>211</v>
      </c>
      <c r="S20" s="20"/>
      <c r="T20" s="20"/>
      <c r="U20" s="20"/>
      <c r="V20" s="20"/>
      <c r="W20" s="20"/>
      <c r="AD20" s="20"/>
      <c r="AE20" s="20"/>
    </row>
    <row r="21" spans="1:46">
      <c r="A21" s="101" t="s">
        <v>151</v>
      </c>
      <c r="B21" s="42" t="s">
        <v>149</v>
      </c>
      <c r="D21" s="42"/>
      <c r="E21" s="33"/>
      <c r="F21" s="42"/>
      <c r="H21" s="42"/>
      <c r="I21" s="42"/>
      <c r="J21" s="42"/>
      <c r="K21" s="81"/>
      <c r="L21" s="81"/>
      <c r="M21" s="81"/>
      <c r="N21" s="81"/>
      <c r="O21" s="81"/>
      <c r="P21" s="81"/>
      <c r="Q21" s="81"/>
      <c r="R21" s="81"/>
      <c r="S21" s="20"/>
      <c r="T21" s="20"/>
      <c r="U21" s="20"/>
      <c r="V21" s="20"/>
      <c r="W21" s="20"/>
      <c r="AD21" s="20"/>
      <c r="AE21" s="20"/>
    </row>
    <row r="22" spans="1:46">
      <c r="A22" s="102"/>
      <c r="B22" s="42" t="s">
        <v>150</v>
      </c>
      <c r="D22" s="42"/>
      <c r="E22" s="33"/>
      <c r="F22" s="42"/>
      <c r="G22" s="42"/>
      <c r="H22" s="42"/>
      <c r="I22" s="42"/>
      <c r="J22" s="42"/>
      <c r="K22" s="81"/>
      <c r="L22" s="81"/>
      <c r="M22" s="81"/>
      <c r="N22" s="81"/>
      <c r="O22" s="81"/>
      <c r="P22" s="81"/>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42"/>
      <c r="P23" s="42"/>
      <c r="Q23" s="81"/>
      <c r="R23" s="81"/>
      <c r="S23" s="20"/>
      <c r="T23" s="20"/>
      <c r="U23" s="20"/>
      <c r="V23" s="20"/>
      <c r="W23" s="20"/>
      <c r="AD23" s="20"/>
      <c r="AE23" s="20"/>
    </row>
    <row r="24" spans="1:46" ht="17">
      <c r="A24" s="101" t="s">
        <v>29</v>
      </c>
      <c r="B24" s="42" t="s">
        <v>0</v>
      </c>
      <c r="C24" s="92"/>
      <c r="D24" s="92"/>
      <c r="E24" s="92"/>
      <c r="F24" s="92"/>
      <c r="G24" s="42"/>
      <c r="H24" s="92"/>
      <c r="I24" s="42"/>
      <c r="J24" s="92"/>
      <c r="K24" s="92"/>
      <c r="L24" s="92"/>
      <c r="M24" s="92"/>
      <c r="N24" s="92"/>
      <c r="O24" s="42"/>
      <c r="P24" s="92"/>
      <c r="Q24" s="81"/>
      <c r="R24" s="92"/>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D25" s="42"/>
      <c r="E25" s="33"/>
      <c r="F25" s="42"/>
      <c r="G25" s="42"/>
      <c r="H25" s="42"/>
      <c r="I25" s="42"/>
      <c r="J25" s="42"/>
      <c r="K25" s="81"/>
      <c r="L25" s="81"/>
      <c r="M25" s="81"/>
      <c r="N25" s="81"/>
      <c r="O25" s="42"/>
      <c r="P25" s="42"/>
      <c r="Q25" s="81"/>
      <c r="R25" s="81"/>
      <c r="S25" s="20"/>
      <c r="T25" s="20"/>
      <c r="U25" s="20"/>
      <c r="V25" s="20"/>
      <c r="W25" s="20"/>
      <c r="AD25" s="20"/>
      <c r="AE25" s="20"/>
    </row>
    <row r="26" spans="1:46">
      <c r="A26" s="102"/>
      <c r="B26" s="42" t="s">
        <v>150</v>
      </c>
      <c r="D26" s="42"/>
      <c r="E26" s="33"/>
      <c r="F26" s="42"/>
      <c r="G26" s="50"/>
      <c r="H26" s="50"/>
      <c r="I26" s="50"/>
      <c r="J26" s="50"/>
      <c r="K26" s="81"/>
      <c r="L26" s="81"/>
      <c r="M26" s="81"/>
      <c r="N26" s="81"/>
      <c r="O26" s="50"/>
      <c r="P26" s="50"/>
      <c r="Q26" s="96"/>
      <c r="R26" s="96"/>
      <c r="S26" s="20"/>
      <c r="T26" s="20"/>
      <c r="U26" s="20"/>
      <c r="V26" s="20"/>
      <c r="W26" s="20"/>
      <c r="AD26" s="20"/>
      <c r="AE26" s="20"/>
    </row>
    <row r="27" spans="1:46">
      <c r="A27" s="102"/>
      <c r="B27" s="42" t="s">
        <v>7</v>
      </c>
      <c r="D27" s="42"/>
      <c r="E27" s="33"/>
      <c r="F27" s="42"/>
      <c r="G27" s="48"/>
      <c r="H27" s="48"/>
      <c r="I27" s="48"/>
      <c r="J27" s="48"/>
      <c r="K27" s="81"/>
      <c r="L27" s="81"/>
      <c r="M27" s="81"/>
      <c r="N27" s="81"/>
      <c r="O27" s="48"/>
      <c r="P27" s="48"/>
      <c r="Q27" s="81"/>
      <c r="R27" s="81"/>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c r="D31" s="92"/>
      <c r="E31" s="92"/>
      <c r="F31" s="92"/>
      <c r="G31" s="92"/>
      <c r="H31" s="92"/>
      <c r="I31" s="92"/>
      <c r="J31" s="92"/>
      <c r="K31" s="92"/>
      <c r="L31" s="92"/>
      <c r="M31" s="92"/>
      <c r="N31" s="92"/>
      <c r="O31" s="92"/>
      <c r="P31" s="92"/>
      <c r="Q31" s="92"/>
      <c r="R31" s="92"/>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c r="D32" s="42"/>
      <c r="E32" s="42"/>
      <c r="F32" s="42"/>
      <c r="G32" s="81"/>
      <c r="H32" s="81"/>
      <c r="I32" s="81"/>
      <c r="J32" s="81"/>
      <c r="K32" s="81"/>
      <c r="L32" s="81"/>
      <c r="M32" s="81"/>
      <c r="N32" s="81"/>
      <c r="O32" s="81"/>
      <c r="P32" s="81"/>
      <c r="Q32" s="81"/>
      <c r="R32" s="81"/>
      <c r="S32" s="20"/>
      <c r="T32" s="20"/>
      <c r="U32" s="20"/>
      <c r="V32" s="20"/>
      <c r="W32" s="20"/>
      <c r="AD32" s="20"/>
      <c r="AE32" s="20"/>
    </row>
    <row r="33" spans="1:46">
      <c r="A33" s="102"/>
      <c r="B33" s="42" t="s">
        <v>150</v>
      </c>
      <c r="C33" s="81"/>
      <c r="E33" s="81"/>
      <c r="G33" s="42"/>
      <c r="H33" s="42"/>
      <c r="I33" s="42"/>
      <c r="J33" s="42"/>
      <c r="K33" s="81"/>
      <c r="L33" s="81"/>
      <c r="M33" s="81"/>
      <c r="N33" s="81"/>
      <c r="O33" s="42"/>
      <c r="P33" s="42"/>
      <c r="Q33" s="42"/>
      <c r="R33" s="42"/>
      <c r="S33" s="20"/>
      <c r="T33" s="20"/>
      <c r="U33" s="20"/>
      <c r="V33" s="20"/>
      <c r="W33" s="20"/>
      <c r="AD33" s="20"/>
      <c r="AE33" s="20"/>
    </row>
    <row r="34" spans="1:46">
      <c r="A34" s="102"/>
      <c r="B34" s="42" t="s">
        <v>7</v>
      </c>
      <c r="C34" s="42"/>
      <c r="D34" s="42"/>
      <c r="E34" s="42"/>
      <c r="F34" s="42"/>
      <c r="G34" s="81"/>
      <c r="H34" s="81"/>
      <c r="I34" s="81"/>
      <c r="J34" s="81"/>
      <c r="K34" s="81"/>
      <c r="L34" s="81"/>
      <c r="M34" s="81"/>
      <c r="N34" s="81"/>
      <c r="O34" s="81"/>
      <c r="P34" s="81"/>
      <c r="Q34" s="81"/>
      <c r="R34" s="81"/>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c r="E38" s="42"/>
      <c r="F38" s="92"/>
      <c r="G38" s="42"/>
      <c r="H38" s="42"/>
      <c r="I38" s="42"/>
      <c r="J38" s="42"/>
      <c r="K38" s="81"/>
      <c r="L38" s="92"/>
      <c r="M38" s="81"/>
      <c r="N38" s="92"/>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c r="E39" s="42"/>
      <c r="F39" s="42"/>
      <c r="G39" s="42"/>
      <c r="H39" s="42"/>
      <c r="I39" s="42"/>
      <c r="J39" s="42"/>
      <c r="K39" s="81"/>
      <c r="L39" s="81"/>
      <c r="M39" s="81"/>
      <c r="N39" s="81"/>
      <c r="O39" s="42"/>
      <c r="P39" s="42"/>
      <c r="Q39" s="42"/>
      <c r="R39" s="42"/>
      <c r="S39" s="20"/>
      <c r="T39" s="20"/>
      <c r="U39" s="20"/>
      <c r="V39" s="20"/>
      <c r="W39" s="20"/>
      <c r="AD39" s="20"/>
      <c r="AE39" s="20"/>
    </row>
    <row r="40" spans="1:46">
      <c r="A40" s="102"/>
      <c r="B40" s="42" t="s">
        <v>148</v>
      </c>
      <c r="C40" s="42"/>
      <c r="D40" s="81"/>
      <c r="E40" s="42"/>
      <c r="F40" s="81"/>
      <c r="G40" s="42"/>
      <c r="H40" s="42"/>
      <c r="I40" s="42"/>
      <c r="J40" s="42"/>
      <c r="K40" s="81"/>
      <c r="L40" s="81"/>
      <c r="M40" s="81"/>
      <c r="N40" s="81"/>
      <c r="O40" s="42"/>
      <c r="P40" s="42"/>
      <c r="Q40" s="42"/>
      <c r="R40" s="42"/>
      <c r="S40" s="20"/>
      <c r="T40" s="20"/>
      <c r="U40" s="20"/>
      <c r="V40" s="20"/>
      <c r="W40" s="20"/>
      <c r="AD40" s="20"/>
      <c r="AE40" s="20"/>
    </row>
    <row r="41" spans="1:46">
      <c r="A41" s="102"/>
      <c r="B41" s="42" t="s">
        <v>7</v>
      </c>
      <c r="C41" s="42"/>
      <c r="D41" s="42"/>
      <c r="E41" s="42"/>
      <c r="F41" s="42"/>
      <c r="G41" s="42"/>
      <c r="H41" s="42"/>
      <c r="I41" s="42"/>
      <c r="J41" s="42"/>
      <c r="K41" s="81"/>
      <c r="L41" s="81"/>
      <c r="M41" s="81"/>
      <c r="N41" s="81"/>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9" priority="9" operator="containsText" text="No changes needed">
      <formula>NOT(ISERROR(SEARCH(("No changes needed"),(B1))))</formula>
    </cfRule>
  </conditionalFormatting>
  <conditionalFormatting sqref="B2 C1:D1">
    <cfRule type="containsText" dxfId="8" priority="10" operator="containsText" text="Need changes">
      <formula>NOT(ISERROR(SEARCH(("Need changes"),(B1))))</formula>
    </cfRule>
  </conditionalFormatting>
  <conditionalFormatting sqref="F1:G1">
    <cfRule type="containsText" dxfId="7" priority="7" operator="containsText" text="No changes needed">
      <formula>NOT(ISERROR(SEARCH(("No changes needed"),(F1))))</formula>
    </cfRule>
  </conditionalFormatting>
  <conditionalFormatting sqref="F1:G1">
    <cfRule type="containsText" dxfId="6" priority="8" operator="containsText" text="Need changes">
      <formula>NOT(ISERROR(SEARCH(("Need changes"),(F1))))</formula>
    </cfRule>
  </conditionalFormatting>
  <conditionalFormatting sqref="B1">
    <cfRule type="containsText" dxfId="5" priority="5" operator="containsText" text="No changes needed">
      <formula>NOT(ISERROR(SEARCH(("No changes needed"),(B1))))</formula>
    </cfRule>
  </conditionalFormatting>
  <conditionalFormatting sqref="B1">
    <cfRule type="containsText" dxfId="4" priority="6" operator="containsText" text="Need changes">
      <formula>NOT(ISERROR(SEARCH(("Need changes"),(B1))))</formula>
    </cfRule>
  </conditionalFormatting>
  <conditionalFormatting sqref="C2:D2">
    <cfRule type="containsText" dxfId="3" priority="3" operator="containsText" text="No changes needed">
      <formula>NOT(ISERROR(SEARCH(("No changes needed"),(C2))))</formula>
    </cfRule>
  </conditionalFormatting>
  <conditionalFormatting sqref="C2:D2">
    <cfRule type="containsText" dxfId="2" priority="4" operator="containsText" text="Need changes">
      <formula>NOT(ISERROR(SEARCH(("Need changes"),(C2))))</formula>
    </cfRule>
  </conditionalFormatting>
  <conditionalFormatting sqref="E2:F2">
    <cfRule type="containsText" dxfId="1" priority="1" operator="containsText" text="No changes needed">
      <formula>NOT(ISERROR(SEARCH(("No changes needed"),(E2))))</formula>
    </cfRule>
  </conditionalFormatting>
  <conditionalFormatting sqref="E2:F2">
    <cfRule type="containsText" dxfId="0"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B6" sqref="B6"/>
    </sheetView>
  </sheetViews>
  <sheetFormatPr baseColWidth="10" defaultColWidth="8.83203125" defaultRowHeight="12" x14ac:dyDescent="0"/>
  <cols>
    <col min="1" max="1" width="26.83203125" style="62" bestFit="1" customWidth="1"/>
    <col min="2" max="16384" width="8.83203125" style="62"/>
  </cols>
  <sheetData>
    <row r="1" spans="1:5" ht="17">
      <c r="A1" s="66" t="s">
        <v>193</v>
      </c>
      <c r="B1" s="62">
        <v>1</v>
      </c>
    </row>
    <row r="2" spans="1:5" ht="17">
      <c r="A2" s="66" t="s">
        <v>192</v>
      </c>
      <c r="B2" s="64">
        <v>0</v>
      </c>
    </row>
    <row r="3" spans="1:5" ht="17">
      <c r="A3" s="66" t="s">
        <v>191</v>
      </c>
      <c r="B3" s="64">
        <v>2.5000000000000001E-2</v>
      </c>
    </row>
    <row r="4" spans="1:5" ht="17">
      <c r="A4" s="66" t="s">
        <v>190</v>
      </c>
      <c r="B4" s="62">
        <v>2</v>
      </c>
    </row>
    <row r="5" spans="1:5" ht="17">
      <c r="A5" s="66" t="s">
        <v>189</v>
      </c>
      <c r="B5" s="64">
        <v>0.5</v>
      </c>
    </row>
    <row r="9" spans="1:5">
      <c r="A9" s="62" t="s">
        <v>188</v>
      </c>
      <c r="C9" s="62" t="s">
        <v>187</v>
      </c>
      <c r="D9" s="62" t="s">
        <v>186</v>
      </c>
    </row>
    <row r="10" spans="1:5">
      <c r="A10" s="65">
        <v>0</v>
      </c>
      <c r="C10" s="64">
        <f>A10+$B$2-1</f>
        <v>-1</v>
      </c>
      <c r="D10" s="63">
        <f>IF(C10&lt;0,(ABS(MIN(MAX((POWER(C10,$B$4)/$B$1),-$B$5),$B$5*0.5))*SIGN(C10)+$B$3),(ABS(MIN(MAX((POWER(C10,$B$4)/$B$1),-$B$5),$B$5))*SIGN(C10)+$B$3))</f>
        <v>-0.22500000000000001</v>
      </c>
      <c r="E10" s="80"/>
    </row>
    <row r="11" spans="1:5">
      <c r="A11" s="65">
        <v>0.1</v>
      </c>
      <c r="C11" s="64">
        <f t="shared" ref="C11:C30" si="0">A11+$B$2-1</f>
        <v>-0.9</v>
      </c>
      <c r="D11" s="63">
        <f t="shared" ref="D11:D30" si="1">IF(C11&lt;0,(ABS(MIN(MAX((POWER(C11,$B$4)/$B$1),-$B$5),$B$5*0.5))*SIGN(C11)+$B$3),(ABS(MIN(MAX((POWER(C11,$B$4)/$B$1),-$B$5),$B$5))*SIGN(C11)+$B$3))</f>
        <v>-0.22500000000000001</v>
      </c>
      <c r="E11" s="80"/>
    </row>
    <row r="12" spans="1:5">
      <c r="A12" s="65">
        <v>0.2</v>
      </c>
      <c r="C12" s="64">
        <f t="shared" si="0"/>
        <v>-0.8</v>
      </c>
      <c r="D12" s="63">
        <f t="shared" si="1"/>
        <v>-0.22500000000000001</v>
      </c>
      <c r="E12" s="80"/>
    </row>
    <row r="13" spans="1:5">
      <c r="A13" s="65">
        <v>0.3</v>
      </c>
      <c r="C13" s="64">
        <f t="shared" si="0"/>
        <v>-0.7</v>
      </c>
      <c r="D13" s="63">
        <f t="shared" si="1"/>
        <v>-0.22500000000000001</v>
      </c>
      <c r="E13" s="80"/>
    </row>
    <row r="14" spans="1:5">
      <c r="A14" s="65">
        <v>0.4</v>
      </c>
      <c r="C14" s="64">
        <f t="shared" si="0"/>
        <v>-0.6</v>
      </c>
      <c r="D14" s="63">
        <f t="shared" si="1"/>
        <v>-0.22500000000000001</v>
      </c>
      <c r="E14" s="80"/>
    </row>
    <row r="15" spans="1:5">
      <c r="A15" s="65">
        <v>0.5</v>
      </c>
      <c r="C15" s="64">
        <f t="shared" si="0"/>
        <v>-0.5</v>
      </c>
      <c r="D15" s="63">
        <f t="shared" si="1"/>
        <v>-0.22500000000000001</v>
      </c>
      <c r="E15" s="80"/>
    </row>
    <row r="16" spans="1:5">
      <c r="A16" s="65">
        <v>0.6</v>
      </c>
      <c r="C16" s="64">
        <f t="shared" si="0"/>
        <v>-0.4</v>
      </c>
      <c r="D16" s="63">
        <f t="shared" si="1"/>
        <v>-0.13500000000000004</v>
      </c>
      <c r="E16" s="80"/>
    </row>
    <row r="17" spans="1:5">
      <c r="A17" s="65">
        <v>0.7</v>
      </c>
      <c r="C17" s="64">
        <f t="shared" si="0"/>
        <v>-0.30000000000000004</v>
      </c>
      <c r="D17" s="63">
        <f t="shared" si="1"/>
        <v>-6.500000000000003E-2</v>
      </c>
      <c r="E17" s="80"/>
    </row>
    <row r="18" spans="1:5">
      <c r="A18" s="65">
        <v>0.8</v>
      </c>
      <c r="C18" s="64">
        <f t="shared" si="0"/>
        <v>-0.19999999999999996</v>
      </c>
      <c r="D18" s="63">
        <f t="shared" si="1"/>
        <v>-1.4999999999999979E-2</v>
      </c>
      <c r="E18" s="80"/>
    </row>
    <row r="19" spans="1:5">
      <c r="A19" s="65">
        <v>0.9</v>
      </c>
      <c r="C19" s="64">
        <f t="shared" si="0"/>
        <v>-9.9999999999999978E-2</v>
      </c>
      <c r="D19" s="63">
        <f t="shared" si="1"/>
        <v>1.5000000000000006E-2</v>
      </c>
      <c r="E19" s="80"/>
    </row>
    <row r="20" spans="1:5">
      <c r="A20" s="65">
        <v>1</v>
      </c>
      <c r="C20" s="64">
        <f t="shared" si="0"/>
        <v>0</v>
      </c>
      <c r="D20" s="63">
        <f t="shared" si="1"/>
        <v>2.5000000000000001E-2</v>
      </c>
      <c r="E20" s="80"/>
    </row>
    <row r="21" spans="1:5">
      <c r="A21" s="65">
        <v>1.1000000000000001</v>
      </c>
      <c r="C21" s="64">
        <f t="shared" si="0"/>
        <v>0.10000000000000009</v>
      </c>
      <c r="D21" s="63">
        <f t="shared" si="1"/>
        <v>3.5000000000000017E-2</v>
      </c>
      <c r="E21" s="80"/>
    </row>
    <row r="22" spans="1:5">
      <c r="A22" s="65">
        <v>1.2</v>
      </c>
      <c r="C22" s="64">
        <f t="shared" si="0"/>
        <v>0.19999999999999996</v>
      </c>
      <c r="D22" s="63">
        <f t="shared" si="1"/>
        <v>6.4999999999999974E-2</v>
      </c>
      <c r="E22" s="80"/>
    </row>
    <row r="23" spans="1:5">
      <c r="A23" s="65">
        <v>1.3</v>
      </c>
      <c r="C23" s="64">
        <f t="shared" si="0"/>
        <v>0.30000000000000004</v>
      </c>
      <c r="D23" s="63">
        <f t="shared" si="1"/>
        <v>0.11500000000000002</v>
      </c>
      <c r="E23" s="80"/>
    </row>
    <row r="24" spans="1:5">
      <c r="A24" s="65">
        <v>1.4</v>
      </c>
      <c r="C24" s="64">
        <f t="shared" si="0"/>
        <v>0.39999999999999991</v>
      </c>
      <c r="D24" s="63">
        <f t="shared" si="1"/>
        <v>0.18499999999999991</v>
      </c>
      <c r="E24" s="80"/>
    </row>
    <row r="25" spans="1:5">
      <c r="A25" s="65">
        <v>1.5</v>
      </c>
      <c r="C25" s="64">
        <f t="shared" si="0"/>
        <v>0.5</v>
      </c>
      <c r="D25" s="63">
        <f t="shared" si="1"/>
        <v>0.27500000000000002</v>
      </c>
      <c r="E25" s="80"/>
    </row>
    <row r="26" spans="1:5">
      <c r="A26" s="65">
        <v>1.6</v>
      </c>
      <c r="C26" s="64">
        <f t="shared" si="0"/>
        <v>0.60000000000000009</v>
      </c>
      <c r="D26" s="63">
        <f t="shared" si="1"/>
        <v>0.38500000000000012</v>
      </c>
      <c r="E26" s="80"/>
    </row>
    <row r="27" spans="1:5">
      <c r="A27" s="65">
        <v>1.7</v>
      </c>
      <c r="C27" s="64">
        <f t="shared" si="0"/>
        <v>0.7</v>
      </c>
      <c r="D27" s="63">
        <f t="shared" si="1"/>
        <v>0.5149999999999999</v>
      </c>
      <c r="E27" s="80"/>
    </row>
    <row r="28" spans="1:5">
      <c r="A28" s="65">
        <v>1.8</v>
      </c>
      <c r="C28" s="64">
        <f t="shared" si="0"/>
        <v>0.8</v>
      </c>
      <c r="D28" s="63">
        <f t="shared" si="1"/>
        <v>0.52500000000000002</v>
      </c>
      <c r="E28" s="80"/>
    </row>
    <row r="29" spans="1:5">
      <c r="A29" s="65">
        <v>1.9</v>
      </c>
      <c r="C29" s="64">
        <f t="shared" si="0"/>
        <v>0.89999999999999991</v>
      </c>
      <c r="D29" s="63">
        <f t="shared" si="1"/>
        <v>0.52500000000000002</v>
      </c>
      <c r="E29" s="80"/>
    </row>
    <row r="30" spans="1:5">
      <c r="A30" s="65">
        <v>2</v>
      </c>
      <c r="C30" s="64">
        <f t="shared" si="0"/>
        <v>1</v>
      </c>
      <c r="D30" s="63">
        <f t="shared" si="1"/>
        <v>0.52500000000000002</v>
      </c>
      <c r="E30" s="80"/>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Roman,Vanlig"&amp;12&amp;A</oddHeader>
    <oddFooter>&amp;C&amp;"Times New Roman,Vanlig"&amp;12Side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2"/>
  <sheetViews>
    <sheetView workbookViewId="0">
      <selection activeCell="F19" sqref="F19"/>
    </sheetView>
  </sheetViews>
  <sheetFormatPr baseColWidth="10" defaultRowHeight="15" x14ac:dyDescent="0"/>
  <cols>
    <col min="1" max="3" width="10.83203125" style="4"/>
    <col min="4" max="4" width="29" style="4" bestFit="1" customWidth="1"/>
    <col min="5" max="5" width="15.6640625" style="4" bestFit="1" customWidth="1"/>
    <col min="6" max="16384" width="10.83203125" style="4"/>
  </cols>
  <sheetData>
    <row r="1" spans="1:19" s="8" customFormat="1">
      <c r="A1" s="7" t="s">
        <v>6</v>
      </c>
      <c r="B1" s="7" t="s">
        <v>7</v>
      </c>
      <c r="C1" s="7" t="s">
        <v>8</v>
      </c>
      <c r="D1" s="7" t="s">
        <v>14</v>
      </c>
      <c r="E1" s="7"/>
      <c r="F1" s="7"/>
      <c r="G1" s="7"/>
      <c r="K1" s="7"/>
      <c r="L1" s="7"/>
      <c r="M1" s="7"/>
      <c r="N1" s="7"/>
      <c r="O1" s="7"/>
      <c r="P1" s="7"/>
      <c r="Q1" s="7"/>
      <c r="R1" s="7"/>
      <c r="S1" s="7"/>
    </row>
    <row r="2" spans="1:19">
      <c r="A2" s="4">
        <v>0</v>
      </c>
      <c r="B2" s="4">
        <v>30</v>
      </c>
      <c r="C2" s="4">
        <v>120</v>
      </c>
      <c r="D2" s="4" t="s">
        <v>21</v>
      </c>
      <c r="E2" s="1"/>
      <c r="F2" s="2"/>
    </row>
    <row r="3" spans="1:19">
      <c r="A3" s="4">
        <v>1</v>
      </c>
      <c r="B3" s="4">
        <v>31</v>
      </c>
      <c r="C3" s="4">
        <v>121</v>
      </c>
      <c r="D3" s="4" t="s">
        <v>22</v>
      </c>
      <c r="E3" s="1"/>
      <c r="F3" s="2"/>
    </row>
    <row r="4" spans="1:19">
      <c r="A4" s="4">
        <v>2</v>
      </c>
      <c r="B4" s="4">
        <v>32</v>
      </c>
      <c r="C4" s="4">
        <v>122</v>
      </c>
      <c r="D4" s="4" t="s">
        <v>194</v>
      </c>
      <c r="E4" s="1"/>
      <c r="F4" s="2"/>
    </row>
    <row r="5" spans="1:19">
      <c r="A5" s="4">
        <v>3</v>
      </c>
      <c r="B5" s="4">
        <v>33</v>
      </c>
      <c r="C5" s="4">
        <v>123</v>
      </c>
      <c r="D5" s="4" t="s">
        <v>195</v>
      </c>
      <c r="E5" s="1"/>
      <c r="F5" s="6"/>
    </row>
    <row r="6" spans="1:19">
      <c r="A6" s="4">
        <v>4</v>
      </c>
      <c r="B6" s="4">
        <v>34</v>
      </c>
      <c r="C6" s="4">
        <v>124</v>
      </c>
      <c r="D6" s="4" t="s">
        <v>196</v>
      </c>
      <c r="E6" s="1"/>
      <c r="F6" s="6"/>
    </row>
    <row r="7" spans="1:19">
      <c r="A7" s="4">
        <v>5</v>
      </c>
      <c r="B7" s="4">
        <v>35</v>
      </c>
      <c r="C7" s="4">
        <v>125</v>
      </c>
      <c r="D7" s="4" t="s">
        <v>197</v>
      </c>
      <c r="E7" s="1"/>
      <c r="F7" s="6"/>
    </row>
    <row r="8" spans="1:19">
      <c r="A8" s="4">
        <v>6</v>
      </c>
      <c r="B8" s="4">
        <v>36</v>
      </c>
      <c r="C8" s="4">
        <v>126</v>
      </c>
      <c r="D8" s="4" t="s">
        <v>198</v>
      </c>
      <c r="E8" s="6"/>
    </row>
    <row r="9" spans="1:19">
      <c r="A9" s="4">
        <v>7</v>
      </c>
      <c r="B9" s="4">
        <v>37</v>
      </c>
      <c r="C9" s="4">
        <v>127</v>
      </c>
      <c r="D9" s="4" t="s">
        <v>199</v>
      </c>
      <c r="E9" s="6"/>
    </row>
    <row r="10" spans="1:19">
      <c r="A10" s="4">
        <v>8</v>
      </c>
      <c r="B10" s="4">
        <v>38</v>
      </c>
      <c r="C10" s="4">
        <v>128</v>
      </c>
      <c r="D10" s="4" t="s">
        <v>167</v>
      </c>
      <c r="E10" s="6"/>
      <c r="F10" s="6"/>
    </row>
    <row r="11" spans="1:19">
      <c r="A11" s="4">
        <v>9</v>
      </c>
      <c r="B11" s="4">
        <v>39</v>
      </c>
      <c r="C11" s="4">
        <v>129</v>
      </c>
      <c r="D11" s="4" t="s">
        <v>24</v>
      </c>
      <c r="E11" s="6"/>
      <c r="F11" s="6"/>
    </row>
    <row r="12" spans="1:19">
      <c r="A12" s="4">
        <v>10</v>
      </c>
      <c r="B12" s="4">
        <v>40</v>
      </c>
      <c r="C12" s="4">
        <v>130</v>
      </c>
      <c r="D12" s="4" t="s">
        <v>200</v>
      </c>
      <c r="E12" s="6"/>
      <c r="F12" s="6"/>
    </row>
    <row r="13" spans="1:19">
      <c r="A13" s="4">
        <v>11</v>
      </c>
      <c r="B13" s="4">
        <v>41</v>
      </c>
      <c r="C13" s="4">
        <v>131</v>
      </c>
      <c r="D13" s="4" t="s">
        <v>201</v>
      </c>
      <c r="E13" s="6"/>
      <c r="F13" s="6"/>
    </row>
    <row r="14" spans="1:19">
      <c r="A14" s="4">
        <v>12</v>
      </c>
      <c r="B14" s="4">
        <v>42</v>
      </c>
      <c r="C14" s="4">
        <v>132</v>
      </c>
      <c r="D14" s="6"/>
      <c r="E14" s="6"/>
      <c r="F14" s="6"/>
    </row>
    <row r="15" spans="1:19">
      <c r="A15" s="4">
        <v>13</v>
      </c>
      <c r="B15" s="4">
        <v>43</v>
      </c>
      <c r="C15" s="4">
        <v>133</v>
      </c>
      <c r="D15" s="6"/>
      <c r="E15" s="6"/>
      <c r="F15" s="6"/>
    </row>
    <row r="16" spans="1:19">
      <c r="A16" s="4">
        <v>14</v>
      </c>
      <c r="B16" s="4">
        <v>44</v>
      </c>
      <c r="C16" s="4">
        <v>134</v>
      </c>
      <c r="D16" s="6"/>
      <c r="E16" s="6"/>
      <c r="F16" s="6"/>
    </row>
    <row r="17" spans="1:6">
      <c r="A17" s="4">
        <v>15</v>
      </c>
      <c r="B17" s="4">
        <v>45</v>
      </c>
      <c r="C17" s="4">
        <v>135</v>
      </c>
      <c r="D17" s="6"/>
      <c r="E17" s="6"/>
      <c r="F17" s="6"/>
    </row>
    <row r="18" spans="1:6">
      <c r="A18" s="4">
        <v>16</v>
      </c>
      <c r="B18" s="4">
        <v>46</v>
      </c>
      <c r="C18" s="4">
        <v>136</v>
      </c>
      <c r="D18" s="6"/>
      <c r="E18" s="6"/>
      <c r="F18" s="6"/>
    </row>
    <row r="19" spans="1:6">
      <c r="A19" s="4">
        <v>17</v>
      </c>
      <c r="B19" s="4">
        <v>47</v>
      </c>
      <c r="C19" s="4">
        <v>137</v>
      </c>
      <c r="D19" s="6"/>
      <c r="E19" s="6"/>
      <c r="F19" s="6"/>
    </row>
    <row r="20" spans="1:6">
      <c r="A20" s="4">
        <v>18</v>
      </c>
      <c r="B20" s="4">
        <v>48</v>
      </c>
      <c r="C20" s="4">
        <v>138</v>
      </c>
      <c r="D20" s="6"/>
      <c r="E20" s="6"/>
      <c r="F20" s="6"/>
    </row>
    <row r="21" spans="1:6">
      <c r="A21" s="4">
        <v>19</v>
      </c>
      <c r="B21" s="4">
        <v>49</v>
      </c>
      <c r="C21" s="4">
        <v>139</v>
      </c>
      <c r="D21" s="6"/>
      <c r="E21" s="6"/>
      <c r="F21" s="6"/>
    </row>
    <row r="22" spans="1:6">
      <c r="A22" s="4">
        <v>20</v>
      </c>
      <c r="B22" s="4">
        <v>50</v>
      </c>
      <c r="C22" s="4">
        <v>140</v>
      </c>
    </row>
    <row r="23" spans="1:6">
      <c r="A23" s="4">
        <v>21</v>
      </c>
      <c r="B23" s="4">
        <v>51</v>
      </c>
      <c r="C23" s="4">
        <v>141</v>
      </c>
    </row>
    <row r="24" spans="1:6">
      <c r="A24" s="4">
        <v>22</v>
      </c>
      <c r="B24" s="4">
        <v>52</v>
      </c>
      <c r="C24" s="4">
        <v>142</v>
      </c>
    </row>
    <row r="25" spans="1:6">
      <c r="A25" s="4">
        <v>23</v>
      </c>
      <c r="B25" s="4">
        <v>53</v>
      </c>
      <c r="C25" s="4">
        <v>143</v>
      </c>
    </row>
    <row r="26" spans="1:6">
      <c r="A26" s="4">
        <v>24</v>
      </c>
      <c r="B26" s="4">
        <v>54</v>
      </c>
      <c r="C26" s="4">
        <v>144</v>
      </c>
    </row>
    <row r="27" spans="1:6">
      <c r="A27" s="4">
        <v>25</v>
      </c>
      <c r="B27" s="4">
        <v>55</v>
      </c>
      <c r="C27" s="4">
        <v>145</v>
      </c>
      <c r="D27" s="1"/>
    </row>
    <row r="28" spans="1:6">
      <c r="A28" s="4">
        <v>26</v>
      </c>
      <c r="B28" s="4">
        <v>56</v>
      </c>
      <c r="C28" s="4">
        <v>146</v>
      </c>
    </row>
    <row r="29" spans="1:6">
      <c r="A29" s="4">
        <v>27</v>
      </c>
      <c r="B29" s="4">
        <v>57</v>
      </c>
      <c r="C29" s="4">
        <v>147</v>
      </c>
    </row>
    <row r="30" spans="1:6">
      <c r="A30" s="4">
        <v>28</v>
      </c>
      <c r="B30" s="4">
        <v>58</v>
      </c>
      <c r="C30" s="4">
        <v>148</v>
      </c>
    </row>
    <row r="31" spans="1:6">
      <c r="A31" s="4">
        <v>29</v>
      </c>
      <c r="B31" s="4">
        <v>59</v>
      </c>
      <c r="C31" s="4">
        <v>149</v>
      </c>
    </row>
    <row r="32" spans="1:6">
      <c r="A32" s="4">
        <v>30</v>
      </c>
      <c r="B32" s="4">
        <v>60</v>
      </c>
      <c r="C32" s="4">
        <v>150</v>
      </c>
    </row>
    <row r="33" spans="1:3">
      <c r="A33" s="4">
        <v>31</v>
      </c>
      <c r="B33" s="4">
        <v>61</v>
      </c>
      <c r="C33" s="4">
        <v>151</v>
      </c>
    </row>
    <row r="34" spans="1:3">
      <c r="A34" s="4">
        <v>32</v>
      </c>
      <c r="B34" s="4">
        <v>62</v>
      </c>
      <c r="C34" s="4">
        <v>152</v>
      </c>
    </row>
    <row r="35" spans="1:3">
      <c r="A35" s="4">
        <v>33</v>
      </c>
      <c r="B35" s="4">
        <v>63</v>
      </c>
      <c r="C35" s="4">
        <v>153</v>
      </c>
    </row>
    <row r="36" spans="1:3">
      <c r="A36" s="4">
        <v>34</v>
      </c>
      <c r="B36" s="4">
        <v>64</v>
      </c>
      <c r="C36" s="4">
        <v>154</v>
      </c>
    </row>
    <row r="37" spans="1:3">
      <c r="A37" s="4">
        <v>35</v>
      </c>
      <c r="B37" s="4">
        <v>65</v>
      </c>
      <c r="C37" s="4">
        <v>155</v>
      </c>
    </row>
    <row r="38" spans="1:3">
      <c r="A38" s="4">
        <v>36</v>
      </c>
      <c r="B38" s="4">
        <v>66</v>
      </c>
      <c r="C38" s="4">
        <v>156</v>
      </c>
    </row>
    <row r="39" spans="1:3">
      <c r="A39" s="4">
        <v>37</v>
      </c>
      <c r="B39" s="4">
        <v>67</v>
      </c>
      <c r="C39" s="4">
        <v>157</v>
      </c>
    </row>
    <row r="40" spans="1:3">
      <c r="A40" s="4">
        <v>38</v>
      </c>
      <c r="B40" s="4">
        <v>68</v>
      </c>
      <c r="C40" s="4">
        <v>158</v>
      </c>
    </row>
    <row r="41" spans="1:3">
      <c r="A41" s="4">
        <v>39</v>
      </c>
      <c r="B41" s="4">
        <v>69</v>
      </c>
      <c r="C41" s="4">
        <v>159</v>
      </c>
    </row>
    <row r="42" spans="1:3">
      <c r="A42" s="4">
        <v>40</v>
      </c>
      <c r="B42" s="4">
        <v>70</v>
      </c>
      <c r="C42" s="4">
        <v>160</v>
      </c>
    </row>
    <row r="43" spans="1:3">
      <c r="A43" s="4">
        <v>41</v>
      </c>
      <c r="B43" s="4">
        <v>71</v>
      </c>
      <c r="C43" s="4">
        <v>161</v>
      </c>
    </row>
    <row r="44" spans="1:3">
      <c r="A44" s="4">
        <v>42</v>
      </c>
      <c r="B44" s="4">
        <v>72</v>
      </c>
      <c r="C44" s="4">
        <v>162</v>
      </c>
    </row>
    <row r="45" spans="1:3">
      <c r="A45" s="4">
        <v>43</v>
      </c>
      <c r="B45" s="4">
        <v>73</v>
      </c>
      <c r="C45" s="4">
        <v>163</v>
      </c>
    </row>
    <row r="46" spans="1:3">
      <c r="A46" s="4">
        <v>44</v>
      </c>
      <c r="B46" s="4">
        <v>74</v>
      </c>
      <c r="C46" s="4">
        <v>164</v>
      </c>
    </row>
    <row r="47" spans="1:3">
      <c r="A47" s="4">
        <v>45</v>
      </c>
      <c r="B47" s="4">
        <v>75</v>
      </c>
      <c r="C47" s="4">
        <v>165</v>
      </c>
    </row>
    <row r="48" spans="1:3">
      <c r="A48" s="4">
        <v>46</v>
      </c>
      <c r="B48" s="4">
        <v>76</v>
      </c>
      <c r="C48" s="4">
        <v>166</v>
      </c>
    </row>
    <row r="49" spans="1:3">
      <c r="A49" s="4">
        <v>47</v>
      </c>
      <c r="B49" s="4">
        <v>77</v>
      </c>
      <c r="C49" s="4">
        <v>167</v>
      </c>
    </row>
    <row r="50" spans="1:3">
      <c r="A50" s="4">
        <v>48</v>
      </c>
      <c r="B50" s="4">
        <v>78</v>
      </c>
      <c r="C50" s="4">
        <v>168</v>
      </c>
    </row>
    <row r="51" spans="1:3">
      <c r="A51" s="4">
        <v>49</v>
      </c>
      <c r="B51" s="4">
        <v>79</v>
      </c>
      <c r="C51" s="4">
        <v>169</v>
      </c>
    </row>
    <row r="52" spans="1:3">
      <c r="A52" s="4">
        <v>50</v>
      </c>
      <c r="B52" s="4">
        <v>80</v>
      </c>
      <c r="C52" s="4">
        <v>170</v>
      </c>
    </row>
    <row r="53" spans="1:3">
      <c r="A53" s="4">
        <v>51</v>
      </c>
      <c r="B53" s="4">
        <v>81</v>
      </c>
      <c r="C53" s="4">
        <v>171</v>
      </c>
    </row>
    <row r="54" spans="1:3">
      <c r="A54" s="4">
        <v>52</v>
      </c>
      <c r="B54" s="4">
        <v>82</v>
      </c>
      <c r="C54" s="4">
        <v>172</v>
      </c>
    </row>
    <row r="55" spans="1:3">
      <c r="A55" s="4">
        <v>53</v>
      </c>
      <c r="B55" s="4">
        <v>83</v>
      </c>
      <c r="C55" s="4">
        <v>173</v>
      </c>
    </row>
    <row r="56" spans="1:3">
      <c r="A56" s="4">
        <v>54</v>
      </c>
      <c r="B56" s="4">
        <v>84</v>
      </c>
      <c r="C56" s="4">
        <v>174</v>
      </c>
    </row>
    <row r="57" spans="1:3">
      <c r="A57" s="4">
        <v>55</v>
      </c>
      <c r="B57" s="4">
        <v>85</v>
      </c>
      <c r="C57" s="4">
        <v>175</v>
      </c>
    </row>
    <row r="58" spans="1:3">
      <c r="A58" s="4">
        <v>56</v>
      </c>
      <c r="B58" s="4">
        <v>86</v>
      </c>
      <c r="C58" s="4">
        <v>176</v>
      </c>
    </row>
    <row r="59" spans="1:3">
      <c r="A59" s="4">
        <v>57</v>
      </c>
      <c r="B59" s="4">
        <v>87</v>
      </c>
      <c r="C59" s="4">
        <v>177</v>
      </c>
    </row>
    <row r="60" spans="1:3">
      <c r="A60" s="4">
        <v>58</v>
      </c>
      <c r="B60" s="4">
        <v>88</v>
      </c>
      <c r="C60" s="4">
        <v>178</v>
      </c>
    </row>
    <row r="61" spans="1:3">
      <c r="A61" s="4">
        <v>59</v>
      </c>
      <c r="B61" s="4">
        <v>89</v>
      </c>
      <c r="C61" s="4">
        <v>179</v>
      </c>
    </row>
    <row r="62" spans="1:3">
      <c r="A62" s="4">
        <v>60</v>
      </c>
      <c r="B62" s="4">
        <v>90</v>
      </c>
      <c r="C62" s="4">
        <v>180</v>
      </c>
    </row>
    <row r="63" spans="1:3">
      <c r="A63" s="4">
        <v>61</v>
      </c>
      <c r="B63" s="4">
        <v>91</v>
      </c>
      <c r="C63" s="4">
        <v>181</v>
      </c>
    </row>
    <row r="64" spans="1:3">
      <c r="A64" s="4">
        <v>62</v>
      </c>
      <c r="B64" s="4">
        <v>92</v>
      </c>
      <c r="C64" s="4">
        <v>182</v>
      </c>
    </row>
    <row r="65" spans="1:3">
      <c r="A65" s="4">
        <v>63</v>
      </c>
      <c r="B65" s="4">
        <v>93</v>
      </c>
      <c r="C65" s="4">
        <v>183</v>
      </c>
    </row>
    <row r="66" spans="1:3">
      <c r="A66" s="4">
        <v>64</v>
      </c>
      <c r="B66" s="4">
        <v>94</v>
      </c>
      <c r="C66" s="4">
        <v>184</v>
      </c>
    </row>
    <row r="67" spans="1:3">
      <c r="A67" s="4">
        <v>65</v>
      </c>
      <c r="B67" s="4">
        <v>95</v>
      </c>
      <c r="C67" s="4">
        <v>185</v>
      </c>
    </row>
    <row r="68" spans="1:3">
      <c r="A68" s="4">
        <v>66</v>
      </c>
      <c r="B68" s="4">
        <v>96</v>
      </c>
      <c r="C68" s="4">
        <v>186</v>
      </c>
    </row>
    <row r="69" spans="1:3">
      <c r="A69" s="4">
        <v>67</v>
      </c>
      <c r="B69" s="4">
        <v>97</v>
      </c>
      <c r="C69" s="4">
        <v>187</v>
      </c>
    </row>
    <row r="70" spans="1:3">
      <c r="A70" s="4">
        <v>68</v>
      </c>
      <c r="B70" s="4">
        <v>98</v>
      </c>
      <c r="C70" s="4">
        <v>188</v>
      </c>
    </row>
    <row r="71" spans="1:3">
      <c r="A71" s="4">
        <v>69</v>
      </c>
      <c r="B71" s="4">
        <v>99</v>
      </c>
      <c r="C71" s="4">
        <v>189</v>
      </c>
    </row>
    <row r="72" spans="1:3">
      <c r="A72" s="4">
        <v>70</v>
      </c>
      <c r="B72" s="4">
        <v>100</v>
      </c>
      <c r="C72" s="4">
        <v>190</v>
      </c>
    </row>
    <row r="73" spans="1:3">
      <c r="A73" s="4">
        <v>71</v>
      </c>
      <c r="B73" s="4">
        <v>101</v>
      </c>
      <c r="C73" s="4">
        <v>191</v>
      </c>
    </row>
    <row r="74" spans="1:3">
      <c r="A74" s="4">
        <v>72</v>
      </c>
      <c r="B74" s="4">
        <v>102</v>
      </c>
      <c r="C74" s="4">
        <v>192</v>
      </c>
    </row>
    <row r="75" spans="1:3">
      <c r="A75" s="4">
        <v>73</v>
      </c>
      <c r="B75" s="4">
        <v>103</v>
      </c>
      <c r="C75" s="4">
        <v>193</v>
      </c>
    </row>
    <row r="76" spans="1:3">
      <c r="A76" s="4">
        <v>74</v>
      </c>
      <c r="B76" s="4">
        <v>104</v>
      </c>
      <c r="C76" s="4">
        <v>194</v>
      </c>
    </row>
    <row r="77" spans="1:3">
      <c r="A77" s="4">
        <v>75</v>
      </c>
      <c r="B77" s="4">
        <v>105</v>
      </c>
      <c r="C77" s="4">
        <v>195</v>
      </c>
    </row>
    <row r="78" spans="1:3">
      <c r="A78" s="4">
        <v>76</v>
      </c>
      <c r="B78" s="4">
        <v>106</v>
      </c>
      <c r="C78" s="4">
        <v>196</v>
      </c>
    </row>
    <row r="79" spans="1:3">
      <c r="A79" s="4">
        <v>77</v>
      </c>
      <c r="B79" s="4">
        <v>107</v>
      </c>
      <c r="C79" s="4">
        <v>197</v>
      </c>
    </row>
    <row r="80" spans="1:3">
      <c r="A80" s="4">
        <v>78</v>
      </c>
      <c r="B80" s="4">
        <v>108</v>
      </c>
      <c r="C80" s="4">
        <v>198</v>
      </c>
    </row>
    <row r="81" spans="1:3">
      <c r="A81" s="4">
        <v>79</v>
      </c>
      <c r="B81" s="4">
        <v>109</v>
      </c>
      <c r="C81" s="4">
        <v>199</v>
      </c>
    </row>
    <row r="82" spans="1:3">
      <c r="A82" s="4">
        <v>80</v>
      </c>
      <c r="B82" s="4">
        <v>110</v>
      </c>
      <c r="C82" s="4">
        <v>200</v>
      </c>
    </row>
    <row r="83" spans="1:3">
      <c r="A83" s="4">
        <v>81</v>
      </c>
      <c r="B83" s="4">
        <v>111</v>
      </c>
      <c r="C83" s="4">
        <v>201</v>
      </c>
    </row>
    <row r="84" spans="1:3">
      <c r="A84" s="4">
        <v>82</v>
      </c>
      <c r="B84" s="4">
        <v>112</v>
      </c>
      <c r="C84" s="4">
        <v>202</v>
      </c>
    </row>
    <row r="85" spans="1:3">
      <c r="A85" s="4">
        <v>83</v>
      </c>
      <c r="B85" s="4">
        <v>113</v>
      </c>
      <c r="C85" s="4">
        <v>203</v>
      </c>
    </row>
    <row r="86" spans="1:3">
      <c r="A86" s="4">
        <v>84</v>
      </c>
      <c r="B86" s="4">
        <v>114</v>
      </c>
      <c r="C86" s="4">
        <v>204</v>
      </c>
    </row>
    <row r="87" spans="1:3">
      <c r="A87" s="4">
        <v>85</v>
      </c>
      <c r="B87" s="4">
        <v>115</v>
      </c>
      <c r="C87" s="4">
        <v>205</v>
      </c>
    </row>
    <row r="88" spans="1:3">
      <c r="A88" s="4">
        <v>86</v>
      </c>
      <c r="B88" s="4">
        <v>116</v>
      </c>
      <c r="C88" s="4">
        <v>206</v>
      </c>
    </row>
    <row r="89" spans="1:3">
      <c r="A89" s="4">
        <v>87</v>
      </c>
      <c r="B89" s="4">
        <v>117</v>
      </c>
      <c r="C89" s="4">
        <v>207</v>
      </c>
    </row>
    <row r="90" spans="1:3">
      <c r="A90" s="4">
        <v>88</v>
      </c>
      <c r="B90" s="4">
        <v>118</v>
      </c>
      <c r="C90" s="4">
        <v>208</v>
      </c>
    </row>
    <row r="91" spans="1:3">
      <c r="A91" s="4">
        <v>89</v>
      </c>
      <c r="B91" s="4">
        <v>119</v>
      </c>
      <c r="C91" s="4">
        <v>209</v>
      </c>
    </row>
    <row r="92" spans="1:3">
      <c r="A92" s="4">
        <v>90</v>
      </c>
      <c r="B92" s="4">
        <v>120</v>
      </c>
      <c r="C92" s="4">
        <v>210</v>
      </c>
    </row>
    <row r="93" spans="1:3">
      <c r="A93" s="4">
        <v>91</v>
      </c>
      <c r="B93" s="4">
        <v>121</v>
      </c>
      <c r="C93" s="4">
        <v>211</v>
      </c>
    </row>
    <row r="94" spans="1:3">
      <c r="A94" s="4">
        <v>92</v>
      </c>
      <c r="B94" s="4">
        <v>122</v>
      </c>
      <c r="C94" s="4">
        <v>212</v>
      </c>
    </row>
    <row r="95" spans="1:3">
      <c r="A95" s="4">
        <v>93</v>
      </c>
      <c r="B95" s="4">
        <v>123</v>
      </c>
      <c r="C95" s="4">
        <v>213</v>
      </c>
    </row>
    <row r="96" spans="1:3">
      <c r="A96" s="4">
        <v>94</v>
      </c>
      <c r="B96" s="4">
        <v>124</v>
      </c>
      <c r="C96" s="4">
        <v>214</v>
      </c>
    </row>
    <row r="97" spans="1:3">
      <c r="A97" s="4">
        <v>95</v>
      </c>
      <c r="B97" s="4">
        <v>125</v>
      </c>
      <c r="C97" s="4">
        <v>215</v>
      </c>
    </row>
    <row r="98" spans="1:3">
      <c r="A98" s="4">
        <v>96</v>
      </c>
      <c r="B98" s="4">
        <v>126</v>
      </c>
      <c r="C98" s="4">
        <v>216</v>
      </c>
    </row>
    <row r="99" spans="1:3">
      <c r="A99" s="4">
        <v>97</v>
      </c>
      <c r="B99" s="4">
        <v>127</v>
      </c>
      <c r="C99" s="4">
        <v>217</v>
      </c>
    </row>
    <row r="100" spans="1:3">
      <c r="A100" s="4">
        <v>98</v>
      </c>
      <c r="B100" s="4">
        <v>128</v>
      </c>
      <c r="C100" s="4">
        <v>218</v>
      </c>
    </row>
    <row r="101" spans="1:3">
      <c r="A101" s="4">
        <v>99</v>
      </c>
      <c r="B101" s="4">
        <v>129</v>
      </c>
      <c r="C101" s="4">
        <v>219</v>
      </c>
    </row>
    <row r="102" spans="1:3">
      <c r="A102" s="4">
        <v>100</v>
      </c>
      <c r="B102" s="4">
        <v>130</v>
      </c>
      <c r="C102" s="4">
        <v>220</v>
      </c>
    </row>
    <row r="103" spans="1:3">
      <c r="B103" s="4">
        <v>131</v>
      </c>
      <c r="C103" s="4">
        <v>221</v>
      </c>
    </row>
    <row r="104" spans="1:3">
      <c r="B104" s="4">
        <v>132</v>
      </c>
      <c r="C104" s="4">
        <v>222</v>
      </c>
    </row>
    <row r="105" spans="1:3">
      <c r="B105" s="4">
        <v>133</v>
      </c>
      <c r="C105" s="4">
        <v>223</v>
      </c>
    </row>
    <row r="106" spans="1:3">
      <c r="B106" s="4">
        <v>134</v>
      </c>
      <c r="C106" s="4">
        <v>224</v>
      </c>
    </row>
    <row r="107" spans="1:3">
      <c r="B107" s="4">
        <v>135</v>
      </c>
      <c r="C107" s="4">
        <v>225</v>
      </c>
    </row>
    <row r="108" spans="1:3">
      <c r="B108" s="4">
        <v>136</v>
      </c>
      <c r="C108" s="4">
        <v>226</v>
      </c>
    </row>
    <row r="109" spans="1:3">
      <c r="B109" s="4">
        <v>137</v>
      </c>
      <c r="C109" s="4">
        <v>227</v>
      </c>
    </row>
    <row r="110" spans="1:3">
      <c r="B110" s="4">
        <v>138</v>
      </c>
      <c r="C110" s="4">
        <v>228</v>
      </c>
    </row>
    <row r="111" spans="1:3">
      <c r="B111" s="4">
        <v>139</v>
      </c>
      <c r="C111" s="4">
        <v>229</v>
      </c>
    </row>
    <row r="112" spans="1:3">
      <c r="B112" s="4">
        <v>140</v>
      </c>
      <c r="C112" s="4">
        <v>230</v>
      </c>
    </row>
    <row r="113" spans="2:2">
      <c r="B113" s="4">
        <v>141</v>
      </c>
    </row>
    <row r="114" spans="2:2">
      <c r="B114" s="4">
        <v>142</v>
      </c>
    </row>
    <row r="115" spans="2:2">
      <c r="B115" s="4">
        <v>143</v>
      </c>
    </row>
    <row r="116" spans="2:2">
      <c r="B116" s="4">
        <v>144</v>
      </c>
    </row>
    <row r="117" spans="2:2">
      <c r="B117" s="4">
        <v>145</v>
      </c>
    </row>
    <row r="118" spans="2:2">
      <c r="B118" s="4">
        <v>146</v>
      </c>
    </row>
    <row r="119" spans="2:2">
      <c r="B119" s="4">
        <v>147</v>
      </c>
    </row>
    <row r="120" spans="2:2">
      <c r="B120" s="4">
        <v>148</v>
      </c>
    </row>
    <row r="121" spans="2:2">
      <c r="B121" s="4">
        <v>149</v>
      </c>
    </row>
    <row r="122" spans="2:2">
      <c r="B122" s="4">
        <v>150</v>
      </c>
    </row>
    <row r="123" spans="2:2">
      <c r="B123" s="4">
        <v>151</v>
      </c>
    </row>
    <row r="124" spans="2:2">
      <c r="B124" s="4">
        <v>152</v>
      </c>
    </row>
    <row r="125" spans="2:2">
      <c r="B125" s="4">
        <v>153</v>
      </c>
    </row>
    <row r="126" spans="2:2">
      <c r="B126" s="4">
        <v>154</v>
      </c>
    </row>
    <row r="127" spans="2:2">
      <c r="B127" s="4">
        <v>155</v>
      </c>
    </row>
    <row r="128" spans="2:2">
      <c r="B128" s="4">
        <v>156</v>
      </c>
    </row>
    <row r="129" spans="2:2">
      <c r="B129" s="4">
        <v>157</v>
      </c>
    </row>
    <row r="130" spans="2:2">
      <c r="B130" s="4">
        <v>158</v>
      </c>
    </row>
    <row r="131" spans="2:2">
      <c r="B131" s="4">
        <v>159</v>
      </c>
    </row>
    <row r="132" spans="2:2">
      <c r="B132" s="4">
        <v>160</v>
      </c>
    </row>
    <row r="133" spans="2:2">
      <c r="B133" s="4">
        <v>161</v>
      </c>
    </row>
    <row r="134" spans="2:2">
      <c r="B134" s="4">
        <v>162</v>
      </c>
    </row>
    <row r="135" spans="2:2">
      <c r="B135" s="4">
        <v>163</v>
      </c>
    </row>
    <row r="136" spans="2:2">
      <c r="B136" s="4">
        <v>164</v>
      </c>
    </row>
    <row r="137" spans="2:2">
      <c r="B137" s="4">
        <v>165</v>
      </c>
    </row>
    <row r="138" spans="2:2">
      <c r="B138" s="4">
        <v>166</v>
      </c>
    </row>
    <row r="139" spans="2:2">
      <c r="B139" s="4">
        <v>167</v>
      </c>
    </row>
    <row r="140" spans="2:2">
      <c r="B140" s="4">
        <v>168</v>
      </c>
    </row>
    <row r="141" spans="2:2">
      <c r="B141" s="4">
        <v>169</v>
      </c>
    </row>
    <row r="142" spans="2:2">
      <c r="B142" s="4">
        <v>170</v>
      </c>
    </row>
    <row r="143" spans="2:2">
      <c r="B143" s="4">
        <v>171</v>
      </c>
    </row>
    <row r="144" spans="2:2">
      <c r="B144" s="4">
        <v>172</v>
      </c>
    </row>
    <row r="145" spans="2:2">
      <c r="B145" s="4">
        <v>173</v>
      </c>
    </row>
    <row r="146" spans="2:2">
      <c r="B146" s="4">
        <v>174</v>
      </c>
    </row>
    <row r="147" spans="2:2">
      <c r="B147" s="4">
        <v>175</v>
      </c>
    </row>
    <row r="148" spans="2:2">
      <c r="B148" s="4">
        <v>176</v>
      </c>
    </row>
    <row r="149" spans="2:2">
      <c r="B149" s="4">
        <v>177</v>
      </c>
    </row>
    <row r="150" spans="2:2">
      <c r="B150" s="4">
        <v>178</v>
      </c>
    </row>
    <row r="151" spans="2:2">
      <c r="B151" s="4">
        <v>179</v>
      </c>
    </row>
    <row r="152" spans="2:2">
      <c r="B152" s="4">
        <v>180</v>
      </c>
    </row>
    <row r="153" spans="2:2">
      <c r="B153" s="4">
        <v>181</v>
      </c>
    </row>
    <row r="154" spans="2:2">
      <c r="B154" s="4">
        <v>182</v>
      </c>
    </row>
    <row r="155" spans="2:2">
      <c r="B155" s="4">
        <v>183</v>
      </c>
    </row>
    <row r="156" spans="2:2">
      <c r="B156" s="4">
        <v>184</v>
      </c>
    </row>
    <row r="157" spans="2:2">
      <c r="B157" s="4">
        <v>185</v>
      </c>
    </row>
    <row r="158" spans="2:2">
      <c r="B158" s="4">
        <v>186</v>
      </c>
    </row>
    <row r="159" spans="2:2">
      <c r="B159" s="4">
        <v>187</v>
      </c>
    </row>
    <row r="160" spans="2:2">
      <c r="B160" s="4">
        <v>188</v>
      </c>
    </row>
    <row r="161" spans="2:2">
      <c r="B161" s="4">
        <v>189</v>
      </c>
    </row>
    <row r="162" spans="2:2">
      <c r="B162" s="4">
        <v>190</v>
      </c>
    </row>
    <row r="163" spans="2:2">
      <c r="B163" s="4">
        <v>191</v>
      </c>
    </row>
    <row r="164" spans="2:2">
      <c r="B164" s="4">
        <v>192</v>
      </c>
    </row>
    <row r="165" spans="2:2">
      <c r="B165" s="4">
        <v>193</v>
      </c>
    </row>
    <row r="166" spans="2:2">
      <c r="B166" s="4">
        <v>194</v>
      </c>
    </row>
    <row r="167" spans="2:2">
      <c r="B167" s="4">
        <v>195</v>
      </c>
    </row>
    <row r="168" spans="2:2">
      <c r="B168" s="4">
        <v>196</v>
      </c>
    </row>
    <row r="169" spans="2:2">
      <c r="B169" s="4">
        <v>197</v>
      </c>
    </row>
    <row r="170" spans="2:2">
      <c r="B170" s="4">
        <v>198</v>
      </c>
    </row>
    <row r="171" spans="2:2">
      <c r="B171" s="4">
        <v>199</v>
      </c>
    </row>
    <row r="172" spans="2:2">
      <c r="B172" s="4">
        <v>200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7"/>
  <sheetViews>
    <sheetView topLeftCell="A37" workbookViewId="0">
      <selection activeCell="G53" sqref="G53"/>
    </sheetView>
  </sheetViews>
  <sheetFormatPr baseColWidth="10" defaultRowHeight="15" x14ac:dyDescent="0"/>
  <cols>
    <col min="2" max="2" width="24.6640625" bestFit="1" customWidth="1"/>
    <col min="3" max="3" width="27.1640625" bestFit="1" customWidth="1"/>
    <col min="8" max="8" width="0" style="17" hidden="1" customWidth="1"/>
    <col min="9" max="9" width="20.6640625" bestFit="1" customWidth="1"/>
    <col min="12" max="12" width="21.1640625" style="60" bestFit="1" customWidth="1"/>
  </cols>
  <sheetData>
    <row r="1" spans="1:13">
      <c r="A1" t="s">
        <v>37</v>
      </c>
      <c r="B1" t="s">
        <v>38</v>
      </c>
      <c r="C1" t="s">
        <v>39</v>
      </c>
      <c r="D1" s="97" t="s">
        <v>30</v>
      </c>
      <c r="E1" s="97"/>
      <c r="F1" s="97"/>
      <c r="G1" s="97"/>
      <c r="I1" s="27"/>
      <c r="J1" s="28"/>
      <c r="K1" s="28"/>
      <c r="L1" s="38" t="s">
        <v>184</v>
      </c>
    </row>
    <row r="2" spans="1:13">
      <c r="A2">
        <v>10</v>
      </c>
      <c r="B2" t="s">
        <v>4</v>
      </c>
      <c r="D2" s="26">
        <v>1</v>
      </c>
      <c r="E2" s="26">
        <v>2</v>
      </c>
      <c r="F2" s="26">
        <v>3</v>
      </c>
      <c r="G2" s="26">
        <v>4</v>
      </c>
      <c r="I2" s="27" t="s">
        <v>142</v>
      </c>
      <c r="J2" s="28" t="s">
        <v>183</v>
      </c>
      <c r="K2" s="28" t="s">
        <v>143</v>
      </c>
      <c r="L2" s="38" t="s">
        <v>185</v>
      </c>
      <c r="M2" t="s">
        <v>202</v>
      </c>
    </row>
    <row r="3" spans="1:13">
      <c r="A3">
        <v>20</v>
      </c>
      <c r="B3" t="s">
        <v>40</v>
      </c>
      <c r="C3" t="s">
        <v>41</v>
      </c>
      <c r="D3" s="59">
        <v>1</v>
      </c>
      <c r="E3" s="59">
        <v>0.6</v>
      </c>
      <c r="F3" s="59">
        <v>0.7</v>
      </c>
      <c r="G3" s="59">
        <v>0.5</v>
      </c>
      <c r="H3" s="18">
        <v>2</v>
      </c>
      <c r="I3">
        <f>HLOOKUP(Input!$G$3,Exercises!$D$2:$G$74,Exercises!H3)</f>
        <v>1</v>
      </c>
      <c r="J3">
        <f>I3*Input!$G$4</f>
        <v>100</v>
      </c>
      <c r="K3">
        <v>0</v>
      </c>
      <c r="L3" s="37">
        <f>IF(K3=0,J3,K3)</f>
        <v>100</v>
      </c>
      <c r="M3" t="s">
        <v>7</v>
      </c>
    </row>
    <row r="4" spans="1:13">
      <c r="A4">
        <v>30</v>
      </c>
      <c r="B4" t="s">
        <v>42</v>
      </c>
      <c r="C4" t="s">
        <v>43</v>
      </c>
      <c r="D4" s="59">
        <v>0.8</v>
      </c>
      <c r="E4" s="59">
        <v>0.5</v>
      </c>
      <c r="F4" s="59">
        <v>0.6</v>
      </c>
      <c r="G4" s="59">
        <v>0.4</v>
      </c>
      <c r="H4" s="18">
        <v>3</v>
      </c>
      <c r="I4">
        <f>HLOOKUP(Input!$G$3,Exercises!$D$2:$G$74,Exercises!H4)</f>
        <v>0.8</v>
      </c>
      <c r="J4">
        <f>I4*Input!$G$4</f>
        <v>80</v>
      </c>
      <c r="K4">
        <v>60</v>
      </c>
      <c r="L4" s="37">
        <f t="shared" ref="L4:L68" si="0">IF(K4=0,J4,K4)</f>
        <v>60</v>
      </c>
      <c r="M4" t="s">
        <v>7</v>
      </c>
    </row>
    <row r="5" spans="1:13">
      <c r="A5">
        <v>40</v>
      </c>
      <c r="B5" t="s">
        <v>13</v>
      </c>
      <c r="C5" t="s">
        <v>44</v>
      </c>
      <c r="D5" s="59">
        <v>1</v>
      </c>
      <c r="E5" s="59">
        <v>0.6</v>
      </c>
      <c r="F5" s="59">
        <v>0.7</v>
      </c>
      <c r="G5" s="59">
        <v>0.5</v>
      </c>
      <c r="H5" s="18">
        <v>4</v>
      </c>
      <c r="I5">
        <f>HLOOKUP(Input!$G$3,Exercises!$D$2:$G$74,Exercises!H5)</f>
        <v>1</v>
      </c>
      <c r="J5">
        <f>I5*Input!$G$4</f>
        <v>100</v>
      </c>
      <c r="K5">
        <v>60</v>
      </c>
      <c r="L5" s="37">
        <f t="shared" si="0"/>
        <v>60</v>
      </c>
      <c r="M5" t="s">
        <v>7</v>
      </c>
    </row>
    <row r="6" spans="1:13">
      <c r="A6">
        <v>41</v>
      </c>
      <c r="B6" t="s">
        <v>13</v>
      </c>
      <c r="C6" t="s">
        <v>44</v>
      </c>
      <c r="D6" s="59">
        <v>1.5</v>
      </c>
      <c r="E6" s="59">
        <v>0.6</v>
      </c>
      <c r="F6" s="59">
        <v>1</v>
      </c>
      <c r="G6" s="59">
        <v>0.5</v>
      </c>
      <c r="H6" s="18"/>
      <c r="L6" s="69"/>
    </row>
    <row r="7" spans="1:13">
      <c r="A7">
        <v>50</v>
      </c>
      <c r="B7" t="s">
        <v>45</v>
      </c>
      <c r="C7" t="s">
        <v>46</v>
      </c>
      <c r="D7" s="59">
        <v>1</v>
      </c>
      <c r="E7" s="59">
        <v>0.6</v>
      </c>
      <c r="F7" s="59">
        <v>0.7</v>
      </c>
      <c r="G7" s="59">
        <v>0.5</v>
      </c>
      <c r="H7" s="18">
        <v>5</v>
      </c>
      <c r="I7">
        <f>HLOOKUP(Input!$G$3,Exercises!$D$2:$G$74,Exercises!H7)</f>
        <v>1.5</v>
      </c>
      <c r="J7">
        <f>I7*Input!$G$4</f>
        <v>150</v>
      </c>
      <c r="K7">
        <v>0</v>
      </c>
      <c r="L7" s="37">
        <f t="shared" si="0"/>
        <v>150</v>
      </c>
      <c r="M7" t="s">
        <v>7</v>
      </c>
    </row>
    <row r="8" spans="1:13">
      <c r="A8">
        <v>60</v>
      </c>
      <c r="B8" t="s">
        <v>47</v>
      </c>
      <c r="C8" t="s">
        <v>48</v>
      </c>
      <c r="D8" s="59">
        <v>0.5</v>
      </c>
      <c r="E8" s="59">
        <v>0.25</v>
      </c>
      <c r="F8" s="59">
        <v>0.4</v>
      </c>
      <c r="G8" s="59">
        <v>0.15</v>
      </c>
      <c r="H8" s="18">
        <v>6</v>
      </c>
      <c r="I8">
        <f>HLOOKUP(Input!$G$3,Exercises!$D$2:$G$74,Exercises!H8)</f>
        <v>1</v>
      </c>
      <c r="J8">
        <f>I8*Input!$G$4</f>
        <v>100</v>
      </c>
      <c r="K8">
        <v>0</v>
      </c>
      <c r="L8" s="37">
        <f t="shared" si="0"/>
        <v>100</v>
      </c>
      <c r="M8" t="s">
        <v>7</v>
      </c>
    </row>
    <row r="9" spans="1:13">
      <c r="A9">
        <v>70</v>
      </c>
      <c r="B9" t="s">
        <v>49</v>
      </c>
      <c r="C9" t="s">
        <v>50</v>
      </c>
      <c r="D9" s="59">
        <v>0.5</v>
      </c>
      <c r="E9" s="59">
        <v>0.25</v>
      </c>
      <c r="F9" s="59">
        <v>0.4</v>
      </c>
      <c r="G9" s="59">
        <v>0.15</v>
      </c>
      <c r="H9" s="18">
        <v>7</v>
      </c>
      <c r="I9">
        <f>HLOOKUP(Input!$G$3,Exercises!$D$2:$G$74,Exercises!H9)</f>
        <v>0.5</v>
      </c>
      <c r="J9">
        <f>I9*Input!$G$4</f>
        <v>50</v>
      </c>
      <c r="K9">
        <v>0</v>
      </c>
      <c r="L9" s="37">
        <f t="shared" si="0"/>
        <v>50</v>
      </c>
      <c r="M9" t="s">
        <v>7</v>
      </c>
    </row>
    <row r="10" spans="1:13">
      <c r="A10">
        <v>80</v>
      </c>
      <c r="B10" t="s">
        <v>51</v>
      </c>
      <c r="C10" t="s">
        <v>51</v>
      </c>
      <c r="D10" s="59">
        <v>0</v>
      </c>
      <c r="E10" s="59">
        <v>0</v>
      </c>
      <c r="F10" s="59">
        <v>0</v>
      </c>
      <c r="G10" s="59">
        <v>0</v>
      </c>
      <c r="H10" s="18">
        <v>8</v>
      </c>
      <c r="I10">
        <f>HLOOKUP(Input!$G$3,Exercises!$D$2:$G$74,Exercises!H10)</f>
        <v>0.5</v>
      </c>
      <c r="J10">
        <f>I10*Input!$G$4</f>
        <v>50</v>
      </c>
      <c r="K10">
        <v>0</v>
      </c>
      <c r="L10" s="37">
        <f t="shared" si="0"/>
        <v>50</v>
      </c>
      <c r="M10" s="81" t="s">
        <v>203</v>
      </c>
    </row>
    <row r="11" spans="1:13">
      <c r="A11">
        <v>90</v>
      </c>
      <c r="B11" t="s">
        <v>52</v>
      </c>
      <c r="C11" t="s">
        <v>53</v>
      </c>
      <c r="D11" s="59">
        <v>0.8</v>
      </c>
      <c r="E11" s="59">
        <v>0.6</v>
      </c>
      <c r="F11" s="59">
        <v>0.6</v>
      </c>
      <c r="G11" s="59">
        <v>0.4</v>
      </c>
      <c r="H11" s="18">
        <v>9</v>
      </c>
      <c r="I11">
        <f>HLOOKUP(Input!$G$3,Exercises!$D$2:$G$74,Exercises!H11)</f>
        <v>0</v>
      </c>
      <c r="J11">
        <f>I11*Input!$G$4</f>
        <v>0</v>
      </c>
      <c r="K11">
        <v>0</v>
      </c>
      <c r="L11" s="37">
        <f t="shared" si="0"/>
        <v>0</v>
      </c>
      <c r="M11" t="s">
        <v>7</v>
      </c>
    </row>
    <row r="12" spans="1:13">
      <c r="A12">
        <v>100</v>
      </c>
      <c r="B12" t="s">
        <v>54</v>
      </c>
      <c r="C12" t="s">
        <v>55</v>
      </c>
      <c r="D12" s="59">
        <v>0.4</v>
      </c>
      <c r="E12" s="59">
        <v>0.3</v>
      </c>
      <c r="F12" s="59">
        <v>0.3</v>
      </c>
      <c r="G12" s="59">
        <v>0.2</v>
      </c>
      <c r="H12" s="18">
        <v>10</v>
      </c>
      <c r="I12">
        <f>HLOOKUP(Input!$G$3,Exercises!$D$2:$G$74,Exercises!H12)</f>
        <v>0.8</v>
      </c>
      <c r="J12">
        <f>I12*Input!$G$4</f>
        <v>80</v>
      </c>
      <c r="K12">
        <v>0</v>
      </c>
      <c r="L12" s="37">
        <f t="shared" si="0"/>
        <v>80</v>
      </c>
      <c r="M12" t="s">
        <v>7</v>
      </c>
    </row>
    <row r="13" spans="1:13">
      <c r="A13">
        <v>110</v>
      </c>
      <c r="B13" t="s">
        <v>56</v>
      </c>
      <c r="C13" t="s">
        <v>57</v>
      </c>
      <c r="D13" s="59">
        <v>0</v>
      </c>
      <c r="E13" s="59">
        <v>0</v>
      </c>
      <c r="F13" s="59">
        <v>0</v>
      </c>
      <c r="G13" s="59">
        <v>0</v>
      </c>
      <c r="H13" s="18">
        <v>11</v>
      </c>
      <c r="I13">
        <f>HLOOKUP(Input!$G$3,Exercises!$D$2:$G$74,Exercises!H13)</f>
        <v>0.4</v>
      </c>
      <c r="J13">
        <f>I13*Input!$G$4</f>
        <v>40</v>
      </c>
      <c r="K13">
        <v>0</v>
      </c>
      <c r="L13" s="37">
        <f t="shared" si="0"/>
        <v>40</v>
      </c>
      <c r="M13" s="81" t="s">
        <v>203</v>
      </c>
    </row>
    <row r="14" spans="1:13">
      <c r="A14">
        <v>120</v>
      </c>
      <c r="B14" t="s">
        <v>58</v>
      </c>
      <c r="C14" t="s">
        <v>59</v>
      </c>
      <c r="D14" s="59">
        <v>1</v>
      </c>
      <c r="E14" s="59">
        <v>0.6</v>
      </c>
      <c r="F14" s="59">
        <v>0.7</v>
      </c>
      <c r="G14" s="59">
        <v>0.5</v>
      </c>
      <c r="H14" s="18">
        <v>12</v>
      </c>
      <c r="I14">
        <f>HLOOKUP(Input!$G$3,Exercises!$D$2:$G$74,Exercises!H14)</f>
        <v>0</v>
      </c>
      <c r="J14">
        <f>I14*Input!$G$4</f>
        <v>0</v>
      </c>
      <c r="K14">
        <v>0</v>
      </c>
      <c r="L14" s="37">
        <f t="shared" si="0"/>
        <v>0</v>
      </c>
      <c r="M14" t="s">
        <v>7</v>
      </c>
    </row>
    <row r="15" spans="1:13">
      <c r="A15">
        <v>130</v>
      </c>
      <c r="B15" t="s">
        <v>60</v>
      </c>
      <c r="C15" t="s">
        <v>61</v>
      </c>
      <c r="D15" s="59">
        <v>0.8</v>
      </c>
      <c r="E15" s="59">
        <v>0.6</v>
      </c>
      <c r="F15" s="59">
        <v>0.6</v>
      </c>
      <c r="G15" s="59">
        <v>0.4</v>
      </c>
      <c r="H15" s="18">
        <v>13</v>
      </c>
      <c r="I15">
        <f>HLOOKUP(Input!$G$3,Exercises!$D$2:$G$74,Exercises!H15)</f>
        <v>1</v>
      </c>
      <c r="J15">
        <f>I15*Input!$G$4</f>
        <v>100</v>
      </c>
      <c r="K15">
        <v>0</v>
      </c>
      <c r="L15" s="37">
        <f t="shared" si="0"/>
        <v>100</v>
      </c>
      <c r="M15" t="s">
        <v>7</v>
      </c>
    </row>
    <row r="16" spans="1:13">
      <c r="D16" s="59"/>
      <c r="E16" s="59"/>
      <c r="F16" s="59"/>
      <c r="G16" s="59"/>
      <c r="H16" s="18">
        <v>14</v>
      </c>
      <c r="I16">
        <f>HLOOKUP(Input!$G$3,Exercises!$D$2:$G$74,Exercises!H16)</f>
        <v>0.8</v>
      </c>
      <c r="J16">
        <f>I16*Input!$G$4</f>
        <v>80</v>
      </c>
      <c r="K16">
        <v>0</v>
      </c>
      <c r="L16" s="37">
        <f t="shared" si="0"/>
        <v>80</v>
      </c>
    </row>
    <row r="17" spans="1:13">
      <c r="A17">
        <v>140</v>
      </c>
      <c r="B17" t="s">
        <v>2</v>
      </c>
      <c r="D17" s="59"/>
      <c r="E17" s="59"/>
      <c r="F17" s="59"/>
      <c r="G17" s="59"/>
      <c r="H17" s="18">
        <v>15</v>
      </c>
      <c r="I17">
        <f>HLOOKUP(Input!$G$3,Exercises!$D$2:$G$74,Exercises!H17)</f>
        <v>0</v>
      </c>
      <c r="J17">
        <f>I17*Input!$G$4</f>
        <v>0</v>
      </c>
      <c r="K17">
        <v>0</v>
      </c>
      <c r="L17" s="37">
        <f t="shared" si="0"/>
        <v>0</v>
      </c>
    </row>
    <row r="18" spans="1:13">
      <c r="A18">
        <v>150</v>
      </c>
      <c r="B18" t="s">
        <v>62</v>
      </c>
      <c r="C18" t="s">
        <v>62</v>
      </c>
      <c r="D18" s="91">
        <v>6</v>
      </c>
      <c r="E18" s="91">
        <v>1</v>
      </c>
      <c r="F18" s="91">
        <v>3</v>
      </c>
      <c r="G18" s="91">
        <v>1</v>
      </c>
      <c r="H18" s="18">
        <v>16</v>
      </c>
      <c r="I18">
        <f>HLOOKUP(Input!$G$3,Exercises!$D$2:$G$74,Exercises!H18)</f>
        <v>0</v>
      </c>
      <c r="J18">
        <f>I18*Input!$G$4</f>
        <v>0</v>
      </c>
      <c r="K18">
        <v>0</v>
      </c>
      <c r="L18" s="37">
        <f t="shared" si="0"/>
        <v>0</v>
      </c>
      <c r="M18" s="81" t="s">
        <v>203</v>
      </c>
    </row>
    <row r="19" spans="1:13">
      <c r="A19">
        <v>160</v>
      </c>
      <c r="B19" t="s">
        <v>63</v>
      </c>
      <c r="C19" t="s">
        <v>63</v>
      </c>
      <c r="D19" s="91">
        <v>8</v>
      </c>
      <c r="E19" s="91">
        <v>1</v>
      </c>
      <c r="F19" s="91">
        <v>4</v>
      </c>
      <c r="G19" s="91">
        <v>1</v>
      </c>
      <c r="H19" s="18">
        <v>17</v>
      </c>
      <c r="I19">
        <f>HLOOKUP(Input!$G$3,Exercises!$D$2:$G$74,Exercises!H19)</f>
        <v>6</v>
      </c>
      <c r="J19">
        <f>I19*Input!$G$4</f>
        <v>600</v>
      </c>
      <c r="K19">
        <v>0</v>
      </c>
      <c r="L19" s="37">
        <f t="shared" si="0"/>
        <v>600</v>
      </c>
      <c r="M19" s="81" t="s">
        <v>203</v>
      </c>
    </row>
    <row r="20" spans="1:13">
      <c r="A20">
        <v>170</v>
      </c>
      <c r="B20" t="s">
        <v>64</v>
      </c>
      <c r="C20" t="s">
        <v>65</v>
      </c>
      <c r="D20" s="59">
        <v>0.6</v>
      </c>
      <c r="E20" s="59">
        <v>0.4</v>
      </c>
      <c r="F20" s="59">
        <v>0.4</v>
      </c>
      <c r="G20" s="59">
        <v>0.3</v>
      </c>
      <c r="H20" s="18">
        <v>18</v>
      </c>
      <c r="I20">
        <f>HLOOKUP(Input!$G$3,Exercises!$D$2:$G$74,Exercises!H20)</f>
        <v>8</v>
      </c>
      <c r="J20">
        <f>I20*Input!$G$4</f>
        <v>800</v>
      </c>
      <c r="K20">
        <v>0</v>
      </c>
      <c r="L20" s="37">
        <f t="shared" si="0"/>
        <v>800</v>
      </c>
      <c r="M20" t="s">
        <v>7</v>
      </c>
    </row>
    <row r="21" spans="1:13">
      <c r="A21">
        <v>180</v>
      </c>
      <c r="B21" t="s">
        <v>66</v>
      </c>
      <c r="C21" t="s">
        <v>67</v>
      </c>
      <c r="D21" s="59">
        <v>0.3</v>
      </c>
      <c r="E21" s="59">
        <v>0.2</v>
      </c>
      <c r="F21" s="59">
        <v>0.2</v>
      </c>
      <c r="G21" s="59">
        <v>0.15</v>
      </c>
      <c r="H21" s="18">
        <v>19</v>
      </c>
      <c r="I21">
        <f>HLOOKUP(Input!$G$3,Exercises!$D$2:$G$74,Exercises!H21)</f>
        <v>0.6</v>
      </c>
      <c r="J21">
        <f>I21*Input!$G$4</f>
        <v>60</v>
      </c>
      <c r="K21">
        <v>0</v>
      </c>
      <c r="L21" s="37">
        <f t="shared" si="0"/>
        <v>60</v>
      </c>
      <c r="M21" t="s">
        <v>7</v>
      </c>
    </row>
    <row r="22" spans="1:13">
      <c r="A22">
        <v>190</v>
      </c>
      <c r="B22" t="s">
        <v>68</v>
      </c>
      <c r="C22" t="s">
        <v>69</v>
      </c>
      <c r="D22" s="59">
        <v>0.3</v>
      </c>
      <c r="E22" s="59">
        <v>0.2</v>
      </c>
      <c r="F22" s="59">
        <v>0.15</v>
      </c>
      <c r="G22" s="59">
        <v>0.1</v>
      </c>
      <c r="H22" s="18">
        <v>20</v>
      </c>
      <c r="I22">
        <f>HLOOKUP(Input!$G$3,Exercises!$D$2:$G$74,Exercises!H22)</f>
        <v>0.3</v>
      </c>
      <c r="J22">
        <f>I22*Input!$G$4</f>
        <v>30</v>
      </c>
      <c r="K22">
        <v>0</v>
      </c>
      <c r="L22" s="37">
        <f t="shared" si="0"/>
        <v>30</v>
      </c>
      <c r="M22" t="s">
        <v>7</v>
      </c>
    </row>
    <row r="23" spans="1:13">
      <c r="A23">
        <v>200</v>
      </c>
      <c r="B23" t="s">
        <v>70</v>
      </c>
      <c r="C23" t="s">
        <v>71</v>
      </c>
      <c r="D23" s="59">
        <v>0.6</v>
      </c>
      <c r="E23" s="59">
        <v>0.4</v>
      </c>
      <c r="F23" s="59">
        <v>0.4</v>
      </c>
      <c r="G23" s="59">
        <v>0.3</v>
      </c>
      <c r="H23" s="18">
        <v>21</v>
      </c>
      <c r="I23">
        <f>HLOOKUP(Input!$G$3,Exercises!$D$2:$G$74,Exercises!H23)</f>
        <v>0.3</v>
      </c>
      <c r="J23">
        <f>I23*Input!$G$4</f>
        <v>30</v>
      </c>
      <c r="K23">
        <v>0</v>
      </c>
      <c r="L23" s="37">
        <f t="shared" si="0"/>
        <v>30</v>
      </c>
      <c r="M23" t="s">
        <v>7</v>
      </c>
    </row>
    <row r="24" spans="1:13">
      <c r="A24">
        <v>210</v>
      </c>
      <c r="B24" t="s">
        <v>13</v>
      </c>
      <c r="C24" t="s">
        <v>44</v>
      </c>
      <c r="D24" s="59">
        <v>1</v>
      </c>
      <c r="E24" s="59">
        <v>0.6</v>
      </c>
      <c r="F24" s="59">
        <v>0.7</v>
      </c>
      <c r="G24" s="59">
        <v>0.5</v>
      </c>
      <c r="H24" s="18">
        <v>22</v>
      </c>
      <c r="I24">
        <f>HLOOKUP(Input!$G$3,Exercises!$D$2:$G$74,Exercises!H24)</f>
        <v>0.6</v>
      </c>
      <c r="J24">
        <f>I24*Input!$G$4</f>
        <v>60</v>
      </c>
      <c r="K24">
        <v>0</v>
      </c>
      <c r="L24" s="37">
        <f t="shared" si="0"/>
        <v>60</v>
      </c>
      <c r="M24" t="s">
        <v>7</v>
      </c>
    </row>
    <row r="25" spans="1:13">
      <c r="A25">
        <v>220</v>
      </c>
      <c r="B25" t="s">
        <v>56</v>
      </c>
      <c r="C25" t="s">
        <v>57</v>
      </c>
      <c r="D25" s="91" t="s">
        <v>236</v>
      </c>
      <c r="E25" s="91" t="s">
        <v>236</v>
      </c>
      <c r="F25" s="91" t="s">
        <v>236</v>
      </c>
      <c r="G25" s="91" t="s">
        <v>236</v>
      </c>
      <c r="H25" s="18">
        <v>23</v>
      </c>
      <c r="I25">
        <f>HLOOKUP(Input!$G$3,Exercises!$D$2:$G$74,Exercises!H25)</f>
        <v>1</v>
      </c>
      <c r="J25">
        <f>I25*Input!$G$4</f>
        <v>100</v>
      </c>
      <c r="K25">
        <v>0</v>
      </c>
      <c r="L25" s="37">
        <f t="shared" si="0"/>
        <v>100</v>
      </c>
      <c r="M25" s="81" t="s">
        <v>203</v>
      </c>
    </row>
    <row r="26" spans="1:13">
      <c r="A26">
        <v>230</v>
      </c>
      <c r="B26" t="s">
        <v>72</v>
      </c>
      <c r="C26" t="s">
        <v>73</v>
      </c>
      <c r="D26" s="59">
        <v>0.3</v>
      </c>
      <c r="E26" s="59">
        <v>0.2</v>
      </c>
      <c r="F26" s="59">
        <v>0.2</v>
      </c>
      <c r="G26" s="59">
        <v>0.15</v>
      </c>
      <c r="H26" s="18">
        <v>24</v>
      </c>
      <c r="I26" t="str">
        <f>HLOOKUP(Input!$G$3,Exercises!$D$2:$G$74,Exercises!H26)</f>
        <v>2.5 kg</v>
      </c>
      <c r="J26" t="e">
        <f>I26*Input!$G$4</f>
        <v>#VALUE!</v>
      </c>
      <c r="K26">
        <v>0</v>
      </c>
      <c r="L26" s="37" t="e">
        <f t="shared" si="0"/>
        <v>#VALUE!</v>
      </c>
      <c r="M26" t="s">
        <v>7</v>
      </c>
    </row>
    <row r="27" spans="1:13">
      <c r="A27">
        <v>240</v>
      </c>
      <c r="B27" t="s">
        <v>74</v>
      </c>
      <c r="C27" t="s">
        <v>75</v>
      </c>
      <c r="D27" s="91">
        <v>10</v>
      </c>
      <c r="E27" s="91">
        <v>10</v>
      </c>
      <c r="F27" s="91">
        <v>10</v>
      </c>
      <c r="G27" s="91">
        <v>10</v>
      </c>
      <c r="H27" s="18">
        <v>25</v>
      </c>
      <c r="I27">
        <f>HLOOKUP(Input!$G$3,Exercises!$D$2:$G$74,Exercises!H27)</f>
        <v>0.3</v>
      </c>
      <c r="J27">
        <f>I27*Input!$G$4</f>
        <v>30</v>
      </c>
      <c r="K27">
        <v>0</v>
      </c>
      <c r="L27" s="37">
        <f t="shared" si="0"/>
        <v>30</v>
      </c>
      <c r="M27" s="81" t="s">
        <v>203</v>
      </c>
    </row>
    <row r="28" spans="1:13">
      <c r="D28" s="59"/>
      <c r="E28" s="59"/>
      <c r="F28" s="59"/>
      <c r="G28" s="59"/>
      <c r="H28" s="18">
        <v>26</v>
      </c>
      <c r="I28">
        <f>HLOOKUP(Input!$G$3,Exercises!$D$2:$G$74,Exercises!H28)</f>
        <v>10</v>
      </c>
      <c r="J28">
        <f>I28*Input!$G$4</f>
        <v>1000</v>
      </c>
      <c r="K28">
        <v>0</v>
      </c>
      <c r="L28" s="37">
        <f t="shared" si="0"/>
        <v>1000</v>
      </c>
    </row>
    <row r="29" spans="1:13">
      <c r="A29">
        <v>250</v>
      </c>
      <c r="B29" t="s">
        <v>1</v>
      </c>
      <c r="D29" s="59"/>
      <c r="E29" s="59"/>
      <c r="F29" s="59"/>
      <c r="G29" s="59"/>
      <c r="H29" s="18">
        <v>27</v>
      </c>
      <c r="I29">
        <f>HLOOKUP(Input!$G$3,Exercises!$D$2:$G$74,Exercises!H29)</f>
        <v>0</v>
      </c>
      <c r="J29">
        <f>I29*Input!$G$4</f>
        <v>0</v>
      </c>
      <c r="K29">
        <v>0</v>
      </c>
      <c r="L29" s="37">
        <f t="shared" si="0"/>
        <v>0</v>
      </c>
    </row>
    <row r="30" spans="1:13">
      <c r="A30">
        <v>260</v>
      </c>
      <c r="B30" t="s">
        <v>76</v>
      </c>
      <c r="C30" t="s">
        <v>77</v>
      </c>
      <c r="D30" s="59">
        <v>0.7</v>
      </c>
      <c r="E30" s="59">
        <v>0.5</v>
      </c>
      <c r="F30" s="59">
        <v>0.4</v>
      </c>
      <c r="G30" s="59">
        <v>0.3</v>
      </c>
      <c r="H30" s="18">
        <v>28</v>
      </c>
      <c r="I30">
        <f>HLOOKUP(Input!$G$3,Exercises!$D$2:$G$74,Exercises!H30)</f>
        <v>0</v>
      </c>
      <c r="J30">
        <f>I30*Input!$G$4</f>
        <v>0</v>
      </c>
      <c r="K30">
        <v>0</v>
      </c>
      <c r="L30" s="37">
        <f t="shared" si="0"/>
        <v>0</v>
      </c>
      <c r="M30" t="s">
        <v>7</v>
      </c>
    </row>
    <row r="31" spans="1:13">
      <c r="A31">
        <v>270</v>
      </c>
      <c r="B31" t="s">
        <v>78</v>
      </c>
      <c r="C31" t="s">
        <v>79</v>
      </c>
      <c r="D31" s="59">
        <v>0.6</v>
      </c>
      <c r="E31" s="59">
        <v>0.4</v>
      </c>
      <c r="F31" s="59">
        <v>0.35</v>
      </c>
      <c r="G31" s="59">
        <v>0.25</v>
      </c>
      <c r="H31" s="18">
        <v>29</v>
      </c>
      <c r="I31">
        <f>HLOOKUP(Input!$G$3,Exercises!$D$2:$G$74,Exercises!H31)</f>
        <v>0.7</v>
      </c>
      <c r="J31">
        <f>I31*Input!$G$4</f>
        <v>70</v>
      </c>
      <c r="K31">
        <v>0</v>
      </c>
      <c r="L31" s="37">
        <f t="shared" si="0"/>
        <v>70</v>
      </c>
      <c r="M31" t="s">
        <v>7</v>
      </c>
    </row>
    <row r="32" spans="1:13">
      <c r="A32">
        <v>280</v>
      </c>
      <c r="B32" t="s">
        <v>80</v>
      </c>
      <c r="C32" t="s">
        <v>81</v>
      </c>
      <c r="D32" s="59">
        <v>0.6</v>
      </c>
      <c r="E32" s="59">
        <v>0.4</v>
      </c>
      <c r="F32" s="59">
        <v>0.35</v>
      </c>
      <c r="G32" s="59">
        <v>0.3</v>
      </c>
      <c r="H32" s="18">
        <v>30</v>
      </c>
      <c r="I32">
        <f>HLOOKUP(Input!$G$3,Exercises!$D$2:$G$74,Exercises!H32)</f>
        <v>0.6</v>
      </c>
      <c r="J32">
        <f>I32*Input!$G$4</f>
        <v>60</v>
      </c>
      <c r="K32">
        <v>0</v>
      </c>
      <c r="L32" s="37">
        <f t="shared" si="0"/>
        <v>60</v>
      </c>
      <c r="M32" t="s">
        <v>7</v>
      </c>
    </row>
    <row r="33" spans="1:13">
      <c r="A33">
        <v>290</v>
      </c>
      <c r="B33" t="s">
        <v>82</v>
      </c>
      <c r="C33" t="s">
        <v>83</v>
      </c>
      <c r="D33" s="59">
        <v>0.6</v>
      </c>
      <c r="E33" s="59">
        <v>0.4</v>
      </c>
      <c r="F33" s="59">
        <v>0.35</v>
      </c>
      <c r="G33" s="59">
        <v>0.3</v>
      </c>
      <c r="H33" s="18">
        <v>31</v>
      </c>
      <c r="I33">
        <f>HLOOKUP(Input!$G$3,Exercises!$D$2:$G$74,Exercises!H33)</f>
        <v>0.6</v>
      </c>
      <c r="J33">
        <f>I33*Input!$G$4</f>
        <v>60</v>
      </c>
      <c r="K33">
        <v>0</v>
      </c>
      <c r="L33" s="37">
        <f t="shared" si="0"/>
        <v>60</v>
      </c>
      <c r="M33" t="s">
        <v>7</v>
      </c>
    </row>
    <row r="34" spans="1:13">
      <c r="A34">
        <v>300</v>
      </c>
      <c r="B34" t="s">
        <v>84</v>
      </c>
      <c r="C34" t="s">
        <v>206</v>
      </c>
      <c r="D34" s="59">
        <v>0</v>
      </c>
      <c r="E34" s="59">
        <v>0</v>
      </c>
      <c r="F34" s="59">
        <v>0</v>
      </c>
      <c r="G34" s="59">
        <v>0</v>
      </c>
      <c r="H34" s="18">
        <v>32</v>
      </c>
      <c r="I34">
        <f>HLOOKUP(Input!$G$3,Exercises!$D$2:$G$74,Exercises!H34)</f>
        <v>0.6</v>
      </c>
      <c r="J34">
        <f>I34*Input!$G$4</f>
        <v>60</v>
      </c>
      <c r="K34">
        <v>0</v>
      </c>
      <c r="L34" s="37">
        <f t="shared" si="0"/>
        <v>60</v>
      </c>
      <c r="M34" s="81" t="s">
        <v>203</v>
      </c>
    </row>
    <row r="35" spans="1:13">
      <c r="A35">
        <v>310</v>
      </c>
      <c r="B35" t="s">
        <v>86</v>
      </c>
      <c r="C35" t="s">
        <v>87</v>
      </c>
      <c r="D35" s="59">
        <v>0</v>
      </c>
      <c r="E35" s="59">
        <v>0</v>
      </c>
      <c r="F35" s="59">
        <v>0</v>
      </c>
      <c r="G35" s="59">
        <v>0</v>
      </c>
      <c r="H35" s="18">
        <v>33</v>
      </c>
      <c r="I35">
        <f>HLOOKUP(Input!$G$3,Exercises!$D$2:$G$74,Exercises!H35)</f>
        <v>0</v>
      </c>
      <c r="J35">
        <f>I35*Input!$G$4</f>
        <v>0</v>
      </c>
      <c r="K35">
        <v>0</v>
      </c>
      <c r="L35" s="37">
        <f t="shared" si="0"/>
        <v>0</v>
      </c>
      <c r="M35" s="81" t="s">
        <v>203</v>
      </c>
    </row>
    <row r="36" spans="1:13">
      <c r="A36">
        <v>320</v>
      </c>
      <c r="B36" t="s">
        <v>88</v>
      </c>
      <c r="C36" t="s">
        <v>89</v>
      </c>
      <c r="D36" s="59">
        <v>0.6</v>
      </c>
      <c r="E36" s="59">
        <v>0.4</v>
      </c>
      <c r="F36" s="59">
        <v>0.35</v>
      </c>
      <c r="G36" s="59">
        <v>0.3</v>
      </c>
      <c r="H36" s="18">
        <v>34</v>
      </c>
      <c r="I36">
        <f>HLOOKUP(Input!$G$3,Exercises!$D$2:$G$74,Exercises!H36)</f>
        <v>0</v>
      </c>
      <c r="J36">
        <f>I36*Input!$G$4</f>
        <v>0</v>
      </c>
      <c r="K36">
        <v>0</v>
      </c>
      <c r="L36" s="37">
        <f t="shared" si="0"/>
        <v>0</v>
      </c>
      <c r="M36" t="s">
        <v>7</v>
      </c>
    </row>
    <row r="37" spans="1:13">
      <c r="D37" s="59"/>
      <c r="E37" s="59"/>
      <c r="F37" s="59"/>
      <c r="G37" s="59"/>
      <c r="H37" s="18">
        <v>35</v>
      </c>
      <c r="I37">
        <f>HLOOKUP(Input!$G$3,Exercises!$D$2:$G$74,Exercises!H37)</f>
        <v>0.6</v>
      </c>
      <c r="J37">
        <f>I37*Input!$G$4</f>
        <v>60</v>
      </c>
      <c r="K37">
        <v>0</v>
      </c>
      <c r="L37" s="37">
        <f t="shared" si="0"/>
        <v>60</v>
      </c>
    </row>
    <row r="38" spans="1:13">
      <c r="A38">
        <v>330</v>
      </c>
      <c r="B38" t="s">
        <v>3</v>
      </c>
      <c r="D38" s="59"/>
      <c r="E38" s="59"/>
      <c r="F38" s="59"/>
      <c r="G38" s="59"/>
      <c r="H38" s="18">
        <v>36</v>
      </c>
      <c r="I38">
        <f>HLOOKUP(Input!$G$3,Exercises!$D$2:$G$74,Exercises!H38)</f>
        <v>0</v>
      </c>
      <c r="J38">
        <f>I38*Input!$G$4</f>
        <v>0</v>
      </c>
      <c r="K38">
        <v>0</v>
      </c>
      <c r="L38" s="37">
        <f t="shared" si="0"/>
        <v>0</v>
      </c>
    </row>
    <row r="39" spans="1:13">
      <c r="A39">
        <v>340</v>
      </c>
      <c r="B39" t="s">
        <v>90</v>
      </c>
      <c r="C39" t="s">
        <v>91</v>
      </c>
      <c r="D39" s="59">
        <v>0.5</v>
      </c>
      <c r="E39" s="59">
        <v>0.3</v>
      </c>
      <c r="F39" s="59">
        <v>0.3</v>
      </c>
      <c r="G39" s="59">
        <v>0.2</v>
      </c>
      <c r="H39" s="18">
        <v>37</v>
      </c>
      <c r="I39">
        <f>HLOOKUP(Input!$G$3,Exercises!$D$2:$G$74,Exercises!H39)</f>
        <v>0</v>
      </c>
      <c r="J39">
        <f>I39*Input!$G$4</f>
        <v>0</v>
      </c>
      <c r="K39">
        <v>0</v>
      </c>
      <c r="L39" s="37">
        <f t="shared" si="0"/>
        <v>0</v>
      </c>
      <c r="M39" t="s">
        <v>7</v>
      </c>
    </row>
    <row r="40" spans="1:13">
      <c r="A40">
        <v>350</v>
      </c>
      <c r="B40" t="s">
        <v>92</v>
      </c>
      <c r="C40" t="s">
        <v>93</v>
      </c>
      <c r="D40" s="59">
        <v>0.5</v>
      </c>
      <c r="E40" s="59">
        <v>0.3</v>
      </c>
      <c r="F40" s="59">
        <v>0.3</v>
      </c>
      <c r="G40" s="59">
        <v>0.2</v>
      </c>
      <c r="H40" s="18">
        <v>38</v>
      </c>
      <c r="I40">
        <f>HLOOKUP(Input!$G$3,Exercises!$D$2:$G$74,Exercises!H40)</f>
        <v>0.5</v>
      </c>
      <c r="J40">
        <f>I40*Input!$G$4</f>
        <v>50</v>
      </c>
      <c r="K40">
        <v>0</v>
      </c>
      <c r="L40" s="37">
        <f t="shared" si="0"/>
        <v>50</v>
      </c>
      <c r="M40" t="s">
        <v>7</v>
      </c>
    </row>
    <row r="41" spans="1:13">
      <c r="A41">
        <v>360</v>
      </c>
      <c r="B41" t="s">
        <v>94</v>
      </c>
      <c r="C41" t="s">
        <v>95</v>
      </c>
      <c r="D41" s="59">
        <v>0.3</v>
      </c>
      <c r="E41" s="59">
        <v>0.2</v>
      </c>
      <c r="F41" s="59">
        <v>0.15</v>
      </c>
      <c r="G41" s="59">
        <v>0.1</v>
      </c>
      <c r="H41" s="18">
        <v>39</v>
      </c>
      <c r="I41">
        <f>HLOOKUP(Input!$G$3,Exercises!$D$2:$G$74,Exercises!H41)</f>
        <v>0.5</v>
      </c>
      <c r="J41">
        <f>I41*Input!$G$4</f>
        <v>50</v>
      </c>
      <c r="K41">
        <v>0</v>
      </c>
      <c r="L41" s="37">
        <f t="shared" si="0"/>
        <v>50</v>
      </c>
      <c r="M41" t="s">
        <v>7</v>
      </c>
    </row>
    <row r="42" spans="1:13">
      <c r="A42">
        <v>370</v>
      </c>
      <c r="B42" t="s">
        <v>96</v>
      </c>
      <c r="C42" t="s">
        <v>97</v>
      </c>
      <c r="D42" s="59">
        <v>0.3</v>
      </c>
      <c r="E42" s="59">
        <v>0.2</v>
      </c>
      <c r="F42" s="59">
        <v>0.15</v>
      </c>
      <c r="G42" s="59">
        <v>0.1</v>
      </c>
      <c r="H42" s="18">
        <v>40</v>
      </c>
      <c r="I42">
        <f>HLOOKUP(Input!$G$3,Exercises!$D$2:$G$74,Exercises!H42)</f>
        <v>0.3</v>
      </c>
      <c r="J42">
        <f>I42*Input!$G$4</f>
        <v>30</v>
      </c>
      <c r="K42">
        <v>0</v>
      </c>
      <c r="L42" s="37">
        <f t="shared" si="0"/>
        <v>30</v>
      </c>
      <c r="M42" t="s">
        <v>7</v>
      </c>
    </row>
    <row r="43" spans="1:13">
      <c r="A43">
        <v>380</v>
      </c>
      <c r="B43" t="s">
        <v>98</v>
      </c>
      <c r="C43" t="s">
        <v>99</v>
      </c>
      <c r="D43" s="59">
        <v>0.3</v>
      </c>
      <c r="E43" s="59">
        <v>0.2</v>
      </c>
      <c r="F43" s="59">
        <v>0.15</v>
      </c>
      <c r="G43" s="59">
        <v>0.1</v>
      </c>
      <c r="H43" s="18">
        <v>41</v>
      </c>
      <c r="I43">
        <f>HLOOKUP(Input!$G$3,Exercises!$D$2:$G$74,Exercises!H43)</f>
        <v>0.3</v>
      </c>
      <c r="J43">
        <f>I43*Input!$G$4</f>
        <v>30</v>
      </c>
      <c r="K43">
        <v>0</v>
      </c>
      <c r="L43" s="37">
        <f t="shared" si="0"/>
        <v>30</v>
      </c>
      <c r="M43" t="s">
        <v>7</v>
      </c>
    </row>
    <row r="44" spans="1:13">
      <c r="A44">
        <v>390</v>
      </c>
      <c r="B44" t="s">
        <v>100</v>
      </c>
      <c r="C44" t="s">
        <v>101</v>
      </c>
      <c r="D44" s="59">
        <v>0.3</v>
      </c>
      <c r="E44" s="59">
        <v>0.2</v>
      </c>
      <c r="F44" s="59">
        <v>0.15</v>
      </c>
      <c r="G44" s="59">
        <v>0.1</v>
      </c>
      <c r="H44" s="18">
        <v>42</v>
      </c>
      <c r="I44">
        <f>HLOOKUP(Input!$G$3,Exercises!$D$2:$G$74,Exercises!H44)</f>
        <v>0.3</v>
      </c>
      <c r="J44">
        <f>I44*Input!$G$4</f>
        <v>30</v>
      </c>
      <c r="K44">
        <v>0</v>
      </c>
      <c r="L44" s="37">
        <f t="shared" si="0"/>
        <v>30</v>
      </c>
      <c r="M44" t="s">
        <v>7</v>
      </c>
    </row>
    <row r="45" spans="1:13">
      <c r="A45">
        <v>400</v>
      </c>
      <c r="B45" t="s">
        <v>102</v>
      </c>
      <c r="C45" t="s">
        <v>103</v>
      </c>
      <c r="D45" s="59">
        <v>0.3</v>
      </c>
      <c r="E45" s="59">
        <v>0.2</v>
      </c>
      <c r="F45" s="59">
        <v>0.15</v>
      </c>
      <c r="G45" s="59">
        <v>0.1</v>
      </c>
      <c r="H45" s="18">
        <v>43</v>
      </c>
      <c r="I45">
        <f>HLOOKUP(Input!$G$3,Exercises!$D$2:$G$74,Exercises!H45)</f>
        <v>0.3</v>
      </c>
      <c r="J45">
        <f>I45*Input!$G$4</f>
        <v>30</v>
      </c>
      <c r="K45">
        <v>0</v>
      </c>
      <c r="L45" s="37">
        <f t="shared" si="0"/>
        <v>30</v>
      </c>
      <c r="M45" t="s">
        <v>7</v>
      </c>
    </row>
    <row r="46" spans="1:13">
      <c r="A46">
        <v>410</v>
      </c>
      <c r="B46" t="s">
        <v>72</v>
      </c>
      <c r="C46" t="s">
        <v>73</v>
      </c>
      <c r="D46" s="59">
        <v>0.3</v>
      </c>
      <c r="E46" s="59">
        <v>0.2</v>
      </c>
      <c r="F46" s="59">
        <v>0.2</v>
      </c>
      <c r="G46" s="59">
        <v>0.15</v>
      </c>
      <c r="H46" s="18">
        <v>44</v>
      </c>
      <c r="I46">
        <f>HLOOKUP(Input!$G$3,Exercises!$D$2:$G$74,Exercises!H46)</f>
        <v>0.3</v>
      </c>
      <c r="J46">
        <f>I46*Input!$G$4</f>
        <v>30</v>
      </c>
      <c r="K46">
        <v>0</v>
      </c>
      <c r="L46" s="37">
        <f t="shared" si="0"/>
        <v>30</v>
      </c>
      <c r="M46" t="s">
        <v>7</v>
      </c>
    </row>
    <row r="47" spans="1:13">
      <c r="A47">
        <v>420</v>
      </c>
      <c r="B47" t="s">
        <v>74</v>
      </c>
      <c r="C47" t="s">
        <v>75</v>
      </c>
      <c r="D47" s="59">
        <v>0</v>
      </c>
      <c r="E47" s="59">
        <v>0</v>
      </c>
      <c r="F47" s="59">
        <v>0</v>
      </c>
      <c r="G47" s="59">
        <v>0</v>
      </c>
      <c r="H47" s="18">
        <v>45</v>
      </c>
      <c r="I47">
        <f>HLOOKUP(Input!$G$3,Exercises!$D$2:$G$74,Exercises!H47)</f>
        <v>0.3</v>
      </c>
      <c r="J47">
        <f>I47*Input!$G$4</f>
        <v>30</v>
      </c>
      <c r="K47">
        <v>0</v>
      </c>
      <c r="L47" s="37">
        <f t="shared" si="0"/>
        <v>30</v>
      </c>
      <c r="M47" s="81" t="s">
        <v>203</v>
      </c>
    </row>
    <row r="48" spans="1:13">
      <c r="D48" s="59"/>
      <c r="E48" s="59"/>
      <c r="F48" s="59"/>
      <c r="G48" s="59"/>
      <c r="H48" s="18">
        <v>46</v>
      </c>
      <c r="I48">
        <f>HLOOKUP(Input!$G$3,Exercises!$D$2:$G$74,Exercises!H48)</f>
        <v>0</v>
      </c>
      <c r="J48">
        <f>I48*Input!$G$4</f>
        <v>0</v>
      </c>
      <c r="K48">
        <v>0</v>
      </c>
      <c r="L48" s="37">
        <f t="shared" si="0"/>
        <v>0</v>
      </c>
    </row>
    <row r="49" spans="1:13">
      <c r="A49">
        <v>430</v>
      </c>
      <c r="B49" t="s">
        <v>5</v>
      </c>
      <c r="D49" s="59"/>
      <c r="E49" s="59"/>
      <c r="F49" s="59"/>
      <c r="G49" s="59"/>
      <c r="H49" s="18">
        <v>47</v>
      </c>
      <c r="I49">
        <f>HLOOKUP(Input!$G$3,Exercises!$D$2:$G$74,Exercises!H49)</f>
        <v>0</v>
      </c>
      <c r="J49">
        <f>I49*Input!$G$4</f>
        <v>0</v>
      </c>
      <c r="K49">
        <v>0</v>
      </c>
      <c r="L49" s="37">
        <f t="shared" si="0"/>
        <v>0</v>
      </c>
    </row>
    <row r="50" spans="1:13">
      <c r="A50">
        <v>440</v>
      </c>
      <c r="B50" t="s">
        <v>104</v>
      </c>
      <c r="C50" t="s">
        <v>105</v>
      </c>
      <c r="D50" s="59">
        <v>0</v>
      </c>
      <c r="E50" s="59">
        <v>0</v>
      </c>
      <c r="F50" s="59">
        <v>0</v>
      </c>
      <c r="G50" s="59">
        <v>0</v>
      </c>
      <c r="H50" s="18">
        <v>48</v>
      </c>
      <c r="I50">
        <f>HLOOKUP(Input!$G$3,Exercises!$D$2:$G$74,Exercises!H50)</f>
        <v>0</v>
      </c>
      <c r="J50">
        <f>I50*Input!$G$4</f>
        <v>0</v>
      </c>
      <c r="K50">
        <v>0</v>
      </c>
      <c r="L50" s="37">
        <f t="shared" si="0"/>
        <v>0</v>
      </c>
      <c r="M50" s="81" t="s">
        <v>203</v>
      </c>
    </row>
    <row r="51" spans="1:13">
      <c r="A51">
        <v>450</v>
      </c>
      <c r="B51" t="s">
        <v>106</v>
      </c>
      <c r="C51" t="s">
        <v>107</v>
      </c>
      <c r="D51" s="59">
        <v>0</v>
      </c>
      <c r="E51" s="59">
        <v>0</v>
      </c>
      <c r="F51" s="59">
        <v>0</v>
      </c>
      <c r="G51" s="59">
        <v>0</v>
      </c>
      <c r="H51" s="18">
        <v>49</v>
      </c>
      <c r="I51">
        <f>HLOOKUP(Input!$G$3,Exercises!$D$2:$G$74,Exercises!H51)</f>
        <v>0</v>
      </c>
      <c r="J51">
        <f>I51*Input!$G$4</f>
        <v>0</v>
      </c>
      <c r="K51">
        <v>0</v>
      </c>
      <c r="L51" s="37">
        <f t="shared" si="0"/>
        <v>0</v>
      </c>
      <c r="M51" s="81" t="s">
        <v>203</v>
      </c>
    </row>
    <row r="52" spans="1:13">
      <c r="A52">
        <v>460</v>
      </c>
      <c r="B52" t="s">
        <v>108</v>
      </c>
      <c r="C52" t="s">
        <v>109</v>
      </c>
      <c r="D52" s="59">
        <v>0</v>
      </c>
      <c r="E52" s="59">
        <v>0</v>
      </c>
      <c r="F52" s="59">
        <v>0</v>
      </c>
      <c r="G52" s="59">
        <v>0</v>
      </c>
      <c r="H52" s="18">
        <v>50</v>
      </c>
      <c r="I52">
        <f>HLOOKUP(Input!$G$3,Exercises!$D$2:$G$74,Exercises!H52)</f>
        <v>0</v>
      </c>
      <c r="J52">
        <f>I52*Input!$G$4</f>
        <v>0</v>
      </c>
      <c r="K52">
        <v>0</v>
      </c>
      <c r="L52" s="37">
        <f t="shared" si="0"/>
        <v>0</v>
      </c>
      <c r="M52" s="81" t="s">
        <v>203</v>
      </c>
    </row>
    <row r="53" spans="1:13">
      <c r="A53">
        <v>470</v>
      </c>
      <c r="B53" t="s">
        <v>110</v>
      </c>
      <c r="C53" t="s">
        <v>111</v>
      </c>
      <c r="D53" s="59">
        <v>0.15</v>
      </c>
      <c r="E53" s="59">
        <v>0.1</v>
      </c>
      <c r="F53" s="59">
        <v>0.1</v>
      </c>
      <c r="G53" s="59">
        <v>0.05</v>
      </c>
      <c r="H53" s="18">
        <v>51</v>
      </c>
      <c r="I53">
        <f>HLOOKUP(Input!$G$3,Exercises!$D$2:$G$74,Exercises!H53)</f>
        <v>0</v>
      </c>
      <c r="J53">
        <f>I53*Input!$G$4</f>
        <v>0</v>
      </c>
      <c r="K53">
        <v>0</v>
      </c>
      <c r="L53" s="37">
        <f t="shared" si="0"/>
        <v>0</v>
      </c>
      <c r="M53" s="81" t="s">
        <v>7</v>
      </c>
    </row>
    <row r="54" spans="1:13">
      <c r="A54">
        <v>480</v>
      </c>
      <c r="B54" t="s">
        <v>112</v>
      </c>
      <c r="C54" t="s">
        <v>113</v>
      </c>
      <c r="D54" s="59">
        <v>0</v>
      </c>
      <c r="E54" s="59">
        <v>0</v>
      </c>
      <c r="F54" s="59">
        <v>0</v>
      </c>
      <c r="G54" s="59">
        <v>0</v>
      </c>
      <c r="H54" s="18">
        <v>52</v>
      </c>
      <c r="I54">
        <f>HLOOKUP(Input!$G$3,Exercises!$D$2:$G$74,Exercises!H54)</f>
        <v>0.15</v>
      </c>
      <c r="J54">
        <f>I54*Input!$G$4</f>
        <v>15</v>
      </c>
      <c r="K54">
        <v>0</v>
      </c>
      <c r="L54" s="37">
        <f t="shared" si="0"/>
        <v>15</v>
      </c>
      <c r="M54" s="81" t="s">
        <v>203</v>
      </c>
    </row>
    <row r="55" spans="1:13">
      <c r="A55">
        <v>490</v>
      </c>
      <c r="B55" t="s">
        <v>114</v>
      </c>
      <c r="C55" t="s">
        <v>115</v>
      </c>
      <c r="D55" s="59">
        <v>0</v>
      </c>
      <c r="E55" s="59">
        <v>0</v>
      </c>
      <c r="F55" s="59">
        <v>0</v>
      </c>
      <c r="G55" s="59">
        <v>0</v>
      </c>
      <c r="H55" s="18">
        <v>53</v>
      </c>
      <c r="I55">
        <f>HLOOKUP(Input!$G$3,Exercises!$D$2:$G$74,Exercises!H55)</f>
        <v>0</v>
      </c>
      <c r="J55">
        <f>I55*Input!$G$4</f>
        <v>0</v>
      </c>
      <c r="K55">
        <v>0</v>
      </c>
      <c r="L55" s="37">
        <f t="shared" si="0"/>
        <v>0</v>
      </c>
      <c r="M55" s="81" t="s">
        <v>203</v>
      </c>
    </row>
    <row r="56" spans="1:13">
      <c r="A56">
        <v>500</v>
      </c>
      <c r="B56" t="s">
        <v>116</v>
      </c>
      <c r="C56" t="s">
        <v>117</v>
      </c>
      <c r="D56" s="59">
        <v>0</v>
      </c>
      <c r="E56" s="59">
        <v>0</v>
      </c>
      <c r="F56" s="59">
        <v>0</v>
      </c>
      <c r="G56" s="59">
        <v>0</v>
      </c>
      <c r="H56" s="18">
        <v>54</v>
      </c>
      <c r="I56">
        <f>HLOOKUP(Input!$G$3,Exercises!$D$2:$G$74,Exercises!H56)</f>
        <v>0</v>
      </c>
      <c r="J56">
        <f>I56*Input!$G$4</f>
        <v>0</v>
      </c>
      <c r="K56">
        <v>0</v>
      </c>
      <c r="L56" s="37">
        <f t="shared" si="0"/>
        <v>0</v>
      </c>
      <c r="M56" s="81" t="s">
        <v>203</v>
      </c>
    </row>
    <row r="57" spans="1:13">
      <c r="D57" s="59"/>
      <c r="E57" s="59"/>
      <c r="F57" s="59"/>
      <c r="G57" s="59"/>
      <c r="H57" s="18">
        <v>55</v>
      </c>
      <c r="I57">
        <f>HLOOKUP(Input!$G$3,Exercises!$D$2:$G$74,Exercises!H57)</f>
        <v>0</v>
      </c>
      <c r="J57">
        <f>I57*Input!$G$4</f>
        <v>0</v>
      </c>
      <c r="K57">
        <v>0</v>
      </c>
      <c r="L57" s="37">
        <f t="shared" si="0"/>
        <v>0</v>
      </c>
    </row>
    <row r="58" spans="1:13">
      <c r="A58">
        <v>510</v>
      </c>
      <c r="B58" t="s">
        <v>12</v>
      </c>
      <c r="D58" s="59"/>
      <c r="E58" s="59"/>
      <c r="F58" s="59"/>
      <c r="G58" s="59"/>
      <c r="H58" s="18">
        <v>56</v>
      </c>
      <c r="I58">
        <f>HLOOKUP(Input!$G$3,Exercises!$D$2:$G$74,Exercises!H58)</f>
        <v>0</v>
      </c>
      <c r="J58">
        <f>I58*Input!$G$4</f>
        <v>0</v>
      </c>
      <c r="K58">
        <v>0</v>
      </c>
      <c r="L58" s="37">
        <f t="shared" si="0"/>
        <v>0</v>
      </c>
    </row>
    <row r="59" spans="1:13">
      <c r="D59" s="59"/>
      <c r="E59" s="59"/>
      <c r="F59" s="59"/>
      <c r="G59" s="59"/>
      <c r="H59" s="18">
        <v>57</v>
      </c>
      <c r="I59">
        <f>HLOOKUP(Input!$G$3,Exercises!$D$2:$G$74,Exercises!H59)</f>
        <v>0</v>
      </c>
      <c r="J59">
        <f>I59*Input!$G$4</f>
        <v>0</v>
      </c>
      <c r="K59">
        <v>0</v>
      </c>
      <c r="L59" s="37">
        <f t="shared" si="0"/>
        <v>0</v>
      </c>
    </row>
    <row r="60" spans="1:13">
      <c r="A60">
        <v>520</v>
      </c>
      <c r="B60" t="s">
        <v>118</v>
      </c>
      <c r="D60" s="59"/>
      <c r="E60" s="59"/>
      <c r="F60" s="59"/>
      <c r="G60" s="59"/>
      <c r="H60" s="18">
        <v>58</v>
      </c>
      <c r="I60">
        <f>HLOOKUP(Input!$G$3,Exercises!$D$2:$G$74,Exercises!H60)</f>
        <v>0</v>
      </c>
      <c r="J60">
        <f>I60*Input!$G$4</f>
        <v>0</v>
      </c>
      <c r="K60">
        <v>0</v>
      </c>
      <c r="L60" s="37">
        <f t="shared" si="0"/>
        <v>0</v>
      </c>
    </row>
    <row r="61" spans="1:13">
      <c r="A61">
        <v>530</v>
      </c>
      <c r="B61" t="s">
        <v>119</v>
      </c>
      <c r="C61" t="s">
        <v>119</v>
      </c>
      <c r="D61" s="59">
        <v>0</v>
      </c>
      <c r="E61" s="59">
        <v>0</v>
      </c>
      <c r="F61" s="59">
        <v>0</v>
      </c>
      <c r="G61" s="59">
        <v>0</v>
      </c>
      <c r="H61" s="18">
        <v>59</v>
      </c>
      <c r="I61">
        <f>HLOOKUP(Input!$G$3,Exercises!$D$2:$G$74,Exercises!H61)</f>
        <v>0</v>
      </c>
      <c r="J61">
        <f>I61*Input!$G$4</f>
        <v>0</v>
      </c>
      <c r="K61">
        <v>0</v>
      </c>
      <c r="L61" s="37">
        <f t="shared" si="0"/>
        <v>0</v>
      </c>
      <c r="M61" t="s">
        <v>203</v>
      </c>
    </row>
    <row r="62" spans="1:13">
      <c r="A62">
        <v>540</v>
      </c>
      <c r="B62" t="s">
        <v>120</v>
      </c>
      <c r="C62" t="s">
        <v>121</v>
      </c>
      <c r="D62" s="59">
        <v>0.6</v>
      </c>
      <c r="E62" s="59">
        <v>0.4</v>
      </c>
      <c r="F62" s="59">
        <v>0.35</v>
      </c>
      <c r="G62" s="59">
        <v>0.3</v>
      </c>
      <c r="H62" s="18">
        <v>60</v>
      </c>
      <c r="I62">
        <f>HLOOKUP(Input!$G$3,Exercises!$D$2:$G$74,Exercises!H62)</f>
        <v>0</v>
      </c>
      <c r="J62">
        <f>I62*Input!$G$4</f>
        <v>0</v>
      </c>
      <c r="K62">
        <v>0</v>
      </c>
      <c r="L62" s="37">
        <f t="shared" si="0"/>
        <v>0</v>
      </c>
      <c r="M62" t="s">
        <v>7</v>
      </c>
    </row>
    <row r="63" spans="1:13">
      <c r="A63">
        <v>550</v>
      </c>
      <c r="B63" t="s">
        <v>122</v>
      </c>
      <c r="C63" t="s">
        <v>123</v>
      </c>
      <c r="D63" s="59">
        <v>0.4</v>
      </c>
      <c r="E63" s="59">
        <v>0.35</v>
      </c>
      <c r="F63" s="59">
        <v>0.25</v>
      </c>
      <c r="G63" s="59">
        <v>0.2</v>
      </c>
      <c r="H63" s="18">
        <v>61</v>
      </c>
      <c r="I63">
        <f>HLOOKUP(Input!$G$3,Exercises!$D$2:$G$74,Exercises!H63)</f>
        <v>0.6</v>
      </c>
      <c r="J63">
        <f>I63*Input!$G$4</f>
        <v>60</v>
      </c>
      <c r="K63">
        <v>0</v>
      </c>
      <c r="L63" s="37">
        <f t="shared" si="0"/>
        <v>60</v>
      </c>
      <c r="M63" t="s">
        <v>7</v>
      </c>
    </row>
    <row r="64" spans="1:13">
      <c r="A64">
        <v>560</v>
      </c>
      <c r="B64" t="s">
        <v>124</v>
      </c>
      <c r="C64" t="s">
        <v>125</v>
      </c>
      <c r="D64" s="59">
        <v>0</v>
      </c>
      <c r="E64" s="59">
        <v>0</v>
      </c>
      <c r="F64" s="59">
        <v>0</v>
      </c>
      <c r="G64" s="59">
        <v>0</v>
      </c>
      <c r="H64" s="18">
        <v>62</v>
      </c>
      <c r="I64">
        <f>HLOOKUP(Input!$G$3,Exercises!$D$2:$G$74,Exercises!H64)</f>
        <v>0.4</v>
      </c>
      <c r="J64">
        <f>I64*Input!$G$4</f>
        <v>40</v>
      </c>
      <c r="K64">
        <v>0</v>
      </c>
      <c r="L64" s="37">
        <f t="shared" si="0"/>
        <v>40</v>
      </c>
      <c r="M64" t="s">
        <v>203</v>
      </c>
    </row>
    <row r="65" spans="1:13">
      <c r="A65">
        <v>570</v>
      </c>
      <c r="B65" t="s">
        <v>126</v>
      </c>
      <c r="C65" t="s">
        <v>127</v>
      </c>
      <c r="D65" s="59">
        <v>0</v>
      </c>
      <c r="E65" s="59">
        <v>0</v>
      </c>
      <c r="F65" s="59">
        <v>0</v>
      </c>
      <c r="G65" s="59">
        <v>0</v>
      </c>
      <c r="H65" s="18">
        <v>63</v>
      </c>
      <c r="I65">
        <f>HLOOKUP(Input!$G$3,Exercises!$D$2:$G$74,Exercises!H65)</f>
        <v>0</v>
      </c>
      <c r="J65">
        <f>I65*Input!$G$4</f>
        <v>0</v>
      </c>
      <c r="K65">
        <v>0</v>
      </c>
      <c r="L65" s="37">
        <f t="shared" si="0"/>
        <v>0</v>
      </c>
      <c r="M65" t="s">
        <v>203</v>
      </c>
    </row>
    <row r="66" spans="1:13">
      <c r="A66">
        <v>580</v>
      </c>
      <c r="B66" t="s">
        <v>128</v>
      </c>
      <c r="C66" t="s">
        <v>129</v>
      </c>
      <c r="D66" s="59">
        <v>0.4</v>
      </c>
      <c r="E66" s="59">
        <v>0.35</v>
      </c>
      <c r="F66" s="59">
        <v>0.25</v>
      </c>
      <c r="G66" s="59">
        <v>0.2</v>
      </c>
      <c r="H66" s="18">
        <v>64</v>
      </c>
      <c r="I66">
        <f>HLOOKUP(Input!$G$3,Exercises!$D$2:$G$74,Exercises!H66)</f>
        <v>0</v>
      </c>
      <c r="J66">
        <f>I66*Input!$G$4</f>
        <v>0</v>
      </c>
      <c r="K66">
        <v>0</v>
      </c>
      <c r="L66" s="37">
        <f t="shared" si="0"/>
        <v>0</v>
      </c>
      <c r="M66" t="s">
        <v>7</v>
      </c>
    </row>
    <row r="67" spans="1:13">
      <c r="D67" s="59"/>
      <c r="E67" s="59"/>
      <c r="F67" s="59"/>
      <c r="G67" s="59"/>
      <c r="H67" s="18">
        <v>65</v>
      </c>
      <c r="I67">
        <f>HLOOKUP(Input!$G$3,Exercises!$D$2:$G$74,Exercises!H67)</f>
        <v>0.4</v>
      </c>
      <c r="J67">
        <f>I67*Input!$G$4</f>
        <v>40</v>
      </c>
      <c r="K67">
        <v>0</v>
      </c>
      <c r="L67" s="37">
        <f t="shared" si="0"/>
        <v>40</v>
      </c>
    </row>
    <row r="68" spans="1:13">
      <c r="A68">
        <v>590</v>
      </c>
      <c r="B68" t="s">
        <v>130</v>
      </c>
      <c r="D68" s="59"/>
      <c r="E68" s="59"/>
      <c r="F68" s="59"/>
      <c r="G68" s="59"/>
      <c r="H68" s="18">
        <v>66</v>
      </c>
      <c r="I68">
        <f>HLOOKUP(Input!$G$3,Exercises!$D$2:$G$74,Exercises!H68)</f>
        <v>0</v>
      </c>
      <c r="J68">
        <f>I68*Input!$G$4</f>
        <v>0</v>
      </c>
      <c r="K68">
        <v>0</v>
      </c>
      <c r="L68" s="37">
        <f t="shared" si="0"/>
        <v>0</v>
      </c>
    </row>
    <row r="69" spans="1:13">
      <c r="A69">
        <v>600</v>
      </c>
      <c r="B69" t="s">
        <v>131</v>
      </c>
      <c r="C69" t="s">
        <v>132</v>
      </c>
      <c r="D69" s="59">
        <v>0.4</v>
      </c>
      <c r="E69" s="59">
        <v>0.35</v>
      </c>
      <c r="F69" s="59">
        <v>0.25</v>
      </c>
      <c r="G69" s="59">
        <v>0.2</v>
      </c>
      <c r="H69" s="18">
        <v>67</v>
      </c>
      <c r="I69">
        <f>HLOOKUP(Input!$G$3,Exercises!$D$2:$G$74,Exercises!H69)</f>
        <v>0</v>
      </c>
      <c r="J69">
        <f>I69*Input!$G$4</f>
        <v>0</v>
      </c>
      <c r="K69">
        <v>0</v>
      </c>
      <c r="L69" s="37">
        <f t="shared" ref="L69:L74" si="1">IF(K69=0,J69,K69)</f>
        <v>0</v>
      </c>
      <c r="M69" t="s">
        <v>7</v>
      </c>
    </row>
    <row r="70" spans="1:13">
      <c r="A70">
        <v>610</v>
      </c>
      <c r="B70" t="s">
        <v>133</v>
      </c>
      <c r="C70" t="s">
        <v>134</v>
      </c>
      <c r="D70" s="59">
        <v>0.4</v>
      </c>
      <c r="E70" s="59">
        <v>0.35</v>
      </c>
      <c r="F70" s="59">
        <v>0.25</v>
      </c>
      <c r="G70" s="59">
        <v>0.2</v>
      </c>
      <c r="H70" s="18">
        <v>68</v>
      </c>
      <c r="I70">
        <f>HLOOKUP(Input!$G$3,Exercises!$D$2:$G$74,Exercises!H70)</f>
        <v>0.4</v>
      </c>
      <c r="J70">
        <f>I70*Input!$G$4</f>
        <v>40</v>
      </c>
      <c r="K70">
        <v>0</v>
      </c>
      <c r="L70" s="37">
        <f t="shared" si="1"/>
        <v>40</v>
      </c>
      <c r="M70" t="s">
        <v>7</v>
      </c>
    </row>
    <row r="71" spans="1:13">
      <c r="A71">
        <v>620</v>
      </c>
      <c r="B71" t="s">
        <v>135</v>
      </c>
      <c r="C71" t="s">
        <v>136</v>
      </c>
      <c r="D71" s="59">
        <v>0.4</v>
      </c>
      <c r="E71" s="59">
        <v>0.35</v>
      </c>
      <c r="F71" s="59">
        <v>0.25</v>
      </c>
      <c r="G71" s="59">
        <v>0.2</v>
      </c>
      <c r="H71" s="18">
        <v>69</v>
      </c>
      <c r="I71">
        <f>HLOOKUP(Input!$G$3,Exercises!$D$2:$G$74,Exercises!H71)</f>
        <v>0.4</v>
      </c>
      <c r="J71">
        <f>I71*Input!$G$4</f>
        <v>40</v>
      </c>
      <c r="K71">
        <v>0</v>
      </c>
      <c r="L71" s="37">
        <f t="shared" si="1"/>
        <v>40</v>
      </c>
      <c r="M71" t="s">
        <v>7</v>
      </c>
    </row>
    <row r="72" spans="1:13">
      <c r="A72">
        <v>630</v>
      </c>
      <c r="B72" t="s">
        <v>137</v>
      </c>
      <c r="C72" t="s">
        <v>138</v>
      </c>
      <c r="D72" s="59">
        <v>0</v>
      </c>
      <c r="E72" s="59">
        <v>0</v>
      </c>
      <c r="F72" s="59">
        <v>0</v>
      </c>
      <c r="G72" s="59">
        <v>0</v>
      </c>
      <c r="H72" s="18">
        <v>70</v>
      </c>
      <c r="I72">
        <f>HLOOKUP(Input!$G$3,Exercises!$D$2:$G$74,Exercises!H72)</f>
        <v>0.4</v>
      </c>
      <c r="J72">
        <f>I72*Input!$G$4</f>
        <v>40</v>
      </c>
      <c r="K72">
        <v>0</v>
      </c>
      <c r="L72" s="37">
        <f t="shared" si="1"/>
        <v>40</v>
      </c>
      <c r="M72" t="s">
        <v>203</v>
      </c>
    </row>
    <row r="73" spans="1:13">
      <c r="A73">
        <v>640</v>
      </c>
      <c r="B73" t="s">
        <v>139</v>
      </c>
      <c r="C73" t="s">
        <v>140</v>
      </c>
      <c r="D73" s="59">
        <v>0.4</v>
      </c>
      <c r="E73" s="59">
        <v>0.35</v>
      </c>
      <c r="F73" s="59">
        <v>0.25</v>
      </c>
      <c r="G73" s="59">
        <v>0.2</v>
      </c>
      <c r="H73" s="18">
        <v>71</v>
      </c>
      <c r="I73">
        <f>HLOOKUP(Input!$G$3,Exercises!$D$2:$G$74,Exercises!H73)</f>
        <v>0</v>
      </c>
      <c r="J73">
        <f>I73*Input!$G$4</f>
        <v>0</v>
      </c>
      <c r="K73">
        <v>0</v>
      </c>
      <c r="L73" s="37">
        <f t="shared" si="1"/>
        <v>0</v>
      </c>
      <c r="M73" t="s">
        <v>7</v>
      </c>
    </row>
    <row r="74" spans="1:13">
      <c r="A74">
        <v>650</v>
      </c>
      <c r="B74" t="s">
        <v>141</v>
      </c>
      <c r="C74" t="s">
        <v>63</v>
      </c>
      <c r="D74" s="59">
        <v>0</v>
      </c>
      <c r="E74" s="59">
        <v>0</v>
      </c>
      <c r="F74" s="59">
        <v>0</v>
      </c>
      <c r="G74" s="59">
        <v>0</v>
      </c>
      <c r="H74" s="18">
        <v>72</v>
      </c>
      <c r="I74">
        <f>HLOOKUP(Input!$G$3,Exercises!$D$2:$G$74,Exercises!H74)</f>
        <v>0.4</v>
      </c>
      <c r="J74">
        <f>I74*Input!$G$4</f>
        <v>40</v>
      </c>
      <c r="K74">
        <v>0</v>
      </c>
      <c r="L74" s="37">
        <f t="shared" si="1"/>
        <v>40</v>
      </c>
      <c r="M74" t="s">
        <v>203</v>
      </c>
    </row>
    <row r="77" spans="1:13">
      <c r="B77" t="s">
        <v>213</v>
      </c>
      <c r="L77" s="60" t="s">
        <v>214</v>
      </c>
    </row>
  </sheetData>
  <mergeCells count="1">
    <mergeCell ref="D1:G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79"/>
  <sheetViews>
    <sheetView workbookViewId="0">
      <selection activeCell="C16" sqref="C16"/>
    </sheetView>
  </sheetViews>
  <sheetFormatPr baseColWidth="10" defaultRowHeight="15" x14ac:dyDescent="0"/>
  <cols>
    <col min="2" max="2" width="24.6640625" bestFit="1" customWidth="1"/>
    <col min="3" max="3" width="27.1640625" bestFit="1" customWidth="1"/>
    <col min="4" max="7" width="10.83203125" style="4"/>
    <col min="8" max="8" width="10.83203125" style="82" customWidth="1"/>
    <col min="9" max="9" width="10.6640625" style="4" customWidth="1"/>
    <col min="10" max="11" width="10.83203125" style="4"/>
    <col min="12" max="12" width="10" style="83" customWidth="1"/>
  </cols>
  <sheetData>
    <row r="1" spans="1:18">
      <c r="A1" t="s">
        <v>37</v>
      </c>
      <c r="B1" t="s">
        <v>38</v>
      </c>
      <c r="C1" t="s">
        <v>39</v>
      </c>
      <c r="D1" s="86" t="s">
        <v>205</v>
      </c>
      <c r="E1" s="86"/>
      <c r="F1" s="86"/>
      <c r="G1" s="86"/>
      <c r="H1" s="85"/>
      <c r="I1" s="26"/>
      <c r="J1" s="26"/>
      <c r="K1" s="26"/>
      <c r="L1" s="68"/>
      <c r="M1" s="26"/>
      <c r="N1" s="26"/>
      <c r="O1" s="26"/>
      <c r="P1" s="26"/>
      <c r="Q1" s="26"/>
      <c r="R1" s="26"/>
    </row>
    <row r="2" spans="1:18">
      <c r="A2">
        <v>10</v>
      </c>
      <c r="B2" t="s">
        <v>4</v>
      </c>
      <c r="D2" s="26">
        <v>1</v>
      </c>
      <c r="E2" s="26">
        <v>2</v>
      </c>
      <c r="F2" s="26">
        <v>3</v>
      </c>
      <c r="G2" s="26">
        <v>4</v>
      </c>
      <c r="H2" s="26">
        <v>5</v>
      </c>
      <c r="I2" s="26">
        <v>6</v>
      </c>
      <c r="J2" s="26">
        <v>7</v>
      </c>
      <c r="K2" s="26">
        <v>8</v>
      </c>
      <c r="L2" s="26">
        <v>9</v>
      </c>
      <c r="M2" s="26">
        <v>10</v>
      </c>
      <c r="N2" s="26">
        <v>11</v>
      </c>
      <c r="O2" s="26">
        <v>12</v>
      </c>
      <c r="P2" s="26">
        <v>13</v>
      </c>
      <c r="Q2" s="26">
        <v>14</v>
      </c>
      <c r="R2" s="26">
        <v>15</v>
      </c>
    </row>
    <row r="3" spans="1:18">
      <c r="A3">
        <v>20</v>
      </c>
      <c r="B3" t="s">
        <v>40</v>
      </c>
      <c r="C3" t="s">
        <v>41</v>
      </c>
      <c r="D3" s="84">
        <v>0</v>
      </c>
      <c r="E3" s="84">
        <v>0.05</v>
      </c>
      <c r="F3" s="84">
        <f t="shared" ref="F3:R3" si="0">E3</f>
        <v>0.05</v>
      </c>
      <c r="G3" s="84">
        <v>0.1</v>
      </c>
      <c r="H3" s="84">
        <v>0.08</v>
      </c>
      <c r="I3" s="84">
        <f t="shared" si="0"/>
        <v>0.08</v>
      </c>
      <c r="J3" s="84">
        <f t="shared" si="0"/>
        <v>0.08</v>
      </c>
      <c r="K3" s="84">
        <f t="shared" si="0"/>
        <v>0.08</v>
      </c>
      <c r="L3" s="84">
        <f t="shared" si="0"/>
        <v>0.08</v>
      </c>
      <c r="M3" s="84">
        <f t="shared" si="0"/>
        <v>0.08</v>
      </c>
      <c r="N3" s="84">
        <f t="shared" si="0"/>
        <v>0.08</v>
      </c>
      <c r="O3" s="84">
        <f t="shared" si="0"/>
        <v>0.08</v>
      </c>
      <c r="P3" s="84">
        <f t="shared" si="0"/>
        <v>0.08</v>
      </c>
      <c r="Q3" s="84">
        <f t="shared" si="0"/>
        <v>0.08</v>
      </c>
      <c r="R3" s="84">
        <f t="shared" si="0"/>
        <v>0.08</v>
      </c>
    </row>
    <row r="4" spans="1:18">
      <c r="A4">
        <v>30</v>
      </c>
      <c r="B4" t="s">
        <v>42</v>
      </c>
      <c r="C4" t="s">
        <v>43</v>
      </c>
      <c r="D4" s="84" t="s">
        <v>204</v>
      </c>
      <c r="E4" s="84" t="str">
        <f t="shared" ref="E4:R69" si="1">D4</f>
        <v>-</v>
      </c>
      <c r="F4" s="84" t="str">
        <f t="shared" si="1"/>
        <v>-</v>
      </c>
      <c r="G4" s="84" t="str">
        <f t="shared" si="1"/>
        <v>-</v>
      </c>
      <c r="H4" s="84" t="str">
        <f t="shared" si="1"/>
        <v>-</v>
      </c>
      <c r="I4" s="84" t="str">
        <f t="shared" si="1"/>
        <v>-</v>
      </c>
      <c r="J4" s="84" t="str">
        <f t="shared" si="1"/>
        <v>-</v>
      </c>
      <c r="K4" s="84" t="str">
        <f t="shared" si="1"/>
        <v>-</v>
      </c>
      <c r="L4" s="84" t="str">
        <f t="shared" si="1"/>
        <v>-</v>
      </c>
      <c r="M4" s="84" t="str">
        <f t="shared" si="1"/>
        <v>-</v>
      </c>
      <c r="N4" s="84" t="str">
        <f t="shared" si="1"/>
        <v>-</v>
      </c>
      <c r="O4" s="84" t="str">
        <f t="shared" si="1"/>
        <v>-</v>
      </c>
      <c r="P4" s="84" t="str">
        <f t="shared" si="1"/>
        <v>-</v>
      </c>
      <c r="Q4" s="84" t="str">
        <f t="shared" si="1"/>
        <v>-</v>
      </c>
      <c r="R4" s="84" t="str">
        <f t="shared" si="1"/>
        <v>-</v>
      </c>
    </row>
    <row r="5" spans="1:18">
      <c r="A5">
        <v>40</v>
      </c>
      <c r="B5" t="s">
        <v>13</v>
      </c>
      <c r="C5" t="s">
        <v>44</v>
      </c>
      <c r="D5" s="84">
        <v>0</v>
      </c>
      <c r="E5" s="84">
        <v>0.02</v>
      </c>
      <c r="F5" s="84">
        <f t="shared" si="1"/>
        <v>0.02</v>
      </c>
      <c r="G5" s="84">
        <f t="shared" si="1"/>
        <v>0.02</v>
      </c>
      <c r="H5" s="84">
        <f t="shared" si="1"/>
        <v>0.02</v>
      </c>
      <c r="I5" s="84">
        <f t="shared" si="1"/>
        <v>0.02</v>
      </c>
      <c r="J5" s="84">
        <f t="shared" si="1"/>
        <v>0.02</v>
      </c>
      <c r="K5" s="84">
        <f t="shared" si="1"/>
        <v>0.02</v>
      </c>
      <c r="L5" s="84">
        <f t="shared" si="1"/>
        <v>0.02</v>
      </c>
      <c r="M5" s="84">
        <f t="shared" si="1"/>
        <v>0.02</v>
      </c>
      <c r="N5" s="84">
        <f t="shared" si="1"/>
        <v>0.02</v>
      </c>
      <c r="O5" s="84">
        <f t="shared" si="1"/>
        <v>0.02</v>
      </c>
      <c r="P5" s="84">
        <f t="shared" si="1"/>
        <v>0.02</v>
      </c>
      <c r="Q5" s="84">
        <f t="shared" si="1"/>
        <v>0.02</v>
      </c>
      <c r="R5" s="84">
        <f t="shared" si="1"/>
        <v>0.02</v>
      </c>
    </row>
    <row r="6" spans="1:18">
      <c r="A6">
        <v>50</v>
      </c>
      <c r="B6" t="s">
        <v>45</v>
      </c>
      <c r="C6" t="s">
        <v>46</v>
      </c>
      <c r="D6" s="84" t="s">
        <v>204</v>
      </c>
      <c r="E6" s="84" t="str">
        <f t="shared" si="1"/>
        <v>-</v>
      </c>
      <c r="F6" s="84" t="str">
        <f t="shared" si="1"/>
        <v>-</v>
      </c>
      <c r="G6" s="84" t="str">
        <f t="shared" si="1"/>
        <v>-</v>
      </c>
      <c r="H6" s="84" t="str">
        <f t="shared" si="1"/>
        <v>-</v>
      </c>
      <c r="I6" s="84" t="str">
        <f t="shared" si="1"/>
        <v>-</v>
      </c>
      <c r="J6" s="84" t="str">
        <f t="shared" si="1"/>
        <v>-</v>
      </c>
      <c r="K6" s="84" t="str">
        <f t="shared" si="1"/>
        <v>-</v>
      </c>
      <c r="L6" s="84" t="str">
        <f t="shared" si="1"/>
        <v>-</v>
      </c>
      <c r="M6" s="84" t="str">
        <f t="shared" si="1"/>
        <v>-</v>
      </c>
      <c r="N6" s="84" t="str">
        <f t="shared" si="1"/>
        <v>-</v>
      </c>
      <c r="O6" s="84" t="str">
        <f t="shared" si="1"/>
        <v>-</v>
      </c>
      <c r="P6" s="84" t="str">
        <f t="shared" si="1"/>
        <v>-</v>
      </c>
      <c r="Q6" s="84" t="str">
        <f t="shared" si="1"/>
        <v>-</v>
      </c>
      <c r="R6" s="84" t="str">
        <f t="shared" si="1"/>
        <v>-</v>
      </c>
    </row>
    <row r="7" spans="1:18">
      <c r="A7">
        <v>60</v>
      </c>
      <c r="B7" t="s">
        <v>47</v>
      </c>
      <c r="C7" t="s">
        <v>48</v>
      </c>
      <c r="D7" s="84" t="s">
        <v>204</v>
      </c>
      <c r="E7" s="84" t="str">
        <f t="shared" si="1"/>
        <v>-</v>
      </c>
      <c r="F7" s="84" t="str">
        <f t="shared" si="1"/>
        <v>-</v>
      </c>
      <c r="G7" s="84" t="str">
        <f t="shared" si="1"/>
        <v>-</v>
      </c>
      <c r="H7" s="84" t="str">
        <f t="shared" si="1"/>
        <v>-</v>
      </c>
      <c r="I7" s="84" t="str">
        <f t="shared" si="1"/>
        <v>-</v>
      </c>
      <c r="J7" s="84" t="str">
        <f t="shared" si="1"/>
        <v>-</v>
      </c>
      <c r="K7" s="84" t="str">
        <f t="shared" si="1"/>
        <v>-</v>
      </c>
      <c r="L7" s="84" t="str">
        <f t="shared" si="1"/>
        <v>-</v>
      </c>
      <c r="M7" s="84" t="str">
        <f t="shared" si="1"/>
        <v>-</v>
      </c>
      <c r="N7" s="84" t="str">
        <f t="shared" si="1"/>
        <v>-</v>
      </c>
      <c r="O7" s="84" t="str">
        <f t="shared" si="1"/>
        <v>-</v>
      </c>
      <c r="P7" s="84" t="str">
        <f t="shared" si="1"/>
        <v>-</v>
      </c>
      <c r="Q7" s="84" t="str">
        <f t="shared" si="1"/>
        <v>-</v>
      </c>
      <c r="R7" s="84" t="str">
        <f t="shared" si="1"/>
        <v>-</v>
      </c>
    </row>
    <row r="8" spans="1:18">
      <c r="A8">
        <v>70</v>
      </c>
      <c r="B8" t="s">
        <v>49</v>
      </c>
      <c r="C8" t="s">
        <v>50</v>
      </c>
      <c r="D8" s="84" t="s">
        <v>204</v>
      </c>
      <c r="E8" s="84" t="str">
        <f t="shared" si="1"/>
        <v>-</v>
      </c>
      <c r="F8" s="84" t="str">
        <f t="shared" si="1"/>
        <v>-</v>
      </c>
      <c r="G8" s="84" t="str">
        <f t="shared" si="1"/>
        <v>-</v>
      </c>
      <c r="H8" s="84" t="str">
        <f t="shared" si="1"/>
        <v>-</v>
      </c>
      <c r="I8" s="84" t="str">
        <f t="shared" si="1"/>
        <v>-</v>
      </c>
      <c r="J8" s="84" t="str">
        <f t="shared" si="1"/>
        <v>-</v>
      </c>
      <c r="K8" s="84" t="str">
        <f t="shared" si="1"/>
        <v>-</v>
      </c>
      <c r="L8" s="84" t="str">
        <f t="shared" si="1"/>
        <v>-</v>
      </c>
      <c r="M8" s="84" t="str">
        <f t="shared" si="1"/>
        <v>-</v>
      </c>
      <c r="N8" s="84" t="str">
        <f t="shared" si="1"/>
        <v>-</v>
      </c>
      <c r="O8" s="84" t="str">
        <f t="shared" si="1"/>
        <v>-</v>
      </c>
      <c r="P8" s="84" t="str">
        <f t="shared" si="1"/>
        <v>-</v>
      </c>
      <c r="Q8" s="84" t="str">
        <f t="shared" si="1"/>
        <v>-</v>
      </c>
      <c r="R8" s="84" t="str">
        <f t="shared" si="1"/>
        <v>-</v>
      </c>
    </row>
    <row r="9" spans="1:18">
      <c r="A9">
        <v>80</v>
      </c>
      <c r="B9" t="s">
        <v>51</v>
      </c>
      <c r="C9" t="s">
        <v>51</v>
      </c>
      <c r="D9" s="84" t="s">
        <v>204</v>
      </c>
      <c r="E9" s="84" t="str">
        <f t="shared" si="1"/>
        <v>-</v>
      </c>
      <c r="F9" s="84" t="str">
        <f t="shared" si="1"/>
        <v>-</v>
      </c>
      <c r="G9" s="84" t="str">
        <f t="shared" si="1"/>
        <v>-</v>
      </c>
      <c r="H9" s="84" t="str">
        <f t="shared" si="1"/>
        <v>-</v>
      </c>
      <c r="I9" s="84" t="str">
        <f t="shared" si="1"/>
        <v>-</v>
      </c>
      <c r="J9" s="84" t="str">
        <f t="shared" si="1"/>
        <v>-</v>
      </c>
      <c r="K9" s="84" t="str">
        <f t="shared" si="1"/>
        <v>-</v>
      </c>
      <c r="L9" s="84" t="str">
        <f t="shared" si="1"/>
        <v>-</v>
      </c>
      <c r="M9" s="84" t="str">
        <f t="shared" si="1"/>
        <v>-</v>
      </c>
      <c r="N9" s="84" t="str">
        <f t="shared" si="1"/>
        <v>-</v>
      </c>
      <c r="O9" s="84" t="str">
        <f t="shared" si="1"/>
        <v>-</v>
      </c>
      <c r="P9" s="84" t="str">
        <f t="shared" si="1"/>
        <v>-</v>
      </c>
      <c r="Q9" s="84" t="str">
        <f t="shared" si="1"/>
        <v>-</v>
      </c>
      <c r="R9" s="84" t="str">
        <f t="shared" si="1"/>
        <v>-</v>
      </c>
    </row>
    <row r="10" spans="1:18">
      <c r="A10">
        <v>90</v>
      </c>
      <c r="B10" t="s">
        <v>52</v>
      </c>
      <c r="C10" t="s">
        <v>53</v>
      </c>
      <c r="D10" s="84" t="s">
        <v>204</v>
      </c>
      <c r="E10" s="84" t="str">
        <f t="shared" si="1"/>
        <v>-</v>
      </c>
      <c r="F10" s="84" t="str">
        <f t="shared" si="1"/>
        <v>-</v>
      </c>
      <c r="G10" s="84" t="str">
        <f t="shared" si="1"/>
        <v>-</v>
      </c>
      <c r="H10" s="84" t="str">
        <f t="shared" si="1"/>
        <v>-</v>
      </c>
      <c r="I10" s="84" t="str">
        <f t="shared" si="1"/>
        <v>-</v>
      </c>
      <c r="J10" s="84" t="str">
        <f t="shared" si="1"/>
        <v>-</v>
      </c>
      <c r="K10" s="84" t="str">
        <f t="shared" si="1"/>
        <v>-</v>
      </c>
      <c r="L10" s="84" t="str">
        <f t="shared" si="1"/>
        <v>-</v>
      </c>
      <c r="M10" s="84" t="str">
        <f t="shared" si="1"/>
        <v>-</v>
      </c>
      <c r="N10" s="84" t="str">
        <f t="shared" si="1"/>
        <v>-</v>
      </c>
      <c r="O10" s="84" t="str">
        <f t="shared" si="1"/>
        <v>-</v>
      </c>
      <c r="P10" s="84" t="str">
        <f t="shared" si="1"/>
        <v>-</v>
      </c>
      <c r="Q10" s="84" t="str">
        <f t="shared" si="1"/>
        <v>-</v>
      </c>
      <c r="R10" s="84" t="str">
        <f t="shared" si="1"/>
        <v>-</v>
      </c>
    </row>
    <row r="11" spans="1:18">
      <c r="A11">
        <v>100</v>
      </c>
      <c r="B11" t="s">
        <v>54</v>
      </c>
      <c r="C11" t="s">
        <v>55</v>
      </c>
      <c r="D11" s="84" t="s">
        <v>204</v>
      </c>
      <c r="E11" s="84" t="str">
        <f t="shared" si="1"/>
        <v>-</v>
      </c>
      <c r="F11" s="84" t="str">
        <f t="shared" si="1"/>
        <v>-</v>
      </c>
      <c r="G11" s="84" t="str">
        <f t="shared" si="1"/>
        <v>-</v>
      </c>
      <c r="H11" s="84" t="str">
        <f t="shared" si="1"/>
        <v>-</v>
      </c>
      <c r="I11" s="84" t="str">
        <f t="shared" si="1"/>
        <v>-</v>
      </c>
      <c r="J11" s="84" t="str">
        <f t="shared" si="1"/>
        <v>-</v>
      </c>
      <c r="K11" s="84" t="str">
        <f t="shared" si="1"/>
        <v>-</v>
      </c>
      <c r="L11" s="84" t="str">
        <f t="shared" si="1"/>
        <v>-</v>
      </c>
      <c r="M11" s="84" t="str">
        <f t="shared" si="1"/>
        <v>-</v>
      </c>
      <c r="N11" s="84" t="str">
        <f t="shared" si="1"/>
        <v>-</v>
      </c>
      <c r="O11" s="84" t="str">
        <f t="shared" si="1"/>
        <v>-</v>
      </c>
      <c r="P11" s="84" t="str">
        <f t="shared" si="1"/>
        <v>-</v>
      </c>
      <c r="Q11" s="84" t="str">
        <f t="shared" si="1"/>
        <v>-</v>
      </c>
      <c r="R11" s="84" t="str">
        <f t="shared" si="1"/>
        <v>-</v>
      </c>
    </row>
    <row r="12" spans="1:18">
      <c r="A12">
        <v>110</v>
      </c>
      <c r="B12" t="s">
        <v>56</v>
      </c>
      <c r="C12" t="s">
        <v>57</v>
      </c>
      <c r="D12" s="84" t="s">
        <v>204</v>
      </c>
      <c r="E12" s="84" t="str">
        <f t="shared" si="1"/>
        <v>-</v>
      </c>
      <c r="F12" s="84" t="str">
        <f t="shared" si="1"/>
        <v>-</v>
      </c>
      <c r="G12" s="84" t="str">
        <f t="shared" si="1"/>
        <v>-</v>
      </c>
      <c r="H12" s="84" t="str">
        <f t="shared" si="1"/>
        <v>-</v>
      </c>
      <c r="I12" s="84" t="str">
        <f t="shared" si="1"/>
        <v>-</v>
      </c>
      <c r="J12" s="84" t="str">
        <f t="shared" si="1"/>
        <v>-</v>
      </c>
      <c r="K12" s="84" t="str">
        <f t="shared" si="1"/>
        <v>-</v>
      </c>
      <c r="L12" s="84" t="str">
        <f t="shared" si="1"/>
        <v>-</v>
      </c>
      <c r="M12" s="84" t="str">
        <f t="shared" si="1"/>
        <v>-</v>
      </c>
      <c r="N12" s="84" t="str">
        <f t="shared" si="1"/>
        <v>-</v>
      </c>
      <c r="O12" s="84" t="str">
        <f t="shared" si="1"/>
        <v>-</v>
      </c>
      <c r="P12" s="84" t="str">
        <f t="shared" si="1"/>
        <v>-</v>
      </c>
      <c r="Q12" s="84" t="str">
        <f t="shared" si="1"/>
        <v>-</v>
      </c>
      <c r="R12" s="84" t="str">
        <f t="shared" si="1"/>
        <v>-</v>
      </c>
    </row>
    <row r="13" spans="1:18">
      <c r="A13">
        <v>120</v>
      </c>
      <c r="B13" t="s">
        <v>58</v>
      </c>
      <c r="C13" t="s">
        <v>59</v>
      </c>
      <c r="D13" s="84" t="s">
        <v>204</v>
      </c>
      <c r="E13" s="84" t="str">
        <f t="shared" si="1"/>
        <v>-</v>
      </c>
      <c r="F13" s="84" t="str">
        <f t="shared" si="1"/>
        <v>-</v>
      </c>
      <c r="G13" s="84" t="str">
        <f t="shared" si="1"/>
        <v>-</v>
      </c>
      <c r="H13" s="84" t="str">
        <f t="shared" si="1"/>
        <v>-</v>
      </c>
      <c r="I13" s="84" t="str">
        <f t="shared" si="1"/>
        <v>-</v>
      </c>
      <c r="J13" s="84" t="str">
        <f t="shared" si="1"/>
        <v>-</v>
      </c>
      <c r="K13" s="84" t="str">
        <f t="shared" si="1"/>
        <v>-</v>
      </c>
      <c r="L13" s="84" t="str">
        <f t="shared" si="1"/>
        <v>-</v>
      </c>
      <c r="M13" s="84" t="str">
        <f t="shared" si="1"/>
        <v>-</v>
      </c>
      <c r="N13" s="84" t="str">
        <f t="shared" si="1"/>
        <v>-</v>
      </c>
      <c r="O13" s="84" t="str">
        <f t="shared" si="1"/>
        <v>-</v>
      </c>
      <c r="P13" s="84" t="str">
        <f t="shared" si="1"/>
        <v>-</v>
      </c>
      <c r="Q13" s="84" t="str">
        <f t="shared" si="1"/>
        <v>-</v>
      </c>
      <c r="R13" s="84" t="str">
        <f t="shared" si="1"/>
        <v>-</v>
      </c>
    </row>
    <row r="14" spans="1:18">
      <c r="A14">
        <v>130</v>
      </c>
      <c r="B14" t="s">
        <v>60</v>
      </c>
      <c r="C14" t="s">
        <v>61</v>
      </c>
      <c r="D14" s="84" t="s">
        <v>204</v>
      </c>
      <c r="E14" s="84" t="str">
        <f t="shared" si="1"/>
        <v>-</v>
      </c>
      <c r="F14" s="84" t="str">
        <f t="shared" si="1"/>
        <v>-</v>
      </c>
      <c r="G14" s="84" t="str">
        <f t="shared" si="1"/>
        <v>-</v>
      </c>
      <c r="H14" s="84" t="str">
        <f t="shared" si="1"/>
        <v>-</v>
      </c>
      <c r="I14" s="84" t="str">
        <f t="shared" si="1"/>
        <v>-</v>
      </c>
      <c r="J14" s="84" t="str">
        <f t="shared" si="1"/>
        <v>-</v>
      </c>
      <c r="K14" s="84" t="str">
        <f t="shared" si="1"/>
        <v>-</v>
      </c>
      <c r="L14" s="84" t="str">
        <f t="shared" si="1"/>
        <v>-</v>
      </c>
      <c r="M14" s="84" t="str">
        <f t="shared" si="1"/>
        <v>-</v>
      </c>
      <c r="N14" s="84" t="str">
        <f t="shared" si="1"/>
        <v>-</v>
      </c>
      <c r="O14" s="84" t="str">
        <f t="shared" si="1"/>
        <v>-</v>
      </c>
      <c r="P14" s="84" t="str">
        <f t="shared" si="1"/>
        <v>-</v>
      </c>
      <c r="Q14" s="84" t="str">
        <f t="shared" si="1"/>
        <v>-</v>
      </c>
      <c r="R14" s="84" t="str">
        <f t="shared" si="1"/>
        <v>-</v>
      </c>
    </row>
    <row r="15" spans="1:18" ht="20">
      <c r="B15" s="87" t="s">
        <v>4</v>
      </c>
      <c r="D15" s="84">
        <f>AVERAGE(D3:D14)</f>
        <v>0</v>
      </c>
      <c r="E15" s="84">
        <f t="shared" ref="E15:R15" si="2">AVERAGE(E3:E14)</f>
        <v>3.5000000000000003E-2</v>
      </c>
      <c r="F15" s="84">
        <f t="shared" si="2"/>
        <v>3.5000000000000003E-2</v>
      </c>
      <c r="G15" s="84">
        <f t="shared" si="2"/>
        <v>6.0000000000000005E-2</v>
      </c>
      <c r="H15" s="84">
        <f t="shared" si="2"/>
        <v>0.05</v>
      </c>
      <c r="I15" s="84">
        <f t="shared" si="2"/>
        <v>0.05</v>
      </c>
      <c r="J15" s="84">
        <f t="shared" si="2"/>
        <v>0.05</v>
      </c>
      <c r="K15" s="84">
        <f t="shared" si="2"/>
        <v>0.05</v>
      </c>
      <c r="L15" s="84">
        <f t="shared" si="2"/>
        <v>0.05</v>
      </c>
      <c r="M15" s="84">
        <f t="shared" si="2"/>
        <v>0.05</v>
      </c>
      <c r="N15" s="84">
        <f t="shared" si="2"/>
        <v>0.05</v>
      </c>
      <c r="O15" s="84">
        <f t="shared" si="2"/>
        <v>0.05</v>
      </c>
      <c r="P15" s="84">
        <f t="shared" si="2"/>
        <v>0.05</v>
      </c>
      <c r="Q15" s="84">
        <f t="shared" si="2"/>
        <v>0.05</v>
      </c>
      <c r="R15" s="84">
        <f t="shared" si="2"/>
        <v>0.05</v>
      </c>
    </row>
    <row r="16" spans="1:18">
      <c r="D16" s="84"/>
      <c r="E16" s="84"/>
      <c r="F16" s="84"/>
      <c r="G16" s="84"/>
      <c r="H16" s="84"/>
      <c r="I16" s="84"/>
      <c r="J16" s="84"/>
      <c r="K16" s="84"/>
      <c r="L16" s="84"/>
      <c r="M16" s="84"/>
      <c r="N16" s="84"/>
      <c r="O16" s="84"/>
      <c r="P16" s="84"/>
      <c r="Q16" s="84"/>
      <c r="R16" s="84"/>
    </row>
    <row r="17" spans="1:18">
      <c r="A17">
        <v>140</v>
      </c>
      <c r="B17" t="s">
        <v>2</v>
      </c>
      <c r="D17" s="84"/>
      <c r="E17" s="84"/>
      <c r="F17" s="84"/>
      <c r="G17" s="84"/>
      <c r="H17" s="84"/>
      <c r="I17" s="84"/>
      <c r="J17" s="84"/>
      <c r="K17" s="84"/>
      <c r="L17" s="84"/>
      <c r="M17" s="84"/>
      <c r="N17" s="84"/>
      <c r="O17" s="84"/>
      <c r="P17" s="84"/>
      <c r="Q17" s="84"/>
      <c r="R17" s="84"/>
    </row>
    <row r="18" spans="1:18">
      <c r="A18">
        <v>150</v>
      </c>
      <c r="B18" t="s">
        <v>62</v>
      </c>
      <c r="C18" t="s">
        <v>62</v>
      </c>
      <c r="D18" s="84" t="s">
        <v>204</v>
      </c>
      <c r="E18" s="84" t="str">
        <f t="shared" si="1"/>
        <v>-</v>
      </c>
      <c r="F18" s="84" t="str">
        <f t="shared" si="1"/>
        <v>-</v>
      </c>
      <c r="G18" s="84" t="str">
        <f t="shared" si="1"/>
        <v>-</v>
      </c>
      <c r="H18" s="84" t="str">
        <f t="shared" si="1"/>
        <v>-</v>
      </c>
      <c r="I18" s="84" t="str">
        <f t="shared" si="1"/>
        <v>-</v>
      </c>
      <c r="J18" s="84" t="str">
        <f t="shared" si="1"/>
        <v>-</v>
      </c>
      <c r="K18" s="84" t="str">
        <f t="shared" si="1"/>
        <v>-</v>
      </c>
      <c r="L18" s="84" t="str">
        <f t="shared" si="1"/>
        <v>-</v>
      </c>
      <c r="M18" s="84" t="str">
        <f t="shared" si="1"/>
        <v>-</v>
      </c>
      <c r="N18" s="84" t="str">
        <f t="shared" si="1"/>
        <v>-</v>
      </c>
      <c r="O18" s="84" t="str">
        <f t="shared" ref="F18:R34" si="3">N18</f>
        <v>-</v>
      </c>
      <c r="P18" s="84" t="str">
        <f t="shared" si="3"/>
        <v>-</v>
      </c>
      <c r="Q18" s="84" t="str">
        <f t="shared" si="3"/>
        <v>-</v>
      </c>
      <c r="R18" s="84" t="str">
        <f t="shared" si="3"/>
        <v>-</v>
      </c>
    </row>
    <row r="19" spans="1:18">
      <c r="A19">
        <v>160</v>
      </c>
      <c r="B19" t="s">
        <v>63</v>
      </c>
      <c r="C19" t="s">
        <v>63</v>
      </c>
      <c r="D19" s="84" t="s">
        <v>204</v>
      </c>
      <c r="E19" s="84" t="str">
        <f t="shared" si="1"/>
        <v>-</v>
      </c>
      <c r="F19" s="84" t="str">
        <f t="shared" si="3"/>
        <v>-</v>
      </c>
      <c r="G19" s="84" t="str">
        <f t="shared" si="3"/>
        <v>-</v>
      </c>
      <c r="H19" s="84" t="str">
        <f t="shared" si="3"/>
        <v>-</v>
      </c>
      <c r="I19" s="84" t="str">
        <f t="shared" si="3"/>
        <v>-</v>
      </c>
      <c r="J19" s="84" t="str">
        <f t="shared" si="3"/>
        <v>-</v>
      </c>
      <c r="K19" s="84" t="str">
        <f t="shared" si="3"/>
        <v>-</v>
      </c>
      <c r="L19" s="84" t="str">
        <f t="shared" si="3"/>
        <v>-</v>
      </c>
      <c r="M19" s="84" t="str">
        <f t="shared" si="3"/>
        <v>-</v>
      </c>
      <c r="N19" s="84" t="str">
        <f t="shared" si="3"/>
        <v>-</v>
      </c>
      <c r="O19" s="84" t="str">
        <f t="shared" si="3"/>
        <v>-</v>
      </c>
      <c r="P19" s="84" t="str">
        <f t="shared" si="3"/>
        <v>-</v>
      </c>
      <c r="Q19" s="84" t="str">
        <f t="shared" si="3"/>
        <v>-</v>
      </c>
      <c r="R19" s="84" t="str">
        <f t="shared" si="3"/>
        <v>-</v>
      </c>
    </row>
    <row r="20" spans="1:18">
      <c r="A20">
        <v>170</v>
      </c>
      <c r="B20" t="s">
        <v>64</v>
      </c>
      <c r="C20" t="s">
        <v>65</v>
      </c>
      <c r="D20" s="84" t="s">
        <v>204</v>
      </c>
      <c r="E20" s="84" t="str">
        <f t="shared" si="1"/>
        <v>-</v>
      </c>
      <c r="F20" s="84" t="str">
        <f t="shared" si="3"/>
        <v>-</v>
      </c>
      <c r="G20" s="84" t="str">
        <f t="shared" si="3"/>
        <v>-</v>
      </c>
      <c r="H20" s="84" t="str">
        <f t="shared" si="3"/>
        <v>-</v>
      </c>
      <c r="I20" s="84" t="str">
        <f t="shared" si="3"/>
        <v>-</v>
      </c>
      <c r="J20" s="84" t="str">
        <f t="shared" si="3"/>
        <v>-</v>
      </c>
      <c r="K20" s="84" t="str">
        <f t="shared" si="3"/>
        <v>-</v>
      </c>
      <c r="L20" s="84" t="str">
        <f t="shared" si="3"/>
        <v>-</v>
      </c>
      <c r="M20" s="84" t="str">
        <f t="shared" si="3"/>
        <v>-</v>
      </c>
      <c r="N20" s="84" t="str">
        <f t="shared" si="3"/>
        <v>-</v>
      </c>
      <c r="O20" s="84" t="str">
        <f t="shared" si="3"/>
        <v>-</v>
      </c>
      <c r="P20" s="84" t="str">
        <f t="shared" si="3"/>
        <v>-</v>
      </c>
      <c r="Q20" s="84" t="str">
        <f t="shared" si="3"/>
        <v>-</v>
      </c>
      <c r="R20" s="84" t="str">
        <f t="shared" si="3"/>
        <v>-</v>
      </c>
    </row>
    <row r="21" spans="1:18">
      <c r="A21">
        <v>180</v>
      </c>
      <c r="B21" t="s">
        <v>66</v>
      </c>
      <c r="C21" t="s">
        <v>67</v>
      </c>
      <c r="D21" s="84" t="s">
        <v>204</v>
      </c>
      <c r="E21" s="84" t="str">
        <f t="shared" si="1"/>
        <v>-</v>
      </c>
      <c r="F21" s="84" t="str">
        <f t="shared" si="3"/>
        <v>-</v>
      </c>
      <c r="G21" s="84" t="str">
        <f t="shared" si="3"/>
        <v>-</v>
      </c>
      <c r="H21" s="84" t="str">
        <f t="shared" si="3"/>
        <v>-</v>
      </c>
      <c r="I21" s="84" t="str">
        <f t="shared" si="3"/>
        <v>-</v>
      </c>
      <c r="J21" s="84" t="str">
        <f t="shared" si="3"/>
        <v>-</v>
      </c>
      <c r="K21" s="84" t="str">
        <f t="shared" si="3"/>
        <v>-</v>
      </c>
      <c r="L21" s="84" t="str">
        <f t="shared" si="3"/>
        <v>-</v>
      </c>
      <c r="M21" s="84" t="str">
        <f t="shared" si="3"/>
        <v>-</v>
      </c>
      <c r="N21" s="84" t="str">
        <f t="shared" si="3"/>
        <v>-</v>
      </c>
      <c r="O21" s="84" t="str">
        <f t="shared" si="3"/>
        <v>-</v>
      </c>
      <c r="P21" s="84" t="str">
        <f t="shared" si="3"/>
        <v>-</v>
      </c>
      <c r="Q21" s="84" t="str">
        <f t="shared" si="3"/>
        <v>-</v>
      </c>
      <c r="R21" s="84" t="str">
        <f t="shared" si="3"/>
        <v>-</v>
      </c>
    </row>
    <row r="22" spans="1:18">
      <c r="A22">
        <v>190</v>
      </c>
      <c r="B22" t="s">
        <v>68</v>
      </c>
      <c r="C22" t="s">
        <v>69</v>
      </c>
      <c r="D22" s="84" t="s">
        <v>204</v>
      </c>
      <c r="E22" s="84" t="str">
        <f t="shared" si="1"/>
        <v>-</v>
      </c>
      <c r="F22" s="84" t="str">
        <f t="shared" si="3"/>
        <v>-</v>
      </c>
      <c r="G22" s="84" t="str">
        <f t="shared" si="3"/>
        <v>-</v>
      </c>
      <c r="H22" s="84" t="str">
        <f t="shared" si="3"/>
        <v>-</v>
      </c>
      <c r="I22" s="84" t="str">
        <f t="shared" si="3"/>
        <v>-</v>
      </c>
      <c r="J22" s="84" t="str">
        <f t="shared" si="3"/>
        <v>-</v>
      </c>
      <c r="K22" s="84" t="str">
        <f t="shared" si="3"/>
        <v>-</v>
      </c>
      <c r="L22" s="84" t="str">
        <f t="shared" si="3"/>
        <v>-</v>
      </c>
      <c r="M22" s="84" t="str">
        <f t="shared" si="3"/>
        <v>-</v>
      </c>
      <c r="N22" s="84" t="str">
        <f t="shared" si="3"/>
        <v>-</v>
      </c>
      <c r="O22" s="84" t="str">
        <f t="shared" si="3"/>
        <v>-</v>
      </c>
      <c r="P22" s="84" t="str">
        <f t="shared" si="3"/>
        <v>-</v>
      </c>
      <c r="Q22" s="84" t="str">
        <f t="shared" si="3"/>
        <v>-</v>
      </c>
      <c r="R22" s="84" t="str">
        <f t="shared" si="3"/>
        <v>-</v>
      </c>
    </row>
    <row r="23" spans="1:18">
      <c r="A23">
        <v>200</v>
      </c>
      <c r="B23" t="s">
        <v>70</v>
      </c>
      <c r="C23" t="s">
        <v>71</v>
      </c>
      <c r="D23" s="84" t="s">
        <v>204</v>
      </c>
      <c r="E23" s="84" t="str">
        <f t="shared" si="1"/>
        <v>-</v>
      </c>
      <c r="F23" s="84" t="str">
        <f t="shared" si="3"/>
        <v>-</v>
      </c>
      <c r="G23" s="84" t="str">
        <f t="shared" si="3"/>
        <v>-</v>
      </c>
      <c r="H23" s="84" t="str">
        <f t="shared" si="3"/>
        <v>-</v>
      </c>
      <c r="I23" s="84" t="str">
        <f t="shared" si="3"/>
        <v>-</v>
      </c>
      <c r="J23" s="84" t="str">
        <f t="shared" si="3"/>
        <v>-</v>
      </c>
      <c r="K23" s="84" t="str">
        <f t="shared" si="3"/>
        <v>-</v>
      </c>
      <c r="L23" s="84" t="str">
        <f t="shared" si="3"/>
        <v>-</v>
      </c>
      <c r="M23" s="84" t="str">
        <f t="shared" si="3"/>
        <v>-</v>
      </c>
      <c r="N23" s="84" t="str">
        <f t="shared" si="3"/>
        <v>-</v>
      </c>
      <c r="O23" s="84" t="str">
        <f t="shared" si="3"/>
        <v>-</v>
      </c>
      <c r="P23" s="84" t="str">
        <f t="shared" si="3"/>
        <v>-</v>
      </c>
      <c r="Q23" s="84" t="str">
        <f t="shared" si="3"/>
        <v>-</v>
      </c>
      <c r="R23" s="84" t="str">
        <f t="shared" si="3"/>
        <v>-</v>
      </c>
    </row>
    <row r="24" spans="1:18">
      <c r="A24">
        <v>210</v>
      </c>
      <c r="B24" t="s">
        <v>13</v>
      </c>
      <c r="C24" t="s">
        <v>44</v>
      </c>
      <c r="D24" s="84">
        <f>D5</f>
        <v>0</v>
      </c>
      <c r="E24" s="84">
        <f t="shared" ref="E24:R24" si="4">E5</f>
        <v>0.02</v>
      </c>
      <c r="F24" s="84">
        <f t="shared" si="4"/>
        <v>0.02</v>
      </c>
      <c r="G24" s="84">
        <f t="shared" si="4"/>
        <v>0.02</v>
      </c>
      <c r="H24" s="84">
        <f t="shared" si="4"/>
        <v>0.02</v>
      </c>
      <c r="I24" s="84">
        <f t="shared" si="4"/>
        <v>0.02</v>
      </c>
      <c r="J24" s="84">
        <f t="shared" si="4"/>
        <v>0.02</v>
      </c>
      <c r="K24" s="84">
        <f t="shared" si="4"/>
        <v>0.02</v>
      </c>
      <c r="L24" s="84">
        <f t="shared" si="4"/>
        <v>0.02</v>
      </c>
      <c r="M24" s="84">
        <f t="shared" si="4"/>
        <v>0.02</v>
      </c>
      <c r="N24" s="84">
        <f t="shared" si="4"/>
        <v>0.02</v>
      </c>
      <c r="O24" s="84">
        <f t="shared" si="4"/>
        <v>0.02</v>
      </c>
      <c r="P24" s="84">
        <f t="shared" si="4"/>
        <v>0.02</v>
      </c>
      <c r="Q24" s="84">
        <f t="shared" si="4"/>
        <v>0.02</v>
      </c>
      <c r="R24" s="84">
        <f t="shared" si="4"/>
        <v>0.02</v>
      </c>
    </row>
    <row r="25" spans="1:18">
      <c r="A25">
        <v>220</v>
      </c>
      <c r="B25" t="s">
        <v>56</v>
      </c>
      <c r="C25" t="s">
        <v>57</v>
      </c>
      <c r="D25" s="84" t="s">
        <v>204</v>
      </c>
      <c r="E25" s="84" t="str">
        <f t="shared" si="1"/>
        <v>-</v>
      </c>
      <c r="F25" s="84" t="str">
        <f t="shared" si="3"/>
        <v>-</v>
      </c>
      <c r="G25" s="84" t="str">
        <f t="shared" si="3"/>
        <v>-</v>
      </c>
      <c r="H25" s="84" t="str">
        <f t="shared" si="3"/>
        <v>-</v>
      </c>
      <c r="I25" s="84" t="str">
        <f t="shared" si="3"/>
        <v>-</v>
      </c>
      <c r="J25" s="84" t="str">
        <f t="shared" si="3"/>
        <v>-</v>
      </c>
      <c r="K25" s="84" t="str">
        <f t="shared" si="3"/>
        <v>-</v>
      </c>
      <c r="L25" s="84" t="str">
        <f t="shared" si="3"/>
        <v>-</v>
      </c>
      <c r="M25" s="84" t="str">
        <f t="shared" si="3"/>
        <v>-</v>
      </c>
      <c r="N25" s="84" t="str">
        <f t="shared" si="3"/>
        <v>-</v>
      </c>
      <c r="O25" s="84" t="str">
        <f t="shared" si="3"/>
        <v>-</v>
      </c>
      <c r="P25" s="84" t="str">
        <f t="shared" si="3"/>
        <v>-</v>
      </c>
      <c r="Q25" s="84" t="str">
        <f t="shared" si="3"/>
        <v>-</v>
      </c>
      <c r="R25" s="84" t="str">
        <f t="shared" si="3"/>
        <v>-</v>
      </c>
    </row>
    <row r="26" spans="1:18">
      <c r="A26">
        <v>230</v>
      </c>
      <c r="B26" t="s">
        <v>72</v>
      </c>
      <c r="C26" t="s">
        <v>73</v>
      </c>
      <c r="D26" s="84" t="s">
        <v>204</v>
      </c>
      <c r="E26" s="84" t="str">
        <f t="shared" si="1"/>
        <v>-</v>
      </c>
      <c r="F26" s="84" t="str">
        <f t="shared" si="3"/>
        <v>-</v>
      </c>
      <c r="G26" s="84" t="str">
        <f t="shared" si="3"/>
        <v>-</v>
      </c>
      <c r="H26" s="84" t="str">
        <f t="shared" si="3"/>
        <v>-</v>
      </c>
      <c r="I26" s="84" t="str">
        <f t="shared" si="3"/>
        <v>-</v>
      </c>
      <c r="J26" s="84" t="str">
        <f t="shared" si="3"/>
        <v>-</v>
      </c>
      <c r="K26" s="84" t="str">
        <f t="shared" si="3"/>
        <v>-</v>
      </c>
      <c r="L26" s="84" t="str">
        <f t="shared" si="3"/>
        <v>-</v>
      </c>
      <c r="M26" s="84" t="str">
        <f t="shared" si="3"/>
        <v>-</v>
      </c>
      <c r="N26" s="84" t="str">
        <f t="shared" si="3"/>
        <v>-</v>
      </c>
      <c r="O26" s="84" t="str">
        <f t="shared" si="3"/>
        <v>-</v>
      </c>
      <c r="P26" s="84" t="str">
        <f t="shared" si="3"/>
        <v>-</v>
      </c>
      <c r="Q26" s="84" t="str">
        <f t="shared" si="3"/>
        <v>-</v>
      </c>
      <c r="R26" s="84" t="str">
        <f t="shared" si="3"/>
        <v>-</v>
      </c>
    </row>
    <row r="27" spans="1:18">
      <c r="A27">
        <v>240</v>
      </c>
      <c r="B27" t="s">
        <v>74</v>
      </c>
      <c r="C27" t="s">
        <v>75</v>
      </c>
      <c r="D27" s="84" t="s">
        <v>204</v>
      </c>
      <c r="E27" s="84" t="str">
        <f t="shared" si="1"/>
        <v>-</v>
      </c>
      <c r="F27" s="84" t="str">
        <f t="shared" si="3"/>
        <v>-</v>
      </c>
      <c r="G27" s="84" t="str">
        <f t="shared" si="3"/>
        <v>-</v>
      </c>
      <c r="H27" s="84" t="str">
        <f t="shared" si="3"/>
        <v>-</v>
      </c>
      <c r="I27" s="84" t="str">
        <f t="shared" si="3"/>
        <v>-</v>
      </c>
      <c r="J27" s="84" t="str">
        <f t="shared" si="3"/>
        <v>-</v>
      </c>
      <c r="K27" s="84" t="str">
        <f t="shared" si="3"/>
        <v>-</v>
      </c>
      <c r="L27" s="84" t="str">
        <f t="shared" si="3"/>
        <v>-</v>
      </c>
      <c r="M27" s="84" t="str">
        <f t="shared" si="3"/>
        <v>-</v>
      </c>
      <c r="N27" s="84" t="str">
        <f t="shared" si="3"/>
        <v>-</v>
      </c>
      <c r="O27" s="84" t="str">
        <f t="shared" si="3"/>
        <v>-</v>
      </c>
      <c r="P27" s="84" t="str">
        <f t="shared" si="3"/>
        <v>-</v>
      </c>
      <c r="Q27" s="84" t="str">
        <f t="shared" si="3"/>
        <v>-</v>
      </c>
      <c r="R27" s="84" t="str">
        <f t="shared" si="3"/>
        <v>-</v>
      </c>
    </row>
    <row r="28" spans="1:18" ht="20">
      <c r="B28" s="87" t="s">
        <v>2</v>
      </c>
      <c r="D28" s="84">
        <f>AVERAGE(D18:D27)</f>
        <v>0</v>
      </c>
      <c r="E28" s="84">
        <f t="shared" ref="E28:R28" si="5">AVERAGE(E18:E27)</f>
        <v>0.02</v>
      </c>
      <c r="F28" s="84">
        <f t="shared" si="5"/>
        <v>0.02</v>
      </c>
      <c r="G28" s="84">
        <f t="shared" si="5"/>
        <v>0.02</v>
      </c>
      <c r="H28" s="84">
        <f t="shared" si="5"/>
        <v>0.02</v>
      </c>
      <c r="I28" s="84">
        <f t="shared" si="5"/>
        <v>0.02</v>
      </c>
      <c r="J28" s="84">
        <f t="shared" si="5"/>
        <v>0.02</v>
      </c>
      <c r="K28" s="84">
        <f t="shared" si="5"/>
        <v>0.02</v>
      </c>
      <c r="L28" s="84">
        <f t="shared" si="5"/>
        <v>0.02</v>
      </c>
      <c r="M28" s="84">
        <f t="shared" si="5"/>
        <v>0.02</v>
      </c>
      <c r="N28" s="84">
        <f t="shared" si="5"/>
        <v>0.02</v>
      </c>
      <c r="O28" s="84">
        <f t="shared" si="5"/>
        <v>0.02</v>
      </c>
      <c r="P28" s="84">
        <f t="shared" si="5"/>
        <v>0.02</v>
      </c>
      <c r="Q28" s="84">
        <f t="shared" si="5"/>
        <v>0.02</v>
      </c>
      <c r="R28" s="84">
        <f t="shared" si="5"/>
        <v>0.02</v>
      </c>
    </row>
    <row r="29" spans="1:18">
      <c r="D29" s="84"/>
      <c r="E29" s="84"/>
      <c r="F29" s="84"/>
      <c r="G29" s="84"/>
      <c r="H29" s="84"/>
      <c r="I29" s="84"/>
      <c r="J29" s="84"/>
      <c r="K29" s="84"/>
      <c r="L29" s="84"/>
      <c r="M29" s="84"/>
      <c r="N29" s="84"/>
      <c r="O29" s="84"/>
      <c r="P29" s="84"/>
      <c r="Q29" s="84"/>
      <c r="R29" s="84"/>
    </row>
    <row r="30" spans="1:18">
      <c r="A30">
        <v>250</v>
      </c>
      <c r="B30" t="s">
        <v>1</v>
      </c>
      <c r="D30" s="84"/>
      <c r="E30" s="84"/>
      <c r="F30" s="84"/>
      <c r="G30" s="84"/>
      <c r="H30" s="84"/>
      <c r="I30" s="84"/>
      <c r="J30" s="84"/>
      <c r="K30" s="84"/>
      <c r="L30" s="84"/>
      <c r="M30" s="84"/>
      <c r="N30" s="84"/>
      <c r="O30" s="84"/>
      <c r="P30" s="84"/>
      <c r="Q30" s="84"/>
      <c r="R30" s="84"/>
    </row>
    <row r="31" spans="1:18">
      <c r="A31">
        <v>260</v>
      </c>
      <c r="B31" t="s">
        <v>76</v>
      </c>
      <c r="C31" t="s">
        <v>77</v>
      </c>
      <c r="D31" s="84" t="s">
        <v>204</v>
      </c>
      <c r="E31" s="84" t="str">
        <f t="shared" si="1"/>
        <v>-</v>
      </c>
      <c r="F31" s="84" t="str">
        <f t="shared" si="3"/>
        <v>-</v>
      </c>
      <c r="G31" s="84" t="str">
        <f t="shared" si="3"/>
        <v>-</v>
      </c>
      <c r="H31" s="84" t="str">
        <f t="shared" si="3"/>
        <v>-</v>
      </c>
      <c r="I31" s="84" t="str">
        <f t="shared" si="3"/>
        <v>-</v>
      </c>
      <c r="J31" s="84" t="str">
        <f t="shared" si="3"/>
        <v>-</v>
      </c>
      <c r="K31" s="84" t="str">
        <f t="shared" si="3"/>
        <v>-</v>
      </c>
      <c r="L31" s="84" t="str">
        <f t="shared" si="3"/>
        <v>-</v>
      </c>
      <c r="M31" s="84" t="str">
        <f t="shared" si="3"/>
        <v>-</v>
      </c>
      <c r="N31" s="84" t="str">
        <f t="shared" si="3"/>
        <v>-</v>
      </c>
      <c r="O31" s="84" t="str">
        <f t="shared" si="3"/>
        <v>-</v>
      </c>
      <c r="P31" s="84" t="str">
        <f t="shared" si="3"/>
        <v>-</v>
      </c>
      <c r="Q31" s="84" t="str">
        <f t="shared" si="3"/>
        <v>-</v>
      </c>
      <c r="R31" s="84" t="str">
        <f t="shared" si="3"/>
        <v>-</v>
      </c>
    </row>
    <row r="32" spans="1:18">
      <c r="A32">
        <v>270</v>
      </c>
      <c r="B32" t="s">
        <v>78</v>
      </c>
      <c r="C32" t="s">
        <v>79</v>
      </c>
      <c r="D32" s="84" t="s">
        <v>204</v>
      </c>
      <c r="E32" s="84" t="str">
        <f t="shared" si="1"/>
        <v>-</v>
      </c>
      <c r="F32" s="84" t="str">
        <f t="shared" si="3"/>
        <v>-</v>
      </c>
      <c r="G32" s="84" t="str">
        <f t="shared" si="3"/>
        <v>-</v>
      </c>
      <c r="H32" s="84" t="str">
        <f t="shared" si="3"/>
        <v>-</v>
      </c>
      <c r="I32" s="84" t="str">
        <f t="shared" si="3"/>
        <v>-</v>
      </c>
      <c r="J32" s="84" t="str">
        <f t="shared" si="3"/>
        <v>-</v>
      </c>
      <c r="K32" s="84" t="str">
        <f t="shared" si="3"/>
        <v>-</v>
      </c>
      <c r="L32" s="84" t="str">
        <f t="shared" si="3"/>
        <v>-</v>
      </c>
      <c r="M32" s="84" t="str">
        <f t="shared" si="3"/>
        <v>-</v>
      </c>
      <c r="N32" s="84" t="str">
        <f t="shared" si="3"/>
        <v>-</v>
      </c>
      <c r="O32" s="84" t="str">
        <f t="shared" si="3"/>
        <v>-</v>
      </c>
      <c r="P32" s="84" t="str">
        <f t="shared" si="3"/>
        <v>-</v>
      </c>
      <c r="Q32" s="84" t="str">
        <f t="shared" si="3"/>
        <v>-</v>
      </c>
      <c r="R32" s="84" t="str">
        <f t="shared" si="3"/>
        <v>-</v>
      </c>
    </row>
    <row r="33" spans="1:18">
      <c r="A33">
        <v>280</v>
      </c>
      <c r="B33" t="s">
        <v>80</v>
      </c>
      <c r="C33" t="s">
        <v>81</v>
      </c>
      <c r="D33" s="84" t="s">
        <v>204</v>
      </c>
      <c r="E33" s="84" t="str">
        <f t="shared" si="1"/>
        <v>-</v>
      </c>
      <c r="F33" s="84" t="str">
        <f t="shared" si="3"/>
        <v>-</v>
      </c>
      <c r="G33" s="84" t="str">
        <f t="shared" si="3"/>
        <v>-</v>
      </c>
      <c r="H33" s="84" t="str">
        <f t="shared" si="3"/>
        <v>-</v>
      </c>
      <c r="I33" s="84" t="str">
        <f t="shared" si="3"/>
        <v>-</v>
      </c>
      <c r="J33" s="84" t="str">
        <f t="shared" si="3"/>
        <v>-</v>
      </c>
      <c r="K33" s="84" t="str">
        <f t="shared" si="3"/>
        <v>-</v>
      </c>
      <c r="L33" s="84" t="str">
        <f t="shared" si="3"/>
        <v>-</v>
      </c>
      <c r="M33" s="84" t="str">
        <f t="shared" si="3"/>
        <v>-</v>
      </c>
      <c r="N33" s="84" t="str">
        <f t="shared" si="3"/>
        <v>-</v>
      </c>
      <c r="O33" s="84" t="str">
        <f t="shared" si="3"/>
        <v>-</v>
      </c>
      <c r="P33" s="84" t="str">
        <f t="shared" si="3"/>
        <v>-</v>
      </c>
      <c r="Q33" s="84" t="str">
        <f t="shared" si="3"/>
        <v>-</v>
      </c>
      <c r="R33" s="84" t="str">
        <f t="shared" si="3"/>
        <v>-</v>
      </c>
    </row>
    <row r="34" spans="1:18">
      <c r="A34">
        <v>290</v>
      </c>
      <c r="B34" t="s">
        <v>82</v>
      </c>
      <c r="C34" t="s">
        <v>83</v>
      </c>
      <c r="D34" s="84" t="s">
        <v>204</v>
      </c>
      <c r="E34" s="84" t="str">
        <f t="shared" si="1"/>
        <v>-</v>
      </c>
      <c r="F34" s="84" t="str">
        <f t="shared" si="3"/>
        <v>-</v>
      </c>
      <c r="G34" s="84" t="str">
        <f t="shared" si="3"/>
        <v>-</v>
      </c>
      <c r="H34" s="84" t="str">
        <f t="shared" si="3"/>
        <v>-</v>
      </c>
      <c r="I34" s="84" t="str">
        <f t="shared" si="3"/>
        <v>-</v>
      </c>
      <c r="J34" s="84" t="str">
        <f t="shared" si="3"/>
        <v>-</v>
      </c>
      <c r="K34" s="84" t="str">
        <f t="shared" si="3"/>
        <v>-</v>
      </c>
      <c r="L34" s="84" t="str">
        <f t="shared" si="3"/>
        <v>-</v>
      </c>
      <c r="M34" s="84" t="str">
        <f t="shared" si="3"/>
        <v>-</v>
      </c>
      <c r="N34" s="84" t="str">
        <f t="shared" si="3"/>
        <v>-</v>
      </c>
      <c r="O34" s="84" t="str">
        <f t="shared" si="3"/>
        <v>-</v>
      </c>
      <c r="P34" s="84" t="str">
        <f t="shared" si="3"/>
        <v>-</v>
      </c>
      <c r="Q34" s="84" t="str">
        <f t="shared" si="3"/>
        <v>-</v>
      </c>
      <c r="R34" s="84" t="str">
        <f t="shared" si="3"/>
        <v>-</v>
      </c>
    </row>
    <row r="35" spans="1:18">
      <c r="A35">
        <v>300</v>
      </c>
      <c r="B35" t="s">
        <v>84</v>
      </c>
      <c r="C35" t="s">
        <v>85</v>
      </c>
      <c r="D35" s="84" t="s">
        <v>204</v>
      </c>
      <c r="E35" s="84" t="str">
        <f t="shared" si="1"/>
        <v>-</v>
      </c>
      <c r="F35" s="84" t="str">
        <f t="shared" ref="F35:R49" si="6">E35</f>
        <v>-</v>
      </c>
      <c r="G35" s="84" t="str">
        <f t="shared" si="6"/>
        <v>-</v>
      </c>
      <c r="H35" s="84" t="str">
        <f t="shared" si="6"/>
        <v>-</v>
      </c>
      <c r="I35" s="84" t="str">
        <f t="shared" si="6"/>
        <v>-</v>
      </c>
      <c r="J35" s="84" t="str">
        <f t="shared" si="6"/>
        <v>-</v>
      </c>
      <c r="K35" s="84" t="str">
        <f t="shared" si="6"/>
        <v>-</v>
      </c>
      <c r="L35" s="84" t="str">
        <f t="shared" si="6"/>
        <v>-</v>
      </c>
      <c r="M35" s="84" t="str">
        <f t="shared" si="6"/>
        <v>-</v>
      </c>
      <c r="N35" s="84" t="str">
        <f t="shared" si="6"/>
        <v>-</v>
      </c>
      <c r="O35" s="84" t="str">
        <f t="shared" si="6"/>
        <v>-</v>
      </c>
      <c r="P35" s="84" t="str">
        <f t="shared" si="6"/>
        <v>-</v>
      </c>
      <c r="Q35" s="84" t="str">
        <f t="shared" si="6"/>
        <v>-</v>
      </c>
      <c r="R35" s="84" t="str">
        <f t="shared" si="6"/>
        <v>-</v>
      </c>
    </row>
    <row r="36" spans="1:18">
      <c r="A36">
        <v>310</v>
      </c>
      <c r="B36" t="s">
        <v>86</v>
      </c>
      <c r="C36" t="s">
        <v>87</v>
      </c>
      <c r="D36" s="84" t="s">
        <v>204</v>
      </c>
      <c r="E36" s="84" t="str">
        <f t="shared" si="1"/>
        <v>-</v>
      </c>
      <c r="F36" s="84" t="str">
        <f t="shared" si="6"/>
        <v>-</v>
      </c>
      <c r="G36" s="84" t="str">
        <f t="shared" si="6"/>
        <v>-</v>
      </c>
      <c r="H36" s="84" t="str">
        <f t="shared" si="6"/>
        <v>-</v>
      </c>
      <c r="I36" s="84" t="str">
        <f t="shared" si="6"/>
        <v>-</v>
      </c>
      <c r="J36" s="84" t="str">
        <f t="shared" si="6"/>
        <v>-</v>
      </c>
      <c r="K36" s="84" t="str">
        <f t="shared" si="6"/>
        <v>-</v>
      </c>
      <c r="L36" s="84" t="str">
        <f t="shared" si="6"/>
        <v>-</v>
      </c>
      <c r="M36" s="84" t="str">
        <f t="shared" si="6"/>
        <v>-</v>
      </c>
      <c r="N36" s="84" t="str">
        <f t="shared" si="6"/>
        <v>-</v>
      </c>
      <c r="O36" s="84" t="str">
        <f t="shared" si="6"/>
        <v>-</v>
      </c>
      <c r="P36" s="84" t="str">
        <f t="shared" si="6"/>
        <v>-</v>
      </c>
      <c r="Q36" s="84" t="str">
        <f t="shared" si="6"/>
        <v>-</v>
      </c>
      <c r="R36" s="84" t="str">
        <f t="shared" si="6"/>
        <v>-</v>
      </c>
    </row>
    <row r="37" spans="1:18">
      <c r="A37">
        <v>320</v>
      </c>
      <c r="B37" t="s">
        <v>88</v>
      </c>
      <c r="C37" t="s">
        <v>89</v>
      </c>
      <c r="D37" s="84" t="s">
        <v>204</v>
      </c>
      <c r="E37" s="84" t="str">
        <f t="shared" si="1"/>
        <v>-</v>
      </c>
      <c r="F37" s="84" t="str">
        <f t="shared" si="6"/>
        <v>-</v>
      </c>
      <c r="G37" s="84" t="str">
        <f t="shared" si="6"/>
        <v>-</v>
      </c>
      <c r="H37" s="84" t="str">
        <f t="shared" si="6"/>
        <v>-</v>
      </c>
      <c r="I37" s="84" t="str">
        <f t="shared" si="6"/>
        <v>-</v>
      </c>
      <c r="J37" s="84" t="str">
        <f t="shared" si="6"/>
        <v>-</v>
      </c>
      <c r="K37" s="84" t="str">
        <f t="shared" si="6"/>
        <v>-</v>
      </c>
      <c r="L37" s="84" t="str">
        <f t="shared" si="6"/>
        <v>-</v>
      </c>
      <c r="M37" s="84" t="str">
        <f t="shared" si="6"/>
        <v>-</v>
      </c>
      <c r="N37" s="84" t="str">
        <f t="shared" si="6"/>
        <v>-</v>
      </c>
      <c r="O37" s="84" t="str">
        <f t="shared" si="6"/>
        <v>-</v>
      </c>
      <c r="P37" s="84" t="str">
        <f t="shared" si="6"/>
        <v>-</v>
      </c>
      <c r="Q37" s="84" t="str">
        <f t="shared" si="6"/>
        <v>-</v>
      </c>
      <c r="R37" s="84" t="str">
        <f t="shared" si="6"/>
        <v>-</v>
      </c>
    </row>
    <row r="38" spans="1:18" ht="20">
      <c r="B38" s="88" t="s">
        <v>1</v>
      </c>
      <c r="D38" s="84" t="e">
        <f>AVERAGE(D31:D37)</f>
        <v>#DIV/0!</v>
      </c>
      <c r="E38" s="84" t="e">
        <f t="shared" ref="E38:R38" si="7">AVERAGE(E31:E37)</f>
        <v>#DIV/0!</v>
      </c>
      <c r="F38" s="84" t="e">
        <f t="shared" si="7"/>
        <v>#DIV/0!</v>
      </c>
      <c r="G38" s="84" t="e">
        <f t="shared" si="7"/>
        <v>#DIV/0!</v>
      </c>
      <c r="H38" s="84" t="e">
        <f t="shared" si="7"/>
        <v>#DIV/0!</v>
      </c>
      <c r="I38" s="84" t="e">
        <f t="shared" si="7"/>
        <v>#DIV/0!</v>
      </c>
      <c r="J38" s="84" t="e">
        <f t="shared" si="7"/>
        <v>#DIV/0!</v>
      </c>
      <c r="K38" s="84" t="e">
        <f t="shared" si="7"/>
        <v>#DIV/0!</v>
      </c>
      <c r="L38" s="84" t="e">
        <f t="shared" si="7"/>
        <v>#DIV/0!</v>
      </c>
      <c r="M38" s="84" t="e">
        <f t="shared" si="7"/>
        <v>#DIV/0!</v>
      </c>
      <c r="N38" s="84" t="e">
        <f t="shared" si="7"/>
        <v>#DIV/0!</v>
      </c>
      <c r="O38" s="84" t="e">
        <f t="shared" si="7"/>
        <v>#DIV/0!</v>
      </c>
      <c r="P38" s="84" t="e">
        <f t="shared" si="7"/>
        <v>#DIV/0!</v>
      </c>
      <c r="Q38" s="84" t="e">
        <f t="shared" si="7"/>
        <v>#DIV/0!</v>
      </c>
      <c r="R38" s="84" t="e">
        <f t="shared" si="7"/>
        <v>#DIV/0!</v>
      </c>
    </row>
    <row r="39" spans="1:18">
      <c r="D39" s="84"/>
      <c r="E39" s="84"/>
      <c r="F39" s="84"/>
      <c r="G39" s="84"/>
      <c r="H39" s="84"/>
      <c r="I39" s="84"/>
      <c r="J39" s="84"/>
      <c r="K39" s="84"/>
      <c r="L39" s="84"/>
      <c r="M39" s="84"/>
      <c r="N39" s="84"/>
      <c r="O39" s="84"/>
      <c r="P39" s="84"/>
      <c r="Q39" s="84"/>
      <c r="R39" s="84"/>
    </row>
    <row r="40" spans="1:18">
      <c r="A40">
        <v>330</v>
      </c>
      <c r="B40" t="s">
        <v>3</v>
      </c>
      <c r="D40" s="84"/>
      <c r="E40" s="84"/>
      <c r="F40" s="84"/>
      <c r="G40" s="84"/>
      <c r="H40" s="84"/>
      <c r="I40" s="84"/>
      <c r="J40" s="84"/>
      <c r="K40" s="84"/>
      <c r="L40" s="84"/>
      <c r="M40" s="84"/>
      <c r="N40" s="84"/>
      <c r="O40" s="84"/>
      <c r="P40" s="84"/>
      <c r="Q40" s="84"/>
      <c r="R40" s="84"/>
    </row>
    <row r="41" spans="1:18">
      <c r="A41">
        <v>340</v>
      </c>
      <c r="B41" t="s">
        <v>90</v>
      </c>
      <c r="C41" t="s">
        <v>91</v>
      </c>
      <c r="D41" s="84" t="s">
        <v>204</v>
      </c>
      <c r="E41" s="84" t="str">
        <f t="shared" si="1"/>
        <v>-</v>
      </c>
      <c r="F41" s="84" t="str">
        <f t="shared" si="6"/>
        <v>-</v>
      </c>
      <c r="G41" s="84" t="str">
        <f t="shared" si="6"/>
        <v>-</v>
      </c>
      <c r="H41" s="84" t="str">
        <f t="shared" si="6"/>
        <v>-</v>
      </c>
      <c r="I41" s="84" t="str">
        <f t="shared" si="6"/>
        <v>-</v>
      </c>
      <c r="J41" s="84" t="str">
        <f t="shared" si="6"/>
        <v>-</v>
      </c>
      <c r="K41" s="84" t="str">
        <f t="shared" si="6"/>
        <v>-</v>
      </c>
      <c r="L41" s="84" t="str">
        <f t="shared" si="6"/>
        <v>-</v>
      </c>
      <c r="M41" s="84" t="str">
        <f t="shared" si="6"/>
        <v>-</v>
      </c>
      <c r="N41" s="84" t="str">
        <f t="shared" si="6"/>
        <v>-</v>
      </c>
      <c r="O41" s="84" t="str">
        <f t="shared" si="6"/>
        <v>-</v>
      </c>
      <c r="P41" s="84" t="str">
        <f t="shared" si="6"/>
        <v>-</v>
      </c>
      <c r="Q41" s="84" t="str">
        <f t="shared" si="6"/>
        <v>-</v>
      </c>
      <c r="R41" s="84" t="str">
        <f t="shared" si="6"/>
        <v>-</v>
      </c>
    </row>
    <row r="42" spans="1:18">
      <c r="A42">
        <v>350</v>
      </c>
      <c r="B42" t="s">
        <v>92</v>
      </c>
      <c r="C42" t="s">
        <v>93</v>
      </c>
      <c r="D42" s="84" t="s">
        <v>204</v>
      </c>
      <c r="E42" s="84" t="str">
        <f t="shared" si="1"/>
        <v>-</v>
      </c>
      <c r="F42" s="84" t="str">
        <f t="shared" si="6"/>
        <v>-</v>
      </c>
      <c r="G42" s="84" t="str">
        <f t="shared" si="6"/>
        <v>-</v>
      </c>
      <c r="H42" s="84" t="str">
        <f t="shared" si="6"/>
        <v>-</v>
      </c>
      <c r="I42" s="84" t="str">
        <f t="shared" si="6"/>
        <v>-</v>
      </c>
      <c r="J42" s="84" t="str">
        <f t="shared" si="6"/>
        <v>-</v>
      </c>
      <c r="K42" s="84" t="str">
        <f t="shared" si="6"/>
        <v>-</v>
      </c>
      <c r="L42" s="84" t="str">
        <f t="shared" si="6"/>
        <v>-</v>
      </c>
      <c r="M42" s="84" t="str">
        <f t="shared" si="6"/>
        <v>-</v>
      </c>
      <c r="N42" s="84" t="str">
        <f t="shared" si="6"/>
        <v>-</v>
      </c>
      <c r="O42" s="84" t="str">
        <f t="shared" si="6"/>
        <v>-</v>
      </c>
      <c r="P42" s="84" t="str">
        <f t="shared" si="6"/>
        <v>-</v>
      </c>
      <c r="Q42" s="84" t="str">
        <f t="shared" si="6"/>
        <v>-</v>
      </c>
      <c r="R42" s="84" t="str">
        <f t="shared" si="6"/>
        <v>-</v>
      </c>
    </row>
    <row r="43" spans="1:18">
      <c r="A43">
        <v>360</v>
      </c>
      <c r="B43" t="s">
        <v>94</v>
      </c>
      <c r="C43" t="s">
        <v>95</v>
      </c>
      <c r="D43" s="84" t="s">
        <v>204</v>
      </c>
      <c r="E43" s="84" t="str">
        <f t="shared" si="1"/>
        <v>-</v>
      </c>
      <c r="F43" s="84" t="str">
        <f t="shared" si="6"/>
        <v>-</v>
      </c>
      <c r="G43" s="84" t="str">
        <f t="shared" si="6"/>
        <v>-</v>
      </c>
      <c r="H43" s="84" t="str">
        <f t="shared" si="6"/>
        <v>-</v>
      </c>
      <c r="I43" s="84" t="str">
        <f t="shared" si="6"/>
        <v>-</v>
      </c>
      <c r="J43" s="84" t="str">
        <f t="shared" si="6"/>
        <v>-</v>
      </c>
      <c r="K43" s="84" t="str">
        <f t="shared" si="6"/>
        <v>-</v>
      </c>
      <c r="L43" s="84" t="str">
        <f t="shared" si="6"/>
        <v>-</v>
      </c>
      <c r="M43" s="84" t="str">
        <f t="shared" si="6"/>
        <v>-</v>
      </c>
      <c r="N43" s="84" t="str">
        <f t="shared" si="6"/>
        <v>-</v>
      </c>
      <c r="O43" s="84" t="str">
        <f t="shared" si="6"/>
        <v>-</v>
      </c>
      <c r="P43" s="84" t="str">
        <f t="shared" si="6"/>
        <v>-</v>
      </c>
      <c r="Q43" s="84" t="str">
        <f t="shared" si="6"/>
        <v>-</v>
      </c>
      <c r="R43" s="84" t="str">
        <f t="shared" si="6"/>
        <v>-</v>
      </c>
    </row>
    <row r="44" spans="1:18">
      <c r="A44">
        <v>370</v>
      </c>
      <c r="B44" t="s">
        <v>96</v>
      </c>
      <c r="C44" t="s">
        <v>97</v>
      </c>
      <c r="D44" s="84" t="s">
        <v>204</v>
      </c>
      <c r="E44" s="84" t="str">
        <f t="shared" si="1"/>
        <v>-</v>
      </c>
      <c r="F44" s="84" t="str">
        <f t="shared" si="6"/>
        <v>-</v>
      </c>
      <c r="G44" s="84" t="str">
        <f t="shared" si="6"/>
        <v>-</v>
      </c>
      <c r="H44" s="84" t="str">
        <f t="shared" si="6"/>
        <v>-</v>
      </c>
      <c r="I44" s="84" t="str">
        <f t="shared" si="6"/>
        <v>-</v>
      </c>
      <c r="J44" s="84" t="str">
        <f t="shared" si="6"/>
        <v>-</v>
      </c>
      <c r="K44" s="84" t="str">
        <f t="shared" si="6"/>
        <v>-</v>
      </c>
      <c r="L44" s="84" t="str">
        <f t="shared" si="6"/>
        <v>-</v>
      </c>
      <c r="M44" s="84" t="str">
        <f t="shared" si="6"/>
        <v>-</v>
      </c>
      <c r="N44" s="84" t="str">
        <f t="shared" si="6"/>
        <v>-</v>
      </c>
      <c r="O44" s="84" t="str">
        <f t="shared" si="6"/>
        <v>-</v>
      </c>
      <c r="P44" s="84" t="str">
        <f t="shared" si="6"/>
        <v>-</v>
      </c>
      <c r="Q44" s="84" t="str">
        <f t="shared" si="6"/>
        <v>-</v>
      </c>
      <c r="R44" s="84" t="str">
        <f t="shared" si="6"/>
        <v>-</v>
      </c>
    </row>
    <row r="45" spans="1:18">
      <c r="A45">
        <v>380</v>
      </c>
      <c r="B45" t="s">
        <v>98</v>
      </c>
      <c r="C45" t="s">
        <v>99</v>
      </c>
      <c r="D45" s="84" t="s">
        <v>204</v>
      </c>
      <c r="E45" s="84" t="str">
        <f t="shared" si="1"/>
        <v>-</v>
      </c>
      <c r="F45" s="84" t="str">
        <f t="shared" si="6"/>
        <v>-</v>
      </c>
      <c r="G45" s="84" t="str">
        <f t="shared" si="6"/>
        <v>-</v>
      </c>
      <c r="H45" s="84" t="str">
        <f t="shared" si="6"/>
        <v>-</v>
      </c>
      <c r="I45" s="84" t="str">
        <f t="shared" si="6"/>
        <v>-</v>
      </c>
      <c r="J45" s="84" t="str">
        <f t="shared" si="6"/>
        <v>-</v>
      </c>
      <c r="K45" s="84" t="str">
        <f t="shared" si="6"/>
        <v>-</v>
      </c>
      <c r="L45" s="84" t="str">
        <f t="shared" si="6"/>
        <v>-</v>
      </c>
      <c r="M45" s="84" t="str">
        <f t="shared" si="6"/>
        <v>-</v>
      </c>
      <c r="N45" s="84" t="str">
        <f t="shared" si="6"/>
        <v>-</v>
      </c>
      <c r="O45" s="84" t="str">
        <f t="shared" si="6"/>
        <v>-</v>
      </c>
      <c r="P45" s="84" t="str">
        <f t="shared" si="6"/>
        <v>-</v>
      </c>
      <c r="Q45" s="84" t="str">
        <f t="shared" si="6"/>
        <v>-</v>
      </c>
      <c r="R45" s="84" t="str">
        <f t="shared" si="6"/>
        <v>-</v>
      </c>
    </row>
    <row r="46" spans="1:18">
      <c r="A46">
        <v>390</v>
      </c>
      <c r="B46" t="s">
        <v>100</v>
      </c>
      <c r="C46" t="s">
        <v>101</v>
      </c>
      <c r="D46" s="84" t="s">
        <v>204</v>
      </c>
      <c r="E46" s="84" t="str">
        <f t="shared" si="1"/>
        <v>-</v>
      </c>
      <c r="F46" s="84" t="str">
        <f t="shared" si="6"/>
        <v>-</v>
      </c>
      <c r="G46" s="84" t="str">
        <f t="shared" si="6"/>
        <v>-</v>
      </c>
      <c r="H46" s="84" t="str">
        <f t="shared" si="6"/>
        <v>-</v>
      </c>
      <c r="I46" s="84" t="str">
        <f t="shared" si="6"/>
        <v>-</v>
      </c>
      <c r="J46" s="84" t="str">
        <f t="shared" si="6"/>
        <v>-</v>
      </c>
      <c r="K46" s="84" t="str">
        <f t="shared" si="6"/>
        <v>-</v>
      </c>
      <c r="L46" s="84" t="str">
        <f t="shared" si="6"/>
        <v>-</v>
      </c>
      <c r="M46" s="84" t="str">
        <f t="shared" si="6"/>
        <v>-</v>
      </c>
      <c r="N46" s="84" t="str">
        <f t="shared" si="6"/>
        <v>-</v>
      </c>
      <c r="O46" s="84" t="str">
        <f t="shared" si="6"/>
        <v>-</v>
      </c>
      <c r="P46" s="84" t="str">
        <f t="shared" si="6"/>
        <v>-</v>
      </c>
      <c r="Q46" s="84" t="str">
        <f t="shared" si="6"/>
        <v>-</v>
      </c>
      <c r="R46" s="84" t="str">
        <f t="shared" si="6"/>
        <v>-</v>
      </c>
    </row>
    <row r="47" spans="1:18">
      <c r="A47">
        <v>400</v>
      </c>
      <c r="B47" t="s">
        <v>102</v>
      </c>
      <c r="C47" t="s">
        <v>103</v>
      </c>
      <c r="D47" s="84" t="s">
        <v>204</v>
      </c>
      <c r="E47" s="84" t="str">
        <f t="shared" si="1"/>
        <v>-</v>
      </c>
      <c r="F47" s="84" t="str">
        <f t="shared" si="6"/>
        <v>-</v>
      </c>
      <c r="G47" s="84" t="str">
        <f t="shared" si="6"/>
        <v>-</v>
      </c>
      <c r="H47" s="84" t="str">
        <f t="shared" si="6"/>
        <v>-</v>
      </c>
      <c r="I47" s="84" t="str">
        <f t="shared" si="6"/>
        <v>-</v>
      </c>
      <c r="J47" s="84" t="str">
        <f t="shared" si="6"/>
        <v>-</v>
      </c>
      <c r="K47" s="84" t="str">
        <f t="shared" si="6"/>
        <v>-</v>
      </c>
      <c r="L47" s="84" t="str">
        <f t="shared" si="6"/>
        <v>-</v>
      </c>
      <c r="M47" s="84" t="str">
        <f t="shared" si="6"/>
        <v>-</v>
      </c>
      <c r="N47" s="84" t="str">
        <f t="shared" si="6"/>
        <v>-</v>
      </c>
      <c r="O47" s="84" t="str">
        <f t="shared" si="6"/>
        <v>-</v>
      </c>
      <c r="P47" s="84" t="str">
        <f t="shared" si="6"/>
        <v>-</v>
      </c>
      <c r="Q47" s="84" t="str">
        <f t="shared" si="6"/>
        <v>-</v>
      </c>
      <c r="R47" s="84" t="str">
        <f t="shared" si="6"/>
        <v>-</v>
      </c>
    </row>
    <row r="48" spans="1:18">
      <c r="A48">
        <v>410</v>
      </c>
      <c r="B48" t="s">
        <v>72</v>
      </c>
      <c r="C48" t="s">
        <v>73</v>
      </c>
      <c r="D48" s="84" t="s">
        <v>204</v>
      </c>
      <c r="E48" s="84" t="str">
        <f t="shared" si="1"/>
        <v>-</v>
      </c>
      <c r="F48" s="84" t="str">
        <f t="shared" si="6"/>
        <v>-</v>
      </c>
      <c r="G48" s="84" t="str">
        <f t="shared" si="6"/>
        <v>-</v>
      </c>
      <c r="H48" s="84" t="str">
        <f t="shared" si="6"/>
        <v>-</v>
      </c>
      <c r="I48" s="84" t="str">
        <f t="shared" si="6"/>
        <v>-</v>
      </c>
      <c r="J48" s="84" t="str">
        <f t="shared" si="6"/>
        <v>-</v>
      </c>
      <c r="K48" s="84" t="str">
        <f t="shared" si="6"/>
        <v>-</v>
      </c>
      <c r="L48" s="84" t="str">
        <f t="shared" si="6"/>
        <v>-</v>
      </c>
      <c r="M48" s="84" t="str">
        <f t="shared" si="6"/>
        <v>-</v>
      </c>
      <c r="N48" s="84" t="str">
        <f t="shared" si="6"/>
        <v>-</v>
      </c>
      <c r="O48" s="84" t="str">
        <f t="shared" si="6"/>
        <v>-</v>
      </c>
      <c r="P48" s="84" t="str">
        <f t="shared" si="6"/>
        <v>-</v>
      </c>
      <c r="Q48" s="84" t="str">
        <f t="shared" si="6"/>
        <v>-</v>
      </c>
      <c r="R48" s="84" t="str">
        <f t="shared" si="6"/>
        <v>-</v>
      </c>
    </row>
    <row r="49" spans="1:18">
      <c r="A49">
        <v>420</v>
      </c>
      <c r="B49" t="s">
        <v>74</v>
      </c>
      <c r="C49" t="s">
        <v>75</v>
      </c>
      <c r="D49" s="84" t="s">
        <v>204</v>
      </c>
      <c r="E49" s="84" t="str">
        <f t="shared" si="1"/>
        <v>-</v>
      </c>
      <c r="F49" s="84" t="str">
        <f t="shared" si="6"/>
        <v>-</v>
      </c>
      <c r="G49" s="84" t="str">
        <f t="shared" si="6"/>
        <v>-</v>
      </c>
      <c r="H49" s="84" t="str">
        <f t="shared" si="6"/>
        <v>-</v>
      </c>
      <c r="I49" s="84" t="str">
        <f t="shared" si="6"/>
        <v>-</v>
      </c>
      <c r="J49" s="84" t="str">
        <f t="shared" si="6"/>
        <v>-</v>
      </c>
      <c r="K49" s="84" t="str">
        <f t="shared" si="6"/>
        <v>-</v>
      </c>
      <c r="L49" s="84" t="str">
        <f t="shared" si="6"/>
        <v>-</v>
      </c>
      <c r="M49" s="84" t="str">
        <f t="shared" si="6"/>
        <v>-</v>
      </c>
      <c r="N49" s="84" t="str">
        <f t="shared" si="6"/>
        <v>-</v>
      </c>
      <c r="O49" s="84" t="str">
        <f t="shared" si="6"/>
        <v>-</v>
      </c>
      <c r="P49" s="84" t="str">
        <f t="shared" si="6"/>
        <v>-</v>
      </c>
      <c r="Q49" s="84" t="str">
        <f t="shared" si="6"/>
        <v>-</v>
      </c>
      <c r="R49" s="84" t="str">
        <f t="shared" si="6"/>
        <v>-</v>
      </c>
    </row>
    <row r="50" spans="1:18" ht="20">
      <c r="B50" s="88" t="s">
        <v>3</v>
      </c>
      <c r="D50" s="84" t="e">
        <f>AVERAGE(D41:D49)</f>
        <v>#DIV/0!</v>
      </c>
      <c r="E50" s="84" t="e">
        <f t="shared" ref="E50:R50" si="8">AVERAGE(E41:E49)</f>
        <v>#DIV/0!</v>
      </c>
      <c r="F50" s="84" t="e">
        <f t="shared" si="8"/>
        <v>#DIV/0!</v>
      </c>
      <c r="G50" s="84" t="e">
        <f t="shared" si="8"/>
        <v>#DIV/0!</v>
      </c>
      <c r="H50" s="84" t="e">
        <f t="shared" si="8"/>
        <v>#DIV/0!</v>
      </c>
      <c r="I50" s="84" t="e">
        <f t="shared" si="8"/>
        <v>#DIV/0!</v>
      </c>
      <c r="J50" s="84" t="e">
        <f t="shared" si="8"/>
        <v>#DIV/0!</v>
      </c>
      <c r="K50" s="84" t="e">
        <f t="shared" si="8"/>
        <v>#DIV/0!</v>
      </c>
      <c r="L50" s="84" t="e">
        <f t="shared" si="8"/>
        <v>#DIV/0!</v>
      </c>
      <c r="M50" s="84" t="e">
        <f t="shared" si="8"/>
        <v>#DIV/0!</v>
      </c>
      <c r="N50" s="84" t="e">
        <f t="shared" si="8"/>
        <v>#DIV/0!</v>
      </c>
      <c r="O50" s="84" t="e">
        <f t="shared" si="8"/>
        <v>#DIV/0!</v>
      </c>
      <c r="P50" s="84" t="e">
        <f t="shared" si="8"/>
        <v>#DIV/0!</v>
      </c>
      <c r="Q50" s="84" t="e">
        <f t="shared" si="8"/>
        <v>#DIV/0!</v>
      </c>
      <c r="R50" s="84" t="e">
        <f t="shared" si="8"/>
        <v>#DIV/0!</v>
      </c>
    </row>
    <row r="51" spans="1:18">
      <c r="D51" s="84"/>
      <c r="E51" s="84"/>
      <c r="F51" s="84"/>
      <c r="G51" s="84"/>
      <c r="H51" s="84"/>
      <c r="I51" s="84"/>
      <c r="J51" s="84"/>
      <c r="K51" s="84"/>
      <c r="L51" s="84"/>
      <c r="M51" s="84"/>
      <c r="N51" s="84"/>
      <c r="O51" s="84"/>
      <c r="P51" s="84"/>
      <c r="Q51" s="84"/>
      <c r="R51" s="84"/>
    </row>
    <row r="52" spans="1:18">
      <c r="A52">
        <v>430</v>
      </c>
      <c r="B52" t="s">
        <v>5</v>
      </c>
      <c r="D52" s="84"/>
      <c r="E52" s="84"/>
      <c r="F52" s="84"/>
      <c r="G52" s="84"/>
      <c r="H52" s="84"/>
      <c r="I52" s="84"/>
      <c r="J52" s="84"/>
      <c r="K52" s="84"/>
      <c r="L52" s="84"/>
      <c r="M52" s="84"/>
      <c r="N52" s="84"/>
      <c r="O52" s="84"/>
      <c r="P52" s="84"/>
      <c r="Q52" s="84"/>
      <c r="R52" s="84"/>
    </row>
    <row r="53" spans="1:18">
      <c r="A53">
        <v>440</v>
      </c>
      <c r="B53" t="s">
        <v>104</v>
      </c>
      <c r="C53" t="s">
        <v>105</v>
      </c>
      <c r="D53" s="84" t="s">
        <v>204</v>
      </c>
      <c r="E53" s="84" t="str">
        <f t="shared" si="1"/>
        <v>-</v>
      </c>
      <c r="F53" s="84" t="str">
        <f t="shared" ref="F53:R68" si="9">E53</f>
        <v>-</v>
      </c>
      <c r="G53" s="84" t="str">
        <f t="shared" si="9"/>
        <v>-</v>
      </c>
      <c r="H53" s="84" t="str">
        <f t="shared" si="9"/>
        <v>-</v>
      </c>
      <c r="I53" s="84" t="str">
        <f t="shared" si="9"/>
        <v>-</v>
      </c>
      <c r="J53" s="84" t="str">
        <f t="shared" si="9"/>
        <v>-</v>
      </c>
      <c r="K53" s="84" t="str">
        <f t="shared" si="9"/>
        <v>-</v>
      </c>
      <c r="L53" s="84" t="str">
        <f t="shared" si="9"/>
        <v>-</v>
      </c>
      <c r="M53" s="84" t="str">
        <f t="shared" si="9"/>
        <v>-</v>
      </c>
      <c r="N53" s="84" t="str">
        <f t="shared" si="9"/>
        <v>-</v>
      </c>
      <c r="O53" s="84" t="str">
        <f t="shared" si="9"/>
        <v>-</v>
      </c>
      <c r="P53" s="84" t="str">
        <f t="shared" si="9"/>
        <v>-</v>
      </c>
      <c r="Q53" s="84" t="str">
        <f t="shared" si="9"/>
        <v>-</v>
      </c>
      <c r="R53" s="84" t="str">
        <f t="shared" si="9"/>
        <v>-</v>
      </c>
    </row>
    <row r="54" spans="1:18">
      <c r="A54">
        <v>450</v>
      </c>
      <c r="B54" t="s">
        <v>106</v>
      </c>
      <c r="C54" t="s">
        <v>107</v>
      </c>
      <c r="D54" s="84" t="s">
        <v>204</v>
      </c>
      <c r="E54" s="84" t="str">
        <f t="shared" si="1"/>
        <v>-</v>
      </c>
      <c r="F54" s="84" t="str">
        <f t="shared" si="9"/>
        <v>-</v>
      </c>
      <c r="G54" s="84" t="str">
        <f t="shared" si="9"/>
        <v>-</v>
      </c>
      <c r="H54" s="84" t="str">
        <f t="shared" si="9"/>
        <v>-</v>
      </c>
      <c r="I54" s="84" t="str">
        <f t="shared" si="9"/>
        <v>-</v>
      </c>
      <c r="J54" s="84" t="str">
        <f t="shared" si="9"/>
        <v>-</v>
      </c>
      <c r="K54" s="84" t="str">
        <f t="shared" si="9"/>
        <v>-</v>
      </c>
      <c r="L54" s="84" t="str">
        <f t="shared" si="9"/>
        <v>-</v>
      </c>
      <c r="M54" s="84" t="str">
        <f t="shared" si="9"/>
        <v>-</v>
      </c>
      <c r="N54" s="84" t="str">
        <f t="shared" si="9"/>
        <v>-</v>
      </c>
      <c r="O54" s="84" t="str">
        <f t="shared" si="9"/>
        <v>-</v>
      </c>
      <c r="P54" s="84" t="str">
        <f t="shared" si="9"/>
        <v>-</v>
      </c>
      <c r="Q54" s="84" t="str">
        <f t="shared" si="9"/>
        <v>-</v>
      </c>
      <c r="R54" s="84" t="str">
        <f t="shared" si="9"/>
        <v>-</v>
      </c>
    </row>
    <row r="55" spans="1:18">
      <c r="A55">
        <v>460</v>
      </c>
      <c r="B55" t="s">
        <v>108</v>
      </c>
      <c r="C55" t="s">
        <v>109</v>
      </c>
      <c r="D55" s="84" t="s">
        <v>204</v>
      </c>
      <c r="E55" s="84" t="str">
        <f t="shared" si="1"/>
        <v>-</v>
      </c>
      <c r="F55" s="84" t="str">
        <f t="shared" si="9"/>
        <v>-</v>
      </c>
      <c r="G55" s="84" t="str">
        <f t="shared" si="9"/>
        <v>-</v>
      </c>
      <c r="H55" s="84" t="str">
        <f t="shared" si="9"/>
        <v>-</v>
      </c>
      <c r="I55" s="84" t="str">
        <f t="shared" si="9"/>
        <v>-</v>
      </c>
      <c r="J55" s="84" t="str">
        <f t="shared" si="9"/>
        <v>-</v>
      </c>
      <c r="K55" s="84" t="str">
        <f t="shared" si="9"/>
        <v>-</v>
      </c>
      <c r="L55" s="84" t="str">
        <f t="shared" si="9"/>
        <v>-</v>
      </c>
      <c r="M55" s="84" t="str">
        <f t="shared" si="9"/>
        <v>-</v>
      </c>
      <c r="N55" s="84" t="str">
        <f t="shared" si="9"/>
        <v>-</v>
      </c>
      <c r="O55" s="84" t="str">
        <f t="shared" si="9"/>
        <v>-</v>
      </c>
      <c r="P55" s="84" t="str">
        <f t="shared" si="9"/>
        <v>-</v>
      </c>
      <c r="Q55" s="84" t="str">
        <f t="shared" si="9"/>
        <v>-</v>
      </c>
      <c r="R55" s="84" t="str">
        <f t="shared" si="9"/>
        <v>-</v>
      </c>
    </row>
    <row r="56" spans="1:18">
      <c r="A56">
        <v>470</v>
      </c>
      <c r="B56" t="s">
        <v>110</v>
      </c>
      <c r="C56" t="s">
        <v>111</v>
      </c>
      <c r="D56" s="84" t="s">
        <v>204</v>
      </c>
      <c r="E56" s="84" t="str">
        <f t="shared" si="1"/>
        <v>-</v>
      </c>
      <c r="F56" s="84" t="str">
        <f t="shared" si="9"/>
        <v>-</v>
      </c>
      <c r="G56" s="84" t="str">
        <f t="shared" si="9"/>
        <v>-</v>
      </c>
      <c r="H56" s="84" t="str">
        <f t="shared" si="9"/>
        <v>-</v>
      </c>
      <c r="I56" s="84" t="str">
        <f t="shared" si="9"/>
        <v>-</v>
      </c>
      <c r="J56" s="84" t="str">
        <f t="shared" si="9"/>
        <v>-</v>
      </c>
      <c r="K56" s="84" t="str">
        <f t="shared" si="9"/>
        <v>-</v>
      </c>
      <c r="L56" s="84" t="str">
        <f t="shared" si="9"/>
        <v>-</v>
      </c>
      <c r="M56" s="84" t="str">
        <f t="shared" si="9"/>
        <v>-</v>
      </c>
      <c r="N56" s="84" t="str">
        <f t="shared" si="9"/>
        <v>-</v>
      </c>
      <c r="O56" s="84" t="str">
        <f t="shared" si="9"/>
        <v>-</v>
      </c>
      <c r="P56" s="84" t="str">
        <f t="shared" si="9"/>
        <v>-</v>
      </c>
      <c r="Q56" s="84" t="str">
        <f t="shared" si="9"/>
        <v>-</v>
      </c>
      <c r="R56" s="84" t="str">
        <f t="shared" si="9"/>
        <v>-</v>
      </c>
    </row>
    <row r="57" spans="1:18">
      <c r="A57">
        <v>480</v>
      </c>
      <c r="B57" t="s">
        <v>112</v>
      </c>
      <c r="C57" t="s">
        <v>113</v>
      </c>
      <c r="D57" s="84" t="s">
        <v>204</v>
      </c>
      <c r="E57" s="84" t="str">
        <f t="shared" si="1"/>
        <v>-</v>
      </c>
      <c r="F57" s="84" t="str">
        <f t="shared" si="9"/>
        <v>-</v>
      </c>
      <c r="G57" s="84" t="str">
        <f t="shared" si="9"/>
        <v>-</v>
      </c>
      <c r="H57" s="84" t="str">
        <f t="shared" si="9"/>
        <v>-</v>
      </c>
      <c r="I57" s="84" t="str">
        <f t="shared" si="9"/>
        <v>-</v>
      </c>
      <c r="J57" s="84" t="str">
        <f t="shared" si="9"/>
        <v>-</v>
      </c>
      <c r="K57" s="84" t="str">
        <f t="shared" si="9"/>
        <v>-</v>
      </c>
      <c r="L57" s="84" t="str">
        <f t="shared" si="9"/>
        <v>-</v>
      </c>
      <c r="M57" s="84" t="str">
        <f t="shared" si="9"/>
        <v>-</v>
      </c>
      <c r="N57" s="84" t="str">
        <f t="shared" si="9"/>
        <v>-</v>
      </c>
      <c r="O57" s="84" t="str">
        <f t="shared" si="9"/>
        <v>-</v>
      </c>
      <c r="P57" s="84" t="str">
        <f t="shared" si="9"/>
        <v>-</v>
      </c>
      <c r="Q57" s="84" t="str">
        <f t="shared" si="9"/>
        <v>-</v>
      </c>
      <c r="R57" s="84" t="str">
        <f t="shared" si="9"/>
        <v>-</v>
      </c>
    </row>
    <row r="58" spans="1:18">
      <c r="A58">
        <v>490</v>
      </c>
      <c r="B58" t="s">
        <v>114</v>
      </c>
      <c r="C58" t="s">
        <v>115</v>
      </c>
      <c r="D58" s="84" t="s">
        <v>204</v>
      </c>
      <c r="E58" s="84" t="str">
        <f t="shared" si="1"/>
        <v>-</v>
      </c>
      <c r="F58" s="84" t="str">
        <f t="shared" si="9"/>
        <v>-</v>
      </c>
      <c r="G58" s="84" t="str">
        <f t="shared" si="9"/>
        <v>-</v>
      </c>
      <c r="H58" s="84" t="str">
        <f t="shared" si="9"/>
        <v>-</v>
      </c>
      <c r="I58" s="84" t="str">
        <f t="shared" si="9"/>
        <v>-</v>
      </c>
      <c r="J58" s="84" t="str">
        <f t="shared" si="9"/>
        <v>-</v>
      </c>
      <c r="K58" s="84" t="str">
        <f t="shared" si="9"/>
        <v>-</v>
      </c>
      <c r="L58" s="84" t="str">
        <f t="shared" si="9"/>
        <v>-</v>
      </c>
      <c r="M58" s="84" t="str">
        <f t="shared" si="9"/>
        <v>-</v>
      </c>
      <c r="N58" s="84" t="str">
        <f t="shared" si="9"/>
        <v>-</v>
      </c>
      <c r="O58" s="84" t="str">
        <f t="shared" si="9"/>
        <v>-</v>
      </c>
      <c r="P58" s="84" t="str">
        <f t="shared" si="9"/>
        <v>-</v>
      </c>
      <c r="Q58" s="84" t="str">
        <f t="shared" si="9"/>
        <v>-</v>
      </c>
      <c r="R58" s="84" t="str">
        <f t="shared" si="9"/>
        <v>-</v>
      </c>
    </row>
    <row r="59" spans="1:18">
      <c r="A59">
        <v>500</v>
      </c>
      <c r="B59" t="s">
        <v>116</v>
      </c>
      <c r="C59" t="s">
        <v>117</v>
      </c>
      <c r="D59" s="84" t="s">
        <v>204</v>
      </c>
      <c r="E59" s="84" t="str">
        <f t="shared" si="1"/>
        <v>-</v>
      </c>
      <c r="F59" s="84" t="str">
        <f t="shared" si="9"/>
        <v>-</v>
      </c>
      <c r="G59" s="84" t="str">
        <f t="shared" si="9"/>
        <v>-</v>
      </c>
      <c r="H59" s="84" t="str">
        <f t="shared" si="9"/>
        <v>-</v>
      </c>
      <c r="I59" s="84" t="str">
        <f t="shared" si="9"/>
        <v>-</v>
      </c>
      <c r="J59" s="84" t="str">
        <f t="shared" si="9"/>
        <v>-</v>
      </c>
      <c r="K59" s="84" t="str">
        <f t="shared" si="9"/>
        <v>-</v>
      </c>
      <c r="L59" s="84" t="str">
        <f t="shared" si="9"/>
        <v>-</v>
      </c>
      <c r="M59" s="84" t="str">
        <f t="shared" si="9"/>
        <v>-</v>
      </c>
      <c r="N59" s="84" t="str">
        <f t="shared" si="9"/>
        <v>-</v>
      </c>
      <c r="O59" s="84" t="str">
        <f t="shared" si="9"/>
        <v>-</v>
      </c>
      <c r="P59" s="84" t="str">
        <f t="shared" si="9"/>
        <v>-</v>
      </c>
      <c r="Q59" s="84" t="str">
        <f t="shared" si="9"/>
        <v>-</v>
      </c>
      <c r="R59" s="84" t="str">
        <f t="shared" si="9"/>
        <v>-</v>
      </c>
    </row>
    <row r="60" spans="1:18" ht="20">
      <c r="B60" s="88" t="s">
        <v>5</v>
      </c>
      <c r="D60" s="84" t="e">
        <f>AVERAGE(D53:D59)</f>
        <v>#DIV/0!</v>
      </c>
      <c r="E60" s="84" t="e">
        <f t="shared" ref="E60:R60" si="10">AVERAGE(E53:E59)</f>
        <v>#DIV/0!</v>
      </c>
      <c r="F60" s="84" t="e">
        <f t="shared" si="10"/>
        <v>#DIV/0!</v>
      </c>
      <c r="G60" s="84" t="e">
        <f t="shared" si="10"/>
        <v>#DIV/0!</v>
      </c>
      <c r="H60" s="84" t="e">
        <f t="shared" si="10"/>
        <v>#DIV/0!</v>
      </c>
      <c r="I60" s="84" t="e">
        <f t="shared" si="10"/>
        <v>#DIV/0!</v>
      </c>
      <c r="J60" s="84" t="e">
        <f t="shared" si="10"/>
        <v>#DIV/0!</v>
      </c>
      <c r="K60" s="84" t="e">
        <f t="shared" si="10"/>
        <v>#DIV/0!</v>
      </c>
      <c r="L60" s="84" t="e">
        <f t="shared" si="10"/>
        <v>#DIV/0!</v>
      </c>
      <c r="M60" s="84" t="e">
        <f t="shared" si="10"/>
        <v>#DIV/0!</v>
      </c>
      <c r="N60" s="84" t="e">
        <f t="shared" si="10"/>
        <v>#DIV/0!</v>
      </c>
      <c r="O60" s="84" t="e">
        <f t="shared" si="10"/>
        <v>#DIV/0!</v>
      </c>
      <c r="P60" s="84" t="e">
        <f t="shared" si="10"/>
        <v>#DIV/0!</v>
      </c>
      <c r="Q60" s="84" t="e">
        <f t="shared" si="10"/>
        <v>#DIV/0!</v>
      </c>
      <c r="R60" s="84" t="e">
        <f t="shared" si="10"/>
        <v>#DIV/0!</v>
      </c>
    </row>
    <row r="61" spans="1:18">
      <c r="A61">
        <v>510</v>
      </c>
      <c r="B61" t="s">
        <v>12</v>
      </c>
      <c r="D61" s="84"/>
      <c r="E61" s="84"/>
      <c r="F61" s="84"/>
      <c r="G61" s="84"/>
      <c r="H61" s="84"/>
      <c r="I61" s="84"/>
      <c r="J61" s="84"/>
      <c r="K61" s="84"/>
      <c r="L61" s="84"/>
      <c r="M61" s="84"/>
      <c r="N61" s="84"/>
      <c r="O61" s="84"/>
      <c r="P61" s="84"/>
      <c r="Q61" s="84"/>
      <c r="R61" s="84"/>
    </row>
    <row r="62" spans="1:18">
      <c r="D62" s="84"/>
      <c r="E62" s="84"/>
      <c r="F62" s="84"/>
      <c r="G62" s="84"/>
      <c r="H62" s="84"/>
      <c r="I62" s="84"/>
      <c r="J62" s="84"/>
      <c r="K62" s="84"/>
      <c r="L62" s="84"/>
      <c r="M62" s="84"/>
      <c r="N62" s="84"/>
      <c r="O62" s="84"/>
      <c r="P62" s="84"/>
      <c r="Q62" s="84"/>
      <c r="R62" s="84"/>
    </row>
    <row r="63" spans="1:18">
      <c r="A63">
        <v>520</v>
      </c>
      <c r="B63" t="s">
        <v>118</v>
      </c>
      <c r="D63" s="84"/>
      <c r="E63" s="84"/>
      <c r="F63" s="84"/>
      <c r="G63" s="84"/>
      <c r="H63" s="84"/>
      <c r="I63" s="84"/>
      <c r="J63" s="84"/>
      <c r="K63" s="84"/>
      <c r="L63" s="84"/>
      <c r="M63" s="84"/>
      <c r="N63" s="84"/>
      <c r="O63" s="84"/>
      <c r="P63" s="84"/>
      <c r="Q63" s="84"/>
      <c r="R63" s="84"/>
    </row>
    <row r="64" spans="1:18">
      <c r="A64">
        <v>530</v>
      </c>
      <c r="B64" t="s">
        <v>119</v>
      </c>
      <c r="C64" t="s">
        <v>119</v>
      </c>
      <c r="D64" s="84" t="s">
        <v>204</v>
      </c>
      <c r="E64" s="84" t="str">
        <f t="shared" si="1"/>
        <v>-</v>
      </c>
      <c r="F64" s="84" t="str">
        <f t="shared" si="9"/>
        <v>-</v>
      </c>
      <c r="G64" s="84" t="str">
        <f t="shared" si="9"/>
        <v>-</v>
      </c>
      <c r="H64" s="84" t="str">
        <f t="shared" si="9"/>
        <v>-</v>
      </c>
      <c r="I64" s="84" t="str">
        <f t="shared" si="9"/>
        <v>-</v>
      </c>
      <c r="J64" s="84" t="str">
        <f t="shared" si="9"/>
        <v>-</v>
      </c>
      <c r="K64" s="84" t="str">
        <f t="shared" si="9"/>
        <v>-</v>
      </c>
      <c r="L64" s="84" t="str">
        <f t="shared" si="9"/>
        <v>-</v>
      </c>
      <c r="M64" s="84" t="str">
        <f t="shared" si="9"/>
        <v>-</v>
      </c>
      <c r="N64" s="84" t="str">
        <f t="shared" si="9"/>
        <v>-</v>
      </c>
      <c r="O64" s="84" t="str">
        <f t="shared" si="9"/>
        <v>-</v>
      </c>
      <c r="P64" s="84" t="str">
        <f t="shared" si="9"/>
        <v>-</v>
      </c>
      <c r="Q64" s="84" t="str">
        <f t="shared" si="9"/>
        <v>-</v>
      </c>
      <c r="R64" s="84" t="str">
        <f t="shared" si="9"/>
        <v>-</v>
      </c>
    </row>
    <row r="65" spans="1:18">
      <c r="A65">
        <v>540</v>
      </c>
      <c r="B65" t="s">
        <v>120</v>
      </c>
      <c r="C65" t="s">
        <v>121</v>
      </c>
      <c r="D65" s="84" t="s">
        <v>204</v>
      </c>
      <c r="E65" s="84" t="str">
        <f t="shared" si="1"/>
        <v>-</v>
      </c>
      <c r="F65" s="84" t="str">
        <f t="shared" si="9"/>
        <v>-</v>
      </c>
      <c r="G65" s="84" t="str">
        <f t="shared" si="9"/>
        <v>-</v>
      </c>
      <c r="H65" s="84" t="str">
        <f t="shared" si="9"/>
        <v>-</v>
      </c>
      <c r="I65" s="84" t="str">
        <f t="shared" si="9"/>
        <v>-</v>
      </c>
      <c r="J65" s="84" t="str">
        <f t="shared" si="9"/>
        <v>-</v>
      </c>
      <c r="K65" s="84" t="str">
        <f t="shared" si="9"/>
        <v>-</v>
      </c>
      <c r="L65" s="84" t="str">
        <f t="shared" si="9"/>
        <v>-</v>
      </c>
      <c r="M65" s="84" t="str">
        <f t="shared" si="9"/>
        <v>-</v>
      </c>
      <c r="N65" s="84" t="str">
        <f t="shared" si="9"/>
        <v>-</v>
      </c>
      <c r="O65" s="84" t="str">
        <f t="shared" si="9"/>
        <v>-</v>
      </c>
      <c r="P65" s="84" t="str">
        <f t="shared" si="9"/>
        <v>-</v>
      </c>
      <c r="Q65" s="84" t="str">
        <f t="shared" si="9"/>
        <v>-</v>
      </c>
      <c r="R65" s="84" t="str">
        <f t="shared" si="9"/>
        <v>-</v>
      </c>
    </row>
    <row r="66" spans="1:18">
      <c r="A66">
        <v>550</v>
      </c>
      <c r="B66" t="s">
        <v>122</v>
      </c>
      <c r="C66" t="s">
        <v>123</v>
      </c>
      <c r="D66" s="84" t="s">
        <v>204</v>
      </c>
      <c r="E66" s="84" t="str">
        <f t="shared" si="1"/>
        <v>-</v>
      </c>
      <c r="F66" s="84" t="str">
        <f t="shared" si="9"/>
        <v>-</v>
      </c>
      <c r="G66" s="84" t="str">
        <f t="shared" si="9"/>
        <v>-</v>
      </c>
      <c r="H66" s="84" t="str">
        <f t="shared" si="9"/>
        <v>-</v>
      </c>
      <c r="I66" s="84" t="str">
        <f t="shared" si="9"/>
        <v>-</v>
      </c>
      <c r="J66" s="84" t="str">
        <f t="shared" si="9"/>
        <v>-</v>
      </c>
      <c r="K66" s="84" t="str">
        <f t="shared" si="9"/>
        <v>-</v>
      </c>
      <c r="L66" s="84" t="str">
        <f t="shared" si="9"/>
        <v>-</v>
      </c>
      <c r="M66" s="84" t="str">
        <f t="shared" si="9"/>
        <v>-</v>
      </c>
      <c r="N66" s="84" t="str">
        <f t="shared" si="9"/>
        <v>-</v>
      </c>
      <c r="O66" s="84" t="str">
        <f t="shared" si="9"/>
        <v>-</v>
      </c>
      <c r="P66" s="84" t="str">
        <f t="shared" si="9"/>
        <v>-</v>
      </c>
      <c r="Q66" s="84" t="str">
        <f t="shared" si="9"/>
        <v>-</v>
      </c>
      <c r="R66" s="84" t="str">
        <f t="shared" si="9"/>
        <v>-</v>
      </c>
    </row>
    <row r="67" spans="1:18">
      <c r="A67">
        <v>560</v>
      </c>
      <c r="B67" t="s">
        <v>124</v>
      </c>
      <c r="C67" t="s">
        <v>125</v>
      </c>
      <c r="D67" s="84" t="s">
        <v>204</v>
      </c>
      <c r="E67" s="84" t="str">
        <f t="shared" si="1"/>
        <v>-</v>
      </c>
      <c r="F67" s="84" t="str">
        <f t="shared" si="9"/>
        <v>-</v>
      </c>
      <c r="G67" s="84" t="str">
        <f t="shared" si="9"/>
        <v>-</v>
      </c>
      <c r="H67" s="84" t="str">
        <f t="shared" si="9"/>
        <v>-</v>
      </c>
      <c r="I67" s="84" t="str">
        <f t="shared" si="9"/>
        <v>-</v>
      </c>
      <c r="J67" s="84" t="str">
        <f t="shared" si="9"/>
        <v>-</v>
      </c>
      <c r="K67" s="84" t="str">
        <f t="shared" si="9"/>
        <v>-</v>
      </c>
      <c r="L67" s="84" t="str">
        <f t="shared" si="9"/>
        <v>-</v>
      </c>
      <c r="M67" s="84" t="str">
        <f t="shared" si="9"/>
        <v>-</v>
      </c>
      <c r="N67" s="84" t="str">
        <f t="shared" si="9"/>
        <v>-</v>
      </c>
      <c r="O67" s="84" t="str">
        <f t="shared" si="9"/>
        <v>-</v>
      </c>
      <c r="P67" s="84" t="str">
        <f t="shared" si="9"/>
        <v>-</v>
      </c>
      <c r="Q67" s="84" t="str">
        <f t="shared" si="9"/>
        <v>-</v>
      </c>
      <c r="R67" s="84" t="str">
        <f t="shared" si="9"/>
        <v>-</v>
      </c>
    </row>
    <row r="68" spans="1:18">
      <c r="A68">
        <v>570</v>
      </c>
      <c r="B68" t="s">
        <v>126</v>
      </c>
      <c r="C68" t="s">
        <v>127</v>
      </c>
      <c r="D68" s="84" t="s">
        <v>204</v>
      </c>
      <c r="E68" s="84" t="str">
        <f t="shared" si="1"/>
        <v>-</v>
      </c>
      <c r="F68" s="84" t="str">
        <f t="shared" si="9"/>
        <v>-</v>
      </c>
      <c r="G68" s="84" t="str">
        <f t="shared" si="9"/>
        <v>-</v>
      </c>
      <c r="H68" s="84" t="str">
        <f t="shared" si="9"/>
        <v>-</v>
      </c>
      <c r="I68" s="84" t="str">
        <f t="shared" si="9"/>
        <v>-</v>
      </c>
      <c r="J68" s="84" t="str">
        <f t="shared" si="9"/>
        <v>-</v>
      </c>
      <c r="K68" s="84" t="str">
        <f t="shared" si="9"/>
        <v>-</v>
      </c>
      <c r="L68" s="84" t="str">
        <f t="shared" si="9"/>
        <v>-</v>
      </c>
      <c r="M68" s="84" t="str">
        <f t="shared" si="9"/>
        <v>-</v>
      </c>
      <c r="N68" s="84" t="str">
        <f t="shared" si="9"/>
        <v>-</v>
      </c>
      <c r="O68" s="84" t="str">
        <f t="shared" si="9"/>
        <v>-</v>
      </c>
      <c r="P68" s="84" t="str">
        <f t="shared" si="9"/>
        <v>-</v>
      </c>
      <c r="Q68" s="84" t="str">
        <f t="shared" si="9"/>
        <v>-</v>
      </c>
      <c r="R68" s="84" t="str">
        <f t="shared" si="9"/>
        <v>-</v>
      </c>
    </row>
    <row r="69" spans="1:18">
      <c r="A69">
        <v>580</v>
      </c>
      <c r="B69" t="s">
        <v>128</v>
      </c>
      <c r="C69" t="s">
        <v>129</v>
      </c>
      <c r="D69" s="84" t="s">
        <v>204</v>
      </c>
      <c r="E69" s="84" t="str">
        <f t="shared" si="1"/>
        <v>-</v>
      </c>
      <c r="F69" s="84" t="str">
        <f t="shared" ref="F69:R69" si="11">E69</f>
        <v>-</v>
      </c>
      <c r="G69" s="84" t="str">
        <f t="shared" si="11"/>
        <v>-</v>
      </c>
      <c r="H69" s="84" t="str">
        <f t="shared" si="11"/>
        <v>-</v>
      </c>
      <c r="I69" s="84" t="str">
        <f t="shared" si="11"/>
        <v>-</v>
      </c>
      <c r="J69" s="84" t="str">
        <f t="shared" si="11"/>
        <v>-</v>
      </c>
      <c r="K69" s="84" t="str">
        <f t="shared" si="11"/>
        <v>-</v>
      </c>
      <c r="L69" s="84" t="str">
        <f t="shared" si="11"/>
        <v>-</v>
      </c>
      <c r="M69" s="84" t="str">
        <f t="shared" si="11"/>
        <v>-</v>
      </c>
      <c r="N69" s="84" t="str">
        <f t="shared" si="11"/>
        <v>-</v>
      </c>
      <c r="O69" s="84" t="str">
        <f t="shared" si="11"/>
        <v>-</v>
      </c>
      <c r="P69" s="84" t="str">
        <f t="shared" si="11"/>
        <v>-</v>
      </c>
      <c r="Q69" s="84" t="str">
        <f t="shared" si="11"/>
        <v>-</v>
      </c>
      <c r="R69" s="84" t="str">
        <f t="shared" si="11"/>
        <v>-</v>
      </c>
    </row>
    <row r="70" spans="1:18" ht="20">
      <c r="B70" s="88" t="s">
        <v>118</v>
      </c>
      <c r="D70" s="84" t="e">
        <f>AVERAGE(D64:D69)</f>
        <v>#DIV/0!</v>
      </c>
      <c r="E70" s="84" t="e">
        <f t="shared" ref="E70:R70" si="12">AVERAGE(E64:E69)</f>
        <v>#DIV/0!</v>
      </c>
      <c r="F70" s="84" t="e">
        <f t="shared" si="12"/>
        <v>#DIV/0!</v>
      </c>
      <c r="G70" s="84" t="e">
        <f t="shared" si="12"/>
        <v>#DIV/0!</v>
      </c>
      <c r="H70" s="84" t="e">
        <f t="shared" si="12"/>
        <v>#DIV/0!</v>
      </c>
      <c r="I70" s="84" t="e">
        <f t="shared" si="12"/>
        <v>#DIV/0!</v>
      </c>
      <c r="J70" s="84" t="e">
        <f t="shared" si="12"/>
        <v>#DIV/0!</v>
      </c>
      <c r="K70" s="84" t="e">
        <f t="shared" si="12"/>
        <v>#DIV/0!</v>
      </c>
      <c r="L70" s="84" t="e">
        <f t="shared" si="12"/>
        <v>#DIV/0!</v>
      </c>
      <c r="M70" s="84" t="e">
        <f t="shared" si="12"/>
        <v>#DIV/0!</v>
      </c>
      <c r="N70" s="84" t="e">
        <f t="shared" si="12"/>
        <v>#DIV/0!</v>
      </c>
      <c r="O70" s="84" t="e">
        <f t="shared" si="12"/>
        <v>#DIV/0!</v>
      </c>
      <c r="P70" s="84" t="e">
        <f t="shared" si="12"/>
        <v>#DIV/0!</v>
      </c>
      <c r="Q70" s="84" t="e">
        <f t="shared" si="12"/>
        <v>#DIV/0!</v>
      </c>
      <c r="R70" s="84" t="e">
        <f t="shared" si="12"/>
        <v>#DIV/0!</v>
      </c>
    </row>
    <row r="71" spans="1:18">
      <c r="D71" s="84"/>
      <c r="E71" s="84"/>
      <c r="F71" s="84"/>
      <c r="G71" s="84"/>
      <c r="H71" s="84"/>
      <c r="I71" s="84"/>
      <c r="J71" s="84"/>
      <c r="K71" s="84"/>
      <c r="L71" s="84"/>
      <c r="M71" s="84"/>
      <c r="N71" s="84"/>
      <c r="O71" s="84"/>
      <c r="P71" s="84"/>
      <c r="Q71" s="84"/>
      <c r="R71" s="84"/>
    </row>
    <row r="72" spans="1:18">
      <c r="A72">
        <v>590</v>
      </c>
      <c r="B72" t="s">
        <v>130</v>
      </c>
      <c r="D72" s="84"/>
      <c r="E72" s="84"/>
      <c r="F72" s="84"/>
      <c r="G72" s="84"/>
      <c r="H72" s="84"/>
      <c r="I72" s="84"/>
      <c r="J72" s="84"/>
      <c r="K72" s="84"/>
      <c r="L72" s="84"/>
      <c r="M72" s="84"/>
      <c r="N72" s="84"/>
      <c r="O72" s="84"/>
      <c r="P72" s="84"/>
      <c r="Q72" s="84"/>
      <c r="R72" s="84"/>
    </row>
    <row r="73" spans="1:18">
      <c r="A73">
        <v>600</v>
      </c>
      <c r="B73" t="s">
        <v>131</v>
      </c>
      <c r="C73" t="s">
        <v>132</v>
      </c>
      <c r="D73" s="84" t="s">
        <v>204</v>
      </c>
      <c r="E73" s="84" t="str">
        <f t="shared" ref="E73:R78" si="13">D73</f>
        <v>-</v>
      </c>
      <c r="F73" s="84" t="str">
        <f t="shared" si="13"/>
        <v>-</v>
      </c>
      <c r="G73" s="84" t="str">
        <f t="shared" si="13"/>
        <v>-</v>
      </c>
      <c r="H73" s="84" t="str">
        <f t="shared" si="13"/>
        <v>-</v>
      </c>
      <c r="I73" s="84" t="str">
        <f t="shared" si="13"/>
        <v>-</v>
      </c>
      <c r="J73" s="84" t="str">
        <f t="shared" si="13"/>
        <v>-</v>
      </c>
      <c r="K73" s="84" t="str">
        <f t="shared" si="13"/>
        <v>-</v>
      </c>
      <c r="L73" s="84" t="str">
        <f t="shared" si="13"/>
        <v>-</v>
      </c>
      <c r="M73" s="84" t="str">
        <f t="shared" si="13"/>
        <v>-</v>
      </c>
      <c r="N73" s="84" t="str">
        <f t="shared" si="13"/>
        <v>-</v>
      </c>
      <c r="O73" s="84" t="str">
        <f t="shared" si="13"/>
        <v>-</v>
      </c>
      <c r="P73" s="84" t="str">
        <f t="shared" si="13"/>
        <v>-</v>
      </c>
      <c r="Q73" s="84" t="str">
        <f t="shared" si="13"/>
        <v>-</v>
      </c>
      <c r="R73" s="84" t="str">
        <f t="shared" si="13"/>
        <v>-</v>
      </c>
    </row>
    <row r="74" spans="1:18">
      <c r="A74">
        <v>610</v>
      </c>
      <c r="B74" t="s">
        <v>133</v>
      </c>
      <c r="C74" t="s">
        <v>134</v>
      </c>
      <c r="D74" s="84" t="s">
        <v>204</v>
      </c>
      <c r="E74" s="84" t="str">
        <f t="shared" si="13"/>
        <v>-</v>
      </c>
      <c r="F74" s="84" t="str">
        <f t="shared" si="13"/>
        <v>-</v>
      </c>
      <c r="G74" s="84" t="str">
        <f t="shared" si="13"/>
        <v>-</v>
      </c>
      <c r="H74" s="84" t="str">
        <f t="shared" si="13"/>
        <v>-</v>
      </c>
      <c r="I74" s="84" t="str">
        <f t="shared" si="13"/>
        <v>-</v>
      </c>
      <c r="J74" s="84" t="str">
        <f t="shared" si="13"/>
        <v>-</v>
      </c>
      <c r="K74" s="84" t="str">
        <f t="shared" si="13"/>
        <v>-</v>
      </c>
      <c r="L74" s="84" t="str">
        <f t="shared" si="13"/>
        <v>-</v>
      </c>
      <c r="M74" s="84" t="str">
        <f t="shared" si="13"/>
        <v>-</v>
      </c>
      <c r="N74" s="84" t="str">
        <f t="shared" si="13"/>
        <v>-</v>
      </c>
      <c r="O74" s="84" t="str">
        <f t="shared" si="13"/>
        <v>-</v>
      </c>
      <c r="P74" s="84" t="str">
        <f t="shared" si="13"/>
        <v>-</v>
      </c>
      <c r="Q74" s="84" t="str">
        <f t="shared" si="13"/>
        <v>-</v>
      </c>
      <c r="R74" s="84" t="str">
        <f t="shared" si="13"/>
        <v>-</v>
      </c>
    </row>
    <row r="75" spans="1:18">
      <c r="A75">
        <v>620</v>
      </c>
      <c r="B75" t="s">
        <v>135</v>
      </c>
      <c r="C75" t="s">
        <v>136</v>
      </c>
      <c r="D75" s="84" t="s">
        <v>204</v>
      </c>
      <c r="E75" s="84" t="str">
        <f t="shared" si="13"/>
        <v>-</v>
      </c>
      <c r="F75" s="84" t="str">
        <f t="shared" si="13"/>
        <v>-</v>
      </c>
      <c r="G75" s="84" t="str">
        <f t="shared" si="13"/>
        <v>-</v>
      </c>
      <c r="H75" s="84" t="str">
        <f t="shared" si="13"/>
        <v>-</v>
      </c>
      <c r="I75" s="84" t="str">
        <f t="shared" si="13"/>
        <v>-</v>
      </c>
      <c r="J75" s="84" t="str">
        <f t="shared" si="13"/>
        <v>-</v>
      </c>
      <c r="K75" s="84" t="str">
        <f t="shared" si="13"/>
        <v>-</v>
      </c>
      <c r="L75" s="84" t="str">
        <f t="shared" si="13"/>
        <v>-</v>
      </c>
      <c r="M75" s="84" t="str">
        <f t="shared" si="13"/>
        <v>-</v>
      </c>
      <c r="N75" s="84" t="str">
        <f t="shared" si="13"/>
        <v>-</v>
      </c>
      <c r="O75" s="84" t="str">
        <f t="shared" si="13"/>
        <v>-</v>
      </c>
      <c r="P75" s="84" t="str">
        <f t="shared" si="13"/>
        <v>-</v>
      </c>
      <c r="Q75" s="84" t="str">
        <f t="shared" si="13"/>
        <v>-</v>
      </c>
      <c r="R75" s="84" t="str">
        <f t="shared" si="13"/>
        <v>-</v>
      </c>
    </row>
    <row r="76" spans="1:18">
      <c r="A76">
        <v>630</v>
      </c>
      <c r="B76" t="s">
        <v>137</v>
      </c>
      <c r="C76" t="s">
        <v>138</v>
      </c>
      <c r="D76" s="84" t="s">
        <v>204</v>
      </c>
      <c r="E76" s="84" t="str">
        <f t="shared" si="13"/>
        <v>-</v>
      </c>
      <c r="F76" s="84" t="str">
        <f t="shared" si="13"/>
        <v>-</v>
      </c>
      <c r="G76" s="84" t="str">
        <f t="shared" si="13"/>
        <v>-</v>
      </c>
      <c r="H76" s="84" t="str">
        <f t="shared" si="13"/>
        <v>-</v>
      </c>
      <c r="I76" s="84" t="str">
        <f t="shared" si="13"/>
        <v>-</v>
      </c>
      <c r="J76" s="84" t="str">
        <f t="shared" si="13"/>
        <v>-</v>
      </c>
      <c r="K76" s="84" t="str">
        <f t="shared" si="13"/>
        <v>-</v>
      </c>
      <c r="L76" s="84" t="str">
        <f t="shared" si="13"/>
        <v>-</v>
      </c>
      <c r="M76" s="84" t="str">
        <f t="shared" si="13"/>
        <v>-</v>
      </c>
      <c r="N76" s="84" t="str">
        <f t="shared" si="13"/>
        <v>-</v>
      </c>
      <c r="O76" s="84" t="str">
        <f t="shared" si="13"/>
        <v>-</v>
      </c>
      <c r="P76" s="84" t="str">
        <f t="shared" si="13"/>
        <v>-</v>
      </c>
      <c r="Q76" s="84" t="str">
        <f t="shared" si="13"/>
        <v>-</v>
      </c>
      <c r="R76" s="84" t="str">
        <f t="shared" si="13"/>
        <v>-</v>
      </c>
    </row>
    <row r="77" spans="1:18">
      <c r="A77">
        <v>640</v>
      </c>
      <c r="B77" t="s">
        <v>139</v>
      </c>
      <c r="C77" t="s">
        <v>140</v>
      </c>
      <c r="D77" s="84" t="s">
        <v>204</v>
      </c>
      <c r="E77" s="84" t="str">
        <f t="shared" si="13"/>
        <v>-</v>
      </c>
      <c r="F77" s="84" t="str">
        <f t="shared" si="13"/>
        <v>-</v>
      </c>
      <c r="G77" s="84" t="str">
        <f t="shared" si="13"/>
        <v>-</v>
      </c>
      <c r="H77" s="84" t="str">
        <f t="shared" si="13"/>
        <v>-</v>
      </c>
      <c r="I77" s="84" t="str">
        <f t="shared" si="13"/>
        <v>-</v>
      </c>
      <c r="J77" s="84" t="str">
        <f t="shared" si="13"/>
        <v>-</v>
      </c>
      <c r="K77" s="84" t="str">
        <f t="shared" si="13"/>
        <v>-</v>
      </c>
      <c r="L77" s="84" t="str">
        <f t="shared" si="13"/>
        <v>-</v>
      </c>
      <c r="M77" s="84" t="str">
        <f t="shared" si="13"/>
        <v>-</v>
      </c>
      <c r="N77" s="84" t="str">
        <f t="shared" si="13"/>
        <v>-</v>
      </c>
      <c r="O77" s="84" t="str">
        <f t="shared" si="13"/>
        <v>-</v>
      </c>
      <c r="P77" s="84" t="str">
        <f t="shared" si="13"/>
        <v>-</v>
      </c>
      <c r="Q77" s="84" t="str">
        <f t="shared" si="13"/>
        <v>-</v>
      </c>
      <c r="R77" s="84" t="str">
        <f t="shared" si="13"/>
        <v>-</v>
      </c>
    </row>
    <row r="78" spans="1:18">
      <c r="A78">
        <v>650</v>
      </c>
      <c r="B78" t="s">
        <v>141</v>
      </c>
      <c r="C78" t="s">
        <v>63</v>
      </c>
      <c r="D78" s="84" t="s">
        <v>204</v>
      </c>
      <c r="E78" s="84" t="str">
        <f t="shared" si="13"/>
        <v>-</v>
      </c>
      <c r="F78" s="84" t="str">
        <f t="shared" si="13"/>
        <v>-</v>
      </c>
      <c r="G78" s="84" t="str">
        <f t="shared" si="13"/>
        <v>-</v>
      </c>
      <c r="H78" s="84" t="str">
        <f t="shared" si="13"/>
        <v>-</v>
      </c>
      <c r="I78" s="84" t="str">
        <f t="shared" si="13"/>
        <v>-</v>
      </c>
      <c r="J78" s="84" t="str">
        <f t="shared" si="13"/>
        <v>-</v>
      </c>
      <c r="K78" s="84" t="str">
        <f t="shared" si="13"/>
        <v>-</v>
      </c>
      <c r="L78" s="84" t="str">
        <f t="shared" si="13"/>
        <v>-</v>
      </c>
      <c r="M78" s="84" t="str">
        <f t="shared" si="13"/>
        <v>-</v>
      </c>
      <c r="N78" s="84" t="str">
        <f t="shared" si="13"/>
        <v>-</v>
      </c>
      <c r="O78" s="84" t="str">
        <f t="shared" si="13"/>
        <v>-</v>
      </c>
      <c r="P78" s="84" t="str">
        <f t="shared" si="13"/>
        <v>-</v>
      </c>
      <c r="Q78" s="84" t="str">
        <f t="shared" si="13"/>
        <v>-</v>
      </c>
      <c r="R78" s="84" t="str">
        <f t="shared" si="13"/>
        <v>-</v>
      </c>
    </row>
    <row r="79" spans="1:18" ht="20">
      <c r="B79" s="88" t="s">
        <v>130</v>
      </c>
      <c r="D79" s="89" t="e">
        <f>AVERAGE(D73:D78)</f>
        <v>#DIV/0!</v>
      </c>
      <c r="E79" s="89" t="e">
        <f t="shared" ref="E79:R79" si="14">AVERAGE(E73:E78)</f>
        <v>#DIV/0!</v>
      </c>
      <c r="F79" s="89" t="e">
        <f t="shared" si="14"/>
        <v>#DIV/0!</v>
      </c>
      <c r="G79" s="89" t="e">
        <f t="shared" si="14"/>
        <v>#DIV/0!</v>
      </c>
      <c r="H79" s="89" t="e">
        <f t="shared" si="14"/>
        <v>#DIV/0!</v>
      </c>
      <c r="I79" s="89" t="e">
        <f t="shared" si="14"/>
        <v>#DIV/0!</v>
      </c>
      <c r="J79" s="89" t="e">
        <f t="shared" si="14"/>
        <v>#DIV/0!</v>
      </c>
      <c r="K79" s="89" t="e">
        <f t="shared" si="14"/>
        <v>#DIV/0!</v>
      </c>
      <c r="L79" s="89" t="e">
        <f t="shared" si="14"/>
        <v>#DIV/0!</v>
      </c>
      <c r="M79" s="89" t="e">
        <f t="shared" si="14"/>
        <v>#DIV/0!</v>
      </c>
      <c r="N79" s="89" t="e">
        <f t="shared" si="14"/>
        <v>#DIV/0!</v>
      </c>
      <c r="O79" s="89" t="e">
        <f t="shared" si="14"/>
        <v>#DIV/0!</v>
      </c>
      <c r="P79" s="89" t="e">
        <f t="shared" si="14"/>
        <v>#DIV/0!</v>
      </c>
      <c r="Q79" s="89" t="e">
        <f t="shared" si="14"/>
        <v>#DIV/0!</v>
      </c>
      <c r="R79" s="89" t="e">
        <f t="shared" si="14"/>
        <v>#DIV/0!</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9"/>
  <sheetViews>
    <sheetView workbookViewId="0">
      <selection activeCell="L9" sqref="L9"/>
    </sheetView>
  </sheetViews>
  <sheetFormatPr baseColWidth="10" defaultRowHeight="15" x14ac:dyDescent="0"/>
  <cols>
    <col min="12" max="12" width="11.33203125" customWidth="1"/>
    <col min="14" max="14" width="11.83203125" customWidth="1"/>
  </cols>
  <sheetData>
    <row r="1" spans="1:19">
      <c r="A1" t="s">
        <v>144</v>
      </c>
    </row>
    <row r="2" spans="1:19">
      <c r="A2">
        <v>1</v>
      </c>
      <c r="B2" t="str">
        <f>Input!C8</f>
        <v>Build muscle</v>
      </c>
    </row>
    <row r="3" spans="1:19">
      <c r="A3">
        <v>2</v>
      </c>
      <c r="B3" t="str">
        <f>Input!C9</f>
        <v>Loose weight</v>
      </c>
    </row>
    <row r="4" spans="1:19">
      <c r="C4" s="57" t="s">
        <v>25</v>
      </c>
      <c r="D4" s="57" t="s">
        <v>26</v>
      </c>
      <c r="E4" s="57" t="s">
        <v>25</v>
      </c>
      <c r="F4" s="57" t="s">
        <v>26</v>
      </c>
      <c r="G4" s="57" t="s">
        <v>25</v>
      </c>
      <c r="H4" s="57" t="s">
        <v>26</v>
      </c>
      <c r="I4" s="57" t="s">
        <v>25</v>
      </c>
      <c r="J4" s="57" t="s">
        <v>26</v>
      </c>
      <c r="K4" s="57" t="s">
        <v>25</v>
      </c>
      <c r="L4" s="58" t="s">
        <v>26</v>
      </c>
      <c r="M4" s="57" t="s">
        <v>25</v>
      </c>
      <c r="N4" s="57" t="s">
        <v>26</v>
      </c>
      <c r="O4" s="57"/>
      <c r="P4" s="57"/>
      <c r="Q4" s="57"/>
      <c r="R4" s="57"/>
      <c r="S4" s="57"/>
    </row>
    <row r="5" spans="1:19">
      <c r="C5" s="29" t="s">
        <v>168</v>
      </c>
      <c r="D5" s="29" t="s">
        <v>168</v>
      </c>
      <c r="E5" s="29" t="s">
        <v>169</v>
      </c>
      <c r="F5" s="29" t="s">
        <v>169</v>
      </c>
      <c r="G5" s="29" t="s">
        <v>170</v>
      </c>
      <c r="H5" s="29" t="s">
        <v>168</v>
      </c>
      <c r="I5" s="29" t="s">
        <v>168</v>
      </c>
      <c r="J5" s="29" t="s">
        <v>169</v>
      </c>
      <c r="K5" s="29" t="s">
        <v>169</v>
      </c>
      <c r="L5" s="58" t="s">
        <v>168</v>
      </c>
      <c r="M5" s="29" t="s">
        <v>170</v>
      </c>
      <c r="N5" s="29" t="s">
        <v>169</v>
      </c>
      <c r="O5" s="29"/>
      <c r="P5" s="29"/>
      <c r="Q5" s="29"/>
      <c r="R5" s="29"/>
      <c r="S5" s="29"/>
    </row>
    <row r="6" spans="1:19">
      <c r="C6" t="s">
        <v>152</v>
      </c>
      <c r="D6" t="s">
        <v>153</v>
      </c>
      <c r="E6" t="s">
        <v>154</v>
      </c>
      <c r="F6" t="s">
        <v>155</v>
      </c>
      <c r="G6" t="s">
        <v>156</v>
      </c>
      <c r="H6" t="s">
        <v>157</v>
      </c>
      <c r="I6" t="s">
        <v>158</v>
      </c>
      <c r="J6" t="s">
        <v>159</v>
      </c>
      <c r="K6" t="s">
        <v>160</v>
      </c>
      <c r="L6" t="s">
        <v>161</v>
      </c>
      <c r="M6" t="s">
        <v>162</v>
      </c>
      <c r="N6" t="s">
        <v>163</v>
      </c>
      <c r="O6" t="s">
        <v>164</v>
      </c>
      <c r="P6" t="s">
        <v>165</v>
      </c>
      <c r="Q6" t="s">
        <v>166</v>
      </c>
    </row>
    <row r="8" spans="1:19">
      <c r="A8" s="19"/>
      <c r="B8" s="20" t="s">
        <v>145</v>
      </c>
      <c r="C8" t="str">
        <f>IF($B$2="Loose weight",'Loose weight'!C6,IF($B$2="Get stronger",'Get stronger, general'!C6,IF($B$2="Build muscle",'Build muscle, Legs'!C6,IF($B$2="Get a flat stomach",'Get a flat stomach'!C6,IF($B$2="Improve endurance",'Improve endurance'!C6,IF($B$2="Correct posture",'Correct posture'!C6,IF($B$2="Beat time on a specific distanc",'Beat time, Running'!C6,IF($B$2="Pregnancy",#REF!,0))))))))</f>
        <v>Treadmill</v>
      </c>
      <c r="D8" t="str">
        <f>IF($B$3="Loose weight",'Loose weight'!C6,IF($B$3="Get stronger",'Get stronger, general'!C6,IF($B$3="Build muscle",'Build muscle, Legs'!C6,IF($B$3="Get a flat stomach",'Get a flat stomach'!C6,IF($B$3="Improve endurance",'Improve endurance'!C6,IF($B$3="Correct posture",'Correct posture'!C6,IF($B$3="Beat time on a specific distanc",'Beat time, Running'!C6,IF($B$3="Pregnancy",#REF!,0))))))))</f>
        <v>Treadmill</v>
      </c>
      <c r="E8" t="str">
        <f>IF($B$2="Loose weight",'Loose weight'!D6,IF($B$2="Get stronger",'Get stronger, general'!D6,IF($B$2="Build muscle",'Build muscle, Legs'!D6,IF($B$2="Get a flat stomach",'Get a flat stomach'!#REF!,IF($B$2="Improve endurance",'Improve endurance'!D6,IF($B$2="Correct posture",'Correct posture'!D6,IF($B$2="Beat time on a specific distanc",'Beat time, Running'!D6,IF($B$2="Pregnancy",#REF!,0))))))))</f>
        <v>Treadmill</v>
      </c>
      <c r="F8" t="str">
        <f>IF($B$3="Loose weight",'Loose weight'!D6,IF($B$3="Get stronger",'Get stronger, general'!D6,IF($B$3="Build muscle",'Build muscle, Legs'!D6,IF($B$3="Get a flat stomach",'Get a flat stomach'!#REF!,IF($B$3="Improve endurance",'Improve endurance'!D6,IF($B$3="Correct posture",'Correct posture'!D6,IF($B$3="Beat time on a specific distanc",'Beat time, Running'!D6,IF($B$3="Pregnancy",#REF!,0))))))))</f>
        <v>Treadmill</v>
      </c>
      <c r="G8" t="str">
        <f>IF($B$2="Loose weight",'Loose weight'!#REF!,IF($B$2="Get stronger",'Get stronger, general'!#REF!,IF($B$2="Build muscle",'Build muscle, Legs'!E6,IF($B$2="Get a flat stomach",'Get a flat stomach'!#REF!,IF($B$2="Improve endurance",'Improve endurance'!E6,IF($B$2="Correct posture",'Correct posture'!E6,IF($B$2="Beat time on a specific distanc",'Beat time, Running'!E6,IF($B$2="Pregnancy",#REF!,0))))))))</f>
        <v>Treadmill</v>
      </c>
      <c r="H8" t="str">
        <f>IF($B$3="Loose weight",'Loose weight'!C6,IF($B$3="Get stronger",'Get stronger, general'!C6,IF($B$3="Build muscle",'Build muscle, Legs'!C6,IF($B$3="Get a flat stomach",'Get a flat stomach'!C6,IF($B$3="Improve endurance",'Improve endurance'!C6,IF($B$3="Correct posture",'Correct posture'!C6,IF($B$3="Beat time on a specific distanc",'Beat time, Running'!C6,IF($B$3="Pregnancy",#REF!,0))))))))</f>
        <v>Treadmill</v>
      </c>
      <c r="I8" t="str">
        <f>IF($B$2="Loose weight",'Loose weight'!C6,IF($B$2="Get stronger",'Get stronger, general'!C6,IF($B$2="Build muscle",'Build muscle, Legs'!C6,IF($B$2="Get a flat stomach",'Get a flat stomach'!C6,IF($B$2="Improve endurance",'Improve endurance'!C6,IF($B$2="Correct posture",'Correct posture'!C6,IF($B$2="Beat time on a specific distanc",'Beat time, Running'!C6,IF($B$2="Pregnancy",#REF!,0))))))))</f>
        <v>Treadmill</v>
      </c>
      <c r="J8" t="str">
        <f>IF($B$3="Loose weight",'Loose weight'!D6,IF($B$3="Get stronger",'Get stronger, general'!D6,IF($B$3="Build muscle",'Build muscle, Legs'!D6,IF($B$3="Get a flat stomach",'Get a flat stomach'!#REF!,IF($B$3="Improve endurance",'Improve endurance'!D6,IF($B$3="Correct posture",'Correct posture'!D6,IF($B$3="Beat time on a specific distanc",'Beat time, Running'!D6,IF($B$3="Pregnancy",#REF!,0))))))))</f>
        <v>Treadmill</v>
      </c>
      <c r="K8" t="str">
        <f>IF($B$2="Loose weight",'Loose weight'!D6,IF($B$2="Get stronger",'Get stronger, general'!D6,IF($B$2="Build muscle",'Build muscle, Legs'!D6,IF($B$2="Get a flat stomach",'Get a flat stomach'!#REF!,IF($B$2="Improve endurance",'Improve endurance'!D6,IF($B$2="Correct posture",'Correct posture'!D6,IF($B$2="Beat time on a specific distanc",'Beat time, Running'!D6,IF($B$2="Pregnancy",#REF!,0))))))))</f>
        <v>Treadmill</v>
      </c>
      <c r="L8" t="str">
        <f>IF($B$3="Loose weight",'Loose weight'!E6,IF($B$3="Get stronger",'Get stronger, general'!#REF!,IF($B$3="Build muscle",'Build muscle, Legs'!E6,IF($B$3="Get a flat stomach",'Get a flat stomach'!#REF!,IF($B$3="Improve endurance",'Improve endurance'!E6,IF($B$3="Correct posture",'Correct posture'!E6,IF($B$3="Beat time on a specific distanc",'Beat time, Running'!E6,IF($B$3="Pregnancy",#REF!,0))))))))</f>
        <v>Treadmill</v>
      </c>
      <c r="M8" t="str">
        <f>IF($B$2="Loose weight",'Loose weight'!#REF!,IF($B$2="Get stronger",'Get stronger, general'!#REF!,IF($B$2="Build muscle",'Build muscle, Legs'!E6,IF($B$2="Get a flat stomach",'Get a flat stomach'!#REF!,IF($B$2="Improve endurance",'Improve endurance'!E6,IF($B$2="Correct posture",'Correct posture'!E6,IF($B$2="Beat time on a specific distanc",'Beat time, Running'!E6,IF($B$2="Pregnancy",#REF!,0))))))))</f>
        <v>Treadmill</v>
      </c>
      <c r="N8" t="str">
        <f>IF($B$3="Loose weight",'Loose weight'!F6,IF($B$3="Get stronger",'Get stronger, general'!E6,IF($B$3="Build muscle",'Build muscle, Legs'!F6,IF($B$3="Get a flat stomach",'Get a flat stomach'!D6,IF($B$3="Improve endurance",'Improve endurance'!F6,IF($B$3="Correct posture",'Correct posture'!F6,IF($B$3="Beat time on a specific distanc",'Beat time, Running'!F6,IF($B$3="Pregnancy",#REF!,0))))))))</f>
        <v>Treadmill</v>
      </c>
    </row>
    <row r="9" spans="1:19">
      <c r="A9" s="19"/>
      <c r="B9" s="21" t="s">
        <v>146</v>
      </c>
      <c r="C9" t="str">
        <f>IF($B$2="Loose weight",'Loose weight'!C7,IF($B$2="Get stronger",'Get stronger, general'!C7,IF($B$2="Build muscle",'Build muscle, Legs'!C7,IF($B$2="Get a flat stomach",'Get a flat stomach'!C7,IF($B$2="Improve endurance",'Improve endurance'!C7,IF($B$2="Correct posture",'Correct posture'!C7,IF($B$2="Beat time on a specific distanc",'Beat time, Running'!C7,IF($B$2="Pregnancy",#REF!,0))))))))</f>
        <v>10 km/t</v>
      </c>
      <c r="D9" t="str">
        <f>IF($B$3="Loose weight",'Loose weight'!C7,IF($B$3="Get stronger",'Get stronger, general'!C7,IF($B$3="Build muscle",'Build muscle, Legs'!C7,IF($B$3="Get a flat stomach",'Get a flat stomach'!C7,IF($B$3="Improve endurance",'Improve endurance'!C7,IF($B$3="Correct posture",'Correct posture'!C7,IF($B$3="Beat time on a specific distanc",'Beat time, Running'!C7,IF($B$3="Pregnancy",#REF!,0))))))))</f>
        <v>10 km/t</v>
      </c>
      <c r="E9" t="str">
        <f>IF($B$2="Loose weight",'Loose weight'!D7,IF($B$2="Get stronger",'Get stronger, general'!D7,IF($B$2="Build muscle",'Build muscle, Legs'!D7,IF($B$2="Get a flat stomach",'Get a flat stomach'!#REF!,IF($B$2="Improve endurance",'Improve endurance'!D7,IF($B$2="Correct posture",'Correct posture'!D7,IF($B$2="Beat time on a specific distanc",'Beat time, Running'!D7,IF($B$2="Pregnancy",#REF!,0))))))))</f>
        <v>10 km/t</v>
      </c>
      <c r="F9" t="str">
        <f>IF($B$3="Loose weight",'Loose weight'!D7,IF($B$3="Get stronger",'Get stronger, general'!D7,IF($B$3="Build muscle",'Build muscle, Legs'!D7,IF($B$3="Get a flat stomach",'Get a flat stomach'!#REF!,IF($B$3="Improve endurance",'Improve endurance'!D7,IF($B$3="Correct posture",'Correct posture'!D7,IF($B$3="Beat time on a specific distanc",'Beat time, Running'!D7,IF($B$3="Pregnancy",#REF!,0))))))))</f>
        <v>10 km/t</v>
      </c>
      <c r="G9" t="str">
        <f>IF($B$2="Loose weight",'Loose weight'!#REF!,IF($B$2="Get stronger",'Get stronger, general'!#REF!,IF($B$2="Build muscle",'Build muscle, Legs'!E7,IF($B$2="Get a flat stomach",'Get a flat stomach'!#REF!,IF($B$2="Improve endurance",'Improve endurance'!E7,IF($B$2="Correct posture",'Correct posture'!E7,IF($B$2="Beat time on a specific distanc",'Beat time, Running'!E7,IF($B$2="Pregnancy",#REF!,0))))))))</f>
        <v>10 km/t</v>
      </c>
      <c r="H9" t="str">
        <f>IF($B$3="Loose weight",'Loose weight'!C7,IF($B$3="Get stronger",'Get stronger, general'!C7,IF($B$3="Build muscle",'Build muscle, Legs'!C7,IF($B$3="Get a flat stomach",'Get a flat stomach'!C7,IF($B$3="Improve endurance",'Improve endurance'!C7,IF($B$3="Correct posture",'Correct posture'!C7,IF($B$3="Beat time on a specific distanc",'Beat time, Running'!C7,IF($B$3="Pregnancy",#REF!,0))))))))</f>
        <v>10 km/t</v>
      </c>
      <c r="I9" t="str">
        <f>IF($B$2="Loose weight",'Loose weight'!C7,IF($B$2="Get stronger",'Get stronger, general'!C7,IF($B$2="Build muscle",'Build muscle, Legs'!C7,IF($B$2="Get a flat stomach",'Get a flat stomach'!C7,IF($B$2="Improve endurance",'Improve endurance'!C7,IF($B$2="Correct posture",'Correct posture'!C7,IF($B$2="Beat time on a specific distanc",'Beat time, Running'!C7,IF($B$2="Pregnancy",#REF!,0))))))))</f>
        <v>10 km/t</v>
      </c>
      <c r="J9" t="str">
        <f>IF($B$3="Loose weight",'Loose weight'!D7,IF($B$3="Get stronger",'Get stronger, general'!D7,IF($B$3="Build muscle",'Build muscle, Legs'!D7,IF($B$3="Get a flat stomach",'Get a flat stomach'!#REF!,IF($B$3="Improve endurance",'Improve endurance'!D7,IF($B$3="Correct posture",'Correct posture'!D7,IF($B$3="Beat time on a specific distanc",'Beat time, Running'!D7,IF($B$3="Pregnancy",#REF!,0))))))))</f>
        <v>10 km/t</v>
      </c>
      <c r="K9" t="str">
        <f>IF($B$2="Loose weight",'Loose weight'!D7,IF($B$2="Get stronger",'Get stronger, general'!D7,IF($B$2="Build muscle",'Build muscle, Legs'!D7,IF($B$2="Get a flat stomach",'Get a flat stomach'!#REF!,IF($B$2="Improve endurance",'Improve endurance'!D7,IF($B$2="Correct posture",'Correct posture'!D7,IF($B$2="Beat time on a specific distanc",'Beat time, Running'!D7,IF($B$2="Pregnancy",#REF!,0))))))))</f>
        <v>10 km/t</v>
      </c>
      <c r="L9" t="str">
        <f>IF($B$3="Loose weight",'Loose weight'!E7,IF($B$3="Get stronger",'Get stronger, general'!#REF!,IF($B$3="Build muscle",'Build muscle, Legs'!E7,IF($B$3="Get a flat stomach",'Get a flat stomach'!#REF!,IF($B$3="Improve endurance",'Improve endurance'!E7,IF($B$3="Correct posture",'Correct posture'!E7,IF($B$3="Beat time on a specific distanc",'Beat time, Running'!E7,IF($B$3="Pregnancy",#REF!,0))))))))</f>
        <v>10 km/t</v>
      </c>
      <c r="M9" t="str">
        <f>IF($B$2="Loose weight",'Loose weight'!#REF!,IF($B$2="Get stronger",'Get stronger, general'!#REF!,IF($B$2="Build muscle",'Build muscle, Legs'!E7,IF($B$2="Get a flat stomach",'Get a flat stomach'!#REF!,IF($B$2="Improve endurance",'Improve endurance'!E7,IF($B$2="Correct posture",'Correct posture'!E7,IF($B$2="Beat time on a specific distanc",'Beat time, Running'!E7,IF($B$2="Pregnancy",#REF!,0))))))))</f>
        <v>10 km/t</v>
      </c>
      <c r="N9" t="str">
        <f>IF($B$3="Loose weight",'Loose weight'!F7,IF($B$3="Get stronger",'Get stronger, general'!E7,IF($B$3="Build muscle",'Build muscle, Legs'!F7,IF($B$3="Get a flat stomach",'Get a flat stomach'!D7,IF($B$3="Improve endurance",'Improve endurance'!F7,IF($B$3="Correct posture",'Correct posture'!F7,IF($B$3="Beat time on a specific distanc",'Beat time, Running'!F7,IF($B$3="Pregnancy",#REF!,0))))))))</f>
        <v>10 km/t</v>
      </c>
    </row>
    <row r="10" spans="1:19">
      <c r="A10" s="19"/>
      <c r="B10" s="21" t="s">
        <v>147</v>
      </c>
      <c r="C10">
        <f>IF($B$2="Loose weight",'Loose weight'!C8,IF($B$2="Get stronger",'Get stronger, general'!C8,IF($B$2="Build muscle",'Build muscle, Legs'!C8,IF($B$2="Get a flat stomach",'Get a flat stomach'!C8,IF($B$2="Improve endurance",'Improve endurance'!C8,IF($B$2="Correct posture",'Correct posture'!C8,IF($B$2="Beat time on a specific distanc",'Beat time, Running'!C8,IF($B$2="Pregnancy",#REF!,0))))))))</f>
        <v>0.02</v>
      </c>
      <c r="D10">
        <f>IF($B$3="Loose weight",'Loose weight'!C8,IF($B$3="Get stronger",'Get stronger, general'!C8,IF($B$3="Build muscle",'Build muscle, Legs'!C8,IF($B$3="Get a flat stomach",'Get a flat stomach'!C8,IF($B$3="Improve endurance",'Improve endurance'!C8,IF($B$3="Correct posture",'Correct posture'!C8,IF($B$3="Beat time on a specific distanc",'Beat time, Running'!C8,IF($B$3="Pregnancy",#REF!,0))))))))</f>
        <v>0.02</v>
      </c>
      <c r="E10">
        <f>IF($B$2="Loose weight",'Loose weight'!D8,IF($B$2="Get stronger",'Get stronger, general'!D8,IF($B$2="Build muscle",'Build muscle, Legs'!D8,IF($B$2="Get a flat stomach",'Get a flat stomach'!#REF!,IF($B$2="Improve endurance",'Improve endurance'!D8,IF($B$2="Correct posture",'Correct posture'!D8,IF($B$2="Beat time on a specific distanc",'Beat time, Running'!D8,IF($B$2="Pregnancy",#REF!,0))))))))</f>
        <v>0.02</v>
      </c>
      <c r="F10">
        <f>IF($B$3="Loose weight",'Loose weight'!D8,IF($B$3="Get stronger",'Get stronger, general'!D8,IF($B$3="Build muscle",'Build muscle, Legs'!D8,IF($B$3="Get a flat stomach",'Get a flat stomach'!#REF!,IF($B$3="Improve endurance",'Improve endurance'!D8,IF($B$3="Correct posture",'Correct posture'!D8,IF($B$3="Beat time on a specific distanc",'Beat time, Running'!D8,IF($B$3="Pregnancy",#REF!,0))))))))</f>
        <v>0.02</v>
      </c>
      <c r="G10">
        <f>IF($B$2="Loose weight",'Loose weight'!#REF!,IF($B$2="Get stronger",'Get stronger, general'!#REF!,IF($B$2="Build muscle",'Build muscle, Legs'!E8,IF($B$2="Get a flat stomach",'Get a flat stomach'!#REF!,IF($B$2="Improve endurance",'Improve endurance'!E8,IF($B$2="Correct posture",'Correct posture'!E8,IF($B$2="Beat time on a specific distanc",'Beat time, Running'!E8,IF($B$2="Pregnancy",#REF!,0))))))))</f>
        <v>0.02</v>
      </c>
      <c r="H10">
        <f>IF($B$3="Loose weight",'Loose weight'!C8,IF($B$3="Get stronger",'Get stronger, general'!C8,IF($B$3="Build muscle",'Build muscle, Legs'!C8,IF($B$3="Get a flat stomach",'Get a flat stomach'!C8,IF($B$3="Improve endurance",'Improve endurance'!C8,IF($B$3="Correct posture",'Correct posture'!C8,IF($B$3="Beat time on a specific distanc",'Beat time, Running'!C8,IF($B$3="Pregnancy",#REF!,0))))))))</f>
        <v>0.02</v>
      </c>
      <c r="I10">
        <f>IF($B$2="Loose weight",'Loose weight'!C8,IF($B$2="Get stronger",'Get stronger, general'!C8,IF($B$2="Build muscle",'Build muscle, Legs'!C8,IF($B$2="Get a flat stomach",'Get a flat stomach'!C8,IF($B$2="Improve endurance",'Improve endurance'!C8,IF($B$2="Correct posture",'Correct posture'!C8,IF($B$2="Beat time on a specific distanc",'Beat time, Running'!C8,IF($B$2="Pregnancy",#REF!,0))))))))</f>
        <v>0.02</v>
      </c>
      <c r="J10">
        <f>IF($B$3="Loose weight",'Loose weight'!D8,IF($B$3="Get stronger",'Get stronger, general'!D8,IF($B$3="Build muscle",'Build muscle, Legs'!D8,IF($B$3="Get a flat stomach",'Get a flat stomach'!#REF!,IF($B$3="Improve endurance",'Improve endurance'!D8,IF($B$3="Correct posture",'Correct posture'!D8,IF($B$3="Beat time on a specific distanc",'Beat time, Running'!D8,IF($B$3="Pregnancy",#REF!,0))))))))</f>
        <v>0.02</v>
      </c>
      <c r="K10">
        <f>IF($B$2="Loose weight",'Loose weight'!D8,IF($B$2="Get stronger",'Get stronger, general'!D8,IF($B$2="Build muscle",'Build muscle, Legs'!D8,IF($B$2="Get a flat stomach",'Get a flat stomach'!#REF!,IF($B$2="Improve endurance",'Improve endurance'!D8,IF($B$2="Correct posture",'Correct posture'!D8,IF($B$2="Beat time on a specific distanc",'Beat time, Running'!D8,IF($B$2="Pregnancy",#REF!,0))))))))</f>
        <v>0.02</v>
      </c>
      <c r="L10">
        <f>IF($B$3="Loose weight",'Loose weight'!E8,IF($B$3="Get stronger",'Get stronger, general'!#REF!,IF($B$3="Build muscle",'Build muscle, Legs'!E8,IF($B$3="Get a flat stomach",'Get a flat stomach'!#REF!,IF($B$3="Improve endurance",'Improve endurance'!E8,IF($B$3="Correct posture",'Correct posture'!E8,IF($B$3="Beat time on a specific distanc",'Beat time, Running'!E8,IF($B$3="Pregnancy",#REF!,0))))))))</f>
        <v>0.02</v>
      </c>
      <c r="M10">
        <f>IF($B$2="Loose weight",'Loose weight'!#REF!,IF($B$2="Get stronger",'Get stronger, general'!#REF!,IF($B$2="Build muscle",'Build muscle, Legs'!E8,IF($B$2="Get a flat stomach",'Get a flat stomach'!#REF!,IF($B$2="Improve endurance",'Improve endurance'!E8,IF($B$2="Correct posture",'Correct posture'!E8,IF($B$2="Beat time on a specific distanc",'Beat time, Running'!E8,IF($B$2="Pregnancy",#REF!,0))))))))</f>
        <v>0.02</v>
      </c>
      <c r="N10">
        <f>IF($B$3="Loose weight",'Loose weight'!F8,IF($B$3="Get stronger",'Get stronger, general'!E8,IF($B$3="Build muscle",'Build muscle, Legs'!F8,IF($B$3="Get a flat stomach",'Get a flat stomach'!D8,IF($B$3="Improve endurance",'Improve endurance'!F8,IF($B$3="Correct posture",'Correct posture'!F8,IF($B$3="Beat time on a specific distanc",'Beat time, Running'!F8,IF($B$3="Pregnancy",#REF!,0))))))))</f>
        <v>0.02</v>
      </c>
    </row>
    <row r="11" spans="1:19">
      <c r="A11" s="22"/>
      <c r="B11" s="21" t="s">
        <v>148</v>
      </c>
      <c r="C11" t="str">
        <f>IF($B$2="Loose weight",'Loose weight'!C9,IF($B$2="Get stronger",'Get stronger, general'!C9,IF($B$2="Build muscle",'Build muscle, Legs'!C9,IF($B$2="Get a flat stomach",'Get a flat stomach'!C9,IF($B$2="Improve endurance",'Improve endurance'!C9,IF($B$2="Correct posture",'Correct posture'!C9,IF($B$2="Beat time on a specific distanc",'Beat time, Running'!C9,IF($B$2="Pregnancy",#REF!,0))))))))</f>
        <v>10 min</v>
      </c>
      <c r="D11" t="str">
        <f>IF($B$3="Loose weight",'Loose weight'!C9,IF($B$3="Get stronger",'Get stronger, general'!C9,IF($B$3="Build muscle",'Build muscle, Legs'!C9,IF($B$3="Get a flat stomach",'Get a flat stomach'!C9,IF($B$3="Improve endurance",'Improve endurance'!C9,IF($B$3="Correct posture",'Correct posture'!C9,IF($B$3="Beat time on a specific distanc",'Beat time, Running'!C9,IF($B$3="Pregnancy",#REF!,0))))))))</f>
        <v>10 min</v>
      </c>
      <c r="E11" t="str">
        <f>IF($B$2="Loose weight",'Loose weight'!D9,IF($B$2="Get stronger",'Get stronger, general'!D9,IF($B$2="Build muscle",'Build muscle, Legs'!D9,IF($B$2="Get a flat stomach",'Get a flat stomach'!#REF!,IF($B$2="Improve endurance",'Improve endurance'!D9,IF($B$2="Correct posture",'Correct posture'!D9,IF($B$2="Beat time on a specific distanc",'Beat time, Running'!D9,IF($B$2="Pregnancy",#REF!,0))))))))</f>
        <v>10 min</v>
      </c>
      <c r="F11" t="str">
        <f>IF($B$3="Loose weight",'Loose weight'!D9,IF($B$3="Get stronger",'Get stronger, general'!D9,IF($B$3="Build muscle",'Build muscle, Legs'!D9,IF($B$3="Get a flat stomach",'Get a flat stomach'!#REF!,IF($B$3="Improve endurance",'Improve endurance'!D9,IF($B$3="Correct posture",'Correct posture'!D9,IF($B$3="Beat time on a specific distanc",'Beat time, Running'!D9,IF($B$3="Pregnancy",#REF!,0))))))))</f>
        <v>10 min</v>
      </c>
      <c r="G11" t="str">
        <f>IF($B$2="Loose weight",'Loose weight'!#REF!,IF($B$2="Get stronger",'Get stronger, general'!#REF!,IF($B$2="Build muscle",'Build muscle, Legs'!E9,IF($B$2="Get a flat stomach",'Get a flat stomach'!#REF!,IF($B$2="Improve endurance",'Improve endurance'!E9,IF($B$2="Correct posture",'Correct posture'!E9,IF($B$2="Beat time on a specific distanc",'Beat time, Running'!E9,IF($B$2="Pregnancy",#REF!,0))))))))</f>
        <v>10 min</v>
      </c>
      <c r="H11" t="str">
        <f>IF($B$3="Loose weight",'Loose weight'!C9,IF($B$3="Get stronger",'Get stronger, general'!C9,IF($B$3="Build muscle",'Build muscle, Legs'!C9,IF($B$3="Get a flat stomach",'Get a flat stomach'!C9,IF($B$3="Improve endurance",'Improve endurance'!C9,IF($B$3="Correct posture",'Correct posture'!C9,IF($B$3="Beat time on a specific distanc",'Beat time, Running'!C9,IF($B$3="Pregnancy",#REF!,0))))))))</f>
        <v>10 min</v>
      </c>
      <c r="I11" t="str">
        <f>IF($B$2="Loose weight",'Loose weight'!C9,IF($B$2="Get stronger",'Get stronger, general'!C9,IF($B$2="Build muscle",'Build muscle, Legs'!C9,IF($B$2="Get a flat stomach",'Get a flat stomach'!C9,IF($B$2="Improve endurance",'Improve endurance'!C9,IF($B$2="Correct posture",'Correct posture'!C9,IF($B$2="Beat time on a specific distanc",'Beat time, Running'!C9,IF($B$2="Pregnancy",#REF!,0))))))))</f>
        <v>10 min</v>
      </c>
      <c r="J11" t="str">
        <f>IF($B$3="Loose weight",'Loose weight'!D9,IF($B$3="Get stronger",'Get stronger, general'!D9,IF($B$3="Build muscle",'Build muscle, Legs'!D9,IF($B$3="Get a flat stomach",'Get a flat stomach'!#REF!,IF($B$3="Improve endurance",'Improve endurance'!D9,IF($B$3="Correct posture",'Correct posture'!D9,IF($B$3="Beat time on a specific distanc",'Beat time, Running'!D9,IF($B$3="Pregnancy",#REF!,0))))))))</f>
        <v>10 min</v>
      </c>
      <c r="K11" t="str">
        <f>IF($B$2="Loose weight",'Loose weight'!D9,IF($B$2="Get stronger",'Get stronger, general'!D9,IF($B$2="Build muscle",'Build muscle, Legs'!D9,IF($B$2="Get a flat stomach",'Get a flat stomach'!#REF!,IF($B$2="Improve endurance",'Improve endurance'!D9,IF($B$2="Correct posture",'Correct posture'!D9,IF($B$2="Beat time on a specific distanc",'Beat time, Running'!D9,IF($B$2="Pregnancy",#REF!,0))))))))</f>
        <v>10 min</v>
      </c>
      <c r="L11" t="str">
        <f>IF($B$3="Loose weight",'Loose weight'!E9,IF($B$3="Get stronger",'Get stronger, general'!#REF!,IF($B$3="Build muscle",'Build muscle, Legs'!E9,IF($B$3="Get a flat stomach",'Get a flat stomach'!#REF!,IF($B$3="Improve endurance",'Improve endurance'!E9,IF($B$3="Correct posture",'Correct posture'!E9,IF($B$3="Beat time on a specific distanc",'Beat time, Running'!E9,IF($B$3="Pregnancy",#REF!,0))))))))</f>
        <v>10 min</v>
      </c>
      <c r="M11" t="str">
        <f>IF($B$2="Loose weight",'Loose weight'!#REF!,IF($B$2="Get stronger",'Get stronger, general'!#REF!,IF($B$2="Build muscle",'Build muscle, Legs'!E9,IF($B$2="Get a flat stomach",'Get a flat stomach'!#REF!,IF($B$2="Improve endurance",'Improve endurance'!E9,IF($B$2="Correct posture",'Correct posture'!E9,IF($B$2="Beat time on a specific distanc",'Beat time, Running'!E9,IF($B$2="Pregnancy",#REF!,0))))))))</f>
        <v>10 min</v>
      </c>
      <c r="N11" t="str">
        <f>IF($B$3="Loose weight",'Loose weight'!F9,IF($B$3="Get stronger",'Get stronger, general'!E9,IF($B$3="Build muscle",'Build muscle, Legs'!F9,IF($B$3="Get a flat stomach",'Get a flat stomach'!D9,IF($B$3="Improve endurance",'Improve endurance'!F9,IF($B$3="Correct posture",'Correct posture'!F9,IF($B$3="Beat time on a specific distanc",'Beat time, Running'!F9,IF($B$3="Pregnancy",#REF!,0))))))))</f>
        <v>10 min</v>
      </c>
    </row>
    <row r="12" spans="1:19">
      <c r="A12" s="100" t="s">
        <v>29</v>
      </c>
      <c r="B12" s="23" t="s">
        <v>0</v>
      </c>
      <c r="C12" t="str">
        <f>IF($B$2="Loose weight",'Loose weight'!C17,IF($B$2="Get stronger",'Get stronger, general'!#REF!,IF($B$2="Build muscle",'Build muscle, Legs'!C10,IF($B$2="Get a flat stomach",'Get a flat stomach'!C10,IF($B$2="Improve endurance",'Improve endurance'!C10,IF($B$2="Correct posture",'Correct posture'!C10,IF($B$2="Beat time on a specific distanc",'Beat time, Running'!C10,IF($B$2="Pregnancy",#REF!,0))))))))</f>
        <v>Front Squat</v>
      </c>
      <c r="D12" t="str">
        <f>IF($B$3="Loose weight",'Loose weight'!C17,IF($B$3="Get stronger",'Get stronger, general'!#REF!,IF($B$3="Build muscle",'Build muscle, Legs'!C10,IF($B$3="Get a flat stomach",'Get a flat stomach'!C10,IF($B$3="Improve endurance",'Improve endurance'!C10,IF($B$3="Correct posture",'Correct posture'!C10,IF($B$3="Beat time on a specific distanc",'Beat time, Running'!C10,IF($B$3="Pregnancy",#REF!,0))))))))</f>
        <v>Front Squat</v>
      </c>
      <c r="E12" t="str">
        <f>IF($B$2="Loose weight",'Loose weight'!D10,IF($B$2="Get stronger",'Get stronger, general'!D10,IF($B$2="Build muscle",'Build muscle, Legs'!D10,IF($B$2="Get a flat stomach",'Get a flat stomach'!#REF!,IF($B$2="Improve endurance",'Improve endurance'!D10,IF($B$2="Correct posture",'Correct posture'!D10,IF($B$2="Beat time on a specific distanc",'Beat time, Running'!D10,IF($B$2="Pregnancy",#REF!,0))))))))</f>
        <v>Deadlift</v>
      </c>
      <c r="F12" t="str">
        <f>IF($B$3="Loose weight",'Loose weight'!D10,IF($B$3="Get stronger",'Get stronger, general'!D10,IF($B$3="Build muscle",'Build muscle, Legs'!D10,IF($B$3="Get a flat stomach",'Get a flat stomach'!#REF!,IF($B$3="Improve endurance",'Improve endurance'!D10,IF($B$3="Correct posture",'Correct posture'!D10,IF($B$3="Beat time on a specific distanc",'Beat time, Running'!D10,IF($B$3="Pregnancy",#REF!,0))))))))</f>
        <v>Steady Pace Walk or Jog</v>
      </c>
      <c r="G12" t="str">
        <f>IF($B$2="Loose weight",'Loose weight'!#REF!,IF($B$2="Get stronger",'Get stronger, general'!#REF!,IF($B$2="Build muscle",'Build muscle, Legs'!E10,IF($B$2="Get a flat stomach",'Get a flat stomach'!#REF!,IF($B$2="Improve endurance",'Improve endurance'!E10,IF($B$2="Correct posture",'Correct posture'!E10,IF($B$2="Beat time on a specific distanc",'Beat time, Running'!E10,IF($B$2="Pregnancy",#REF!,0))))))))</f>
        <v>Front Squat</v>
      </c>
      <c r="H12" t="str">
        <f>IF($B$3="Loose weight",'Loose weight'!C17,IF($B$3="Get stronger",'Get stronger, general'!#REF!,IF($B$3="Build muscle",'Build muscle, Legs'!C10,IF($B$3="Get a flat stomach",'Get a flat stomach'!C10,IF($B$3="Improve endurance",'Improve endurance'!C10,IF($B$3="Correct posture",'Correct posture'!C10,IF($B$3="Beat time on a specific distanc",'Beat time, Running'!C10,IF($B$3="Pregnancy",#REF!,0))))))))</f>
        <v>Front Squat</v>
      </c>
      <c r="I12" t="str">
        <f>IF($B$2="Loose weight",'Loose weight'!C17,IF($B$2="Get stronger",'Get stronger, general'!#REF!,IF($B$2="Build muscle",'Build muscle, Legs'!C10,IF($B$2="Get a flat stomach",'Get a flat stomach'!C10,IF($B$2="Improve endurance",'Improve endurance'!C10,IF($B$2="Correct posture",'Correct posture'!C10,IF($B$2="Beat time on a specific distanc",'Beat time, Running'!C10,IF($B$2="Pregnancy",#REF!,0))))))))</f>
        <v>Front Squat</v>
      </c>
      <c r="J12" t="str">
        <f>IF($B$3="Loose weight",'Loose weight'!D10,IF($B$3="Get stronger",'Get stronger, general'!D10,IF($B$3="Build muscle",'Build muscle, Legs'!D10,IF($B$3="Get a flat stomach",'Get a flat stomach'!#REF!,IF($B$3="Improve endurance",'Improve endurance'!D10,IF($B$3="Correct posture",'Correct posture'!D10,IF($B$3="Beat time on a specific distanc",'Beat time, Running'!D10,IF($B$3="Pregnancy",#REF!,0))))))))</f>
        <v>Steady Pace Walk or Jog</v>
      </c>
      <c r="K12" t="str">
        <f>IF($B$2="Loose weight",'Loose weight'!D10,IF($B$2="Get stronger",'Get stronger, general'!D10,IF($B$2="Build muscle",'Build muscle, Legs'!D10,IF($B$2="Get a flat stomach",'Get a flat stomach'!#REF!,IF($B$2="Improve endurance",'Improve endurance'!D10,IF($B$2="Correct posture",'Correct posture'!D10,IF($B$2="Beat time on a specific distanc",'Beat time, Running'!D10,IF($B$2="Pregnancy",#REF!,0))))))))</f>
        <v>Deadlift</v>
      </c>
      <c r="L12" t="str">
        <f>IF($B$3="Loose weight",'Loose weight'!E10,IF($B$3="Get stronger",'Get stronger, general'!#REF!,IF($B$3="Build muscle",'Build muscle, Legs'!E10,IF($B$3="Get a flat stomach",'Get a flat stomach'!#REF!,IF($B$3="Improve endurance",'Improve endurance'!E10,IF($B$3="Correct posture",'Correct posture'!E10,IF($B$3="Beat time on a specific distanc",'Beat time, Running'!E10,IF($B$3="Pregnancy",#REF!,0))))))))</f>
        <v>Treadmill, 4x4 intervals</v>
      </c>
      <c r="M12" t="str">
        <f>IF($B$2="Loose weight",'Loose weight'!#REF!,IF($B$2="Get stronger",'Get stronger, general'!#REF!,IF($B$2="Build muscle",'Build muscle, Legs'!E10,IF($B$2="Get a flat stomach",'Get a flat stomach'!#REF!,IF($B$2="Improve endurance",'Improve endurance'!E10,IF($B$2="Correct posture",'Correct posture'!E10,IF($B$2="Beat time on a specific distanc",'Beat time, Running'!E10,IF($B$2="Pregnancy",#REF!,0))))))))</f>
        <v>Front Squat</v>
      </c>
      <c r="N12" t="str">
        <f>IF($B$3="Loose weight",'Loose weight'!F10,IF($B$3="Get stronger",'Get stronger, general'!E10,IF($B$3="Build muscle",'Build muscle, Legs'!F10,IF($B$3="Get a flat stomach",'Get a flat stomach'!D10,IF($B$3="Improve endurance",'Improve endurance'!F10,IF($B$3="Correct posture",'Correct posture'!F10,IF($B$3="Beat time on a specific distanc",'Beat time, Running'!F10,IF($B$3="Pregnancy",#REF!,0))))))))</f>
        <v>Steady Pace Walk or Jog</v>
      </c>
    </row>
    <row r="13" spans="1:19">
      <c r="A13" s="100"/>
      <c r="B13" s="24" t="s">
        <v>149</v>
      </c>
      <c r="C13">
        <f>IF($B$2="Loose weight",'Loose weight'!C18,IF($B$2="Get stronger",'Get stronger, general'!#REF!,IF($B$2="Build muscle",'Build muscle, Legs'!C11,IF($B$2="Get a flat stomach",'Get a flat stomach'!C11,IF($B$2="Improve endurance",'Improve endurance'!C11,IF($B$2="Correct posture",'Correct posture'!C11,IF($B$2="Beat time on a specific distanc",'Beat time, Running'!C11,IF($B$2="Pregnancy",#REF!,0))))))))</f>
        <v>3</v>
      </c>
      <c r="D13">
        <f>IF($B$3="Loose weight",'Loose weight'!C18,IF($B$3="Get stronger",'Get stronger, general'!#REF!,IF($B$3="Build muscle",'Build muscle, Legs'!C11,IF($B$3="Get a flat stomach",'Get a flat stomach'!C11,IF($B$3="Improve endurance",'Improve endurance'!C11,IF($B$3="Correct posture",'Correct posture'!C11,IF($B$3="Beat time on a specific distanc",'Beat time, Running'!C11,IF($B$3="Pregnancy",#REF!,0))))))))</f>
        <v>4</v>
      </c>
      <c r="E13">
        <f>IF($B$2="Loose weight",'Loose weight'!D11,IF($B$2="Get stronger",'Get stronger, general'!D11,IF($B$2="Build muscle",'Build muscle, Legs'!D11,IF($B$2="Get a flat stomach",'Get a flat stomach'!#REF!,IF($B$2="Improve endurance",'Improve endurance'!D11,IF($B$2="Correct posture",'Correct posture'!D11,IF($B$2="Beat time on a specific distanc",'Beat time, Running'!D11,IF($B$2="Pregnancy",#REF!,0))))))))</f>
        <v>3</v>
      </c>
      <c r="F13">
        <f>IF($B$3="Loose weight",'Loose weight'!D11,IF($B$3="Get stronger",'Get stronger, general'!D11,IF($B$3="Build muscle",'Build muscle, Legs'!D11,IF($B$3="Get a flat stomach",'Get a flat stomach'!#REF!,IF($B$3="Improve endurance",'Improve endurance'!D11,IF($B$3="Correct posture",'Correct posture'!D11,IF($B$3="Beat time on a specific distanc",'Beat time, Running'!D11,IF($B$3="Pregnancy",#REF!,0))))))))</f>
        <v>1</v>
      </c>
      <c r="G13">
        <f>IF($B$2="Loose weight",'Loose weight'!#REF!,IF($B$2="Get stronger",'Get stronger, general'!#REF!,IF($B$2="Build muscle",'Build muscle, Legs'!E11,IF($B$2="Get a flat stomach",'Get a flat stomach'!#REF!,IF($B$2="Improve endurance",'Improve endurance'!E11,IF($B$2="Correct posture",'Correct posture'!E11,IF($B$2="Beat time on a specific distanc",'Beat time, Running'!E11,IF($B$2="Pregnancy",#REF!,0))))))))</f>
        <v>3</v>
      </c>
      <c r="H13">
        <f>IF($B$3="Loose weight",'Loose weight'!C18,IF($B$3="Get stronger",'Get stronger, general'!#REF!,IF($B$3="Build muscle",'Build muscle, Legs'!C11,IF($B$3="Get a flat stomach",'Get a flat stomach'!C11,IF($B$3="Improve endurance",'Improve endurance'!C11,IF($B$3="Correct posture",'Correct posture'!C11,IF($B$3="Beat time on a specific distanc",'Beat time, Running'!C11,IF($B$3="Pregnancy",#REF!,0))))))))</f>
        <v>4</v>
      </c>
      <c r="I13">
        <f>IF($B$2="Loose weight",'Loose weight'!C18,IF($B$2="Get stronger",'Get stronger, general'!#REF!,IF($B$2="Build muscle",'Build muscle, Legs'!C11,IF($B$2="Get a flat stomach",'Get a flat stomach'!C11,IF($B$2="Improve endurance",'Improve endurance'!C11,IF($B$2="Correct posture",'Correct posture'!C11,IF($B$2="Beat time on a specific distanc",'Beat time, Running'!C11,IF($B$2="Pregnancy",#REF!,0))))))))</f>
        <v>3</v>
      </c>
      <c r="J13">
        <f>IF($B$3="Loose weight",'Loose weight'!D11,IF($B$3="Get stronger",'Get stronger, general'!D11,IF($B$3="Build muscle",'Build muscle, Legs'!D11,IF($B$3="Get a flat stomach",'Get a flat stomach'!#REF!,IF($B$3="Improve endurance",'Improve endurance'!D11,IF($B$3="Correct posture",'Correct posture'!D11,IF($B$3="Beat time on a specific distanc",'Beat time, Running'!D11,IF($B$3="Pregnancy",#REF!,0))))))))</f>
        <v>1</v>
      </c>
      <c r="K13">
        <f>IF($B$2="Loose weight",'Loose weight'!D11,IF($B$2="Get stronger",'Get stronger, general'!D11,IF($B$2="Build muscle",'Build muscle, Legs'!D11,IF($B$2="Get a flat stomach",'Get a flat stomach'!#REF!,IF($B$2="Improve endurance",'Improve endurance'!D11,IF($B$2="Correct posture",'Correct posture'!D11,IF($B$2="Beat time on a specific distanc",'Beat time, Running'!D11,IF($B$2="Pregnancy",#REF!,0))))))))</f>
        <v>3</v>
      </c>
      <c r="L13">
        <f>IF($B$3="Loose weight",'Loose weight'!E11,IF($B$3="Get stronger",'Get stronger, general'!#REF!,IF($B$3="Build muscle",'Build muscle, Legs'!E11,IF($B$3="Get a flat stomach",'Get a flat stomach'!#REF!,IF($B$3="Improve endurance",'Improve endurance'!E11,IF($B$3="Correct posture",'Correct posture'!E11,IF($B$3="Beat time on a specific distanc",'Beat time, Running'!E11,IF($B$3="Pregnancy",#REF!,0))))))))</f>
        <v>4</v>
      </c>
      <c r="M13">
        <f>IF($B$2="Loose weight",'Loose weight'!#REF!,IF($B$2="Get stronger",'Get stronger, general'!#REF!,IF($B$2="Build muscle",'Build muscle, Legs'!E11,IF($B$2="Get a flat stomach",'Get a flat stomach'!#REF!,IF($B$2="Improve endurance",'Improve endurance'!E11,IF($B$2="Correct posture",'Correct posture'!E11,IF($B$2="Beat time on a specific distanc",'Beat time, Running'!E11,IF($B$2="Pregnancy",#REF!,0))))))))</f>
        <v>3</v>
      </c>
      <c r="N13">
        <f>IF($B$3="Loose weight",'Loose weight'!F11,IF($B$3="Get stronger",'Get stronger, general'!E11,IF($B$3="Build muscle",'Build muscle, Legs'!F11,IF($B$3="Get a flat stomach",'Get a flat stomach'!D11,IF($B$3="Improve endurance",'Improve endurance'!F11,IF($B$3="Correct posture",'Correct posture'!F11,IF($B$3="Beat time on a specific distanc",'Beat time, Running'!F11,IF($B$3="Pregnancy",#REF!,0))))))))</f>
        <v>1</v>
      </c>
    </row>
    <row r="14" spans="1:19">
      <c r="A14" s="100"/>
      <c r="B14" s="24" t="s">
        <v>150</v>
      </c>
      <c r="C14" t="str">
        <f>IF($B$2="Loose weight",'Loose weight'!C19,IF($B$2="Get stronger",'Get stronger, general'!#REF!,IF($B$2="Build muscle",'Build muscle, Legs'!C12,IF($B$2="Get a flat stomach",'Get a flat stomach'!C12,IF($B$2="Improve endurance",'Improve endurance'!C12,IF($B$2="Correct posture",'Correct posture'!C12,IF($B$2="Beat time on a specific distanc",'Beat time, Running'!C12,IF($B$2="Pregnancy",#REF!,0))))))))</f>
        <v>8, 8, 8</v>
      </c>
      <c r="D14" t="str">
        <f>IF($B$3="Loose weight",'Loose weight'!C19,IF($B$3="Get stronger",'Get stronger, general'!#REF!,IF($B$3="Build muscle",'Build muscle, Legs'!C12,IF($B$3="Get a flat stomach",'Get a flat stomach'!C12,IF($B$3="Improve endurance",'Improve endurance'!C12,IF($B$3="Correct posture",'Correct posture'!C12,IF($B$3="Beat time on a specific distanc",'Beat time, Running'!C12,IF($B$3="Pregnancy",#REF!,0))))))))</f>
        <v>10, 10, 10, 10</v>
      </c>
      <c r="E14" t="str">
        <f>IF($B$2="Loose weight",'Loose weight'!D12,IF($B$2="Get stronger",'Get stronger, general'!D12,IF($B$2="Build muscle",'Build muscle, Legs'!D12,IF($B$2="Get a flat stomach",'Get a flat stomach'!#REF!,IF($B$2="Improve endurance",'Improve endurance'!D12,IF($B$2="Correct posture",'Correct posture'!D12,IF($B$2="Beat time on a specific distanc",'Beat time, Running'!D12,IF($B$2="Pregnancy",#REF!,0))))))))</f>
        <v>8, 8, 8</v>
      </c>
      <c r="F14" t="str">
        <f>IF($B$3="Loose weight",'Loose weight'!D12,IF($B$3="Get stronger",'Get stronger, general'!D12,IF($B$3="Build muscle",'Build muscle, Legs'!D12,IF($B$3="Get a flat stomach",'Get a flat stomach'!#REF!,IF($B$3="Improve endurance",'Improve endurance'!D12,IF($B$3="Correct posture",'Correct posture'!D12,IF($B$3="Beat time on a specific distanc",'Beat time, Running'!D12,IF($B$3="Pregnancy",#REF!,0))))))))</f>
        <v>25 min</v>
      </c>
      <c r="G14" t="str">
        <f>IF($B$2="Loose weight",'Loose weight'!#REF!,IF($B$2="Get stronger",'Get stronger, general'!#REF!,IF($B$2="Build muscle",'Build muscle, Legs'!E12,IF($B$2="Get a flat stomach",'Get a flat stomach'!#REF!,IF($B$2="Improve endurance",'Improve endurance'!E12,IF($B$2="Correct posture",'Correct posture'!E12,IF($B$2="Beat time on a specific distanc",'Beat time, Running'!E12,IF($B$2="Pregnancy",#REF!,0))))))))</f>
        <v>8, 8, 8</v>
      </c>
      <c r="H14" t="str">
        <f>IF($B$3="Loose weight",'Loose weight'!C19,IF($B$3="Get stronger",'Get stronger, general'!#REF!,IF($B$3="Build muscle",'Build muscle, Legs'!C12,IF($B$3="Get a flat stomach",'Get a flat stomach'!C12,IF($B$3="Improve endurance",'Improve endurance'!C12,IF($B$3="Correct posture",'Correct posture'!C12,IF($B$3="Beat time on a specific distanc",'Beat time, Running'!C12,IF($B$3="Pregnancy",#REF!,0))))))))</f>
        <v>10, 10, 10, 10</v>
      </c>
      <c r="I14" t="str">
        <f>IF($B$2="Loose weight",'Loose weight'!C19,IF($B$2="Get stronger",'Get stronger, general'!#REF!,IF($B$2="Build muscle",'Build muscle, Legs'!C12,IF($B$2="Get a flat stomach",'Get a flat stomach'!C12,IF($B$2="Improve endurance",'Improve endurance'!C12,IF($B$2="Correct posture",'Correct posture'!C12,IF($B$2="Beat time on a specific distanc",'Beat time, Running'!C12,IF($B$2="Pregnancy",#REF!,0))))))))</f>
        <v>8, 8, 8</v>
      </c>
      <c r="J14" t="str">
        <f>IF($B$3="Loose weight",'Loose weight'!D12,IF($B$3="Get stronger",'Get stronger, general'!D12,IF($B$3="Build muscle",'Build muscle, Legs'!D12,IF($B$3="Get a flat stomach",'Get a flat stomach'!#REF!,IF($B$3="Improve endurance",'Improve endurance'!D12,IF($B$3="Correct posture",'Correct posture'!D12,IF($B$3="Beat time on a specific distanc",'Beat time, Running'!D12,IF($B$3="Pregnancy",#REF!,0))))))))</f>
        <v>25 min</v>
      </c>
      <c r="K14" t="str">
        <f>IF($B$2="Loose weight",'Loose weight'!D12,IF($B$2="Get stronger",'Get stronger, general'!D12,IF($B$2="Build muscle",'Build muscle, Legs'!D12,IF($B$2="Get a flat stomach",'Get a flat stomach'!#REF!,IF($B$2="Improve endurance",'Improve endurance'!D12,IF($B$2="Correct posture",'Correct posture'!D12,IF($B$2="Beat time on a specific distanc",'Beat time, Running'!D12,IF($B$2="Pregnancy",#REF!,0))))))))</f>
        <v>8, 8, 8</v>
      </c>
      <c r="L14" t="str">
        <f>IF($B$3="Loose weight",'Loose weight'!E12,IF($B$3="Get stronger",'Get stronger, general'!#REF!,IF($B$3="Build muscle",'Build muscle, Legs'!E12,IF($B$3="Get a flat stomach",'Get a flat stomach'!#REF!,IF($B$3="Improve endurance",'Improve endurance'!E12,IF($B$3="Correct posture",'Correct posture'!E12,IF($B$3="Beat time on a specific distanc",'Beat time, Running'!E12,IF($B$3="Pregnancy",#REF!,0))))))))</f>
        <v>4 min, 4 min, 4 min, 4 min</v>
      </c>
      <c r="M14" t="str">
        <f>IF($B$2="Loose weight",'Loose weight'!#REF!,IF($B$2="Get stronger",'Get stronger, general'!#REF!,IF($B$2="Build muscle",'Build muscle, Legs'!E12,IF($B$2="Get a flat stomach",'Get a flat stomach'!#REF!,IF($B$2="Improve endurance",'Improve endurance'!E12,IF($B$2="Correct posture",'Correct posture'!E12,IF($B$2="Beat time on a specific distanc",'Beat time, Running'!E12,IF($B$2="Pregnancy",#REF!,0))))))))</f>
        <v>8, 8, 8</v>
      </c>
      <c r="N14" t="str">
        <f>IF($B$3="Loose weight",'Loose weight'!F12,IF($B$3="Get stronger",'Get stronger, general'!E12,IF($B$3="Build muscle",'Build muscle, Legs'!F12,IF($B$3="Get a flat stomach",'Get a flat stomach'!D12,IF($B$3="Improve endurance",'Improve endurance'!F12,IF($B$3="Correct posture",'Correct posture'!F12,IF($B$3="Beat time on a specific distanc",'Beat time, Running'!F12,IF($B$3="Pregnancy",#REF!,0))))))))</f>
        <v>25 min</v>
      </c>
    </row>
    <row r="15" spans="1:19">
      <c r="A15" s="100"/>
      <c r="B15" s="24"/>
    </row>
    <row r="16" spans="1:19">
      <c r="A16" s="100"/>
      <c r="B16" s="24" t="s">
        <v>7</v>
      </c>
      <c r="C16" s="61" t="e">
        <f>(IF($B$2="Loose weight",'Loose weight'!C20,IF($B$2="Get stronger",'Get stronger, general'!#REF!,IF($B$2="Build muscle",'Build muscle, Legs'!C13,IF($B$2="Get a flat stomach",'Get a flat stomach'!C13,IF($B$2="Improve endurance",'Improve endurance'!C13,IF($B$2="Correct posture",'Correct posture'!C13,IF($B$2="Beat time on a specific distanc",'Beat time, Running'!C13,IF($B$2="Pregnancy",#REF!,0)))))))))*Exercises!$L$5</f>
        <v>#VALUE!</v>
      </c>
      <c r="D16" s="61" t="e">
        <f>(IF($B$2="Loose weight",'Loose weight'!D13,IF($B$2="Get stronger",'Get stronger, general'!D13,IF($B$2="Build muscle",'Build muscle, Legs'!D13,IF($B$2="Get a flat stomach",'Get a flat stomach'!#REF!,IF($B$2="Improve endurance",'Improve endurance'!D13,IF($B$2="Correct posture",'Correct posture'!D13,IF($B$2="Beat time on a specific distanc",'Beat time, Running'!D13,IF($B$2="Pregnancy",#REF!,0)))))))))*Exercises!$L$5</f>
        <v>#VALUE!</v>
      </c>
      <c r="E16" s="61" t="e">
        <f>(IF($B$2="Loose weight",'Loose weight'!E13,IF($B$2="Get stronger",'Get stronger, general'!#REF!,IF($B$2="Build muscle",'Build muscle, Legs'!E13,IF($B$2="Get a flat stomach",'Get a flat stomach'!#REF!,IF($B$2="Improve endurance",'Improve endurance'!E13,IF($B$2="Correct posture",'Correct posture'!E13,IF($B$2="Beat time on a specific distanc",'Beat time, Running'!E13,IF($B$2="Pregnancy",#REF!,0)))))))))*Exercises!$L$5</f>
        <v>#VALUE!</v>
      </c>
      <c r="F16" s="61" t="e">
        <f>(IF($B$2="Loose weight",'Loose weight'!F13,IF($B$2="Get stronger",'Get stronger, general'!E13,IF($B$2="Build muscle",'Build muscle, Legs'!F13,IF($B$2="Get a flat stomach",'Get a flat stomach'!D13,IF($B$2="Improve endurance",'Improve endurance'!F13,IF($B$2="Correct posture",'Correct posture'!F13,IF($B$2="Beat time on a specific distanc",'Beat time, Running'!F13,IF($B$2="Pregnancy",#REF!,0)))))))))*Exercises!$L$5</f>
        <v>#VALUE!</v>
      </c>
      <c r="G16" s="61" t="e">
        <f>(IF($B$2="Loose weight",'Loose weight'!G13,IF($B$2="Get stronger",'Get stronger, general'!#REF!,IF($B$2="Build muscle",'Build muscle, Legs'!G13,IF($B$2="Get a flat stomach",'Get a flat stomach'!#REF!,IF($B$2="Improve endurance",'Improve endurance'!G13,IF($B$2="Correct posture",'Correct posture'!G13,IF($B$2="Beat time on a specific distanc",'Beat time, Running'!G13,IF($B$2="Pregnancy",#REF!,0)))))))))*Exercises!$L$5</f>
        <v>#VALUE!</v>
      </c>
      <c r="H16" s="61" t="e">
        <f>(IF($B$2="Loose weight",'Loose weight'!H13,IF($B$2="Get stronger",'Get stronger, general'!#REF!,IF($B$2="Build muscle",'Build muscle, Legs'!H13,IF($B$2="Get a flat stomach",'Get a flat stomach'!#REF!,IF($B$2="Improve endurance",'Improve endurance'!H13,IF($B$2="Correct posture",'Correct posture'!H13,IF($B$2="Beat time on a specific distanc",'Beat time, Running'!H13,IF($B$2="Pregnancy",#REF!,0)))))))))*Exercises!$L$5</f>
        <v>#VALUE!</v>
      </c>
      <c r="I16" s="61" t="e">
        <f>(IF($B$2="Loose weight",'Loose weight'!I13,IF($B$2="Get stronger",'Get stronger, general'!G13,IF($B$2="Build muscle",'Build muscle, Legs'!I13,IF($B$2="Get a flat stomach",'Get a flat stomach'!E13,IF($B$2="Improve endurance",'Improve endurance'!I13,IF($B$2="Correct posture",'Correct posture'!I13,IF($B$2="Beat time on a specific distanc",'Beat time, Running'!I13,IF($B$2="Pregnancy",#REF!,0)))))))))*Exercises!$L$5</f>
        <v>#VALUE!</v>
      </c>
      <c r="J16" s="61" t="e">
        <f>(IF($B$2="Loose weight",'Loose weight'!J13,IF($B$2="Get stronger",'Get stronger, general'!H13,IF($B$2="Build muscle",'Build muscle, Legs'!J13,IF($B$2="Get a flat stomach",'Get a flat stomach'!#REF!,IF($B$2="Improve endurance",'Improve endurance'!J13,IF($B$2="Correct posture",'Correct posture'!J13,IF($B$2="Beat time on a specific distanc",'Beat time, Running'!J13,IF($B$2="Pregnancy",#REF!,0)))))))))*Exercises!$L$5</f>
        <v>#VALUE!</v>
      </c>
      <c r="K16" s="61" t="e">
        <f>(IF($B$2="Loose weight",'Loose weight'!K13,IF($B$2="Get stronger",'Get stronger, general'!#REF!,IF($B$2="Build muscle",'Build muscle, Legs'!K13,IF($B$2="Get a flat stomach",'Get a flat stomach'!#REF!,IF($B$2="Improve endurance",'Improve endurance'!K13,IF($B$2="Correct posture",'Correct posture'!K13,IF($B$2="Beat time on a specific distanc",'Beat time, Running'!K13,IF($B$2="Pregnancy",#REF!,0)))))))))*Exercises!$L$5</f>
        <v>#VALUE!</v>
      </c>
      <c r="L16" s="61" t="e">
        <f>(IF($B$3="Loose weight",'Loose weight'!E13,IF($B$3="Get stronger",'Get stronger, general'!#REF!,IF($B$3="Build muscle",'Build muscle, Legs'!E13,IF($B$3="Get a flat stomach",'Get a flat stomach'!#REF!,IF($B$3="Improve endurance",'Improve endurance'!E13,IF($B$3="Correct posture",'Correct posture'!E13,IF($B$3="Beat time on a specific distanc",'Beat time, Running'!E13,IF($B$3="Pregnancy",#REF!,0)))))))))*Exercises!L14</f>
        <v>#VALUE!</v>
      </c>
      <c r="M16" s="61" t="e">
        <f>(IF($B$2="Loose weight",'Loose weight'!#REF!,IF($B$2="Get stronger",'Get stronger, general'!#REF!,IF($B$2="Build muscle",'Build muscle, Legs'!E13,IF($B$2="Get a flat stomach",'Get a flat stomach'!#REF!,IF($B$2="Improve endurance",'Improve endurance'!E13,IF($B$2="Correct posture",'Correct posture'!E13,IF($B$2="Beat time on a specific distanc",'Beat time, Running'!E13,IF($B$2="Pregnancy",#REF!,0)))))))))*Exercises!L5</f>
        <v>#VALUE!</v>
      </c>
      <c r="N16" s="61">
        <f>(IF($B$3="Loose weight",'Loose weight'!F13,IF($B$3="Get stronger",'Get stronger, general'!E13,IF($B$3="Build muscle",'Build muscle, Legs'!F13,IF($B$3="Get a flat stomach",'Get a flat stomach'!D13,IF($B$3="Improve endurance",'Improve endurance'!F13,IF($B$3="Correct posture",'Correct posture'!F13,IF($B$3="Beat time on a specific distanc",'Beat time, Running'!F13,IF($B$3="Pregnancy",#REF!,0)))))))))*Exercises!$L$14</f>
        <v>0</v>
      </c>
    </row>
    <row r="17" spans="1:14">
      <c r="A17" s="98" t="s">
        <v>151</v>
      </c>
      <c r="B17" s="25" t="s">
        <v>149</v>
      </c>
      <c r="C17">
        <f>IF($B$2="Loose weight",'Loose weight'!C21,IF($B$2="Get stronger",'Get stronger, general'!C14,IF($B$2="Build muscle",'Build muscle, Legs'!C14,IF($B$2="Get a flat stomach",'Get a flat stomach'!C14,IF($B$2="Improve endurance",'Improve endurance'!C14,IF($B$2="Correct posture",'Correct posture'!C14,IF($B$2="Beat time on a specific distanc",'Beat time, Running'!C14,IF($B$2="Pregnancy",#REF!,0))))))))</f>
        <v>0</v>
      </c>
      <c r="D17">
        <f>IF($B$3="Loose weight",'Loose weight'!C21,IF($B$3="Get stronger",'Get stronger, general'!C14,IF($B$3="Build muscle",'Build muscle, Legs'!C14,IF($B$3="Get a flat stomach",'Get a flat stomach'!C14,IF($B$3="Improve endurance",'Improve endurance'!C14,IF($B$3="Correct posture",'Correct posture'!C14,IF($B$3="Beat time on a specific distanc",'Beat time, Running'!C14,IF($B$3="Pregnancy",#REF!,0))))))))</f>
        <v>0</v>
      </c>
      <c r="E17">
        <f>IF($B$2="Loose weight",'Loose weight'!D14,IF($B$2="Get stronger",'Get stronger, general'!D14,IF($B$2="Build muscle",'Build muscle, Legs'!D14,IF($B$2="Get a flat stomach",'Get a flat stomach'!#REF!,IF($B$2="Improve endurance",'Improve endurance'!D14,IF($B$2="Correct posture",'Correct posture'!D14,IF($B$2="Beat time on a specific distanc",'Beat time, Running'!D14,IF($B$2="Pregnancy",#REF!,0))))))))</f>
        <v>0</v>
      </c>
      <c r="F17">
        <f>IF($B$3="Loose weight",'Loose weight'!D14,IF($B$3="Get stronger",'Get stronger, general'!D14,IF($B$3="Build muscle",'Build muscle, Legs'!D14,IF($B$3="Get a flat stomach",'Get a flat stomach'!#REF!,IF($B$3="Improve endurance",'Improve endurance'!D14,IF($B$3="Correct posture",'Correct posture'!D14,IF($B$3="Beat time on a specific distanc",'Beat time, Running'!D14,IF($B$3="Pregnancy",#REF!,0))))))))</f>
        <v>0</v>
      </c>
      <c r="G17">
        <f>IF($B$2="Loose weight",'Loose weight'!#REF!,IF($B$2="Get stronger",'Get stronger, general'!#REF!,IF($B$2="Build muscle",'Build muscle, Legs'!E14,IF($B$2="Get a flat stomach",'Get a flat stomach'!#REF!,IF($B$2="Improve endurance",'Improve endurance'!E14,IF($B$2="Correct posture",'Correct posture'!E14,IF($B$2="Beat time on a specific distanc",'Beat time, Running'!E14,IF($B$2="Pregnancy",#REF!,0))))))))</f>
        <v>0</v>
      </c>
      <c r="H17">
        <f>IF($B$3="Loose weight",'Loose weight'!C21,IF($B$3="Get stronger",'Get stronger, general'!C14,IF($B$3="Build muscle",'Build muscle, Legs'!C14,IF($B$3="Get a flat stomach",'Get a flat stomach'!C14,IF($B$3="Improve endurance",'Improve endurance'!C14,IF($B$3="Correct posture",'Correct posture'!C14,IF($B$3="Beat time on a specific distanc",'Beat time, Running'!C14,IF($B$3="Pregnancy",#REF!,0))))))))</f>
        <v>0</v>
      </c>
      <c r="I17">
        <f>IF($B$2="Loose weight",'Loose weight'!C21,IF($B$2="Get stronger",'Get stronger, general'!C14,IF($B$2="Build muscle",'Build muscle, Legs'!C14,IF($B$2="Get a flat stomach",'Get a flat stomach'!C14,IF($B$2="Improve endurance",'Improve endurance'!C14,IF($B$2="Correct posture",'Correct posture'!C14,IF($B$2="Beat time on a specific distanc",'Beat time, Running'!C14,IF($B$2="Pregnancy",#REF!,0))))))))</f>
        <v>0</v>
      </c>
      <c r="J17">
        <f>IF($B$3="Loose weight",'Loose weight'!D14,IF($B$3="Get stronger",'Get stronger, general'!D14,IF($B$3="Build muscle",'Build muscle, Legs'!D14,IF($B$3="Get a flat stomach",'Get a flat stomach'!#REF!,IF($B$3="Improve endurance",'Improve endurance'!D14,IF($B$3="Correct posture",'Correct posture'!D14,IF($B$3="Beat time on a specific distanc",'Beat time, Running'!D14,IF($B$3="Pregnancy",#REF!,0))))))))</f>
        <v>0</v>
      </c>
      <c r="K17">
        <f>IF($B$2="Loose weight",'Loose weight'!D14,IF($B$2="Get stronger",'Get stronger, general'!D14,IF($B$2="Build muscle",'Build muscle, Legs'!D14,IF($B$2="Get a flat stomach",'Get a flat stomach'!#REF!,IF($B$2="Improve endurance",'Improve endurance'!D14,IF($B$2="Correct posture",'Correct posture'!D14,IF($B$2="Beat time on a specific distanc",'Beat time, Running'!D14,IF($B$2="Pregnancy",#REF!,0))))))))</f>
        <v>0</v>
      </c>
      <c r="L17">
        <f>IF($B$3="Loose weight",'Loose weight'!E14,IF($B$3="Get stronger",'Get stronger, general'!#REF!,IF($B$3="Build muscle",'Build muscle, Legs'!E14,IF($B$3="Get a flat stomach",'Get a flat stomach'!#REF!,IF($B$3="Improve endurance",'Improve endurance'!E14,IF($B$3="Correct posture",'Correct posture'!E14,IF($B$3="Beat time on a specific distanc",'Beat time, Running'!E14,IF($B$3="Pregnancy",#REF!,0))))))))</f>
        <v>0</v>
      </c>
      <c r="M17">
        <f>IF($B$2="Loose weight",'Loose weight'!#REF!,IF($B$2="Get stronger",'Get stronger, general'!#REF!,IF($B$2="Build muscle",'Build muscle, Legs'!E14,IF($B$2="Get a flat stomach",'Get a flat stomach'!#REF!,IF($B$2="Improve endurance",'Improve endurance'!E14,IF($B$2="Correct posture",'Correct posture'!E14,IF($B$2="Beat time on a specific distanc",'Beat time, Running'!E14,IF($B$2="Pregnancy",#REF!,0))))))))</f>
        <v>0</v>
      </c>
      <c r="N17">
        <f>IF($B$3="Loose weight",'Loose weight'!F14,IF($B$3="Get stronger",'Get stronger, general'!E14,IF($B$3="Build muscle",'Build muscle, Legs'!F14,IF($B$3="Get a flat stomach",'Get a flat stomach'!D14,IF($B$3="Improve endurance",'Improve endurance'!F14,IF($B$3="Correct posture",'Correct posture'!F14,IF($B$3="Beat time on a specific distanc",'Beat time, Running'!F14,IF($B$3="Pregnancy",#REF!,0))))))))</f>
        <v>0</v>
      </c>
    </row>
    <row r="18" spans="1:14">
      <c r="A18" s="99"/>
      <c r="B18" s="25" t="s">
        <v>150</v>
      </c>
      <c r="C18">
        <f>IF($B$2="Loose weight",'Loose weight'!C22,IF($B$2="Get stronger",'Get stronger, general'!C15,IF($B$2="Build muscle",'Build muscle, Legs'!C15,IF($B$2="Get a flat stomach",'Get a flat stomach'!C15,IF($B$2="Improve endurance",'Improve endurance'!C15,IF($B$2="Correct posture",'Correct posture'!C15,IF($B$2="Beat time on a specific distanc",'Beat time, Running'!C15,IF($B$2="Pregnancy",#REF!,0))))))))</f>
        <v>0</v>
      </c>
      <c r="D18">
        <f>IF($B$3="Loose weight",'Loose weight'!C22,IF($B$3="Get stronger",'Get stronger, general'!C15,IF($B$3="Build muscle",'Build muscle, Legs'!C15,IF($B$3="Get a flat stomach",'Get a flat stomach'!C15,IF($B$3="Improve endurance",'Improve endurance'!C15,IF($B$3="Correct posture",'Correct posture'!C15,IF($B$3="Beat time on a specific distanc",'Beat time, Running'!C15,IF($B$3="Pregnancy",#REF!,0))))))))</f>
        <v>0</v>
      </c>
      <c r="E18">
        <f>IF($B$2="Loose weight",'Loose weight'!D15,IF($B$2="Get stronger",'Get stronger, general'!D15,IF($B$2="Build muscle",'Build muscle, Legs'!D15,IF($B$2="Get a flat stomach",'Get a flat stomach'!#REF!,IF($B$2="Improve endurance",'Improve endurance'!D15,IF($B$2="Correct posture",'Correct posture'!D15,IF($B$2="Beat time on a specific distanc",'Beat time, Running'!D15,IF($B$2="Pregnancy",#REF!,0))))))))</f>
        <v>0</v>
      </c>
      <c r="F18">
        <f>IF($B$3="Loose weight",'Loose weight'!D15,IF($B$3="Get stronger",'Get stronger, general'!D15,IF($B$3="Build muscle",'Build muscle, Legs'!D15,IF($B$3="Get a flat stomach",'Get a flat stomach'!#REF!,IF($B$3="Improve endurance",'Improve endurance'!D15,IF($B$3="Correct posture",'Correct posture'!D15,IF($B$3="Beat time on a specific distanc",'Beat time, Running'!D15,IF($B$3="Pregnancy",#REF!,0))))))))</f>
        <v>0</v>
      </c>
      <c r="G18">
        <f>IF($B$2="Loose weight",'Loose weight'!#REF!,IF($B$2="Get stronger",'Get stronger, general'!#REF!,IF($B$2="Build muscle",'Build muscle, Legs'!E15,IF($B$2="Get a flat stomach",'Get a flat stomach'!#REF!,IF($B$2="Improve endurance",'Improve endurance'!E15,IF($B$2="Correct posture",'Correct posture'!E15,IF($B$2="Beat time on a specific distanc",'Beat time, Running'!E15,IF($B$2="Pregnancy",#REF!,0))))))))</f>
        <v>0</v>
      </c>
      <c r="H18">
        <f>IF($B$3="Loose weight",'Loose weight'!C22,IF($B$3="Get stronger",'Get stronger, general'!C15,IF($B$3="Build muscle",'Build muscle, Legs'!C15,IF($B$3="Get a flat stomach",'Get a flat stomach'!C15,IF($B$3="Improve endurance",'Improve endurance'!C15,IF($B$3="Correct posture",'Correct posture'!C15,IF($B$3="Beat time on a specific distanc",'Beat time, Running'!C15,IF($B$3="Pregnancy",#REF!,0))))))))</f>
        <v>0</v>
      </c>
      <c r="I18">
        <f>IF($B$2="Loose weight",'Loose weight'!C22,IF($B$2="Get stronger",'Get stronger, general'!C15,IF($B$2="Build muscle",'Build muscle, Legs'!C15,IF($B$2="Get a flat stomach",'Get a flat stomach'!C15,IF($B$2="Improve endurance",'Improve endurance'!C15,IF($B$2="Correct posture",'Correct posture'!C15,IF($B$2="Beat time on a specific distanc",'Beat time, Running'!C15,IF($B$2="Pregnancy",#REF!,0))))))))</f>
        <v>0</v>
      </c>
      <c r="J18">
        <f>IF($B$3="Loose weight",'Loose weight'!D15,IF($B$3="Get stronger",'Get stronger, general'!D15,IF($B$3="Build muscle",'Build muscle, Legs'!D15,IF($B$3="Get a flat stomach",'Get a flat stomach'!#REF!,IF($B$3="Improve endurance",'Improve endurance'!D15,IF($B$3="Correct posture",'Correct posture'!D15,IF($B$3="Beat time on a specific distanc",'Beat time, Running'!D15,IF($B$3="Pregnancy",#REF!,0))))))))</f>
        <v>0</v>
      </c>
      <c r="K18">
        <f>IF($B$2="Loose weight",'Loose weight'!D15,IF($B$2="Get stronger",'Get stronger, general'!D15,IF($B$2="Build muscle",'Build muscle, Legs'!D15,IF($B$2="Get a flat stomach",'Get a flat stomach'!#REF!,IF($B$2="Improve endurance",'Improve endurance'!D15,IF($B$2="Correct posture",'Correct posture'!D15,IF($B$2="Beat time on a specific distanc",'Beat time, Running'!D15,IF($B$2="Pregnancy",#REF!,0))))))))</f>
        <v>0</v>
      </c>
      <c r="L18">
        <f>IF($B$3="Loose weight",'Loose weight'!E15,IF($B$3="Get stronger",'Get stronger, general'!#REF!,IF($B$3="Build muscle",'Build muscle, Legs'!E15,IF($B$3="Get a flat stomach",'Get a flat stomach'!#REF!,IF($B$3="Improve endurance",'Improve endurance'!E15,IF($B$3="Correct posture",'Correct posture'!E15,IF($B$3="Beat time on a specific distanc",'Beat time, Running'!E15,IF($B$3="Pregnancy",#REF!,0))))))))</f>
        <v>0</v>
      </c>
      <c r="M18">
        <f>IF($B$2="Loose weight",'Loose weight'!#REF!,IF($B$2="Get stronger",'Get stronger, general'!#REF!,IF($B$2="Build muscle",'Build muscle, Legs'!E15,IF($B$2="Get a flat stomach",'Get a flat stomach'!#REF!,IF($B$2="Improve endurance",'Improve endurance'!E15,IF($B$2="Correct posture",'Correct posture'!E15,IF($B$2="Beat time on a specific distanc",'Beat time, Running'!E15,IF($B$2="Pregnancy",#REF!,0))))))))</f>
        <v>0</v>
      </c>
      <c r="N18">
        <f>IF($B$3="Loose weight",'Loose weight'!F15,IF($B$3="Get stronger",'Get stronger, general'!E15,IF($B$3="Build muscle",'Build muscle, Legs'!F15,IF($B$3="Get a flat stomach",'Get a flat stomach'!D15,IF($B$3="Improve endurance",'Improve endurance'!F15,IF($B$3="Correct posture",'Correct posture'!F15,IF($B$3="Beat time on a specific distanc",'Beat time, Running'!F15,IF($B$3="Pregnancy",#REF!,0))))))))</f>
        <v>0</v>
      </c>
    </row>
    <row r="19" spans="1:14">
      <c r="A19" s="99"/>
      <c r="B19" s="25" t="s">
        <v>7</v>
      </c>
      <c r="C19">
        <f>IF($B$2="Loose weight",'Loose weight'!C23,IF($B$2="Get stronger",'Get stronger, general'!C16,IF($B$2="Build muscle",'Build muscle, Legs'!C16,IF($B$2="Get a flat stomach",'Get a flat stomach'!C16,IF($B$2="Improve endurance",'Improve endurance'!C16,IF($B$2="Correct posture",'Correct posture'!C16,IF($B$2="Beat time on a specific distanc",'Beat time, Running'!C16,IF($B$2="Pregnancy",#REF!,0))))))))</f>
        <v>0</v>
      </c>
      <c r="D19">
        <f>IF($B$3="Loose weight",'Loose weight'!C23,IF($B$3="Get stronger",'Get stronger, general'!C16,IF($B$3="Build muscle",'Build muscle, Legs'!C16,IF($B$3="Get a flat stomach",'Get a flat stomach'!C16,IF($B$3="Improve endurance",'Improve endurance'!C16,IF($B$3="Correct posture",'Correct posture'!C16,IF($B$3="Beat time on a specific distanc",'Beat time, Running'!C16,IF($B$3="Pregnancy",#REF!,0))))))))</f>
        <v>0</v>
      </c>
      <c r="E19">
        <f>IF($B$2="Loose weight",'Loose weight'!D16,IF($B$2="Get stronger",'Get stronger, general'!D16,IF($B$2="Build muscle",'Build muscle, Legs'!D16,IF($B$2="Get a flat stomach",'Get a flat stomach'!#REF!,IF($B$2="Improve endurance",'Improve endurance'!D16,IF($B$2="Correct posture",'Correct posture'!D16,IF($B$2="Beat time on a specific distanc",'Beat time, Running'!D16,IF($B$2="Pregnancy",#REF!,0))))))))</f>
        <v>0</v>
      </c>
      <c r="F19">
        <f>IF($B$3="Loose weight",'Loose weight'!D16,IF($B$3="Get stronger",'Get stronger, general'!D16,IF($B$3="Build muscle",'Build muscle, Legs'!D16,IF($B$3="Get a flat stomach",'Get a flat stomach'!#REF!,IF($B$3="Improve endurance",'Improve endurance'!D16,IF($B$3="Correct posture",'Correct posture'!D16,IF($B$3="Beat time on a specific distanc",'Beat time, Running'!D16,IF($B$3="Pregnancy",#REF!,0))))))))</f>
        <v>0</v>
      </c>
      <c r="G19">
        <f>IF($B$2="Loose weight",'Loose weight'!#REF!,IF($B$2="Get stronger",'Get stronger, general'!#REF!,IF($B$2="Build muscle",'Build muscle, Legs'!E16,IF($B$2="Get a flat stomach",'Get a flat stomach'!#REF!,IF($B$2="Improve endurance",'Improve endurance'!E16,IF($B$2="Correct posture",'Correct posture'!E16,IF($B$2="Beat time on a specific distanc",'Beat time, Running'!E16,IF($B$2="Pregnancy",#REF!,0))))))))</f>
        <v>0</v>
      </c>
      <c r="H19">
        <f>IF($B$3="Loose weight",'Loose weight'!C23,IF($B$3="Get stronger",'Get stronger, general'!C16,IF($B$3="Build muscle",'Build muscle, Legs'!C16,IF($B$3="Get a flat stomach",'Get a flat stomach'!C16,IF($B$3="Improve endurance",'Improve endurance'!C16,IF($B$3="Correct posture",'Correct posture'!C16,IF($B$3="Beat time on a specific distanc",'Beat time, Running'!C16,IF($B$3="Pregnancy",#REF!,0))))))))</f>
        <v>0</v>
      </c>
      <c r="I19">
        <f>IF($B$2="Loose weight",'Loose weight'!C23,IF($B$2="Get stronger",'Get stronger, general'!C16,IF($B$2="Build muscle",'Build muscle, Legs'!C16,IF($B$2="Get a flat stomach",'Get a flat stomach'!C16,IF($B$2="Improve endurance",'Improve endurance'!C16,IF($B$2="Correct posture",'Correct posture'!C16,IF($B$2="Beat time on a specific distanc",'Beat time, Running'!C16,IF($B$2="Pregnancy",#REF!,0))))))))</f>
        <v>0</v>
      </c>
      <c r="J19">
        <f>IF($B$3="Loose weight",'Loose weight'!D16,IF($B$3="Get stronger",'Get stronger, general'!D16,IF($B$3="Build muscle",'Build muscle, Legs'!D16,IF($B$3="Get a flat stomach",'Get a flat stomach'!#REF!,IF($B$3="Improve endurance",'Improve endurance'!D16,IF($B$3="Correct posture",'Correct posture'!D16,IF($B$3="Beat time on a specific distanc",'Beat time, Running'!D16,IF($B$3="Pregnancy",#REF!,0))))))))</f>
        <v>0</v>
      </c>
      <c r="K19">
        <f>IF($B$2="Loose weight",'Loose weight'!D16,IF($B$2="Get stronger",'Get stronger, general'!D16,IF($B$2="Build muscle",'Build muscle, Legs'!D16,IF($B$2="Get a flat stomach",'Get a flat stomach'!#REF!,IF($B$2="Improve endurance",'Improve endurance'!D16,IF($B$2="Correct posture",'Correct posture'!D16,IF($B$2="Beat time on a specific distanc",'Beat time, Running'!D16,IF($B$2="Pregnancy",#REF!,0))))))))</f>
        <v>0</v>
      </c>
      <c r="L19">
        <f>IF($B$3="Loose weight",'Loose weight'!E16,IF($B$3="Get stronger",'Get stronger, general'!#REF!,IF($B$3="Build muscle",'Build muscle, Legs'!E16,IF($B$3="Get a flat stomach",'Get a flat stomach'!#REF!,IF($B$3="Improve endurance",'Improve endurance'!E16,IF($B$3="Correct posture",'Correct posture'!E16,IF($B$3="Beat time on a specific distanc",'Beat time, Running'!E16,IF($B$3="Pregnancy",#REF!,0))))))))</f>
        <v>0</v>
      </c>
      <c r="M19">
        <f>IF($B$2="Loose weight",'Loose weight'!#REF!,IF($B$2="Get stronger",'Get stronger, general'!#REF!,IF($B$2="Build muscle",'Build muscle, Legs'!E16,IF($B$2="Get a flat stomach",'Get a flat stomach'!#REF!,IF($B$2="Improve endurance",'Improve endurance'!E16,IF($B$2="Correct posture",'Correct posture'!E16,IF($B$2="Beat time on a specific distanc",'Beat time, Running'!E16,IF($B$2="Pregnancy",#REF!,0))))))))</f>
        <v>0</v>
      </c>
      <c r="N19">
        <f>IF($B$3="Loose weight",'Loose weight'!F16,IF($B$3="Get stronger",'Get stronger, general'!E16,IF($B$3="Build muscle",'Build muscle, Legs'!F16,IF($B$3="Get a flat stomach",'Get a flat stomach'!D16,IF($B$3="Improve endurance",'Improve endurance'!F16,IF($B$3="Correct posture",'Correct posture'!F16,IF($B$3="Beat time on a specific distanc",'Beat time, Running'!F16,IF($B$3="Pregnancy",#REF!,0))))))))</f>
        <v>0</v>
      </c>
    </row>
    <row r="20" spans="1:14">
      <c r="A20" s="100" t="s">
        <v>29</v>
      </c>
      <c r="B20" s="23" t="s">
        <v>0</v>
      </c>
      <c r="C20" t="str">
        <f>IF($B$2="Loose weight",'Loose weight'!C24,IF($B$2="Get stronger",'Get stronger, general'!C10,IF($B$2="Build muscle",'Build muscle, Legs'!C17,IF($B$2="Get a flat stomach",'Get a flat stomach'!C17,IF($B$2="Improve endurance",'Improve endurance'!C17,IF($B$2="Correct posture",'Correct posture'!C17,IF($B$2="Beat time on a specific distanc",'Beat time, Running'!C17,IF($B$2="Pregnancy",#REF!,0))))))))</f>
        <v>Sumo Deadlift</v>
      </c>
      <c r="D20" t="str">
        <f>IF($B$3="Loose weight",'Loose weight'!C24,IF($B$3="Get stronger",'Get stronger, general'!C10,IF($B$3="Build muscle",'Build muscle, Legs'!C17,IF($B$3="Get a flat stomach",'Get a flat stomach'!C17,IF($B$3="Improve endurance",'Improve endurance'!C17,IF($B$3="Correct posture",'Correct posture'!C17,IF($B$3="Beat time on a specific distanc",'Beat time, Running'!C17,IF($B$3="Pregnancy",#REF!,0))))))))</f>
        <v>Russian Twists</v>
      </c>
      <c r="E20" t="str">
        <f>IF($B$2="Loose weight",'Loose weight'!D17,IF($B$2="Get stronger",'Get stronger, general'!D17,IF($B$2="Build muscle",'Build muscle, Legs'!D17,IF($B$2="Get a flat stomach",'Get a flat stomach'!#REF!,IF($B$2="Improve endurance",'Improve endurance'!D17,IF($B$2="Correct posture",'Correct posture'!D17,IF($B$2="Beat time on a specific distanc",'Beat time, Running'!D17,IF($B$2="Pregnancy",#REF!,0))))))))</f>
        <v>Bulgarian Split-Squat</v>
      </c>
      <c r="F20" t="str">
        <f>IF($B$3="Loose weight",'Loose weight'!D17,IF($B$3="Get stronger",'Get stronger, general'!D17,IF($B$3="Build muscle",'Build muscle, Legs'!D17,IF($B$3="Get a flat stomach",'Get a flat stomach'!#REF!,IF($B$3="Improve endurance",'Improve endurance'!D17,IF($B$3="Correct posture",'Correct posture'!D17,IF($B$3="Beat time on a specific distanc",'Beat time, Running'!D17,IF($B$3="Pregnancy",#REF!,0))))))))</f>
        <v>Deadlift (Weight loss)</v>
      </c>
      <c r="G20" t="str">
        <f>IF($B$2="Loose weight",'Loose weight'!#REF!,IF($B$2="Get stronger",'Get stronger, general'!#REF!,IF($B$2="Build muscle",'Build muscle, Legs'!E17,IF($B$2="Get a flat stomach",'Get a flat stomach'!#REF!,IF($B$2="Improve endurance",'Improve endurance'!E17,IF($B$2="Correct posture",'Correct posture'!E17,IF($B$2="Beat time on a specific distanc",'Beat time, Running'!E17,IF($B$2="Pregnancy",#REF!,0))))))))</f>
        <v>Sumo Deadlift</v>
      </c>
      <c r="H20" t="str">
        <f>IF($B$3="Loose weight",'Loose weight'!C24,IF($B$3="Get stronger",'Get stronger, general'!C10,IF($B$3="Build muscle",'Build muscle, Legs'!C17,IF($B$3="Get a flat stomach",'Get a flat stomach'!C17,IF($B$3="Improve endurance",'Improve endurance'!C17,IF($B$3="Correct posture",'Correct posture'!C17,IF($B$3="Beat time on a specific distanc",'Beat time, Running'!C17,IF($B$3="Pregnancy",#REF!,0))))))))</f>
        <v>Russian Twists</v>
      </c>
      <c r="I20" t="str">
        <f>IF($B$2="Loose weight",'Loose weight'!C24,IF($B$2="Get stronger",'Get stronger, general'!C10,IF($B$2="Build muscle",'Build muscle, Legs'!C17,IF($B$2="Get a flat stomach",'Get a flat stomach'!C17,IF($B$2="Improve endurance",'Improve endurance'!C17,IF($B$2="Correct posture",'Correct posture'!C17,IF($B$2="Beat time on a specific distanc",'Beat time, Running'!C17,IF($B$2="Pregnancy",#REF!,0))))))))</f>
        <v>Sumo Deadlift</v>
      </c>
      <c r="J20" t="str">
        <f>IF($B$3="Loose weight",'Loose weight'!D17,IF($B$3="Get stronger",'Get stronger, general'!D17,IF($B$3="Build muscle",'Build muscle, Legs'!D17,IF($B$3="Get a flat stomach",'Get a flat stomach'!#REF!,IF($B$3="Improve endurance",'Improve endurance'!D17,IF($B$3="Correct posture",'Correct posture'!D17,IF($B$3="Beat time on a specific distanc",'Beat time, Running'!D17,IF($B$3="Pregnancy",#REF!,0))))))))</f>
        <v>Deadlift (Weight loss)</v>
      </c>
      <c r="K20" t="str">
        <f>IF($B$2="Loose weight",'Loose weight'!D17,IF($B$2="Get stronger",'Get stronger, general'!D17,IF($B$2="Build muscle",'Build muscle, Legs'!D17,IF($B$2="Get a flat stomach",'Get a flat stomach'!#REF!,IF($B$2="Improve endurance",'Improve endurance'!D17,IF($B$2="Correct posture",'Correct posture'!D17,IF($B$2="Beat time on a specific distanc",'Beat time, Running'!D17,IF($B$2="Pregnancy",#REF!,0))))))))</f>
        <v>Bulgarian Split-Squat</v>
      </c>
      <c r="L20" t="str">
        <f>IF($B$3="Loose weight",'Loose weight'!E17,IF($B$3="Get stronger",'Get stronger, general'!#REF!,IF($B$3="Build muscle",'Build muscle, Legs'!E17,IF($B$3="Get a flat stomach",'Get a flat stomach'!#REF!,IF($B$3="Improve endurance",'Improve endurance'!E17,IF($B$3="Correct posture",'Correct posture'!E17,IF($B$3="Beat time on a specific distanc",'Beat time, Running'!E17,IF($B$3="Pregnancy",#REF!,0))))))))</f>
        <v>Sumo Deadlift</v>
      </c>
      <c r="M20" t="str">
        <f>IF($B$2="Loose weight",'Loose weight'!#REF!,IF($B$2="Get stronger",'Get stronger, general'!#REF!,IF($B$2="Build muscle",'Build muscle, Legs'!E17,IF($B$2="Get a flat stomach",'Get a flat stomach'!#REF!,IF($B$2="Improve endurance",'Improve endurance'!E17,IF($B$2="Correct posture",'Correct posture'!E17,IF($B$2="Beat time on a specific distanc",'Beat time, Running'!E17,IF($B$2="Pregnancy",#REF!,0))))))))</f>
        <v>Sumo Deadlift</v>
      </c>
      <c r="N20" t="str">
        <f>IF($B$3="Loose weight",'Loose weight'!F17,IF($B$3="Get stronger",'Get stronger, general'!E17,IF($B$3="Build muscle",'Build muscle, Legs'!F17,IF($B$3="Get a flat stomach",'Get a flat stomach'!D17,IF($B$3="Improve endurance",'Improve endurance'!F17,IF($B$3="Correct posture",'Correct posture'!F17,IF($B$3="Beat time on a specific distanc",'Beat time, Running'!F17,IF($B$3="Pregnancy",#REF!,0))))))))</f>
        <v>Lunge</v>
      </c>
    </row>
    <row r="21" spans="1:14">
      <c r="A21" s="99"/>
      <c r="B21" s="24" t="s">
        <v>149</v>
      </c>
      <c r="C21">
        <f>IF($B$2="Loose weight",'Loose weight'!C25,IF($B$2="Get stronger",'Get stronger, general'!C11,IF($B$2="Build muscle",'Build muscle, Legs'!C18,IF($B$2="Get a flat stomach",'Get a flat stomach'!C18,IF($B$2="Improve endurance",'Improve endurance'!C18,IF($B$2="Correct posture",'Correct posture'!C18,IF($B$2="Beat time on a specific distanc",'Beat time, Running'!C18,IF($B$2="Pregnancy",#REF!,0))))))))</f>
        <v>3</v>
      </c>
      <c r="D21">
        <f>IF($B$3="Loose weight",'Loose weight'!C25,IF($B$3="Get stronger",'Get stronger, general'!C11,IF($B$3="Build muscle",'Build muscle, Legs'!C18,IF($B$3="Get a flat stomach",'Get a flat stomach'!C18,IF($B$3="Improve endurance",'Improve endurance'!C18,IF($B$3="Correct posture",'Correct posture'!C18,IF($B$3="Beat time on a specific distanc",'Beat time, Running'!C18,IF($B$3="Pregnancy",#REF!,0))))))))</f>
        <v>4</v>
      </c>
      <c r="E21">
        <f>IF($B$2="Loose weight",'Loose weight'!D18,IF($B$2="Get stronger",'Get stronger, general'!D18,IF($B$2="Build muscle",'Build muscle, Legs'!D18,IF($B$2="Get a flat stomach",'Get a flat stomach'!#REF!,IF($B$2="Improve endurance",'Improve endurance'!D18,IF($B$2="Correct posture",'Correct posture'!D18,IF($B$2="Beat time on a specific distanc",'Beat time, Running'!D18,IF($B$2="Pregnancy",#REF!,0))))))))</f>
        <v>3</v>
      </c>
      <c r="F21">
        <f>IF($B$3="Loose weight",'Loose weight'!D18,IF($B$3="Get stronger",'Get stronger, general'!D18,IF($B$3="Build muscle",'Build muscle, Legs'!D18,IF($B$3="Get a flat stomach",'Get a flat stomach'!#REF!,IF($B$3="Improve endurance",'Improve endurance'!D18,IF($B$3="Correct posture",'Correct posture'!D18,IF($B$3="Beat time on a specific distanc",'Beat time, Running'!D18,IF($B$3="Pregnancy",#REF!,0))))))))</f>
        <v>4</v>
      </c>
      <c r="G21">
        <f>IF($B$2="Loose weight",'Loose weight'!#REF!,IF($B$2="Get stronger",'Get stronger, general'!#REF!,IF($B$2="Build muscle",'Build muscle, Legs'!E18,IF($B$2="Get a flat stomach",'Get a flat stomach'!#REF!,IF($B$2="Improve endurance",'Improve endurance'!E18,IF($B$2="Correct posture",'Correct posture'!E18,IF($B$2="Beat time on a specific distanc",'Beat time, Running'!E18,IF($B$2="Pregnancy",#REF!,0))))))))</f>
        <v>3</v>
      </c>
      <c r="H21">
        <f>IF($B$3="Loose weight",'Loose weight'!C25,IF($B$3="Get stronger",'Get stronger, general'!C11,IF($B$3="Build muscle",'Build muscle, Legs'!C18,IF($B$3="Get a flat stomach",'Get a flat stomach'!C18,IF($B$3="Improve endurance",'Improve endurance'!C18,IF($B$3="Correct posture",'Correct posture'!C18,IF($B$3="Beat time on a specific distanc",'Beat time, Running'!C18,IF($B$3="Pregnancy",#REF!,0))))))))</f>
        <v>4</v>
      </c>
      <c r="I21">
        <f>IF($B$2="Loose weight",'Loose weight'!C25,IF($B$2="Get stronger",'Get stronger, general'!C11,IF($B$2="Build muscle",'Build muscle, Legs'!C18,IF($B$2="Get a flat stomach",'Get a flat stomach'!C18,IF($B$2="Improve endurance",'Improve endurance'!C18,IF($B$2="Correct posture",'Correct posture'!C18,IF($B$2="Beat time on a specific distanc",'Beat time, Running'!C18,IF($B$2="Pregnancy",#REF!,0))))))))</f>
        <v>3</v>
      </c>
      <c r="J21">
        <f>IF($B$3="Loose weight",'Loose weight'!D18,IF($B$3="Get stronger",'Get stronger, general'!D18,IF($B$3="Build muscle",'Build muscle, Legs'!D18,IF($B$3="Get a flat stomach",'Get a flat stomach'!#REF!,IF($B$3="Improve endurance",'Improve endurance'!D18,IF($B$3="Correct posture",'Correct posture'!D18,IF($B$3="Beat time on a specific distanc",'Beat time, Running'!D18,IF($B$3="Pregnancy",#REF!,0))))))))</f>
        <v>4</v>
      </c>
      <c r="K21">
        <f>IF($B$2="Loose weight",'Loose weight'!D18,IF($B$2="Get stronger",'Get stronger, general'!D18,IF($B$2="Build muscle",'Build muscle, Legs'!D18,IF($B$2="Get a flat stomach",'Get a flat stomach'!#REF!,IF($B$2="Improve endurance",'Improve endurance'!D18,IF($B$2="Correct posture",'Correct posture'!D18,IF($B$2="Beat time on a specific distanc",'Beat time, Running'!D18,IF($B$2="Pregnancy",#REF!,0))))))))</f>
        <v>3</v>
      </c>
      <c r="L21">
        <f>IF($B$3="Loose weight",'Loose weight'!E18,IF($B$3="Get stronger",'Get stronger, general'!#REF!,IF($B$3="Build muscle",'Build muscle, Legs'!E18,IF($B$3="Get a flat stomach",'Get a flat stomach'!#REF!,IF($B$3="Improve endurance",'Improve endurance'!E18,IF($B$3="Correct posture",'Correct posture'!E18,IF($B$3="Beat time on a specific distanc",'Beat time, Running'!E18,IF($B$3="Pregnancy",#REF!,0))))))))</f>
        <v>3</v>
      </c>
      <c r="M21">
        <f>IF($B$2="Loose weight",'Loose weight'!#REF!,IF($B$2="Get stronger",'Get stronger, general'!#REF!,IF($B$2="Build muscle",'Build muscle, Legs'!E18,IF($B$2="Get a flat stomach",'Get a flat stomach'!#REF!,IF($B$2="Improve endurance",'Improve endurance'!E18,IF($B$2="Correct posture",'Correct posture'!E18,IF($B$2="Beat time on a specific distanc",'Beat time, Running'!E18,IF($B$2="Pregnancy",#REF!,0))))))))</f>
        <v>3</v>
      </c>
      <c r="N21">
        <f>IF($B$3="Loose weight",'Loose weight'!F18,IF($B$3="Get stronger",'Get stronger, general'!E18,IF($B$3="Build muscle",'Build muscle, Legs'!F18,IF($B$3="Get a flat stomach",'Get a flat stomach'!D18,IF($B$3="Improve endurance",'Improve endurance'!F18,IF($B$3="Correct posture",'Correct posture'!F18,IF($B$3="Beat time on a specific distanc",'Beat time, Running'!F18,IF($B$3="Pregnancy",#REF!,0))))))))</f>
        <v>4</v>
      </c>
    </row>
    <row r="22" spans="1:14">
      <c r="A22" s="99"/>
      <c r="B22" s="24" t="s">
        <v>150</v>
      </c>
      <c r="C22" t="str">
        <f>IF($B$2="Loose weight",'Loose weight'!C26,IF($B$2="Get stronger",'Get stronger, general'!C12,IF($B$2="Build muscle",'Build muscle, Legs'!C19,IF($B$2="Get a flat stomach",'Get a flat stomach'!C19,IF($B$2="Improve endurance",'Improve endurance'!C19,IF($B$2="Correct posture",'Correct posture'!C19,IF($B$2="Beat time on a specific distanc",'Beat time, Running'!C19,IF($B$2="Pregnancy",#REF!,0))))))))</f>
        <v>10, 10, 10</v>
      </c>
      <c r="D22" t="str">
        <f>IF($B$3="Loose weight",'Loose weight'!C26,IF($B$3="Get stronger",'Get stronger, general'!C12,IF($B$3="Build muscle",'Build muscle, Legs'!C19,IF($B$3="Get a flat stomach",'Get a flat stomach'!C19,IF($B$3="Improve endurance",'Improve endurance'!C19,IF($B$3="Correct posture",'Correct posture'!C19,IF($B$3="Beat time on a specific distanc",'Beat time, Running'!C19,IF($B$3="Pregnancy",#REF!,0))))))))</f>
        <v>10, 10, 10, 10</v>
      </c>
      <c r="E22" t="str">
        <f>IF($B$2="Loose weight",'Loose weight'!D19,IF($B$2="Get stronger",'Get stronger, general'!D19,IF($B$2="Build muscle",'Build muscle, Legs'!D19,IF($B$2="Get a flat stomach",'Get a flat stomach'!#REF!,IF($B$2="Improve endurance",'Improve endurance'!D19,IF($B$2="Correct posture",'Correct posture'!D19,IF($B$2="Beat time on a specific distanc",'Beat time, Running'!D19,IF($B$2="Pregnancy",#REF!,0))))))))</f>
        <v>10, 10, 10</v>
      </c>
      <c r="F22" t="str">
        <f>IF($B$3="Loose weight",'Loose weight'!D19,IF($B$3="Get stronger",'Get stronger, general'!D19,IF($B$3="Build muscle",'Build muscle, Legs'!D19,IF($B$3="Get a flat stomach",'Get a flat stomach'!#REF!,IF($B$3="Improve endurance",'Improve endurance'!D19,IF($B$3="Correct posture",'Correct posture'!D19,IF($B$3="Beat time on a specific distanc",'Beat time, Running'!D19,IF($B$3="Pregnancy",#REF!,0))))))))</f>
        <v>10, 10, 10, 10</v>
      </c>
      <c r="G22" t="str">
        <f>IF($B$2="Loose weight",'Loose weight'!#REF!,IF($B$2="Get stronger",'Get stronger, general'!#REF!,IF($B$2="Build muscle",'Build muscle, Legs'!E19,IF($B$2="Get a flat stomach",'Get a flat stomach'!#REF!,IF($B$2="Improve endurance",'Improve endurance'!E19,IF($B$2="Correct posture",'Correct posture'!E19,IF($B$2="Beat time on a specific distanc",'Beat time, Running'!E19,IF($B$2="Pregnancy",#REF!,0))))))))</f>
        <v>10, 10, 10</v>
      </c>
      <c r="H22" t="str">
        <f>IF($B$3="Loose weight",'Loose weight'!C26,IF($B$3="Get stronger",'Get stronger, general'!C12,IF($B$3="Build muscle",'Build muscle, Legs'!C19,IF($B$3="Get a flat stomach",'Get a flat stomach'!C19,IF($B$3="Improve endurance",'Improve endurance'!C19,IF($B$3="Correct posture",'Correct posture'!C19,IF($B$3="Beat time on a specific distanc",'Beat time, Running'!C19,IF($B$3="Pregnancy",#REF!,0))))))))</f>
        <v>10, 10, 10, 10</v>
      </c>
      <c r="I22" t="str">
        <f>IF($B$2="Loose weight",'Loose weight'!C26,IF($B$2="Get stronger",'Get stronger, general'!C12,IF($B$2="Build muscle",'Build muscle, Legs'!C19,IF($B$2="Get a flat stomach",'Get a flat stomach'!C19,IF($B$2="Improve endurance",'Improve endurance'!C19,IF($B$2="Correct posture",'Correct posture'!C19,IF($B$2="Beat time on a specific distanc",'Beat time, Running'!C19,IF($B$2="Pregnancy",#REF!,0))))))))</f>
        <v>10, 10, 10</v>
      </c>
      <c r="J22" t="str">
        <f>IF($B$3="Loose weight",'Loose weight'!D19,IF($B$3="Get stronger",'Get stronger, general'!D19,IF($B$3="Build muscle",'Build muscle, Legs'!D19,IF($B$3="Get a flat stomach",'Get a flat stomach'!#REF!,IF($B$3="Improve endurance",'Improve endurance'!D19,IF($B$3="Correct posture",'Correct posture'!D19,IF($B$3="Beat time on a specific distanc",'Beat time, Running'!D19,IF($B$3="Pregnancy",#REF!,0))))))))</f>
        <v>10, 10, 10, 10</v>
      </c>
      <c r="K22" t="str">
        <f>IF($B$2="Loose weight",'Loose weight'!D19,IF($B$2="Get stronger",'Get stronger, general'!D19,IF($B$2="Build muscle",'Build muscle, Legs'!D19,IF($B$2="Get a flat stomach",'Get a flat stomach'!#REF!,IF($B$2="Improve endurance",'Improve endurance'!D19,IF($B$2="Correct posture",'Correct posture'!D19,IF($B$2="Beat time on a specific distanc",'Beat time, Running'!D19,IF($B$2="Pregnancy",#REF!,0))))))))</f>
        <v>10, 10, 10</v>
      </c>
      <c r="L22" t="str">
        <f>IF($B$3="Loose weight",'Loose weight'!E19,IF($B$3="Get stronger",'Get stronger, general'!#REF!,IF($B$3="Build muscle",'Build muscle, Legs'!E19,IF($B$3="Get a flat stomach",'Get a flat stomach'!#REF!,IF($B$3="Improve endurance",'Improve endurance'!E19,IF($B$3="Correct posture",'Correct posture'!E19,IF($B$3="Beat time on a specific distanc",'Beat time, Running'!E19,IF($B$3="Pregnancy",#REF!,0))))))))</f>
        <v>15, 15, 15</v>
      </c>
      <c r="M22" t="str">
        <f>IF($B$2="Loose weight",'Loose weight'!#REF!,IF($B$2="Get stronger",'Get stronger, general'!#REF!,IF($B$2="Build muscle",'Build muscle, Legs'!E19,IF($B$2="Get a flat stomach",'Get a flat stomach'!#REF!,IF($B$2="Improve endurance",'Improve endurance'!E19,IF($B$2="Correct posture",'Correct posture'!E19,IF($B$2="Beat time on a specific distanc",'Beat time, Running'!E19,IF($B$2="Pregnancy",#REF!,0))))))))</f>
        <v>10, 10, 10</v>
      </c>
      <c r="N22" t="str">
        <f>IF($B$3="Loose weight",'Loose weight'!F19,IF($B$3="Get stronger",'Get stronger, general'!E19,IF($B$3="Build muscle",'Build muscle, Legs'!F19,IF($B$3="Get a flat stomach",'Get a flat stomach'!D19,IF($B$3="Improve endurance",'Improve endurance'!F19,IF($B$3="Correct posture",'Correct posture'!F19,IF($B$3="Beat time on a specific distanc",'Beat time, Running'!F19,IF($B$3="Pregnancy",#REF!,0))))))))</f>
        <v>10, 10, 10, 10</v>
      </c>
    </row>
    <row r="23" spans="1:14">
      <c r="A23" s="99"/>
      <c r="B23" s="24" t="s">
        <v>7</v>
      </c>
      <c r="C23" t="str">
        <f>IF($B$2="Loose weight",'Loose weight'!C27,IF($B$2="Get stronger",'Get stronger, general'!C13,IF($B$2="Build muscle",'Build muscle, Legs'!C20,IF($B$2="Get a flat stomach",'Get a flat stomach'!C20,IF($B$2="Improve endurance",'Improve endurance'!C20,IF($B$2="Correct posture",'Correct posture'!C20,IF($B$2="Beat time on a specific distanc",'Beat time, Running'!C20,IF($B$2="Pregnancy",#REF!,0))))))))</f>
        <v>1, 1, 1</v>
      </c>
      <c r="D23" t="str">
        <f>IF($B$3="Loose weight",'Loose weight'!C27,IF($B$3="Get stronger",'Get stronger, general'!C13,IF($B$3="Build muscle",'Build muscle, Legs'!C20,IF($B$3="Get a flat stomach",'Get a flat stomach'!C20,IF($B$3="Improve endurance",'Improve endurance'!C20,IF($B$3="Correct posture",'Correct posture'!C20,IF($B$3="Beat time on a specific distanc",'Beat time, Running'!C20,IF($B$3="Pregnancy",#REF!,0))))))))</f>
        <v>1, 1, 1, 1</v>
      </c>
      <c r="E23" t="str">
        <f>IF($B$2="Loose weight",'Loose weight'!D20,IF($B$2="Get stronger",'Get stronger, general'!D20,IF($B$2="Build muscle",'Build muscle, Legs'!D20,IF($B$2="Get a flat stomach",'Get a flat stomach'!#REF!,IF($B$2="Improve endurance",'Improve endurance'!D20,IF($B$2="Correct posture",'Correct posture'!D20,IF($B$2="Beat time on a specific distanc",'Beat time, Running'!D20,IF($B$2="Pregnancy",#REF!,0))))))))</f>
        <v>1, 1, 1</v>
      </c>
      <c r="F23" t="str">
        <f>IF($B$3="Loose weight",'Loose weight'!D20,IF($B$3="Get stronger",'Get stronger, general'!D20,IF($B$3="Build muscle",'Build muscle, Legs'!D20,IF($B$3="Get a flat stomach",'Get a flat stomach'!#REF!,IF($B$3="Improve endurance",'Improve endurance'!D20,IF($B$3="Correct posture",'Correct posture'!D20,IF($B$3="Beat time on a specific distanc",'Beat time, Running'!D20,IF($B$3="Pregnancy",#REF!,0))))))))</f>
        <v>1, 1, 1, 1</v>
      </c>
      <c r="G23" t="str">
        <f>IF($B$2="Loose weight",'Loose weight'!#REF!,IF($B$2="Get stronger",'Get stronger, general'!#REF!,IF($B$2="Build muscle",'Build muscle, Legs'!E20,IF($B$2="Get a flat stomach",'Get a flat stomach'!#REF!,IF($B$2="Improve endurance",'Improve endurance'!E20,IF($B$2="Correct posture",'Correct posture'!E20,IF($B$2="Beat time on a specific distanc",'Beat time, Running'!E20,IF($B$2="Pregnancy",#REF!,0))))))))</f>
        <v>1, 1, 1</v>
      </c>
      <c r="H23" t="str">
        <f>IF($B$3="Loose weight",'Loose weight'!C27,IF($B$3="Get stronger",'Get stronger, general'!C13,IF($B$3="Build muscle",'Build muscle, Legs'!C20,IF($B$3="Get a flat stomach",'Get a flat stomach'!C20,IF($B$3="Improve endurance",'Improve endurance'!C20,IF($B$3="Correct posture",'Correct posture'!C20,IF($B$3="Beat time on a specific distanc",'Beat time, Running'!C20,IF($B$3="Pregnancy",#REF!,0))))))))</f>
        <v>1, 1, 1, 1</v>
      </c>
      <c r="I23" t="str">
        <f>IF($B$2="Loose weight",'Loose weight'!C27,IF($B$2="Get stronger",'Get stronger, general'!C13,IF($B$2="Build muscle",'Build muscle, Legs'!C20,IF($B$2="Get a flat stomach",'Get a flat stomach'!C20,IF($B$2="Improve endurance",'Improve endurance'!C20,IF($B$2="Correct posture",'Correct posture'!C20,IF($B$2="Beat time on a specific distanc",'Beat time, Running'!C20,IF($B$2="Pregnancy",#REF!,0))))))))</f>
        <v>1, 1, 1</v>
      </c>
      <c r="J23" t="str">
        <f>IF($B$3="Loose weight",'Loose weight'!D20,IF($B$3="Get stronger",'Get stronger, general'!D20,IF($B$3="Build muscle",'Build muscle, Legs'!D20,IF($B$3="Get a flat stomach",'Get a flat stomach'!#REF!,IF($B$3="Improve endurance",'Improve endurance'!D20,IF($B$3="Correct posture",'Correct posture'!D20,IF($B$3="Beat time on a specific distanc",'Beat time, Running'!D20,IF($B$3="Pregnancy",#REF!,0))))))))</f>
        <v>1, 1, 1, 1</v>
      </c>
      <c r="K23" t="str">
        <f>IF($B$2="Loose weight",'Loose weight'!D20,IF($B$2="Get stronger",'Get stronger, general'!D20,IF($B$2="Build muscle",'Build muscle, Legs'!D20,IF($B$2="Get a flat stomach",'Get a flat stomach'!#REF!,IF($B$2="Improve endurance",'Improve endurance'!D20,IF($B$2="Correct posture",'Correct posture'!D20,IF($B$2="Beat time on a specific distanc",'Beat time, Running'!D20,IF($B$2="Pregnancy",#REF!,0))))))))</f>
        <v>1, 1, 1</v>
      </c>
      <c r="L23" t="str">
        <f>IF($B$3="Loose weight",'Loose weight'!E20,IF($B$3="Get stronger",'Get stronger, general'!#REF!,IF($B$3="Build muscle",'Build muscle, Legs'!E20,IF($B$3="Get a flat stomach",'Get a flat stomach'!#REF!,IF($B$3="Improve endurance",'Improve endurance'!E20,IF($B$3="Correct posture",'Correct posture'!E20,IF($B$3="Beat time on a specific distanc",'Beat time, Running'!E20,IF($B$3="Pregnancy",#REF!,0))))))))</f>
        <v>0.8, 0.8, 0.8</v>
      </c>
      <c r="M23" t="str">
        <f>IF($B$2="Loose weight",'Loose weight'!#REF!,IF($B$2="Get stronger",'Get stronger, general'!#REF!,IF($B$2="Build muscle",'Build muscle, Legs'!E20,IF($B$2="Get a flat stomach",'Get a flat stomach'!#REF!,IF($B$2="Improve endurance",'Improve endurance'!E20,IF($B$2="Correct posture",'Correct posture'!E20,IF($B$2="Beat time on a specific distanc",'Beat time, Running'!E20,IF($B$2="Pregnancy",#REF!,0))))))))</f>
        <v>1, 1, 1</v>
      </c>
      <c r="N23" t="str">
        <f>IF($B$3="Loose weight",'Loose weight'!F20,IF($B$3="Get stronger",'Get stronger, general'!E20,IF($B$3="Build muscle",'Build muscle, Legs'!F20,IF($B$3="Get a flat stomach",'Get a flat stomach'!D20,IF($B$3="Improve endurance",'Improve endurance'!F20,IF($B$3="Correct posture",'Correct posture'!F20,IF($B$3="Beat time on a specific distanc",'Beat time, Running'!F20,IF($B$3="Pregnancy",#REF!,0))))))))</f>
        <v>1, 1, 1, 1</v>
      </c>
    </row>
    <row r="24" spans="1:14">
      <c r="A24" s="98" t="s">
        <v>151</v>
      </c>
      <c r="B24" s="25" t="s">
        <v>149</v>
      </c>
      <c r="C24">
        <f>IF($B$2="Loose weight",'Loose weight'!C28,IF($B$2="Get stronger",'Get stronger, general'!C28,IF($B$2="Build muscle",'Build muscle, Legs'!C21,IF($B$2="Get a flat stomach",'Get a flat stomach'!C21,IF($B$2="Improve endurance",'Improve endurance'!C21,IF($B$2="Correct posture",'Correct posture'!C21,IF($B$2="Beat time on a specific distanc",'Beat time, Running'!C21,IF($B$2="Pregnancy",#REF!,0))))))))</f>
        <v>0</v>
      </c>
      <c r="D24">
        <f>IF($B$3="Loose weight",'Loose weight'!C28,IF($B$3="Get stronger",'Get stronger, general'!C28,IF($B$3="Build muscle",'Build muscle, Legs'!C21,IF($B$3="Get a flat stomach",'Get a flat stomach'!C21,IF($B$3="Improve endurance",'Improve endurance'!C21,IF($B$3="Correct posture",'Correct posture'!C21,IF($B$3="Beat time on a specific distanc",'Beat time, Running'!C21,IF($B$3="Pregnancy",#REF!,0))))))))</f>
        <v>0</v>
      </c>
      <c r="E24">
        <f>IF($B$2="Loose weight",'Loose weight'!D21,IF($B$2="Get stronger",'Get stronger, general'!D21,IF($B$2="Build muscle",'Build muscle, Legs'!D21,IF($B$2="Get a flat stomach",'Get a flat stomach'!#REF!,IF($B$2="Improve endurance",'Improve endurance'!D21,IF($B$2="Correct posture",'Correct posture'!D21,IF($B$2="Beat time on a specific distanc",'Beat time, Running'!D21,IF($B$2="Pregnancy",#REF!,0))))))))</f>
        <v>0</v>
      </c>
      <c r="F24">
        <f>IF($B$3="Loose weight",'Loose weight'!D21,IF($B$3="Get stronger",'Get stronger, general'!D21,IF($B$3="Build muscle",'Build muscle, Legs'!D21,IF($B$3="Get a flat stomach",'Get a flat stomach'!#REF!,IF($B$3="Improve endurance",'Improve endurance'!D21,IF($B$3="Correct posture",'Correct posture'!D21,IF($B$3="Beat time on a specific distanc",'Beat time, Running'!D21,IF($B$3="Pregnancy",#REF!,0))))))))</f>
        <v>0</v>
      </c>
      <c r="G24">
        <f>IF($B$2="Loose weight",'Loose weight'!#REF!,IF($B$2="Get stronger",'Get stronger, general'!#REF!,IF($B$2="Build muscle",'Build muscle, Legs'!E21,IF($B$2="Get a flat stomach",'Get a flat stomach'!#REF!,IF($B$2="Improve endurance",'Improve endurance'!E21,IF($B$2="Correct posture",'Correct posture'!E21,IF($B$2="Beat time on a specific distanc",'Beat time, Running'!E21,IF($B$2="Pregnancy",#REF!,0))))))))</f>
        <v>0</v>
      </c>
      <c r="H24">
        <f>IF($B$3="Loose weight",'Loose weight'!C28,IF($B$3="Get stronger",'Get stronger, general'!C28,IF($B$3="Build muscle",'Build muscle, Legs'!C21,IF($B$3="Get a flat stomach",'Get a flat stomach'!C21,IF($B$3="Improve endurance",'Improve endurance'!C21,IF($B$3="Correct posture",'Correct posture'!C21,IF($B$3="Beat time on a specific distanc",'Beat time, Running'!C21,IF($B$3="Pregnancy",#REF!,0))))))))</f>
        <v>0</v>
      </c>
      <c r="I24">
        <f>IF($B$2="Loose weight",'Loose weight'!C28,IF($B$2="Get stronger",'Get stronger, general'!C28,IF($B$2="Build muscle",'Build muscle, Legs'!C21,IF($B$2="Get a flat stomach",'Get a flat stomach'!C21,IF($B$2="Improve endurance",'Improve endurance'!C21,IF($B$2="Correct posture",'Correct posture'!C21,IF($B$2="Beat time on a specific distanc",'Beat time, Running'!C21,IF($B$2="Pregnancy",#REF!,0))))))))</f>
        <v>0</v>
      </c>
      <c r="J24">
        <f>IF($B$3="Loose weight",'Loose weight'!D21,IF($B$3="Get stronger",'Get stronger, general'!D21,IF($B$3="Build muscle",'Build muscle, Legs'!D21,IF($B$3="Get a flat stomach",'Get a flat stomach'!#REF!,IF($B$3="Improve endurance",'Improve endurance'!D21,IF($B$3="Correct posture",'Correct posture'!D21,IF($B$3="Beat time on a specific distanc",'Beat time, Running'!D21,IF($B$3="Pregnancy",#REF!,0))))))))</f>
        <v>0</v>
      </c>
      <c r="K24">
        <f>IF($B$2="Loose weight",'Loose weight'!D21,IF($B$2="Get stronger",'Get stronger, general'!D21,IF($B$2="Build muscle",'Build muscle, Legs'!D21,IF($B$2="Get a flat stomach",'Get a flat stomach'!#REF!,IF($B$2="Improve endurance",'Improve endurance'!D21,IF($B$2="Correct posture",'Correct posture'!D21,IF($B$2="Beat time on a specific distanc",'Beat time, Running'!D21,IF($B$2="Pregnancy",#REF!,0))))))))</f>
        <v>0</v>
      </c>
      <c r="L24">
        <f>IF($B$3="Loose weight",'Loose weight'!E21,IF($B$3="Get stronger",'Get stronger, general'!#REF!,IF($B$3="Build muscle",'Build muscle, Legs'!E21,IF($B$3="Get a flat stomach",'Get a flat stomach'!#REF!,IF($B$3="Improve endurance",'Improve endurance'!E21,IF($B$3="Correct posture",'Correct posture'!E21,IF($B$3="Beat time on a specific distanc",'Beat time, Running'!E21,IF($B$3="Pregnancy",#REF!,0))))))))</f>
        <v>0</v>
      </c>
      <c r="M24">
        <f>IF($B$2="Loose weight",'Loose weight'!#REF!,IF($B$2="Get stronger",'Get stronger, general'!#REF!,IF($B$2="Build muscle",'Build muscle, Legs'!E21,IF($B$2="Get a flat stomach",'Get a flat stomach'!#REF!,IF($B$2="Improve endurance",'Improve endurance'!E21,IF($B$2="Correct posture",'Correct posture'!E21,IF($B$2="Beat time on a specific distanc",'Beat time, Running'!E21,IF($B$2="Pregnancy",#REF!,0))))))))</f>
        <v>0</v>
      </c>
      <c r="N24">
        <f>IF($B$3="Loose weight",'Loose weight'!F21,IF($B$3="Get stronger",'Get stronger, general'!E21,IF($B$3="Build muscle",'Build muscle, Legs'!F21,IF($B$3="Get a flat stomach",'Get a flat stomach'!D21,IF($B$3="Improve endurance",'Improve endurance'!F21,IF($B$3="Correct posture",'Correct posture'!F21,IF($B$3="Beat time on a specific distanc",'Beat time, Running'!F21,IF($B$3="Pregnancy",#REF!,0))))))))</f>
        <v>0</v>
      </c>
    </row>
    <row r="25" spans="1:14">
      <c r="A25" s="99"/>
      <c r="B25" s="25" t="s">
        <v>150</v>
      </c>
      <c r="C25">
        <f>IF($B$2="Loose weight",'Loose weight'!C29,IF($B$2="Get stronger",'Get stronger, general'!C29,IF($B$2="Build muscle",'Build muscle, Legs'!C22,IF($B$2="Get a flat stomach",'Get a flat stomach'!C22,IF($B$2="Improve endurance",'Improve endurance'!C22,IF($B$2="Correct posture",'Correct posture'!C22,IF($B$2="Beat time on a specific distanc",'Beat time, Running'!C22,IF($B$2="Pregnancy",#REF!,0))))))))</f>
        <v>0</v>
      </c>
      <c r="D25">
        <f>IF($B$3="Loose weight",'Loose weight'!C29,IF($B$3="Get stronger",'Get stronger, general'!C29,IF($B$3="Build muscle",'Build muscle, Legs'!C22,IF($B$3="Get a flat stomach",'Get a flat stomach'!C22,IF($B$3="Improve endurance",'Improve endurance'!C22,IF($B$3="Correct posture",'Correct posture'!C22,IF($B$3="Beat time on a specific distanc",'Beat time, Running'!C22,IF($B$3="Pregnancy",#REF!,0))))))))</f>
        <v>0</v>
      </c>
      <c r="E25">
        <f>IF($B$2="Loose weight",'Loose weight'!D22,IF($B$2="Get stronger",'Get stronger, general'!D22,IF($B$2="Build muscle",'Build muscle, Legs'!D22,IF($B$2="Get a flat stomach",'Get a flat stomach'!#REF!,IF($B$2="Improve endurance",'Improve endurance'!D22,IF($B$2="Correct posture",'Correct posture'!D22,IF($B$2="Beat time on a specific distanc",'Beat time, Running'!D22,IF($B$2="Pregnancy",#REF!,0))))))))</f>
        <v>0</v>
      </c>
      <c r="F25">
        <f>IF($B$3="Loose weight",'Loose weight'!D22,IF($B$3="Get stronger",'Get stronger, general'!D22,IF($B$3="Build muscle",'Build muscle, Legs'!D22,IF($B$3="Get a flat stomach",'Get a flat stomach'!#REF!,IF($B$3="Improve endurance",'Improve endurance'!D22,IF($B$3="Correct posture",'Correct posture'!D22,IF($B$3="Beat time on a specific distanc",'Beat time, Running'!D22,IF($B$3="Pregnancy",#REF!,0))))))))</f>
        <v>0</v>
      </c>
      <c r="G25">
        <f>IF($B$2="Loose weight",'Loose weight'!#REF!,IF($B$2="Get stronger",'Get stronger, general'!#REF!,IF($B$2="Build muscle",'Build muscle, Legs'!E22,IF($B$2="Get a flat stomach",'Get a flat stomach'!#REF!,IF($B$2="Improve endurance",'Improve endurance'!E22,IF($B$2="Correct posture",'Correct posture'!E22,IF($B$2="Beat time on a specific distanc",'Beat time, Running'!E22,IF($B$2="Pregnancy",#REF!,0))))))))</f>
        <v>0</v>
      </c>
      <c r="H25">
        <f>IF($B$3="Loose weight",'Loose weight'!C29,IF($B$3="Get stronger",'Get stronger, general'!C29,IF($B$3="Build muscle",'Build muscle, Legs'!C22,IF($B$3="Get a flat stomach",'Get a flat stomach'!C22,IF($B$3="Improve endurance",'Improve endurance'!C22,IF($B$3="Correct posture",'Correct posture'!C22,IF($B$3="Beat time on a specific distanc",'Beat time, Running'!C22,IF($B$3="Pregnancy",#REF!,0))))))))</f>
        <v>0</v>
      </c>
      <c r="I25">
        <f>IF($B$2="Loose weight",'Loose weight'!C29,IF($B$2="Get stronger",'Get stronger, general'!C29,IF($B$2="Build muscle",'Build muscle, Legs'!C22,IF($B$2="Get a flat stomach",'Get a flat stomach'!C22,IF($B$2="Improve endurance",'Improve endurance'!C22,IF($B$2="Correct posture",'Correct posture'!C22,IF($B$2="Beat time on a specific distanc",'Beat time, Running'!C22,IF($B$2="Pregnancy",#REF!,0))))))))</f>
        <v>0</v>
      </c>
      <c r="J25">
        <f>IF($B$3="Loose weight",'Loose weight'!D22,IF($B$3="Get stronger",'Get stronger, general'!D22,IF($B$3="Build muscle",'Build muscle, Legs'!D22,IF($B$3="Get a flat stomach",'Get a flat stomach'!#REF!,IF($B$3="Improve endurance",'Improve endurance'!D22,IF($B$3="Correct posture",'Correct posture'!D22,IF($B$3="Beat time on a specific distanc",'Beat time, Running'!D22,IF($B$3="Pregnancy",#REF!,0))))))))</f>
        <v>0</v>
      </c>
      <c r="K25">
        <f>IF($B$2="Loose weight",'Loose weight'!D22,IF($B$2="Get stronger",'Get stronger, general'!D22,IF($B$2="Build muscle",'Build muscle, Legs'!D22,IF($B$2="Get a flat stomach",'Get a flat stomach'!#REF!,IF($B$2="Improve endurance",'Improve endurance'!D22,IF($B$2="Correct posture",'Correct posture'!D22,IF($B$2="Beat time on a specific distanc",'Beat time, Running'!D22,IF($B$2="Pregnancy",#REF!,0))))))))</f>
        <v>0</v>
      </c>
      <c r="L25">
        <f>IF($B$3="Loose weight",'Loose weight'!E22,IF($B$3="Get stronger",'Get stronger, general'!#REF!,IF($B$3="Build muscle",'Build muscle, Legs'!E22,IF($B$3="Get a flat stomach",'Get a flat stomach'!#REF!,IF($B$3="Improve endurance",'Improve endurance'!E22,IF($B$3="Correct posture",'Correct posture'!E22,IF($B$3="Beat time on a specific distanc",'Beat time, Running'!E22,IF($B$3="Pregnancy",#REF!,0))))))))</f>
        <v>0</v>
      </c>
      <c r="M25">
        <f>IF($B$2="Loose weight",'Loose weight'!#REF!,IF($B$2="Get stronger",'Get stronger, general'!#REF!,IF($B$2="Build muscle",'Build muscle, Legs'!E22,IF($B$2="Get a flat stomach",'Get a flat stomach'!#REF!,IF($B$2="Improve endurance",'Improve endurance'!E22,IF($B$2="Correct posture",'Correct posture'!E22,IF($B$2="Beat time on a specific distanc",'Beat time, Running'!E22,IF($B$2="Pregnancy",#REF!,0))))))))</f>
        <v>0</v>
      </c>
      <c r="N25">
        <f>IF($B$3="Loose weight",'Loose weight'!F22,IF($B$3="Get stronger",'Get stronger, general'!E22,IF($B$3="Build muscle",'Build muscle, Legs'!F22,IF($B$3="Get a flat stomach",'Get a flat stomach'!D22,IF($B$3="Improve endurance",'Improve endurance'!F22,IF($B$3="Correct posture",'Correct posture'!F22,IF($B$3="Beat time on a specific distanc",'Beat time, Running'!F22,IF($B$3="Pregnancy",#REF!,0))))))))</f>
        <v>0</v>
      </c>
    </row>
    <row r="26" spans="1:14">
      <c r="A26" s="99"/>
      <c r="B26" s="25" t="s">
        <v>7</v>
      </c>
      <c r="C26">
        <f>IF($B$2="Loose weight",'Loose weight'!C30,IF($B$2="Get stronger",'Get stronger, general'!C23,IF($B$2="Build muscle",'Build muscle, Legs'!C23,IF($B$2="Get a flat stomach",'Get a flat stomach'!C23,IF($B$2="Improve endurance",'Improve endurance'!C23,IF($B$2="Correct posture",'Correct posture'!C23,IF($B$2="Beat time on a specific distanc",'Beat time, Running'!C23,IF($B$2="Pregnancy",#REF!,0))))))))</f>
        <v>0</v>
      </c>
      <c r="D26">
        <f>IF($B$3="Loose weight",'Loose weight'!C30,IF($B$3="Get stronger",'Get stronger, general'!C23,IF($B$3="Build muscle",'Build muscle, Legs'!C23,IF($B$3="Get a flat stomach",'Get a flat stomach'!C23,IF($B$3="Improve endurance",'Improve endurance'!C23,IF($B$3="Correct posture",'Correct posture'!C23,IF($B$3="Beat time on a specific distanc",'Beat time, Running'!C23,IF($B$3="Pregnancy",#REF!,0))))))))</f>
        <v>0</v>
      </c>
      <c r="E26">
        <f>IF($B$2="Loose weight",'Loose weight'!D23,IF($B$2="Get stronger",'Get stronger, general'!D23,IF($B$2="Build muscle",'Build muscle, Legs'!D23,IF($B$2="Get a flat stomach",'Get a flat stomach'!#REF!,IF($B$2="Improve endurance",'Improve endurance'!D23,IF($B$2="Correct posture",'Correct posture'!D23,IF($B$2="Beat time on a specific distanc",'Beat time, Running'!D23,IF($B$2="Pregnancy",#REF!,0))))))))</f>
        <v>0</v>
      </c>
      <c r="F26">
        <f>IF($B$3="Loose weight",'Loose weight'!D23,IF($B$3="Get stronger",'Get stronger, general'!D23,IF($B$3="Build muscle",'Build muscle, Legs'!D23,IF($B$3="Get a flat stomach",'Get a flat stomach'!#REF!,IF($B$3="Improve endurance",'Improve endurance'!D23,IF($B$3="Correct posture",'Correct posture'!D23,IF($B$3="Beat time on a specific distanc",'Beat time, Running'!D23,IF($B$3="Pregnancy",#REF!,0))))))))</f>
        <v>0</v>
      </c>
      <c r="G26">
        <f>IF($B$2="Loose weight",'Loose weight'!#REF!,IF($B$2="Get stronger",'Get stronger, general'!#REF!,IF($B$2="Build muscle",'Build muscle, Legs'!E23,IF($B$2="Get a flat stomach",'Get a flat stomach'!#REF!,IF($B$2="Improve endurance",'Improve endurance'!E23,IF($B$2="Correct posture",'Correct posture'!E23,IF($B$2="Beat time on a specific distanc",'Beat time, Running'!E23,IF($B$2="Pregnancy",#REF!,0))))))))</f>
        <v>0</v>
      </c>
      <c r="H26">
        <f>IF($B$3="Loose weight",'Loose weight'!C30,IF($B$3="Get stronger",'Get stronger, general'!C23,IF($B$3="Build muscle",'Build muscle, Legs'!C23,IF($B$3="Get a flat stomach",'Get a flat stomach'!C23,IF($B$3="Improve endurance",'Improve endurance'!C23,IF($B$3="Correct posture",'Correct posture'!C23,IF($B$3="Beat time on a specific distanc",'Beat time, Running'!C23,IF($B$3="Pregnancy",#REF!,0))))))))</f>
        <v>0</v>
      </c>
      <c r="I26">
        <f>IF($B$2="Loose weight",'Loose weight'!C30,IF($B$2="Get stronger",'Get stronger, general'!C23,IF($B$2="Build muscle",'Build muscle, Legs'!C23,IF($B$2="Get a flat stomach",'Get a flat stomach'!C23,IF($B$2="Improve endurance",'Improve endurance'!C23,IF($B$2="Correct posture",'Correct posture'!C23,IF($B$2="Beat time on a specific distanc",'Beat time, Running'!C23,IF($B$2="Pregnancy",#REF!,0))))))))</f>
        <v>0</v>
      </c>
      <c r="J26">
        <f>IF($B$3="Loose weight",'Loose weight'!D23,IF($B$3="Get stronger",'Get stronger, general'!D23,IF($B$3="Build muscle",'Build muscle, Legs'!D23,IF($B$3="Get a flat stomach",'Get a flat stomach'!#REF!,IF($B$3="Improve endurance",'Improve endurance'!D23,IF($B$3="Correct posture",'Correct posture'!D23,IF($B$3="Beat time on a specific distanc",'Beat time, Running'!D23,IF($B$3="Pregnancy",#REF!,0))))))))</f>
        <v>0</v>
      </c>
      <c r="K26">
        <f>IF($B$2="Loose weight",'Loose weight'!D23,IF($B$2="Get stronger",'Get stronger, general'!D23,IF($B$2="Build muscle",'Build muscle, Legs'!D23,IF($B$2="Get a flat stomach",'Get a flat stomach'!#REF!,IF($B$2="Improve endurance",'Improve endurance'!D23,IF($B$2="Correct posture",'Correct posture'!D23,IF($B$2="Beat time on a specific distanc",'Beat time, Running'!D23,IF($B$2="Pregnancy",#REF!,0))))))))</f>
        <v>0</v>
      </c>
      <c r="L26">
        <f>IF($B$3="Loose weight",'Loose weight'!E23,IF($B$3="Get stronger",'Get stronger, general'!#REF!,IF($B$3="Build muscle",'Build muscle, Legs'!E23,IF($B$3="Get a flat stomach",'Get a flat stomach'!#REF!,IF($B$3="Improve endurance",'Improve endurance'!E23,IF($B$3="Correct posture",'Correct posture'!E23,IF($B$3="Beat time on a specific distanc",'Beat time, Running'!E23,IF($B$3="Pregnancy",#REF!,0))))))))</f>
        <v>0</v>
      </c>
      <c r="M26">
        <f>IF($B$2="Loose weight",'Loose weight'!#REF!,IF($B$2="Get stronger",'Get stronger, general'!#REF!,IF($B$2="Build muscle",'Build muscle, Legs'!E23,IF($B$2="Get a flat stomach",'Get a flat stomach'!#REF!,IF($B$2="Improve endurance",'Improve endurance'!E23,IF($B$2="Correct posture",'Correct posture'!E23,IF($B$2="Beat time on a specific distanc",'Beat time, Running'!E23,IF($B$2="Pregnancy",#REF!,0))))))))</f>
        <v>0</v>
      </c>
      <c r="N26">
        <f>IF($B$3="Loose weight",'Loose weight'!F23,IF($B$3="Get stronger",'Get stronger, general'!E23,IF($B$3="Build muscle",'Build muscle, Legs'!F23,IF($B$3="Get a flat stomach",'Get a flat stomach'!D23,IF($B$3="Improve endurance",'Improve endurance'!F23,IF($B$3="Correct posture",'Correct posture'!F23,IF($B$3="Beat time on a specific distanc",'Beat time, Running'!F23,IF($B$3="Pregnancy",#REF!,0))))))))</f>
        <v>0</v>
      </c>
    </row>
    <row r="27" spans="1:14">
      <c r="A27" s="100" t="s">
        <v>29</v>
      </c>
      <c r="B27" s="23" t="s">
        <v>0</v>
      </c>
      <c r="C27" t="str">
        <f>IF($B$2="Loose weight",'Loose weight'!#REF!,IF($B$2="Get stronger",'Get stronger, general'!#REF!,IF($B$2="Build muscle",'Build muscle, Legs'!C24,IF($B$2="Get a flat stomach",'Get a flat stomach'!C24,IF($B$2="Improve endurance",'Improve endurance'!C24,IF($B$2="Correct posture",'Correct posture'!C24,IF($B$2="Beat time on a specific distanc",'Beat time, Running'!C24,IF($B$2="Pregnancy",#REF!,0))))))))</f>
        <v>Nordic Hamstrings</v>
      </c>
      <c r="D27" t="e">
        <f>IF($B$3="Loose weight",'Loose weight'!#REF!,IF($B$3="Get stronger",'Get stronger, general'!#REF!,IF($B$3="Build muscle",'Build muscle, Legs'!C24,IF($B$3="Get a flat stomach",'Get a flat stomach'!C24,IF($B$3="Improve endurance",'Improve endurance'!C24,IF($B$3="Correct posture",'Correct posture'!C24,IF($B$3="Beat time on a specific distanc",'Beat time, Running'!C24,IF($B$3="Pregnancy",#REF!,0))))))))</f>
        <v>#REF!</v>
      </c>
      <c r="E27" t="str">
        <f>IF($B$2="Loose weight",'Loose weight'!D24,IF($B$2="Get stronger",'Get stronger, general'!D24,IF($B$2="Build muscle",'Build muscle, Legs'!D24,IF($B$2="Get a flat stomach",'Get a flat stomach'!#REF!,IF($B$2="Improve endurance",'Improve endurance'!D24,IF($B$2="Correct posture",'Correct posture'!D24,IF($B$2="Beat time on a specific distanc",'Beat time, Running'!D24,IF($B$2="Pregnancy",#REF!,0))))))))</f>
        <v>Hip Thrust</v>
      </c>
      <c r="F27" t="str">
        <f>IF($B$3="Loose weight",'Loose weight'!D24,IF($B$3="Get stronger",'Get stronger, general'!D24,IF($B$3="Build muscle",'Build muscle, Legs'!D24,IF($B$3="Get a flat stomach",'Get a flat stomach'!#REF!,IF($B$3="Improve endurance",'Improve endurance'!D24,IF($B$3="Correct posture",'Correct posture'!D24,IF($B$3="Beat time on a specific distanc",'Beat time, Running'!D24,IF($B$3="Pregnancy",#REF!,0))))))))</f>
        <v>Bulgarian Split-Squat</v>
      </c>
      <c r="G27" t="str">
        <f>IF($B$2="Loose weight",'Loose weight'!#REF!,IF($B$2="Get stronger",'Get stronger, general'!#REF!,IF($B$2="Build muscle",'Build muscle, Legs'!E24,IF($B$2="Get a flat stomach",'Get a flat stomach'!#REF!,IF($B$2="Improve endurance",'Improve endurance'!E24,IF($B$2="Correct posture",'Correct posture'!E24,IF($B$2="Beat time on a specific distanc",'Beat time, Running'!E24,IF($B$2="Pregnancy",#REF!,0))))))))</f>
        <v>Nordic Hamstrings</v>
      </c>
      <c r="H27" t="e">
        <f>IF($B$3="Loose weight",'Loose weight'!#REF!,IF($B$3="Get stronger",'Get stronger, general'!#REF!,IF($B$3="Build muscle",'Build muscle, Legs'!C24,IF($B$3="Get a flat stomach",'Get a flat stomach'!C24,IF($B$3="Improve endurance",'Improve endurance'!C24,IF($B$3="Correct posture",'Correct posture'!C24,IF($B$3="Beat time on a specific distanc",'Beat time, Running'!C24,IF($B$3="Pregnancy",#REF!,0))))))))</f>
        <v>#REF!</v>
      </c>
      <c r="I27" t="str">
        <f>IF($B$2="Loose weight",'Loose weight'!#REF!,IF($B$2="Get stronger",'Get stronger, general'!#REF!,IF($B$2="Build muscle",'Build muscle, Legs'!C24,IF($B$2="Get a flat stomach",'Get a flat stomach'!C24,IF($B$2="Improve endurance",'Improve endurance'!C24,IF($B$2="Correct posture",'Correct posture'!C24,IF($B$2="Beat time on a specific distanc",'Beat time, Running'!C24,IF($B$2="Pregnancy",#REF!,0))))))))</f>
        <v>Nordic Hamstrings</v>
      </c>
      <c r="J27" t="str">
        <f>IF($B$3="Loose weight",'Loose weight'!D24,IF($B$3="Get stronger",'Get stronger, general'!D24,IF($B$3="Build muscle",'Build muscle, Legs'!D24,IF($B$3="Get a flat stomach",'Get a flat stomach'!#REF!,IF($B$3="Improve endurance",'Improve endurance'!D24,IF($B$3="Correct posture",'Correct posture'!D24,IF($B$3="Beat time on a specific distanc",'Beat time, Running'!D24,IF($B$3="Pregnancy",#REF!,0))))))))</f>
        <v>Bulgarian Split-Squat</v>
      </c>
      <c r="K27" t="str">
        <f>IF($B$2="Loose weight",'Loose weight'!D24,IF($B$2="Get stronger",'Get stronger, general'!D24,IF($B$2="Build muscle",'Build muscle, Legs'!D24,IF($B$2="Get a flat stomach",'Get a flat stomach'!#REF!,IF($B$2="Improve endurance",'Improve endurance'!D24,IF($B$2="Correct posture",'Correct posture'!D24,IF($B$2="Beat time on a specific distanc",'Beat time, Running'!D24,IF($B$2="Pregnancy",#REF!,0))))))))</f>
        <v>Hip Thrust</v>
      </c>
      <c r="L27" t="str">
        <f>IF($B$3="Loose weight",'Loose weight'!E24,IF($B$3="Get stronger",'Get stronger, general'!#REF!,IF($B$3="Build muscle",'Build muscle, Legs'!E24,IF($B$3="Get a flat stomach",'Get a flat stomach'!#REF!,IF($B$3="Improve endurance",'Improve endurance'!E24,IF($B$3="Correct posture",'Correct posture'!E24,IF($B$3="Beat time on a specific distanc",'Beat time, Running'!E24,IF($B$3="Pregnancy",#REF!,0))))))))</f>
        <v>Redcord Knee Raise</v>
      </c>
      <c r="M27" t="str">
        <f>IF($B$2="Loose weight",'Loose weight'!#REF!,IF($B$2="Get stronger",'Get stronger, general'!#REF!,IF($B$2="Build muscle",'Build muscle, Legs'!E24,IF($B$2="Get a flat stomach",'Get a flat stomach'!#REF!,IF($B$2="Improve endurance",'Improve endurance'!E24,IF($B$2="Correct posture",'Correct posture'!E24,IF($B$2="Beat time on a specific distanc",'Beat time, Running'!E24,IF($B$2="Pregnancy",#REF!,0))))))))</f>
        <v>Nordic Hamstrings</v>
      </c>
      <c r="N27" t="str">
        <f>IF($B$3="Loose weight",'Loose weight'!F24,IF($B$3="Get stronger",'Get stronger, general'!E24,IF($B$3="Build muscle",'Build muscle, Legs'!F24,IF($B$3="Get a flat stomach",'Get a flat stomach'!D24,IF($B$3="Improve endurance",'Improve endurance'!F24,IF($B$3="Correct posture",'Correct posture'!F24,IF($B$3="Beat time on a specific distanc",'Beat time, Running'!F24,IF($B$3="Pregnancy",#REF!,0))))))))</f>
        <v>Plank On a Ball</v>
      </c>
    </row>
    <row r="28" spans="1:14">
      <c r="A28" s="99"/>
      <c r="B28" s="24" t="s">
        <v>149</v>
      </c>
      <c r="C28">
        <f>IF($B$2="Loose weight",'Loose weight'!#REF!,IF($B$2="Get stronger",'Get stronger, general'!#REF!,IF($B$2="Build muscle",'Build muscle, Legs'!C25,IF($B$2="Get a flat stomach",'Get a flat stomach'!C25,IF($B$2="Improve endurance",'Improve endurance'!C25,IF($B$2="Correct posture",'Correct posture'!C25,IF($B$2="Beat time on a specific distanc",'Beat time, Running'!C25,IF($B$2="Pregnancy",#REF!,0))))))))</f>
        <v>3</v>
      </c>
      <c r="D28" t="e">
        <f>IF($B$3="Loose weight",'Loose weight'!#REF!,IF($B$3="Get stronger",'Get stronger, general'!#REF!,IF($B$3="Build muscle",'Build muscle, Legs'!C25,IF($B$3="Get a flat stomach",'Get a flat stomach'!C25,IF($B$3="Improve endurance",'Improve endurance'!C25,IF($B$3="Correct posture",'Correct posture'!C25,IF($B$3="Beat time on a specific distanc",'Beat time, Running'!C25,IF($B$3="Pregnancy",#REF!,0))))))))</f>
        <v>#REF!</v>
      </c>
      <c r="E28">
        <f>IF($B$2="Loose weight",'Loose weight'!D25,IF($B$2="Get stronger",'Get stronger, general'!D25,IF($B$2="Build muscle",'Build muscle, Legs'!D25,IF($B$2="Get a flat stomach",'Get a flat stomach'!#REF!,IF($B$2="Improve endurance",'Improve endurance'!D25,IF($B$2="Correct posture",'Correct posture'!D25,IF($B$2="Beat time on a specific distanc",'Beat time, Running'!D25,IF($B$2="Pregnancy",#REF!,0))))))))</f>
        <v>3</v>
      </c>
      <c r="F28">
        <f>IF($B$3="Loose weight",'Loose weight'!D25,IF($B$3="Get stronger",'Get stronger, general'!D25,IF($B$3="Build muscle",'Build muscle, Legs'!D25,IF($B$3="Get a flat stomach",'Get a flat stomach'!#REF!,IF($B$3="Improve endurance",'Improve endurance'!D25,IF($B$3="Correct posture",'Correct posture'!D25,IF($B$3="Beat time on a specific distanc",'Beat time, Running'!D25,IF($B$3="Pregnancy",#REF!,0))))))))</f>
        <v>3</v>
      </c>
      <c r="G28">
        <f>IF($B$2="Loose weight",'Loose weight'!#REF!,IF($B$2="Get stronger",'Get stronger, general'!#REF!,IF($B$2="Build muscle",'Build muscle, Legs'!E25,IF($B$2="Get a flat stomach",'Get a flat stomach'!#REF!,IF($B$2="Improve endurance",'Improve endurance'!E25,IF($B$2="Correct posture",'Correct posture'!E25,IF($B$2="Beat time on a specific distanc",'Beat time, Running'!E25,IF($B$2="Pregnancy",#REF!,0))))))))</f>
        <v>3</v>
      </c>
      <c r="H28" t="e">
        <f>IF($B$3="Loose weight",'Loose weight'!#REF!,IF($B$3="Get stronger",'Get stronger, general'!#REF!,IF($B$3="Build muscle",'Build muscle, Legs'!C25,IF($B$3="Get a flat stomach",'Get a flat stomach'!C25,IF($B$3="Improve endurance",'Improve endurance'!C25,IF($B$3="Correct posture",'Correct posture'!C25,IF($B$3="Beat time on a specific distanc",'Beat time, Running'!C25,IF($B$3="Pregnancy",#REF!,0))))))))</f>
        <v>#REF!</v>
      </c>
      <c r="I28">
        <f>IF($B$2="Loose weight",'Loose weight'!#REF!,IF($B$2="Get stronger",'Get stronger, general'!#REF!,IF($B$2="Build muscle",'Build muscle, Legs'!C25,IF($B$2="Get a flat stomach",'Get a flat stomach'!C25,IF($B$2="Improve endurance",'Improve endurance'!C25,IF($B$2="Correct posture",'Correct posture'!C25,IF($B$2="Beat time on a specific distanc",'Beat time, Running'!C25,IF($B$2="Pregnancy",#REF!,0))))))))</f>
        <v>3</v>
      </c>
      <c r="J28">
        <f>IF($B$3="Loose weight",'Loose weight'!D25,IF($B$3="Get stronger",'Get stronger, general'!D25,IF($B$3="Build muscle",'Build muscle, Legs'!D25,IF($B$3="Get a flat stomach",'Get a flat stomach'!#REF!,IF($B$3="Improve endurance",'Improve endurance'!D25,IF($B$3="Correct posture",'Correct posture'!D25,IF($B$3="Beat time on a specific distanc",'Beat time, Running'!D25,IF($B$3="Pregnancy",#REF!,0))))))))</f>
        <v>3</v>
      </c>
      <c r="K28">
        <f>IF($B$2="Loose weight",'Loose weight'!D25,IF($B$2="Get stronger",'Get stronger, general'!D25,IF($B$2="Build muscle",'Build muscle, Legs'!D25,IF($B$2="Get a flat stomach",'Get a flat stomach'!#REF!,IF($B$2="Improve endurance",'Improve endurance'!D25,IF($B$2="Correct posture",'Correct posture'!D25,IF($B$2="Beat time on a specific distanc",'Beat time, Running'!D25,IF($B$2="Pregnancy",#REF!,0))))))))</f>
        <v>3</v>
      </c>
      <c r="L28">
        <f>IF($B$3="Loose weight",'Loose weight'!E25,IF($B$3="Get stronger",'Get stronger, general'!#REF!,IF($B$3="Build muscle",'Build muscle, Legs'!E25,IF($B$3="Get a flat stomach",'Get a flat stomach'!#REF!,IF($B$3="Improve endurance",'Improve endurance'!E25,IF($B$3="Correct posture",'Correct posture'!E25,IF($B$3="Beat time on a specific distanc",'Beat time, Running'!E25,IF($B$3="Pregnancy",#REF!,0))))))))</f>
        <v>3</v>
      </c>
      <c r="M28">
        <f>IF($B$2="Loose weight",'Loose weight'!#REF!,IF($B$2="Get stronger",'Get stronger, general'!#REF!,IF($B$2="Build muscle",'Build muscle, Legs'!E25,IF($B$2="Get a flat stomach",'Get a flat stomach'!#REF!,IF($B$2="Improve endurance",'Improve endurance'!E25,IF($B$2="Correct posture",'Correct posture'!E25,IF($B$2="Beat time on a specific distanc",'Beat time, Running'!E25,IF($B$2="Pregnancy",#REF!,0))))))))</f>
        <v>3</v>
      </c>
      <c r="N28">
        <f>IF($B$3="Loose weight",'Loose weight'!F25,IF($B$3="Get stronger",'Get stronger, general'!E25,IF($B$3="Build muscle",'Build muscle, Legs'!F25,IF($B$3="Get a flat stomach",'Get a flat stomach'!D25,IF($B$3="Improve endurance",'Improve endurance'!F25,IF($B$3="Correct posture",'Correct posture'!F25,IF($B$3="Beat time on a specific distanc",'Beat time, Running'!F25,IF($B$3="Pregnancy",#REF!,0))))))))</f>
        <v>4</v>
      </c>
    </row>
    <row r="29" spans="1:14">
      <c r="A29" s="99"/>
      <c r="B29" s="24" t="s">
        <v>150</v>
      </c>
      <c r="C29" t="str">
        <f>IF($B$2="Loose weight",'Loose weight'!#REF!,IF($B$2="Get stronger",'Get stronger, general'!#REF!,IF($B$2="Build muscle",'Build muscle, Legs'!C26,IF($B$2="Get a flat stomach",'Get a flat stomach'!C26,IF($B$2="Improve endurance",'Improve endurance'!C26,IF($B$2="Correct posture",'Correct posture'!C26,IF($B$2="Beat time on a specific distanc",'Beat time, Running'!C26,IF($B$2="Pregnancy",#REF!,0))))))))</f>
        <v>8, 8, 8</v>
      </c>
      <c r="D29" t="e">
        <f>IF($B$3="Loose weight",'Loose weight'!#REF!,IF($B$3="Get stronger",'Get stronger, general'!#REF!,IF($B$3="Build muscle",'Build muscle, Legs'!C26,IF($B$3="Get a flat stomach",'Get a flat stomach'!C26,IF($B$3="Improve endurance",'Improve endurance'!C26,IF($B$3="Correct posture",'Correct posture'!C26,IF($B$3="Beat time on a specific distanc",'Beat time, Running'!C26,IF($B$3="Pregnancy",#REF!,0))))))))</f>
        <v>#REF!</v>
      </c>
      <c r="E29" t="str">
        <f>IF($B$2="Loose weight",'Loose weight'!D26,IF($B$2="Get stronger",'Get stronger, general'!D26,IF($B$2="Build muscle",'Build muscle, Legs'!D26,IF($B$2="Get a flat stomach",'Get a flat stomach'!#REF!,IF($B$2="Improve endurance",'Improve endurance'!D26,IF($B$2="Correct posture",'Correct posture'!D26,IF($B$2="Beat time on a specific distanc",'Beat time, Running'!D26,IF($B$2="Pregnancy",#REF!,0))))))))</f>
        <v>10, 10, 10</v>
      </c>
      <c r="F29" t="str">
        <f>IF($B$3="Loose weight",'Loose weight'!D26,IF($B$3="Get stronger",'Get stronger, general'!D26,IF($B$3="Build muscle",'Build muscle, Legs'!D26,IF($B$3="Get a flat stomach",'Get a flat stomach'!#REF!,IF($B$3="Improve endurance",'Improve endurance'!D26,IF($B$3="Correct posture",'Correct posture'!D26,IF($B$3="Beat time on a specific distanc",'Beat time, Running'!D26,IF($B$3="Pregnancy",#REF!,0))))))))</f>
        <v>10, 10, 10</v>
      </c>
      <c r="G29" t="str">
        <f>IF($B$2="Loose weight",'Loose weight'!#REF!,IF($B$2="Get stronger",'Get stronger, general'!#REF!,IF($B$2="Build muscle",'Build muscle, Legs'!E26,IF($B$2="Get a flat stomach",'Get a flat stomach'!#REF!,IF($B$2="Improve endurance",'Improve endurance'!E26,IF($B$2="Correct posture",'Correct posture'!E26,IF($B$2="Beat time on a specific distanc",'Beat time, Running'!E26,IF($B$2="Pregnancy",#REF!,0))))))))</f>
        <v>8, 8, 8</v>
      </c>
      <c r="H29" t="e">
        <f>IF($B$3="Loose weight",'Loose weight'!#REF!,IF($B$3="Get stronger",'Get stronger, general'!#REF!,IF($B$3="Build muscle",'Build muscle, Legs'!C26,IF($B$3="Get a flat stomach",'Get a flat stomach'!C26,IF($B$3="Improve endurance",'Improve endurance'!C26,IF($B$3="Correct posture",'Correct posture'!C26,IF($B$3="Beat time on a specific distanc",'Beat time, Running'!C26,IF($B$3="Pregnancy",#REF!,0))))))))</f>
        <v>#REF!</v>
      </c>
      <c r="I29" t="str">
        <f>IF($B$2="Loose weight",'Loose weight'!#REF!,IF($B$2="Get stronger",'Get stronger, general'!#REF!,IF($B$2="Build muscle",'Build muscle, Legs'!C26,IF($B$2="Get a flat stomach",'Get a flat stomach'!C26,IF($B$2="Improve endurance",'Improve endurance'!C26,IF($B$2="Correct posture",'Correct posture'!C26,IF($B$2="Beat time on a specific distanc",'Beat time, Running'!C26,IF($B$2="Pregnancy",#REF!,0))))))))</f>
        <v>8, 8, 8</v>
      </c>
      <c r="J29" t="str">
        <f>IF($B$3="Loose weight",'Loose weight'!D26,IF($B$3="Get stronger",'Get stronger, general'!D26,IF($B$3="Build muscle",'Build muscle, Legs'!D26,IF($B$3="Get a flat stomach",'Get a flat stomach'!#REF!,IF($B$3="Improve endurance",'Improve endurance'!D26,IF($B$3="Correct posture",'Correct posture'!D26,IF($B$3="Beat time on a specific distanc",'Beat time, Running'!D26,IF($B$3="Pregnancy",#REF!,0))))))))</f>
        <v>10, 10, 10</v>
      </c>
      <c r="K29" t="str">
        <f>IF($B$2="Loose weight",'Loose weight'!D26,IF($B$2="Get stronger",'Get stronger, general'!D26,IF($B$2="Build muscle",'Build muscle, Legs'!D26,IF($B$2="Get a flat stomach",'Get a flat stomach'!#REF!,IF($B$2="Improve endurance",'Improve endurance'!D26,IF($B$2="Correct posture",'Correct posture'!D26,IF($B$2="Beat time on a specific distanc",'Beat time, Running'!D26,IF($B$2="Pregnancy",#REF!,0))))))))</f>
        <v>10, 10, 10</v>
      </c>
      <c r="L29" t="str">
        <f>IF($B$3="Loose weight",'Loose weight'!E26,IF($B$3="Get stronger",'Get stronger, general'!#REF!,IF($B$3="Build muscle",'Build muscle, Legs'!E26,IF($B$3="Get a flat stomach",'Get a flat stomach'!#REF!,IF($B$3="Improve endurance",'Improve endurance'!E26,IF($B$3="Correct posture",'Correct posture'!E26,IF($B$3="Beat time on a specific distanc",'Beat time, Running'!E26,IF($B$3="Pregnancy",#REF!,0))))))))</f>
        <v>10, 10, 10</v>
      </c>
      <c r="M29" t="str">
        <f>IF($B$2="Loose weight",'Loose weight'!#REF!,IF($B$2="Get stronger",'Get stronger, general'!#REF!,IF($B$2="Build muscle",'Build muscle, Legs'!E26,IF($B$2="Get a flat stomach",'Get a flat stomach'!#REF!,IF($B$2="Improve endurance",'Improve endurance'!E26,IF($B$2="Correct posture",'Correct posture'!E26,IF($B$2="Beat time on a specific distanc",'Beat time, Running'!E26,IF($B$2="Pregnancy",#REF!,0))))))))</f>
        <v>8, 8, 8</v>
      </c>
      <c r="N29" t="str">
        <f>IF($B$3="Loose weight",'Loose weight'!F26,IF($B$3="Get stronger",'Get stronger, general'!E26,IF($B$3="Build muscle",'Build muscle, Legs'!F26,IF($B$3="Get a flat stomach",'Get a flat stomach'!D26,IF($B$3="Improve endurance",'Improve endurance'!F26,IF($B$3="Correct posture",'Correct posture'!F26,IF($B$3="Beat time on a specific distanc",'Beat time, Running'!F26,IF($B$3="Pregnancy",#REF!,0))))))))</f>
        <v>0.75, 0.75, 0.75, 0.75</v>
      </c>
    </row>
    <row r="30" spans="1:14">
      <c r="A30" s="99"/>
      <c r="B30" s="24" t="s">
        <v>7</v>
      </c>
      <c r="C30">
        <f>IF($B$2="Loose weight",'Loose weight'!#REF!,IF($B$2="Get stronger",'Get stronger, general'!#REF!,IF($B$2="Build muscle",'Build muscle, Legs'!C27,IF($B$2="Get a flat stomach",'Get a flat stomach'!C27,IF($B$2="Improve endurance",'Improve endurance'!C27,IF($B$2="Correct posture",'Correct posture'!C27,IF($B$2="Beat time on a specific distanc",'Beat time, Running'!C27,IF($B$2="Pregnancy",#REF!,0))))))))</f>
        <v>0</v>
      </c>
      <c r="D30" t="e">
        <f>IF($B$3="Loose weight",'Loose weight'!#REF!,IF($B$3="Get stronger",'Get stronger, general'!#REF!,IF($B$3="Build muscle",'Build muscle, Legs'!C27,IF($B$3="Get a flat stomach",'Get a flat stomach'!C27,IF($B$3="Improve endurance",'Improve endurance'!C27,IF($B$3="Correct posture",'Correct posture'!C27,IF($B$3="Beat time on a specific distanc",'Beat time, Running'!C27,IF($B$3="Pregnancy",#REF!,0))))))))</f>
        <v>#REF!</v>
      </c>
      <c r="E30" t="str">
        <f>IF($B$2="Loose weight",'Loose weight'!D27,IF($B$2="Get stronger",'Get stronger, general'!D27,IF($B$2="Build muscle",'Build muscle, Legs'!D27,IF($B$2="Get a flat stomach",'Get a flat stomach'!#REF!,IF($B$2="Improve endurance",'Improve endurance'!D27,IF($B$2="Correct posture",'Correct posture'!D27,IF($B$2="Beat time on a specific distanc",'Beat time, Running'!D27,IF($B$2="Pregnancy",#REF!,0))))))))</f>
        <v>1, 1, 1</v>
      </c>
      <c r="F30" t="str">
        <f>IF($B$3="Loose weight",'Loose weight'!D27,IF($B$3="Get stronger",'Get stronger, general'!D27,IF($B$3="Build muscle",'Build muscle, Legs'!D27,IF($B$3="Get a flat stomach",'Get a flat stomach'!#REF!,IF($B$3="Improve endurance",'Improve endurance'!D27,IF($B$3="Correct posture",'Correct posture'!D27,IF($B$3="Beat time on a specific distanc",'Beat time, Running'!D27,IF($B$3="Pregnancy",#REF!,0))))))))</f>
        <v>1, 1, 1</v>
      </c>
      <c r="G30">
        <f>IF($B$2="Loose weight",'Loose weight'!#REF!,IF($B$2="Get stronger",'Get stronger, general'!#REF!,IF($B$2="Build muscle",'Build muscle, Legs'!E27,IF($B$2="Get a flat stomach",'Get a flat stomach'!#REF!,IF($B$2="Improve endurance",'Improve endurance'!E27,IF($B$2="Correct posture",'Correct posture'!E27,IF($B$2="Beat time on a specific distanc",'Beat time, Running'!E27,IF($B$2="Pregnancy",#REF!,0))))))))</f>
        <v>0</v>
      </c>
      <c r="H30" t="e">
        <f>IF($B$3="Loose weight",'Loose weight'!#REF!,IF($B$3="Get stronger",'Get stronger, general'!#REF!,IF($B$3="Build muscle",'Build muscle, Legs'!C27,IF($B$3="Get a flat stomach",'Get a flat stomach'!C27,IF($B$3="Improve endurance",'Improve endurance'!C27,IF($B$3="Correct posture",'Correct posture'!C27,IF($B$3="Beat time on a specific distanc",'Beat time, Running'!C27,IF($B$3="Pregnancy",#REF!,0))))))))</f>
        <v>#REF!</v>
      </c>
      <c r="I30">
        <f>IF($B$2="Loose weight",'Loose weight'!#REF!,IF($B$2="Get stronger",'Get stronger, general'!#REF!,IF($B$2="Build muscle",'Build muscle, Legs'!C27,IF($B$2="Get a flat stomach",'Get a flat stomach'!C27,IF($B$2="Improve endurance",'Improve endurance'!C27,IF($B$2="Correct posture",'Correct posture'!C27,IF($B$2="Beat time on a specific distanc",'Beat time, Running'!C27,IF($B$2="Pregnancy",#REF!,0))))))))</f>
        <v>0</v>
      </c>
      <c r="J30" t="str">
        <f>IF($B$3="Loose weight",'Loose weight'!D27,IF($B$3="Get stronger",'Get stronger, general'!D27,IF($B$3="Build muscle",'Build muscle, Legs'!D27,IF($B$3="Get a flat stomach",'Get a flat stomach'!#REF!,IF($B$3="Improve endurance",'Improve endurance'!D27,IF($B$3="Correct posture",'Correct posture'!D27,IF($B$3="Beat time on a specific distanc",'Beat time, Running'!D27,IF($B$3="Pregnancy",#REF!,0))))))))</f>
        <v>1, 1, 1</v>
      </c>
      <c r="K30" t="str">
        <f>IF($B$2="Loose weight",'Loose weight'!D27,IF($B$2="Get stronger",'Get stronger, general'!D27,IF($B$2="Build muscle",'Build muscle, Legs'!D27,IF($B$2="Get a flat stomach",'Get a flat stomach'!#REF!,IF($B$2="Improve endurance",'Improve endurance'!D27,IF($B$2="Correct posture",'Correct posture'!D27,IF($B$2="Beat time on a specific distanc",'Beat time, Running'!D27,IF($B$2="Pregnancy",#REF!,0))))))))</f>
        <v>1, 1, 1</v>
      </c>
      <c r="L30">
        <f>IF($B$3="Loose weight",'Loose weight'!E27,IF($B$3="Get stronger",'Get stronger, general'!#REF!,IF($B$3="Build muscle",'Build muscle, Legs'!E27,IF($B$3="Get a flat stomach",'Get a flat stomach'!#REF!,IF($B$3="Improve endurance",'Improve endurance'!E27,IF($B$3="Correct posture",'Correct posture'!E27,IF($B$3="Beat time on a specific distanc",'Beat time, Running'!E27,IF($B$3="Pregnancy",#REF!,0))))))))</f>
        <v>0</v>
      </c>
      <c r="M30">
        <f>IF($B$2="Loose weight",'Loose weight'!#REF!,IF($B$2="Get stronger",'Get stronger, general'!#REF!,IF($B$2="Build muscle",'Build muscle, Legs'!E27,IF($B$2="Get a flat stomach",'Get a flat stomach'!#REF!,IF($B$2="Improve endurance",'Improve endurance'!E27,IF($B$2="Correct posture",'Correct posture'!E27,IF($B$2="Beat time on a specific distanc",'Beat time, Running'!E27,IF($B$2="Pregnancy",#REF!,0))))))))</f>
        <v>0</v>
      </c>
      <c r="N30">
        <f>IF($B$3="Loose weight",'Loose weight'!F27,IF($B$3="Get stronger",'Get stronger, general'!E27,IF($B$3="Build muscle",'Build muscle, Legs'!F27,IF($B$3="Get a flat stomach",'Get a flat stomach'!D27,IF($B$3="Improve endurance",'Improve endurance'!F27,IF($B$3="Correct posture",'Correct posture'!F27,IF($B$3="Beat time on a specific distanc",'Beat time, Running'!F27,IF($B$3="Pregnancy",#REF!,0))))))))</f>
        <v>0</v>
      </c>
    </row>
    <row r="31" spans="1:14">
      <c r="A31" s="98" t="s">
        <v>151</v>
      </c>
      <c r="B31" s="25" t="s">
        <v>149</v>
      </c>
      <c r="C31">
        <f>IF($B$2="Loose weight",'Loose weight'!#REF!,IF($B$2="Get stronger",'Get stronger, general'!#REF!,IF($B$2="Build muscle",'Build muscle, Legs'!C28,IF($B$2="Get a flat stomach",'Get a flat stomach'!C28,IF($B$2="Improve endurance",'Improve endurance'!C28,IF($B$2="Correct posture",'Correct posture'!C28,IF($B$2="Beat time on a specific distanc",'Beat time, Running'!C28,IF($B$2="Pregnancy",#REF!,0))))))))</f>
        <v>0</v>
      </c>
      <c r="D31" t="e">
        <f>IF($B$3="Loose weight",'Loose weight'!#REF!,IF($B$3="Get stronger",'Get stronger, general'!#REF!,IF($B$3="Build muscle",'Build muscle, Legs'!C28,IF($B$3="Get a flat stomach",'Get a flat stomach'!C28,IF($B$3="Improve endurance",'Improve endurance'!C28,IF($B$3="Correct posture",'Correct posture'!C28,IF($B$3="Beat time on a specific distanc",'Beat time, Running'!C28,IF($B$3="Pregnancy",#REF!,0))))))))</f>
        <v>#REF!</v>
      </c>
      <c r="E31">
        <f>IF($B$2="Loose weight",'Loose weight'!D28,IF($B$2="Get stronger",'Get stronger, general'!D28,IF($B$2="Build muscle",'Build muscle, Legs'!D28,IF($B$2="Get a flat stomach",'Get a flat stomach'!#REF!,IF($B$2="Improve endurance",'Improve endurance'!D28,IF($B$2="Correct posture",'Correct posture'!D28,IF($B$2="Beat time on a specific distanc",'Beat time, Running'!D28,IF($B$2="Pregnancy",#REF!,0))))))))</f>
        <v>0</v>
      </c>
      <c r="F31">
        <f>IF($B$3="Loose weight",'Loose weight'!D28,IF($B$3="Get stronger",'Get stronger, general'!D28,IF($B$3="Build muscle",'Build muscle, Legs'!D28,IF($B$3="Get a flat stomach",'Get a flat stomach'!#REF!,IF($B$3="Improve endurance",'Improve endurance'!D28,IF($B$3="Correct posture",'Correct posture'!D28,IF($B$3="Beat time on a specific distanc",'Beat time, Running'!D28,IF($B$3="Pregnancy",#REF!,0))))))))</f>
        <v>0</v>
      </c>
      <c r="G31">
        <f>IF($B$2="Loose weight",'Loose weight'!#REF!,IF($B$2="Get stronger",'Get stronger, general'!#REF!,IF($B$2="Build muscle",'Build muscle, Legs'!E28,IF($B$2="Get a flat stomach",'Get a flat stomach'!#REF!,IF($B$2="Improve endurance",'Improve endurance'!E28,IF($B$2="Correct posture",'Correct posture'!E28,IF($B$2="Beat time on a specific distanc",'Beat time, Running'!E28,IF($B$2="Pregnancy",#REF!,0))))))))</f>
        <v>0</v>
      </c>
      <c r="H31" t="e">
        <f>IF($B$3="Loose weight",'Loose weight'!#REF!,IF($B$3="Get stronger",'Get stronger, general'!#REF!,IF($B$3="Build muscle",'Build muscle, Legs'!C28,IF($B$3="Get a flat stomach",'Get a flat stomach'!C28,IF($B$3="Improve endurance",'Improve endurance'!C28,IF($B$3="Correct posture",'Correct posture'!C28,IF($B$3="Beat time on a specific distanc",'Beat time, Running'!C28,IF($B$3="Pregnancy",#REF!,0))))))))</f>
        <v>#REF!</v>
      </c>
      <c r="I31">
        <f>IF($B$2="Loose weight",'Loose weight'!#REF!,IF($B$2="Get stronger",'Get stronger, general'!#REF!,IF($B$2="Build muscle",'Build muscle, Legs'!C28,IF($B$2="Get a flat stomach",'Get a flat stomach'!C28,IF($B$2="Improve endurance",'Improve endurance'!C28,IF($B$2="Correct posture",'Correct posture'!C28,IF($B$2="Beat time on a specific distanc",'Beat time, Running'!C28,IF($B$2="Pregnancy",#REF!,0))))))))</f>
        <v>0</v>
      </c>
      <c r="J31">
        <f>IF($B$3="Loose weight",'Loose weight'!D28,IF($B$3="Get stronger",'Get stronger, general'!D28,IF($B$3="Build muscle",'Build muscle, Legs'!D28,IF($B$3="Get a flat stomach",'Get a flat stomach'!#REF!,IF($B$3="Improve endurance",'Improve endurance'!D28,IF($B$3="Correct posture",'Correct posture'!D28,IF($B$3="Beat time on a specific distanc",'Beat time, Running'!D28,IF($B$3="Pregnancy",#REF!,0))))))))</f>
        <v>0</v>
      </c>
      <c r="K31">
        <f>IF($B$2="Loose weight",'Loose weight'!D28,IF($B$2="Get stronger",'Get stronger, general'!D28,IF($B$2="Build muscle",'Build muscle, Legs'!D28,IF($B$2="Get a flat stomach",'Get a flat stomach'!#REF!,IF($B$2="Improve endurance",'Improve endurance'!D28,IF($B$2="Correct posture",'Correct posture'!D28,IF($B$2="Beat time on a specific distanc",'Beat time, Running'!D28,IF($B$2="Pregnancy",#REF!,0))))))))</f>
        <v>0</v>
      </c>
      <c r="L31">
        <f>IF($B$3="Loose weight",'Loose weight'!E28,IF($B$3="Get stronger",'Get stronger, general'!#REF!,IF($B$3="Build muscle",'Build muscle, Legs'!E28,IF($B$3="Get a flat stomach",'Get a flat stomach'!#REF!,IF($B$3="Improve endurance",'Improve endurance'!E28,IF($B$3="Correct posture",'Correct posture'!E28,IF($B$3="Beat time on a specific distanc",'Beat time, Running'!E28,IF($B$3="Pregnancy",#REF!,0))))))))</f>
        <v>0</v>
      </c>
      <c r="M31">
        <f>IF($B$2="Loose weight",'Loose weight'!#REF!,IF($B$2="Get stronger",'Get stronger, general'!#REF!,IF($B$2="Build muscle",'Build muscle, Legs'!E28,IF($B$2="Get a flat stomach",'Get a flat stomach'!#REF!,IF($B$2="Improve endurance",'Improve endurance'!E28,IF($B$2="Correct posture",'Correct posture'!E28,IF($B$2="Beat time on a specific distanc",'Beat time, Running'!E28,IF($B$2="Pregnancy",#REF!,0))))))))</f>
        <v>0</v>
      </c>
      <c r="N31">
        <f>IF($B$3="Loose weight",'Loose weight'!F28,IF($B$3="Get stronger",'Get stronger, general'!E28,IF($B$3="Build muscle",'Build muscle, Legs'!F28,IF($B$3="Get a flat stomach",'Get a flat stomach'!D28,IF($B$3="Improve endurance",'Improve endurance'!F28,IF($B$3="Correct posture",'Correct posture'!F28,IF($B$3="Beat time on a specific distanc",'Beat time, Running'!F28,IF($B$3="Pregnancy",#REF!,0))))))))</f>
        <v>0</v>
      </c>
    </row>
    <row r="32" spans="1:14">
      <c r="A32" s="99"/>
      <c r="B32" s="25" t="s">
        <v>150</v>
      </c>
      <c r="C32">
        <f>IF($B$2="Loose weight",'Loose weight'!#REF!,IF($B$2="Get stronger",'Get stronger, general'!#REF!,IF($B$2="Build muscle",'Build muscle, Legs'!C29,IF($B$2="Get a flat stomach",'Get a flat stomach'!C29,IF($B$2="Improve endurance",'Improve endurance'!C29,IF($B$2="Correct posture",'Correct posture'!C29,IF($B$2="Beat time on a specific distanc",'Beat time, Running'!C29,IF($B$2="Pregnancy",#REF!,0))))))))</f>
        <v>0</v>
      </c>
      <c r="D32" t="e">
        <f>IF($B$3="Loose weight",'Loose weight'!#REF!,IF($B$3="Get stronger",'Get stronger, general'!#REF!,IF($B$3="Build muscle",'Build muscle, Legs'!C29,IF($B$3="Get a flat stomach",'Get a flat stomach'!C29,IF($B$3="Improve endurance",'Improve endurance'!C29,IF($B$3="Correct posture",'Correct posture'!C29,IF($B$3="Beat time on a specific distanc",'Beat time, Running'!C29,IF($B$3="Pregnancy",#REF!,0))))))))</f>
        <v>#REF!</v>
      </c>
      <c r="E32">
        <f>IF($B$2="Loose weight",'Loose weight'!D29,IF($B$2="Get stronger",'Get stronger, general'!D29,IF($B$2="Build muscle",'Build muscle, Legs'!D29,IF($B$2="Get a flat stomach",'Get a flat stomach'!#REF!,IF($B$2="Improve endurance",'Improve endurance'!D29,IF($B$2="Correct posture",'Correct posture'!D29,IF($B$2="Beat time on a specific distanc",'Beat time, Running'!D29,IF($B$2="Pregnancy",#REF!,0))))))))</f>
        <v>0</v>
      </c>
      <c r="F32">
        <f>IF($B$3="Loose weight",'Loose weight'!D29,IF($B$3="Get stronger",'Get stronger, general'!D29,IF($B$3="Build muscle",'Build muscle, Legs'!D29,IF($B$3="Get a flat stomach",'Get a flat stomach'!#REF!,IF($B$3="Improve endurance",'Improve endurance'!D29,IF($B$3="Correct posture",'Correct posture'!D29,IF($B$3="Beat time on a specific distanc",'Beat time, Running'!D29,IF($B$3="Pregnancy",#REF!,0))))))))</f>
        <v>0</v>
      </c>
      <c r="G32">
        <f>IF($B$2="Loose weight",'Loose weight'!#REF!,IF($B$2="Get stronger",'Get stronger, general'!#REF!,IF($B$2="Build muscle",'Build muscle, Legs'!E29,IF($B$2="Get a flat stomach",'Get a flat stomach'!#REF!,IF($B$2="Improve endurance",'Improve endurance'!E29,IF($B$2="Correct posture",'Correct posture'!E29,IF($B$2="Beat time on a specific distanc",'Beat time, Running'!E29,IF($B$2="Pregnancy",#REF!,0))))))))</f>
        <v>0</v>
      </c>
      <c r="H32" t="e">
        <f>IF($B$3="Loose weight",'Loose weight'!#REF!,IF($B$3="Get stronger",'Get stronger, general'!#REF!,IF($B$3="Build muscle",'Build muscle, Legs'!C29,IF($B$3="Get a flat stomach",'Get a flat stomach'!C29,IF($B$3="Improve endurance",'Improve endurance'!C29,IF($B$3="Correct posture",'Correct posture'!C29,IF($B$3="Beat time on a specific distanc",'Beat time, Running'!C29,IF($B$3="Pregnancy",#REF!,0))))))))</f>
        <v>#REF!</v>
      </c>
      <c r="I32">
        <f>IF($B$2="Loose weight",'Loose weight'!#REF!,IF($B$2="Get stronger",'Get stronger, general'!#REF!,IF($B$2="Build muscle",'Build muscle, Legs'!C29,IF($B$2="Get a flat stomach",'Get a flat stomach'!C29,IF($B$2="Improve endurance",'Improve endurance'!C29,IF($B$2="Correct posture",'Correct posture'!C29,IF($B$2="Beat time on a specific distanc",'Beat time, Running'!C29,IF($B$2="Pregnancy",#REF!,0))))))))</f>
        <v>0</v>
      </c>
      <c r="J32">
        <f>IF($B$3="Loose weight",'Loose weight'!D29,IF($B$3="Get stronger",'Get stronger, general'!D29,IF($B$3="Build muscle",'Build muscle, Legs'!D29,IF($B$3="Get a flat stomach",'Get a flat stomach'!#REF!,IF($B$3="Improve endurance",'Improve endurance'!D29,IF($B$3="Correct posture",'Correct posture'!D29,IF($B$3="Beat time on a specific distanc",'Beat time, Running'!D29,IF($B$3="Pregnancy",#REF!,0))))))))</f>
        <v>0</v>
      </c>
      <c r="K32">
        <f>IF($B$2="Loose weight",'Loose weight'!D29,IF($B$2="Get stronger",'Get stronger, general'!D29,IF($B$2="Build muscle",'Build muscle, Legs'!D29,IF($B$2="Get a flat stomach",'Get a flat stomach'!#REF!,IF($B$2="Improve endurance",'Improve endurance'!D29,IF($B$2="Correct posture",'Correct posture'!D29,IF($B$2="Beat time on a specific distanc",'Beat time, Running'!D29,IF($B$2="Pregnancy",#REF!,0))))))))</f>
        <v>0</v>
      </c>
      <c r="L32">
        <f>IF($B$3="Loose weight",'Loose weight'!E29,IF($B$3="Get stronger",'Get stronger, general'!#REF!,IF($B$3="Build muscle",'Build muscle, Legs'!E29,IF($B$3="Get a flat stomach",'Get a flat stomach'!#REF!,IF($B$3="Improve endurance",'Improve endurance'!E29,IF($B$3="Correct posture",'Correct posture'!E29,IF($B$3="Beat time on a specific distanc",'Beat time, Running'!E29,IF($B$3="Pregnancy",#REF!,0))))))))</f>
        <v>0</v>
      </c>
      <c r="M32">
        <f>IF($B$2="Loose weight",'Loose weight'!#REF!,IF($B$2="Get stronger",'Get stronger, general'!#REF!,IF($B$2="Build muscle",'Build muscle, Legs'!E29,IF($B$2="Get a flat stomach",'Get a flat stomach'!#REF!,IF($B$2="Improve endurance",'Improve endurance'!E29,IF($B$2="Correct posture",'Correct posture'!E29,IF($B$2="Beat time on a specific distanc",'Beat time, Running'!E29,IF($B$2="Pregnancy",#REF!,0))))))))</f>
        <v>0</v>
      </c>
      <c r="N32">
        <f>IF($B$3="Loose weight",'Loose weight'!F29,IF($B$3="Get stronger",'Get stronger, general'!E29,IF($B$3="Build muscle",'Build muscle, Legs'!F29,IF($B$3="Get a flat stomach",'Get a flat stomach'!D29,IF($B$3="Improve endurance",'Improve endurance'!F29,IF($B$3="Correct posture",'Correct posture'!F29,IF($B$3="Beat time on a specific distanc",'Beat time, Running'!F29,IF($B$3="Pregnancy",#REF!,0))))))))</f>
        <v>0</v>
      </c>
    </row>
    <row r="33" spans="1:15">
      <c r="A33" s="99"/>
      <c r="B33" s="25" t="s">
        <v>7</v>
      </c>
      <c r="C33">
        <f>IF($B$2="Loose weight",'Loose weight'!#REF!,IF($B$2="Get stronger",'Get stronger, general'!C30,IF($B$2="Build muscle",'Build muscle, Legs'!C30,IF($B$2="Get a flat stomach",'Get a flat stomach'!C30,IF($B$2="Improve endurance",'Improve endurance'!C30,IF($B$2="Correct posture",'Correct posture'!C30,IF($B$2="Beat time on a specific distanc",'Beat time, Running'!C30,IF($B$2="Pregnancy",#REF!,0))))))))</f>
        <v>0</v>
      </c>
      <c r="D33" t="e">
        <f>IF($B$3="Loose weight",'Loose weight'!#REF!,IF($B$3="Get stronger",'Get stronger, general'!C30,IF($B$3="Build muscle",'Build muscle, Legs'!C30,IF($B$3="Get a flat stomach",'Get a flat stomach'!C30,IF($B$3="Improve endurance",'Improve endurance'!C30,IF($B$3="Correct posture",'Correct posture'!C30,IF($B$3="Beat time on a specific distanc",'Beat time, Running'!C30,IF($B$3="Pregnancy",#REF!,0))))))))</f>
        <v>#REF!</v>
      </c>
      <c r="E33">
        <f>IF($B$2="Loose weight",'Loose weight'!D30,IF($B$2="Get stronger",'Get stronger, general'!D30,IF($B$2="Build muscle",'Build muscle, Legs'!D30,IF($B$2="Get a flat stomach",'Get a flat stomach'!#REF!,IF($B$2="Improve endurance",'Improve endurance'!D30,IF($B$2="Correct posture",'Correct posture'!D30,IF($B$2="Beat time on a specific distanc",'Beat time, Running'!D30,IF($B$2="Pregnancy",#REF!,0))))))))</f>
        <v>0</v>
      </c>
      <c r="F33">
        <f>IF($B$3="Loose weight",'Loose weight'!D30,IF($B$3="Get stronger",'Get stronger, general'!D30,IF($B$3="Build muscle",'Build muscle, Legs'!D30,IF($B$3="Get a flat stomach",'Get a flat stomach'!#REF!,IF($B$3="Improve endurance",'Improve endurance'!D30,IF($B$3="Correct posture",'Correct posture'!D30,IF($B$3="Beat time on a specific distanc",'Beat time, Running'!D30,IF($B$3="Pregnancy",#REF!,0))))))))</f>
        <v>0</v>
      </c>
      <c r="G33">
        <f>IF($B$2="Loose weight",'Loose weight'!#REF!,IF($B$2="Get stronger",'Get stronger, general'!#REF!,IF($B$2="Build muscle",'Build muscle, Legs'!E30,IF($B$2="Get a flat stomach",'Get a flat stomach'!#REF!,IF($B$2="Improve endurance",'Improve endurance'!E30,IF($B$2="Correct posture",'Correct posture'!E30,IF($B$2="Beat time on a specific distanc",'Beat time, Running'!E30,IF($B$2="Pregnancy",#REF!,0))))))))</f>
        <v>0</v>
      </c>
      <c r="H33" t="e">
        <f>IF($B$3="Loose weight",'Loose weight'!#REF!,IF($B$3="Get stronger",'Get stronger, general'!C30,IF($B$3="Build muscle",'Build muscle, Legs'!C30,IF($B$3="Get a flat stomach",'Get a flat stomach'!C30,IF($B$3="Improve endurance",'Improve endurance'!C30,IF($B$3="Correct posture",'Correct posture'!C30,IF($B$3="Beat time on a specific distanc",'Beat time, Running'!C30,IF($B$3="Pregnancy",#REF!,0))))))))</f>
        <v>#REF!</v>
      </c>
      <c r="I33">
        <f>IF($B$2="Loose weight",'Loose weight'!#REF!,IF($B$2="Get stronger",'Get stronger, general'!C30,IF($B$2="Build muscle",'Build muscle, Legs'!C30,IF($B$2="Get a flat stomach",'Get a flat stomach'!C30,IF($B$2="Improve endurance",'Improve endurance'!C30,IF($B$2="Correct posture",'Correct posture'!C30,IF($B$2="Beat time on a specific distanc",'Beat time, Running'!C30,IF($B$2="Pregnancy",#REF!,0))))))))</f>
        <v>0</v>
      </c>
      <c r="J33">
        <f>IF($B$3="Loose weight",'Loose weight'!D30,IF($B$3="Get stronger",'Get stronger, general'!D30,IF($B$3="Build muscle",'Build muscle, Legs'!D30,IF($B$3="Get a flat stomach",'Get a flat stomach'!#REF!,IF($B$3="Improve endurance",'Improve endurance'!D30,IF($B$3="Correct posture",'Correct posture'!D30,IF($B$3="Beat time on a specific distanc",'Beat time, Running'!D30,IF($B$3="Pregnancy",#REF!,0))))))))</f>
        <v>0</v>
      </c>
      <c r="K33">
        <f>IF($B$2="Loose weight",'Loose weight'!D30,IF($B$2="Get stronger",'Get stronger, general'!D30,IF($B$2="Build muscle",'Build muscle, Legs'!D30,IF($B$2="Get a flat stomach",'Get a flat stomach'!#REF!,IF($B$2="Improve endurance",'Improve endurance'!D30,IF($B$2="Correct posture",'Correct posture'!D30,IF($B$2="Beat time on a specific distanc",'Beat time, Running'!D30,IF($B$2="Pregnancy",#REF!,0))))))))</f>
        <v>0</v>
      </c>
      <c r="L33">
        <f>IF($B$3="Loose weight",'Loose weight'!E30,IF($B$3="Get stronger",'Get stronger, general'!#REF!,IF($B$3="Build muscle",'Build muscle, Legs'!E30,IF($B$3="Get a flat stomach",'Get a flat stomach'!#REF!,IF($B$3="Improve endurance",'Improve endurance'!E30,IF($B$3="Correct posture",'Correct posture'!E30,IF($B$3="Beat time on a specific distanc",'Beat time, Running'!E30,IF($B$3="Pregnancy",#REF!,0))))))))</f>
        <v>0</v>
      </c>
      <c r="M33">
        <f>IF($B$2="Loose weight",'Loose weight'!#REF!,IF($B$2="Get stronger",'Get stronger, general'!#REF!,IF($B$2="Build muscle",'Build muscle, Legs'!E30,IF($B$2="Get a flat stomach",'Get a flat stomach'!#REF!,IF($B$2="Improve endurance",'Improve endurance'!E30,IF($B$2="Correct posture",'Correct posture'!E30,IF($B$2="Beat time on a specific distanc",'Beat time, Running'!E30,IF($B$2="Pregnancy",#REF!,0))))))))</f>
        <v>0</v>
      </c>
      <c r="N33">
        <f>IF($B$3="Loose weight",'Loose weight'!F30,IF($B$3="Get stronger",'Get stronger, general'!E30,IF($B$3="Build muscle",'Build muscle, Legs'!F30,IF($B$3="Get a flat stomach",'Get a flat stomach'!D30,IF($B$3="Improve endurance",'Improve endurance'!F30,IF($B$3="Correct posture",'Correct posture'!F30,IF($B$3="Beat time on a specific distanc",'Beat time, Running'!F30,IF($B$3="Pregnancy",#REF!,0))))))))</f>
        <v>0</v>
      </c>
    </row>
    <row r="34" spans="1:15">
      <c r="A34" s="100" t="s">
        <v>29</v>
      </c>
      <c r="B34" s="23" t="s">
        <v>0</v>
      </c>
      <c r="C34" t="str">
        <f>IF($B$2="Loose weight",'Loose weight'!C31,IF($B$2="Get stronger",'Get stronger, general'!C31,IF($B$2="Build muscle",'Build muscle, Legs'!C31,IF($B$2="Get a flat stomach",'Get a flat stomach'!C31,IF($B$2="Improve endurance",'Improve endurance'!C31,IF($B$2="Correct posture",'Correct posture'!C31,IF($B$2="Beat time on a specific distanc",'Beat time, Running'!C31,IF($B$2="Pregnancy",#REF!,0))))))))</f>
        <v>Standing Calf Raise</v>
      </c>
      <c r="D34">
        <f>IF($B$3="Loose weight",'Loose weight'!C31,IF($B$3="Get stronger",'Get stronger, general'!C31,IF($B$3="Build muscle",'Build muscle, Legs'!C31,IF($B$3="Get a flat stomach",'Get a flat stomach'!C31,IF($B$3="Improve endurance",'Improve endurance'!C31,IF($B$3="Correct posture",'Correct posture'!C31,IF($B$3="Beat time on a specific distanc",'Beat time, Running'!C31,IF($B$3="Pregnancy",#REF!,0))))))))</f>
        <v>0</v>
      </c>
      <c r="E34" t="str">
        <f>IF($B$2="Loose weight",'Loose weight'!D31,IF($B$2="Get stronger",'Get stronger, general'!D31,IF($B$2="Build muscle",'Build muscle, Legs'!D31,IF($B$2="Get a flat stomach",'Get a flat stomach'!#REF!,IF($B$2="Improve endurance",'Improve endurance'!D31,IF($B$2="Correct posture",'Correct posture'!D31,IF($B$2="Beat time on a specific distanc",'Beat time, Running'!D31,IF($B$2="Pregnancy",#REF!,0))))))))</f>
        <v>Standing Calf Raise</v>
      </c>
      <c r="F34">
        <f>IF($B$3="Loose weight",'Loose weight'!D31,IF($B$3="Get stronger",'Get stronger, general'!D31,IF($B$3="Build muscle",'Build muscle, Legs'!D31,IF($B$3="Get a flat stomach",'Get a flat stomach'!#REF!,IF($B$3="Improve endurance",'Improve endurance'!D31,IF($B$3="Correct posture",'Correct posture'!D31,IF($B$3="Beat time on a specific distanc",'Beat time, Running'!D31,IF($B$3="Pregnancy",#REF!,0))))))))</f>
        <v>0</v>
      </c>
      <c r="G34" t="str">
        <f>IF($B$2="Loose weight",'Loose weight'!#REF!,IF($B$2="Get stronger",'Get stronger, general'!#REF!,IF($B$2="Build muscle",'Build muscle, Legs'!E31,IF($B$2="Get a flat stomach",'Get a flat stomach'!#REF!,IF($B$2="Improve endurance",'Improve endurance'!E31,IF($B$2="Correct posture",'Correct posture'!E31,IF($B$2="Beat time on a specific distanc",'Beat time, Running'!E31,IF($B$2="Pregnancy",#REF!,0))))))))</f>
        <v>Standing Calf Raise</v>
      </c>
      <c r="H34">
        <f>IF($B$3="Loose weight",'Loose weight'!C31,IF($B$3="Get stronger",'Get stronger, general'!C31,IF($B$3="Build muscle",'Build muscle, Legs'!C31,IF($B$3="Get a flat stomach",'Get a flat stomach'!C31,IF($B$3="Improve endurance",'Improve endurance'!C31,IF($B$3="Correct posture",'Correct posture'!C31,IF($B$3="Beat time on a specific distanc",'Beat time, Running'!C31,IF($B$3="Pregnancy",#REF!,0))))))))</f>
        <v>0</v>
      </c>
      <c r="I34" t="str">
        <f>IF($B$2="Loose weight",'Loose weight'!C31,IF($B$2="Get stronger",'Get stronger, general'!C31,IF($B$2="Build muscle",'Build muscle, Legs'!C31,IF($B$2="Get a flat stomach",'Get a flat stomach'!C31,IF($B$2="Improve endurance",'Improve endurance'!C31,IF($B$2="Correct posture",'Correct posture'!C31,IF($B$2="Beat time on a specific distanc",'Beat time, Running'!C31,IF($B$2="Pregnancy",#REF!,0))))))))</f>
        <v>Standing Calf Raise</v>
      </c>
      <c r="J34">
        <f>IF($B$3="Loose weight",'Loose weight'!D31,IF($B$3="Get stronger",'Get stronger, general'!D31,IF($B$3="Build muscle",'Build muscle, Legs'!D31,IF($B$3="Get a flat stomach",'Get a flat stomach'!#REF!,IF($B$3="Improve endurance",'Improve endurance'!D31,IF($B$3="Correct posture",'Correct posture'!D31,IF($B$3="Beat time on a specific distanc",'Beat time, Running'!D31,IF($B$3="Pregnancy",#REF!,0))))))))</f>
        <v>0</v>
      </c>
      <c r="K34" t="str">
        <f>IF($B$2="Loose weight",'Loose weight'!D31,IF($B$2="Get stronger",'Get stronger, general'!D31,IF($B$2="Build muscle",'Build muscle, Legs'!D31,IF($B$2="Get a flat stomach",'Get a flat stomach'!#REF!,IF($B$2="Improve endurance",'Improve endurance'!D31,IF($B$2="Correct posture",'Correct posture'!D31,IF($B$2="Beat time on a specific distanc",'Beat time, Running'!D31,IF($B$2="Pregnancy",#REF!,0))))))))</f>
        <v>Standing Calf Raise</v>
      </c>
      <c r="L34">
        <f>IF($B$3="Loose weight",'Loose weight'!E31,IF($B$3="Get stronger",'Get stronger, general'!#REF!,IF($B$3="Build muscle",'Build muscle, Legs'!E31,IF($B$3="Get a flat stomach",'Get a flat stomach'!#REF!,IF($B$3="Improve endurance",'Improve endurance'!E31,IF($B$3="Correct posture",'Correct posture'!E31,IF($B$3="Beat time on a specific distanc",'Beat time, Running'!E31,IF($B$3="Pregnancy",#REF!,0))))))))</f>
        <v>0</v>
      </c>
      <c r="M34" t="str">
        <f>IF($B$2="Loose weight",'Loose weight'!#REF!,IF($B$2="Get stronger",'Get stronger, general'!#REF!,IF($B$2="Build muscle",'Build muscle, Legs'!E31,IF($B$2="Get a flat stomach",'Get a flat stomach'!#REF!,IF($B$2="Improve endurance",'Improve endurance'!E31,IF($B$2="Correct posture",'Correct posture'!E31,IF($B$2="Beat time on a specific distanc",'Beat time, Running'!E31,IF($B$2="Pregnancy",#REF!,0))))))))</f>
        <v>Standing Calf Raise</v>
      </c>
      <c r="N34">
        <f>IF($B$3="Loose weight",'Loose weight'!F31,IF($B$3="Get stronger",'Get stronger, general'!E31,IF($B$3="Build muscle",'Build muscle, Legs'!F31,IF($B$3="Get a flat stomach",'Get a flat stomach'!D31,IF($B$3="Improve endurance",'Improve endurance'!F31,IF($B$3="Correct posture",'Correct posture'!F31,IF($B$3="Beat time on a specific distanc",'Beat time, Running'!F31,IF($B$3="Pregnancy",#REF!,0))))))))</f>
        <v>0</v>
      </c>
      <c r="O34" t="s">
        <v>182</v>
      </c>
    </row>
    <row r="35" spans="1:15">
      <c r="A35" s="99"/>
      <c r="B35" s="24" t="s">
        <v>149</v>
      </c>
      <c r="C35">
        <f>IF($B$2="Loose weight",'Loose weight'!C32,IF($B$2="Get stronger",'Get stronger, general'!C32,IF($B$2="Build muscle",'Build muscle, Legs'!C32,IF($B$2="Get a flat stomach",'Get a flat stomach'!C32,IF($B$2="Improve endurance",'Improve endurance'!C32,IF($B$2="Correct posture",'Correct posture'!C32,IF($B$2="Beat time on a specific distanc",'Beat time, Running'!C32,IF($B$2="Pregnancy",#REF!,0))))))))</f>
        <v>4</v>
      </c>
      <c r="D35">
        <f>IF($B$3="Loose weight",'Loose weight'!C32,IF($B$3="Get stronger",'Get stronger, general'!C32,IF($B$3="Build muscle",'Build muscle, Legs'!C32,IF($B$3="Get a flat stomach",'Get a flat stomach'!C32,IF($B$3="Improve endurance",'Improve endurance'!C32,IF($B$3="Correct posture",'Correct posture'!C32,IF($B$3="Beat time on a specific distanc",'Beat time, Running'!C32,IF($B$3="Pregnancy",#REF!,0))))))))</f>
        <v>0</v>
      </c>
      <c r="E35">
        <f>IF($B$2="Loose weight",'Loose weight'!D32,IF($B$2="Get stronger",'Get stronger, general'!D32,IF($B$2="Build muscle",'Build muscle, Legs'!D32,IF($B$2="Get a flat stomach",'Get a flat stomach'!#REF!,IF($B$2="Improve endurance",'Improve endurance'!D32,IF($B$2="Correct posture",'Correct posture'!D32,IF($B$2="Beat time on a specific distanc",'Beat time, Running'!D32,IF($B$2="Pregnancy",#REF!,0))))))))</f>
        <v>4</v>
      </c>
      <c r="F35">
        <f>IF($B$3="Loose weight",'Loose weight'!D32,IF($B$3="Get stronger",'Get stronger, general'!D32,IF($B$3="Build muscle",'Build muscle, Legs'!D32,IF($B$3="Get a flat stomach",'Get a flat stomach'!#REF!,IF($B$3="Improve endurance",'Improve endurance'!D32,IF($B$3="Correct posture",'Correct posture'!D32,IF($B$3="Beat time on a specific distanc",'Beat time, Running'!D32,IF($B$3="Pregnancy",#REF!,0))))))))</f>
        <v>0</v>
      </c>
      <c r="G35">
        <f>IF($B$2="Loose weight",'Loose weight'!#REF!,IF($B$2="Get stronger",'Get stronger, general'!#REF!,IF($B$2="Build muscle",'Build muscle, Legs'!E32,IF($B$2="Get a flat stomach",'Get a flat stomach'!#REF!,IF($B$2="Improve endurance",'Improve endurance'!E32,IF($B$2="Correct posture",'Correct posture'!E32,IF($B$2="Beat time on a specific distanc",'Beat time, Running'!E32,IF($B$2="Pregnancy",#REF!,0))))))))</f>
        <v>4</v>
      </c>
      <c r="H35">
        <f>IF($B$3="Loose weight",'Loose weight'!C32,IF($B$3="Get stronger",'Get stronger, general'!C32,IF($B$3="Build muscle",'Build muscle, Legs'!C32,IF($B$3="Get a flat stomach",'Get a flat stomach'!C32,IF($B$3="Improve endurance",'Improve endurance'!C32,IF($B$3="Correct posture",'Correct posture'!C32,IF($B$3="Beat time on a specific distanc",'Beat time, Running'!C32,IF($B$3="Pregnancy",#REF!,0))))))))</f>
        <v>0</v>
      </c>
      <c r="I35">
        <f>IF($B$2="Loose weight",'Loose weight'!C32,IF($B$2="Get stronger",'Get stronger, general'!C32,IF($B$2="Build muscle",'Build muscle, Legs'!C32,IF($B$2="Get a flat stomach",'Get a flat stomach'!C32,IF($B$2="Improve endurance",'Improve endurance'!C32,IF($B$2="Correct posture",'Correct posture'!C32,IF($B$2="Beat time on a specific distanc",'Beat time, Running'!C32,IF($B$2="Pregnancy",#REF!,0))))))))</f>
        <v>4</v>
      </c>
      <c r="J35">
        <f>IF($B$3="Loose weight",'Loose weight'!D32,IF($B$3="Get stronger",'Get stronger, general'!D32,IF($B$3="Build muscle",'Build muscle, Legs'!D32,IF($B$3="Get a flat stomach",'Get a flat stomach'!#REF!,IF($B$3="Improve endurance",'Improve endurance'!D32,IF($B$3="Correct posture",'Correct posture'!D32,IF($B$3="Beat time on a specific distanc",'Beat time, Running'!D32,IF($B$3="Pregnancy",#REF!,0))))))))</f>
        <v>0</v>
      </c>
      <c r="K35">
        <f>IF($B$2="Loose weight",'Loose weight'!D32,IF($B$2="Get stronger",'Get stronger, general'!D32,IF($B$2="Build muscle",'Build muscle, Legs'!D32,IF($B$2="Get a flat stomach",'Get a flat stomach'!#REF!,IF($B$2="Improve endurance",'Improve endurance'!D32,IF($B$2="Correct posture",'Correct posture'!D32,IF($B$2="Beat time on a specific distanc",'Beat time, Running'!D32,IF($B$2="Pregnancy",#REF!,0))))))))</f>
        <v>4</v>
      </c>
      <c r="L35">
        <f>IF($B$3="Loose weight",'Loose weight'!E32,IF($B$3="Get stronger",'Get stronger, general'!#REF!,IF($B$3="Build muscle",'Build muscle, Legs'!E32,IF($B$3="Get a flat stomach",'Get a flat stomach'!#REF!,IF($B$3="Improve endurance",'Improve endurance'!E32,IF($B$3="Correct posture",'Correct posture'!E32,IF($B$3="Beat time on a specific distanc",'Beat time, Running'!E32,IF($B$3="Pregnancy",#REF!,0))))))))</f>
        <v>0</v>
      </c>
      <c r="M35">
        <f>IF($B$2="Loose weight",'Loose weight'!#REF!,IF($B$2="Get stronger",'Get stronger, general'!#REF!,IF($B$2="Build muscle",'Build muscle, Legs'!E32,IF($B$2="Get a flat stomach",'Get a flat stomach'!#REF!,IF($B$2="Improve endurance",'Improve endurance'!E32,IF($B$2="Correct posture",'Correct posture'!E32,IF($B$2="Beat time on a specific distanc",'Beat time, Running'!E32,IF($B$2="Pregnancy",#REF!,0))))))))</f>
        <v>4</v>
      </c>
      <c r="N35">
        <f>IF($B$3="Loose weight",'Loose weight'!F32,IF($B$3="Get stronger",'Get stronger, general'!E32,IF($B$3="Build muscle",'Build muscle, Legs'!F32,IF($B$3="Get a flat stomach",'Get a flat stomach'!D32,IF($B$3="Improve endurance",'Improve endurance'!F32,IF($B$3="Correct posture",'Correct posture'!F32,IF($B$3="Beat time on a specific distanc",'Beat time, Running'!F32,IF($B$3="Pregnancy",#REF!,0))))))))</f>
        <v>0</v>
      </c>
    </row>
    <row r="36" spans="1:15">
      <c r="A36" s="99"/>
      <c r="B36" s="24" t="s">
        <v>150</v>
      </c>
      <c r="C36" t="str">
        <f>IF($B$2="Loose weight",'Loose weight'!C33,IF($B$2="Get stronger",'Get stronger, general'!C33,IF($B$2="Build muscle",'Build muscle, Legs'!C33,IF($B$2="Get a flat stomach",'Get a flat stomach'!C33,IF($B$2="Improve endurance",'Improve endurance'!C33,IF($B$2="Correct posture",'Correct posture'!C33,IF($B$2="Beat time on a specific distanc",'Beat time, Running'!C33,IF($B$2="Pregnancy",#REF!,0))))))))</f>
        <v>10, 10, 10, 10</v>
      </c>
      <c r="D36">
        <f>IF($B$3="Loose weight",'Loose weight'!C33,IF($B$3="Get stronger",'Get stronger, general'!C33,IF($B$3="Build muscle",'Build muscle, Legs'!C33,IF($B$3="Get a flat stomach",'Get a flat stomach'!C33,IF($B$3="Improve endurance",'Improve endurance'!C33,IF($B$3="Correct posture",'Correct posture'!C33,IF($B$3="Beat time on a specific distanc",'Beat time, Running'!C33,IF($B$3="Pregnancy",#REF!,0))))))))</f>
        <v>0</v>
      </c>
      <c r="E36" t="str">
        <f>IF($B$2="Loose weight",'Loose weight'!D33,IF($B$2="Get stronger",'Get stronger, general'!D33,IF($B$2="Build muscle",'Build muscle, Legs'!D33,IF($B$2="Get a flat stomach",'Get a flat stomach'!#REF!,IF($B$2="Improve endurance",'Improve endurance'!D33,IF($B$2="Correct posture",'Correct posture'!D33,IF($B$2="Beat time on a specific distanc",'Beat time, Running'!D33,IF($B$2="Pregnancy",#REF!,0))))))))</f>
        <v>10, 10, 10, 10</v>
      </c>
      <c r="F36">
        <f>IF($B$3="Loose weight",'Loose weight'!D33,IF($B$3="Get stronger",'Get stronger, general'!D33,IF($B$3="Build muscle",'Build muscle, Legs'!D33,IF($B$3="Get a flat stomach",'Get a flat stomach'!#REF!,IF($B$3="Improve endurance",'Improve endurance'!D33,IF($B$3="Correct posture",'Correct posture'!D33,IF($B$3="Beat time on a specific distanc",'Beat time, Running'!D33,IF($B$3="Pregnancy",#REF!,0))))))))</f>
        <v>0</v>
      </c>
      <c r="G36" t="str">
        <f>IF($B$2="Loose weight",'Loose weight'!#REF!,IF($B$2="Get stronger",'Get stronger, general'!#REF!,IF($B$2="Build muscle",'Build muscle, Legs'!E33,IF($B$2="Get a flat stomach",'Get a flat stomach'!#REF!,IF($B$2="Improve endurance",'Improve endurance'!E33,IF($B$2="Correct posture",'Correct posture'!E33,IF($B$2="Beat time on a specific distanc",'Beat time, Running'!E33,IF($B$2="Pregnancy",#REF!,0))))))))</f>
        <v>10, 10, 10, 10</v>
      </c>
      <c r="H36">
        <f>IF($B$3="Loose weight",'Loose weight'!C33,IF($B$3="Get stronger",'Get stronger, general'!C33,IF($B$3="Build muscle",'Build muscle, Legs'!C33,IF($B$3="Get a flat stomach",'Get a flat stomach'!C33,IF($B$3="Improve endurance",'Improve endurance'!C33,IF($B$3="Correct posture",'Correct posture'!C33,IF($B$3="Beat time on a specific distanc",'Beat time, Running'!C33,IF($B$3="Pregnancy",#REF!,0))))))))</f>
        <v>0</v>
      </c>
      <c r="I36" t="str">
        <f>IF($B$2="Loose weight",'Loose weight'!C33,IF($B$2="Get stronger",'Get stronger, general'!C33,IF($B$2="Build muscle",'Build muscle, Legs'!C33,IF($B$2="Get a flat stomach",'Get a flat stomach'!C33,IF($B$2="Improve endurance",'Improve endurance'!C33,IF($B$2="Correct posture",'Correct posture'!C33,IF($B$2="Beat time on a specific distanc",'Beat time, Running'!C33,IF($B$2="Pregnancy",#REF!,0))))))))</f>
        <v>10, 10, 10, 10</v>
      </c>
      <c r="J36">
        <f>IF($B$3="Loose weight",'Loose weight'!D33,IF($B$3="Get stronger",'Get stronger, general'!D33,IF($B$3="Build muscle",'Build muscle, Legs'!D33,IF($B$3="Get a flat stomach",'Get a flat stomach'!#REF!,IF($B$3="Improve endurance",'Improve endurance'!D33,IF($B$3="Correct posture",'Correct posture'!D33,IF($B$3="Beat time on a specific distanc",'Beat time, Running'!D33,IF($B$3="Pregnancy",#REF!,0))))))))</f>
        <v>0</v>
      </c>
      <c r="K36" t="str">
        <f>IF($B$2="Loose weight",'Loose weight'!D33,IF($B$2="Get stronger",'Get stronger, general'!D33,IF($B$2="Build muscle",'Build muscle, Legs'!D33,IF($B$2="Get a flat stomach",'Get a flat stomach'!#REF!,IF($B$2="Improve endurance",'Improve endurance'!D33,IF($B$2="Correct posture",'Correct posture'!D33,IF($B$2="Beat time on a specific distanc",'Beat time, Running'!D33,IF($B$2="Pregnancy",#REF!,0))))))))</f>
        <v>10, 10, 10, 10</v>
      </c>
      <c r="L36">
        <f>IF($B$3="Loose weight",'Loose weight'!E33,IF($B$3="Get stronger",'Get stronger, general'!#REF!,IF($B$3="Build muscle",'Build muscle, Legs'!E33,IF($B$3="Get a flat stomach",'Get a flat stomach'!#REF!,IF($B$3="Improve endurance",'Improve endurance'!E33,IF($B$3="Correct posture",'Correct posture'!E33,IF($B$3="Beat time on a specific distanc",'Beat time, Running'!E33,IF($B$3="Pregnancy",#REF!,0))))))))</f>
        <v>0</v>
      </c>
      <c r="M36" t="str">
        <f>IF($B$2="Loose weight",'Loose weight'!#REF!,IF($B$2="Get stronger",'Get stronger, general'!#REF!,IF($B$2="Build muscle",'Build muscle, Legs'!E33,IF($B$2="Get a flat stomach",'Get a flat stomach'!#REF!,IF($B$2="Improve endurance",'Improve endurance'!E33,IF($B$2="Correct posture",'Correct posture'!E33,IF($B$2="Beat time on a specific distanc",'Beat time, Running'!E33,IF($B$2="Pregnancy",#REF!,0))))))))</f>
        <v>10, 10, 10, 10</v>
      </c>
      <c r="N36">
        <f>IF($B$3="Loose weight",'Loose weight'!F33,IF($B$3="Get stronger",'Get stronger, general'!E33,IF($B$3="Build muscle",'Build muscle, Legs'!F33,IF($B$3="Get a flat stomach",'Get a flat stomach'!D33,IF($B$3="Improve endurance",'Improve endurance'!F33,IF($B$3="Correct posture",'Correct posture'!F33,IF($B$3="Beat time on a specific distanc",'Beat time, Running'!F33,IF($B$3="Pregnancy",#REF!,0))))))))</f>
        <v>0</v>
      </c>
    </row>
    <row r="37" spans="1:15">
      <c r="A37" s="99"/>
      <c r="B37" s="24" t="s">
        <v>7</v>
      </c>
      <c r="C37" t="str">
        <f>IF($B$2="Loose weight",'Loose weight'!C34,IF($B$2="Get stronger",'Get stronger, general'!C34,IF($B$2="Build muscle",'Build muscle, Legs'!C34,IF($B$2="Get a flat stomach",'Get a flat stomach'!C34,IF($B$2="Improve endurance",'Improve endurance'!C34,IF($B$2="Correct posture",'Correct posture'!C34,IF($B$2="Beat time on a specific distanc",'Beat time, Running'!C34,IF($B$2="Pregnancy",#REF!,0))))))))</f>
        <v>1, 1, 1, 1</v>
      </c>
      <c r="D37">
        <f>IF($B$3="Loose weight",'Loose weight'!C34,IF($B$3="Get stronger",'Get stronger, general'!C34,IF($B$3="Build muscle",'Build muscle, Legs'!C34,IF($B$3="Get a flat stomach",'Get a flat stomach'!C34,IF($B$3="Improve endurance",'Improve endurance'!C34,IF($B$3="Correct posture",'Correct posture'!C34,IF($B$3="Beat time on a specific distanc",'Beat time, Running'!C34,IF($B$3="Pregnancy",#REF!,0))))))))</f>
        <v>0</v>
      </c>
      <c r="E37" t="str">
        <f>IF($B$2="Loose weight",'Loose weight'!D34,IF($B$2="Get stronger",'Get stronger, general'!D34,IF($B$2="Build muscle",'Build muscle, Legs'!D34,IF($B$2="Get a flat stomach",'Get a flat stomach'!#REF!,IF($B$2="Improve endurance",'Improve endurance'!D34,IF($B$2="Correct posture",'Correct posture'!D34,IF($B$2="Beat time on a specific distanc",'Beat time, Running'!D34,IF($B$2="Pregnancy",#REF!,0))))))))</f>
        <v>1, 1, 1, 1</v>
      </c>
      <c r="F37">
        <f>IF($B$3="Loose weight",'Loose weight'!D34,IF($B$3="Get stronger",'Get stronger, general'!D34,IF($B$3="Build muscle",'Build muscle, Legs'!D34,IF($B$3="Get a flat stomach",'Get a flat stomach'!#REF!,IF($B$3="Improve endurance",'Improve endurance'!D34,IF($B$3="Correct posture",'Correct posture'!D34,IF($B$3="Beat time on a specific distanc",'Beat time, Running'!D34,IF($B$3="Pregnancy",#REF!,0))))))))</f>
        <v>0</v>
      </c>
      <c r="G37" t="str">
        <f>IF($B$2="Loose weight",'Loose weight'!#REF!,IF($B$2="Get stronger",'Get stronger, general'!#REF!,IF($B$2="Build muscle",'Build muscle, Legs'!E34,IF($B$2="Get a flat stomach",'Get a flat stomach'!#REF!,IF($B$2="Improve endurance",'Improve endurance'!E34,IF($B$2="Correct posture",'Correct posture'!E34,IF($B$2="Beat time on a specific distanc",'Beat time, Running'!E34,IF($B$2="Pregnancy",#REF!,0))))))))</f>
        <v>1, 1, 1, 1</v>
      </c>
      <c r="H37">
        <f>IF($B$3="Loose weight",'Loose weight'!C34,IF($B$3="Get stronger",'Get stronger, general'!C34,IF($B$3="Build muscle",'Build muscle, Legs'!C34,IF($B$3="Get a flat stomach",'Get a flat stomach'!C34,IF($B$3="Improve endurance",'Improve endurance'!C34,IF($B$3="Correct posture",'Correct posture'!C34,IF($B$3="Beat time on a specific distanc",'Beat time, Running'!C34,IF($B$3="Pregnancy",#REF!,0))))))))</f>
        <v>0</v>
      </c>
      <c r="I37" t="str">
        <f>IF($B$2="Loose weight",'Loose weight'!C34,IF($B$2="Get stronger",'Get stronger, general'!C34,IF($B$2="Build muscle",'Build muscle, Legs'!C34,IF($B$2="Get a flat stomach",'Get a flat stomach'!C34,IF($B$2="Improve endurance",'Improve endurance'!C34,IF($B$2="Correct posture",'Correct posture'!C34,IF($B$2="Beat time on a specific distanc",'Beat time, Running'!C34,IF($B$2="Pregnancy",#REF!,0))))))))</f>
        <v>1, 1, 1, 1</v>
      </c>
      <c r="J37">
        <f>IF($B$3="Loose weight",'Loose weight'!D34,IF($B$3="Get stronger",'Get stronger, general'!D34,IF($B$3="Build muscle",'Build muscle, Legs'!D34,IF($B$3="Get a flat stomach",'Get a flat stomach'!#REF!,IF($B$3="Improve endurance",'Improve endurance'!D34,IF($B$3="Correct posture",'Correct posture'!D34,IF($B$3="Beat time on a specific distanc",'Beat time, Running'!D34,IF($B$3="Pregnancy",#REF!,0))))))))</f>
        <v>0</v>
      </c>
      <c r="K37" t="str">
        <f>IF($B$2="Loose weight",'Loose weight'!D34,IF($B$2="Get stronger",'Get stronger, general'!D34,IF($B$2="Build muscle",'Build muscle, Legs'!D34,IF($B$2="Get a flat stomach",'Get a flat stomach'!#REF!,IF($B$2="Improve endurance",'Improve endurance'!D34,IF($B$2="Correct posture",'Correct posture'!D34,IF($B$2="Beat time on a specific distanc",'Beat time, Running'!D34,IF($B$2="Pregnancy",#REF!,0))))))))</f>
        <v>1, 1, 1, 1</v>
      </c>
      <c r="L37">
        <f>IF($B$3="Loose weight",'Loose weight'!E34,IF($B$3="Get stronger",'Get stronger, general'!#REF!,IF($B$3="Build muscle",'Build muscle, Legs'!E34,IF($B$3="Get a flat stomach",'Get a flat stomach'!#REF!,IF($B$3="Improve endurance",'Improve endurance'!E34,IF($B$3="Correct posture",'Correct posture'!E34,IF($B$3="Beat time on a specific distanc",'Beat time, Running'!E34,IF($B$3="Pregnancy",#REF!,0))))))))</f>
        <v>0</v>
      </c>
      <c r="M37" t="str">
        <f>IF($B$2="Loose weight",'Loose weight'!#REF!,IF($B$2="Get stronger",'Get stronger, general'!#REF!,IF($B$2="Build muscle",'Build muscle, Legs'!E34,IF($B$2="Get a flat stomach",'Get a flat stomach'!#REF!,IF($B$2="Improve endurance",'Improve endurance'!E34,IF($B$2="Correct posture",'Correct posture'!E34,IF($B$2="Beat time on a specific distanc",'Beat time, Running'!E34,IF($B$2="Pregnancy",#REF!,0))))))))</f>
        <v>1, 1, 1, 1</v>
      </c>
      <c r="N37">
        <f>IF($B$3="Loose weight",'Loose weight'!F34,IF($B$3="Get stronger",'Get stronger, general'!E34,IF($B$3="Build muscle",'Build muscle, Legs'!F34,IF($B$3="Get a flat stomach",'Get a flat stomach'!D34,IF($B$3="Improve endurance",'Improve endurance'!F34,IF($B$3="Correct posture",'Correct posture'!F34,IF($B$3="Beat time on a specific distanc",'Beat time, Running'!F34,IF($B$3="Pregnancy",#REF!,0))))))))</f>
        <v>0</v>
      </c>
    </row>
    <row r="38" spans="1:15">
      <c r="A38" s="98" t="s">
        <v>151</v>
      </c>
      <c r="B38" s="25" t="s">
        <v>149</v>
      </c>
      <c r="C38">
        <f>IF($B$2="Loose weight",'Loose weight'!C35,IF($B$2="Get stronger",'Get stronger, general'!C35,IF($B$2="Build muscle",'Build muscle, Legs'!C35,IF($B$2="Get a flat stomach",'Get a flat stomach'!C35,IF($B$2="Improve endurance",'Improve endurance'!C35,IF($B$2="Correct posture",'Correct posture'!C35,IF($B$2="Beat time on a specific distanc",'Beat time, Running'!C35,IF($B$2="Pregnancy",#REF!,0))))))))</f>
        <v>0</v>
      </c>
      <c r="D38">
        <f>IF($B$3="Loose weight",'Loose weight'!C35,IF($B$3="Get stronger",'Get stronger, general'!C35,IF($B$3="Build muscle",'Build muscle, Legs'!C35,IF($B$3="Get a flat stomach",'Get a flat stomach'!C35,IF($B$3="Improve endurance",'Improve endurance'!C35,IF($B$3="Correct posture",'Correct posture'!C35,IF($B$3="Beat time on a specific distanc",'Beat time, Running'!C35,IF($B$3="Pregnancy",#REF!,0))))))))</f>
        <v>0</v>
      </c>
      <c r="E38">
        <f>IF($B$2="Loose weight",'Loose weight'!D35,IF($B$2="Get stronger",'Get stronger, general'!D35,IF($B$2="Build muscle",'Build muscle, Legs'!D35,IF($B$2="Get a flat stomach",'Get a flat stomach'!#REF!,IF($B$2="Improve endurance",'Improve endurance'!D35,IF($B$2="Correct posture",'Correct posture'!D35,IF($B$2="Beat time on a specific distanc",'Beat time, Running'!D35,IF($B$2="Pregnancy",#REF!,0))))))))</f>
        <v>0</v>
      </c>
      <c r="F38">
        <f>IF($B$3="Loose weight",'Loose weight'!D35,IF($B$3="Get stronger",'Get stronger, general'!D35,IF($B$3="Build muscle",'Build muscle, Legs'!D35,IF($B$3="Get a flat stomach",'Get a flat stomach'!#REF!,IF($B$3="Improve endurance",'Improve endurance'!D35,IF($B$3="Correct posture",'Correct posture'!D35,IF($B$3="Beat time on a specific distanc",'Beat time, Running'!D35,IF($B$3="Pregnancy",#REF!,0))))))))</f>
        <v>0</v>
      </c>
      <c r="G38">
        <f>IF($B$2="Loose weight",'Loose weight'!#REF!,IF($B$2="Get stronger",'Get stronger, general'!#REF!,IF($B$2="Build muscle",'Build muscle, Legs'!E35,IF($B$2="Get a flat stomach",'Get a flat stomach'!#REF!,IF($B$2="Improve endurance",'Improve endurance'!E35,IF($B$2="Correct posture",'Correct posture'!E35,IF($B$2="Beat time on a specific distanc",'Beat time, Running'!E35,IF($B$2="Pregnancy",#REF!,0))))))))</f>
        <v>0</v>
      </c>
      <c r="H38">
        <f>IF($B$3="Loose weight",'Loose weight'!C35,IF($B$3="Get stronger",'Get stronger, general'!C35,IF($B$3="Build muscle",'Build muscle, Legs'!C35,IF($B$3="Get a flat stomach",'Get a flat stomach'!C35,IF($B$3="Improve endurance",'Improve endurance'!C35,IF($B$3="Correct posture",'Correct posture'!C35,IF($B$3="Beat time on a specific distanc",'Beat time, Running'!C35,IF($B$3="Pregnancy",#REF!,0))))))))</f>
        <v>0</v>
      </c>
      <c r="I38">
        <f>IF($B$2="Loose weight",'Loose weight'!C35,IF($B$2="Get stronger",'Get stronger, general'!C35,IF($B$2="Build muscle",'Build muscle, Legs'!C35,IF($B$2="Get a flat stomach",'Get a flat stomach'!C35,IF($B$2="Improve endurance",'Improve endurance'!C35,IF($B$2="Correct posture",'Correct posture'!C35,IF($B$2="Beat time on a specific distanc",'Beat time, Running'!C35,IF($B$2="Pregnancy",#REF!,0))))))))</f>
        <v>0</v>
      </c>
      <c r="J38">
        <f>IF($B$3="Loose weight",'Loose weight'!D35,IF($B$3="Get stronger",'Get stronger, general'!D35,IF($B$3="Build muscle",'Build muscle, Legs'!D35,IF($B$3="Get a flat stomach",'Get a flat stomach'!#REF!,IF($B$3="Improve endurance",'Improve endurance'!D35,IF($B$3="Correct posture",'Correct posture'!D35,IF($B$3="Beat time on a specific distanc",'Beat time, Running'!D35,IF($B$3="Pregnancy",#REF!,0))))))))</f>
        <v>0</v>
      </c>
      <c r="K38">
        <f>IF($B$2="Loose weight",'Loose weight'!D35,IF($B$2="Get stronger",'Get stronger, general'!D35,IF($B$2="Build muscle",'Build muscle, Legs'!D35,IF($B$2="Get a flat stomach",'Get a flat stomach'!#REF!,IF($B$2="Improve endurance",'Improve endurance'!D35,IF($B$2="Correct posture",'Correct posture'!D35,IF($B$2="Beat time on a specific distanc",'Beat time, Running'!D35,IF($B$2="Pregnancy",#REF!,0))))))))</f>
        <v>0</v>
      </c>
      <c r="L38">
        <f>IF($B$3="Loose weight",'Loose weight'!E35,IF($B$3="Get stronger",'Get stronger, general'!#REF!,IF($B$3="Build muscle",'Build muscle, Legs'!E35,IF($B$3="Get a flat stomach",'Get a flat stomach'!#REF!,IF($B$3="Improve endurance",'Improve endurance'!E35,IF($B$3="Correct posture",'Correct posture'!E35,IF($B$3="Beat time on a specific distanc",'Beat time, Running'!E35,IF($B$3="Pregnancy",#REF!,0))))))))</f>
        <v>0</v>
      </c>
      <c r="M38">
        <f>IF($B$2="Loose weight",'Loose weight'!#REF!,IF($B$2="Get stronger",'Get stronger, general'!#REF!,IF($B$2="Build muscle",'Build muscle, Legs'!E35,IF($B$2="Get a flat stomach",'Get a flat stomach'!#REF!,IF($B$2="Improve endurance",'Improve endurance'!E35,IF($B$2="Correct posture",'Correct posture'!E35,IF($B$2="Beat time on a specific distanc",'Beat time, Running'!E35,IF($B$2="Pregnancy",#REF!,0))))))))</f>
        <v>0</v>
      </c>
      <c r="N38">
        <f>IF($B$3="Loose weight",'Loose weight'!F35,IF($B$3="Get stronger",'Get stronger, general'!E35,IF($B$3="Build muscle",'Build muscle, Legs'!F35,IF($B$3="Get a flat stomach",'Get a flat stomach'!D35,IF($B$3="Improve endurance",'Improve endurance'!F35,IF($B$3="Correct posture",'Correct posture'!F35,IF($B$3="Beat time on a specific distanc",'Beat time, Running'!F35,IF($B$3="Pregnancy",#REF!,0))))))))</f>
        <v>0</v>
      </c>
    </row>
    <row r="39" spans="1:15">
      <c r="A39" s="99"/>
      <c r="B39" s="25" t="s">
        <v>150</v>
      </c>
      <c r="C39">
        <f>IF($B$2="Loose weight",'Loose weight'!C36,IF($B$2="Get stronger",'Get stronger, general'!C36,IF($B$2="Build muscle",'Build muscle, Legs'!C36,IF($B$2="Get a flat stomach",'Get a flat stomach'!C36,IF($B$2="Improve endurance",'Improve endurance'!C36,IF($B$2="Correct posture",'Correct posture'!C36,IF($B$2="Beat time on a specific distanc",'Beat time, Running'!C36,IF($B$2="Pregnancy",#REF!,0))))))))</f>
        <v>0</v>
      </c>
      <c r="D39">
        <f>IF($B$3="Loose weight",'Loose weight'!C36,IF($B$3="Get stronger",'Get stronger, general'!C36,IF($B$3="Build muscle",'Build muscle, Legs'!C36,IF($B$3="Get a flat stomach",'Get a flat stomach'!C36,IF($B$3="Improve endurance",'Improve endurance'!C36,IF($B$3="Correct posture",'Correct posture'!C36,IF($B$3="Beat time on a specific distanc",'Beat time, Running'!C36,IF($B$3="Pregnancy",#REF!,0))))))))</f>
        <v>0</v>
      </c>
      <c r="E39">
        <f>IF($B$2="Loose weight",'Loose weight'!D36,IF($B$2="Get stronger",'Get stronger, general'!D36,IF($B$2="Build muscle",'Build muscle, Legs'!D36,IF($B$2="Get a flat stomach",'Get a flat stomach'!#REF!,IF($B$2="Improve endurance",'Improve endurance'!D36,IF($B$2="Correct posture",'Correct posture'!D36,IF($B$2="Beat time on a specific distanc",'Beat time, Running'!D36,IF($B$2="Pregnancy",#REF!,0))))))))</f>
        <v>0</v>
      </c>
      <c r="F39">
        <f>IF($B$3="Loose weight",'Loose weight'!D36,IF($B$3="Get stronger",'Get stronger, general'!D36,IF($B$3="Build muscle",'Build muscle, Legs'!D36,IF($B$3="Get a flat stomach",'Get a flat stomach'!#REF!,IF($B$3="Improve endurance",'Improve endurance'!D36,IF($B$3="Correct posture",'Correct posture'!D36,IF($B$3="Beat time on a specific distanc",'Beat time, Running'!D36,IF($B$3="Pregnancy",#REF!,0))))))))</f>
        <v>0</v>
      </c>
      <c r="G39">
        <f>IF($B$2="Loose weight",'Loose weight'!#REF!,IF($B$2="Get stronger",'Get stronger, general'!#REF!,IF($B$2="Build muscle",'Build muscle, Legs'!E36,IF($B$2="Get a flat stomach",'Get a flat stomach'!#REF!,IF($B$2="Improve endurance",'Improve endurance'!E36,IF($B$2="Correct posture",'Correct posture'!E36,IF($B$2="Beat time on a specific distanc",'Beat time, Running'!E36,IF($B$2="Pregnancy",#REF!,0))))))))</f>
        <v>0</v>
      </c>
      <c r="H39">
        <f>IF($B$3="Loose weight",'Loose weight'!C36,IF($B$3="Get stronger",'Get stronger, general'!C36,IF($B$3="Build muscle",'Build muscle, Legs'!C36,IF($B$3="Get a flat stomach",'Get a flat stomach'!C36,IF($B$3="Improve endurance",'Improve endurance'!C36,IF($B$3="Correct posture",'Correct posture'!C36,IF($B$3="Beat time on a specific distanc",'Beat time, Running'!C36,IF($B$3="Pregnancy",#REF!,0))))))))</f>
        <v>0</v>
      </c>
      <c r="I39">
        <f>IF($B$2="Loose weight",'Loose weight'!C36,IF($B$2="Get stronger",'Get stronger, general'!C36,IF($B$2="Build muscle",'Build muscle, Legs'!C36,IF($B$2="Get a flat stomach",'Get a flat stomach'!C36,IF($B$2="Improve endurance",'Improve endurance'!C36,IF($B$2="Correct posture",'Correct posture'!C36,IF($B$2="Beat time on a specific distanc",'Beat time, Running'!C36,IF($B$2="Pregnancy",#REF!,0))))))))</f>
        <v>0</v>
      </c>
      <c r="J39">
        <f>IF($B$3="Loose weight",'Loose weight'!D36,IF($B$3="Get stronger",'Get stronger, general'!D36,IF($B$3="Build muscle",'Build muscle, Legs'!D36,IF($B$3="Get a flat stomach",'Get a flat stomach'!#REF!,IF($B$3="Improve endurance",'Improve endurance'!D36,IF($B$3="Correct posture",'Correct posture'!D36,IF($B$3="Beat time on a specific distanc",'Beat time, Running'!D36,IF($B$3="Pregnancy",#REF!,0))))))))</f>
        <v>0</v>
      </c>
      <c r="K39">
        <f>IF($B$2="Loose weight",'Loose weight'!D36,IF($B$2="Get stronger",'Get stronger, general'!D36,IF($B$2="Build muscle",'Build muscle, Legs'!D36,IF($B$2="Get a flat stomach",'Get a flat stomach'!#REF!,IF($B$2="Improve endurance",'Improve endurance'!D36,IF($B$2="Correct posture",'Correct posture'!D36,IF($B$2="Beat time on a specific distanc",'Beat time, Running'!D36,IF($B$2="Pregnancy",#REF!,0))))))))</f>
        <v>0</v>
      </c>
      <c r="L39">
        <f>IF($B$3="Loose weight",'Loose weight'!E36,IF($B$3="Get stronger",'Get stronger, general'!#REF!,IF($B$3="Build muscle",'Build muscle, Legs'!E36,IF($B$3="Get a flat stomach",'Get a flat stomach'!#REF!,IF($B$3="Improve endurance",'Improve endurance'!E36,IF($B$3="Correct posture",'Correct posture'!E36,IF($B$3="Beat time on a specific distanc",'Beat time, Running'!E36,IF($B$3="Pregnancy",#REF!,0))))))))</f>
        <v>0</v>
      </c>
      <c r="M39">
        <f>IF($B$2="Loose weight",'Loose weight'!#REF!,IF($B$2="Get stronger",'Get stronger, general'!#REF!,IF($B$2="Build muscle",'Build muscle, Legs'!E36,IF($B$2="Get a flat stomach",'Get a flat stomach'!#REF!,IF($B$2="Improve endurance",'Improve endurance'!E36,IF($B$2="Correct posture",'Correct posture'!E36,IF($B$2="Beat time on a specific distanc",'Beat time, Running'!E36,IF($B$2="Pregnancy",#REF!,0))))))))</f>
        <v>0</v>
      </c>
      <c r="N39">
        <f>IF($B$3="Loose weight",'Loose weight'!F36,IF($B$3="Get stronger",'Get stronger, general'!E36,IF($B$3="Build muscle",'Build muscle, Legs'!F36,IF($B$3="Get a flat stomach",'Get a flat stomach'!D36,IF($B$3="Improve endurance",'Improve endurance'!F36,IF($B$3="Correct posture",'Correct posture'!F36,IF($B$3="Beat time on a specific distanc",'Beat time, Running'!F36,IF($B$3="Pregnancy",#REF!,0))))))))</f>
        <v>0</v>
      </c>
    </row>
    <row r="40" spans="1:15">
      <c r="A40" s="99"/>
      <c r="B40" s="25" t="s">
        <v>7</v>
      </c>
      <c r="C40">
        <f>IF($B$2="Loose weight",'Loose weight'!C37,IF($B$2="Get stronger",'Get stronger, general'!C37,IF($B$2="Build muscle",'Build muscle, Legs'!C37,IF($B$2="Get a flat stomach",'Get a flat stomach'!C37,IF($B$2="Improve endurance",'Improve endurance'!C37,IF($B$2="Correct posture",'Correct posture'!C37,IF($B$2="Beat time on a specific distanc",'Beat time, Running'!C37,IF($B$2="Pregnancy",#REF!,0))))))))</f>
        <v>0</v>
      </c>
      <c r="D40">
        <f>IF($B$3="Loose weight",'Loose weight'!C37,IF($B$3="Get stronger",'Get stronger, general'!C37,IF($B$3="Build muscle",'Build muscle, Legs'!C37,IF($B$3="Get a flat stomach",'Get a flat stomach'!C37,IF($B$3="Improve endurance",'Improve endurance'!C37,IF($B$3="Correct posture",'Correct posture'!C37,IF($B$3="Beat time on a specific distanc",'Beat time, Running'!C37,IF($B$3="Pregnancy",#REF!,0))))))))</f>
        <v>0</v>
      </c>
      <c r="E40">
        <f>IF($B$2="Loose weight",'Loose weight'!D37,IF($B$2="Get stronger",'Get stronger, general'!D37,IF($B$2="Build muscle",'Build muscle, Legs'!D37,IF($B$2="Get a flat stomach",'Get a flat stomach'!#REF!,IF($B$2="Improve endurance",'Improve endurance'!D37,IF($B$2="Correct posture",'Correct posture'!D37,IF($B$2="Beat time on a specific distanc",'Beat time, Running'!D37,IF($B$2="Pregnancy",#REF!,0))))))))</f>
        <v>0</v>
      </c>
      <c r="F40">
        <f>IF($B$3="Loose weight",'Loose weight'!D37,IF($B$3="Get stronger",'Get stronger, general'!D37,IF($B$3="Build muscle",'Build muscle, Legs'!D37,IF($B$3="Get a flat stomach",'Get a flat stomach'!#REF!,IF($B$3="Improve endurance",'Improve endurance'!D37,IF($B$3="Correct posture",'Correct posture'!D37,IF($B$3="Beat time on a specific distanc",'Beat time, Running'!D37,IF($B$3="Pregnancy",#REF!,0))))))))</f>
        <v>0</v>
      </c>
      <c r="G40">
        <f>IF($B$2="Loose weight",'Loose weight'!#REF!,IF($B$2="Get stronger",'Get stronger, general'!#REF!,IF($B$2="Build muscle",'Build muscle, Legs'!E37,IF($B$2="Get a flat stomach",'Get a flat stomach'!#REF!,IF($B$2="Improve endurance",'Improve endurance'!E37,IF($B$2="Correct posture",'Correct posture'!E37,IF($B$2="Beat time on a specific distanc",'Beat time, Running'!E37,IF($B$2="Pregnancy",#REF!,0))))))))</f>
        <v>0</v>
      </c>
      <c r="H40">
        <f>IF($B$3="Loose weight",'Loose weight'!C37,IF($B$3="Get stronger",'Get stronger, general'!C37,IF($B$3="Build muscle",'Build muscle, Legs'!C37,IF($B$3="Get a flat stomach",'Get a flat stomach'!C37,IF($B$3="Improve endurance",'Improve endurance'!C37,IF($B$3="Correct posture",'Correct posture'!C37,IF($B$3="Beat time on a specific distanc",'Beat time, Running'!C37,IF($B$3="Pregnancy",#REF!,0))))))))</f>
        <v>0</v>
      </c>
      <c r="I40">
        <f>IF($B$2="Loose weight",'Loose weight'!C37,IF($B$2="Get stronger",'Get stronger, general'!C37,IF($B$2="Build muscle",'Build muscle, Legs'!C37,IF($B$2="Get a flat stomach",'Get a flat stomach'!C37,IF($B$2="Improve endurance",'Improve endurance'!C37,IF($B$2="Correct posture",'Correct posture'!C37,IF($B$2="Beat time on a specific distanc",'Beat time, Running'!C37,IF($B$2="Pregnancy",#REF!,0))))))))</f>
        <v>0</v>
      </c>
      <c r="J40">
        <f>IF($B$3="Loose weight",'Loose weight'!D37,IF($B$3="Get stronger",'Get stronger, general'!D37,IF($B$3="Build muscle",'Build muscle, Legs'!D37,IF($B$3="Get a flat stomach",'Get a flat stomach'!#REF!,IF($B$3="Improve endurance",'Improve endurance'!D37,IF($B$3="Correct posture",'Correct posture'!D37,IF($B$3="Beat time on a specific distanc",'Beat time, Running'!D37,IF($B$3="Pregnancy",#REF!,0))))))))</f>
        <v>0</v>
      </c>
      <c r="K40">
        <f>IF($B$2="Loose weight",'Loose weight'!D37,IF($B$2="Get stronger",'Get stronger, general'!D37,IF($B$2="Build muscle",'Build muscle, Legs'!D37,IF($B$2="Get a flat stomach",'Get a flat stomach'!#REF!,IF($B$2="Improve endurance",'Improve endurance'!D37,IF($B$2="Correct posture",'Correct posture'!D37,IF($B$2="Beat time on a specific distanc",'Beat time, Running'!D37,IF($B$2="Pregnancy",#REF!,0))))))))</f>
        <v>0</v>
      </c>
      <c r="L40">
        <f>IF($B$3="Loose weight",'Loose weight'!E37,IF($B$3="Get stronger",'Get stronger, general'!#REF!,IF($B$3="Build muscle",'Build muscle, Legs'!E37,IF($B$3="Get a flat stomach",'Get a flat stomach'!#REF!,IF($B$3="Improve endurance",'Improve endurance'!E37,IF($B$3="Correct posture",'Correct posture'!E37,IF($B$3="Beat time on a specific distanc",'Beat time, Running'!E37,IF($B$3="Pregnancy",#REF!,0))))))))</f>
        <v>0</v>
      </c>
      <c r="M40">
        <f>IF($B$2="Loose weight",'Loose weight'!#REF!,IF($B$2="Get stronger",'Get stronger, general'!#REF!,IF($B$2="Build muscle",'Build muscle, Legs'!E37,IF($B$2="Get a flat stomach",'Get a flat stomach'!#REF!,IF($B$2="Improve endurance",'Improve endurance'!E37,IF($B$2="Correct posture",'Correct posture'!E37,IF($B$2="Beat time on a specific distanc",'Beat time, Running'!E37,IF($B$2="Pregnancy",#REF!,0))))))))</f>
        <v>0</v>
      </c>
      <c r="N40">
        <f>IF($B$3="Loose weight",'Loose weight'!F37,IF($B$3="Get stronger",'Get stronger, general'!E37,IF($B$3="Build muscle",'Build muscle, Legs'!F37,IF($B$3="Get a flat stomach",'Get a flat stomach'!D37,IF($B$3="Improve endurance",'Improve endurance'!F37,IF($B$3="Correct posture",'Correct posture'!F37,IF($B$3="Beat time on a specific distanc",'Beat time, Running'!F37,IF($B$3="Pregnancy",#REF!,0))))))))</f>
        <v>0</v>
      </c>
    </row>
    <row r="41" spans="1:15">
      <c r="A41" s="100" t="s">
        <v>29</v>
      </c>
      <c r="B41" s="23" t="s">
        <v>0</v>
      </c>
      <c r="C41">
        <f>IF($B$2="Loose weight",'Loose weight'!C38,IF($B$2="Get stronger",'Get stronger, general'!C38,IF($B$2="Build muscle",'Build muscle, Legs'!C38,IF($B$2="Get a flat stomach",'Get a flat stomach'!C38,IF($B$2="Improve endurance",'Improve endurance'!C38,IF($B$2="Correct posture",'Correct posture'!C38,IF($B$2="Beat time on a specific distanc",'Beat time, Running'!C38,IF($B$2="Pregnancy",#REF!,0))))))))</f>
        <v>0</v>
      </c>
      <c r="D41">
        <f>IF($B$3="Loose weight",'Loose weight'!C38,IF($B$3="Get stronger",'Get stronger, general'!C38,IF($B$3="Build muscle",'Build muscle, Legs'!C38,IF($B$3="Get a flat stomach",'Get a flat stomach'!C38,IF($B$3="Improve endurance",'Improve endurance'!C38,IF($B$3="Correct posture",'Correct posture'!C38,IF($B$3="Beat time on a specific distanc",'Beat time, Running'!C38,IF($B$3="Pregnancy",#REF!,0))))))))</f>
        <v>0</v>
      </c>
      <c r="E41">
        <f>IF($B$2="Loose weight",'Loose weight'!D38,IF($B$2="Get stronger",'Get stronger, general'!D38,IF($B$2="Build muscle",'Build muscle, Legs'!D38,IF($B$2="Get a flat stomach",'Get a flat stomach'!#REF!,IF($B$2="Improve endurance",'Improve endurance'!D38,IF($B$2="Correct posture",'Correct posture'!D38,IF($B$2="Beat time on a specific distanc",'Beat time, Running'!D38,IF($B$2="Pregnancy",#REF!,0))))))))</f>
        <v>0</v>
      </c>
      <c r="F41">
        <f>IF($B$3="Loose weight",'Loose weight'!D38,IF($B$3="Get stronger",'Get stronger, general'!D38,IF($B$3="Build muscle",'Build muscle, Legs'!D38,IF($B$3="Get a flat stomach",'Get a flat stomach'!#REF!,IF($B$3="Improve endurance",'Improve endurance'!D38,IF($B$3="Correct posture",'Correct posture'!D38,IF($B$3="Beat time on a specific distanc",'Beat time, Running'!D38,IF($B$3="Pregnancy",#REF!,0))))))))</f>
        <v>0</v>
      </c>
      <c r="G41">
        <f>IF($B$2="Loose weight",'Loose weight'!#REF!,IF($B$2="Get stronger",'Get stronger, general'!#REF!,IF($B$2="Build muscle",'Build muscle, Legs'!E38,IF($B$2="Get a flat stomach",'Get a flat stomach'!#REF!,IF($B$2="Improve endurance",'Improve endurance'!E38,IF($B$2="Correct posture",'Correct posture'!E38,IF($B$2="Beat time on a specific distanc",'Beat time, Running'!E38,IF($B$2="Pregnancy",#REF!,0))))))))</f>
        <v>0</v>
      </c>
      <c r="H41">
        <f>IF($B$3="Loose weight",'Loose weight'!C38,IF($B$3="Get stronger",'Get stronger, general'!C38,IF($B$3="Build muscle",'Build muscle, Legs'!C38,IF($B$3="Get a flat stomach",'Get a flat stomach'!C38,IF($B$3="Improve endurance",'Improve endurance'!C38,IF($B$3="Correct posture",'Correct posture'!C38,IF($B$3="Beat time on a specific distanc",'Beat time, Running'!C38,IF($B$3="Pregnancy",#REF!,0))))))))</f>
        <v>0</v>
      </c>
      <c r="I41">
        <f>IF($B$2="Loose weight",'Loose weight'!C38,IF($B$2="Get stronger",'Get stronger, general'!C38,IF($B$2="Build muscle",'Build muscle, Legs'!C38,IF($B$2="Get a flat stomach",'Get a flat stomach'!C38,IF($B$2="Improve endurance",'Improve endurance'!C38,IF($B$2="Correct posture",'Correct posture'!C38,IF($B$2="Beat time on a specific distanc",'Beat time, Running'!C38,IF($B$2="Pregnancy",#REF!,0))))))))</f>
        <v>0</v>
      </c>
      <c r="J41">
        <f>IF($B$3="Loose weight",'Loose weight'!D38,IF($B$3="Get stronger",'Get stronger, general'!D38,IF($B$3="Build muscle",'Build muscle, Legs'!D38,IF($B$3="Get a flat stomach",'Get a flat stomach'!#REF!,IF($B$3="Improve endurance",'Improve endurance'!D38,IF($B$3="Correct posture",'Correct posture'!D38,IF($B$3="Beat time on a specific distanc",'Beat time, Running'!D38,IF($B$3="Pregnancy",#REF!,0))))))))</f>
        <v>0</v>
      </c>
      <c r="K41">
        <f>IF($B$2="Loose weight",'Loose weight'!D38,IF($B$2="Get stronger",'Get stronger, general'!D38,IF($B$2="Build muscle",'Build muscle, Legs'!D38,IF($B$2="Get a flat stomach",'Get a flat stomach'!#REF!,IF($B$2="Improve endurance",'Improve endurance'!D38,IF($B$2="Correct posture",'Correct posture'!D38,IF($B$2="Beat time on a specific distanc",'Beat time, Running'!D38,IF($B$2="Pregnancy",#REF!,0))))))))</f>
        <v>0</v>
      </c>
      <c r="L41">
        <f>IF($B$3="Loose weight",'Loose weight'!E38,IF($B$3="Get stronger",'Get stronger, general'!#REF!,IF($B$3="Build muscle",'Build muscle, Legs'!E38,IF($B$3="Get a flat stomach",'Get a flat stomach'!#REF!,IF($B$3="Improve endurance",'Improve endurance'!E38,IF($B$3="Correct posture",'Correct posture'!E38,IF($B$3="Beat time on a specific distanc",'Beat time, Running'!E38,IF($B$3="Pregnancy",#REF!,0))))))))</f>
        <v>0</v>
      </c>
      <c r="M41">
        <f>IF($B$2="Loose weight",'Loose weight'!#REF!,IF($B$2="Get stronger",'Get stronger, general'!#REF!,IF($B$2="Build muscle",'Build muscle, Legs'!E38,IF($B$2="Get a flat stomach",'Get a flat stomach'!#REF!,IF($B$2="Improve endurance",'Improve endurance'!E38,IF($B$2="Correct posture",'Correct posture'!E38,IF($B$2="Beat time on a specific distanc",'Beat time, Running'!E38,IF($B$2="Pregnancy",#REF!,0))))))))</f>
        <v>0</v>
      </c>
      <c r="N41">
        <f>IF($B$3="Loose weight",'Loose weight'!F38,IF($B$3="Get stronger",'Get stronger, general'!E38,IF($B$3="Build muscle",'Build muscle, Legs'!F38,IF($B$3="Get a flat stomach",'Get a flat stomach'!D38,IF($B$3="Improve endurance",'Improve endurance'!F38,IF($B$3="Correct posture",'Correct posture'!F38,IF($B$3="Beat time on a specific distanc",'Beat time, Running'!F38,IF($B$3="Pregnancy",#REF!,0))))))))</f>
        <v>0</v>
      </c>
    </row>
    <row r="42" spans="1:15">
      <c r="A42" s="99"/>
      <c r="B42" s="24" t="s">
        <v>149</v>
      </c>
      <c r="C42">
        <f>IF($B$2="Loose weight",'Loose weight'!C39,IF($B$2="Get stronger",'Get stronger, general'!C39,IF($B$2="Build muscle",'Build muscle, Legs'!C39,IF($B$2="Get a flat stomach",'Get a flat stomach'!C39,IF($B$2="Improve endurance",'Improve endurance'!C39,IF($B$2="Correct posture",'Correct posture'!C39,IF($B$2="Beat time on a specific distanc",'Beat time, Running'!C39,IF($B$2="Pregnancy",#REF!,0))))))))</f>
        <v>0</v>
      </c>
      <c r="D42">
        <f>IF($B$3="Loose weight",'Loose weight'!C39,IF($B$3="Get stronger",'Get stronger, general'!C39,IF($B$3="Build muscle",'Build muscle, Legs'!C39,IF($B$3="Get a flat stomach",'Get a flat stomach'!C39,IF($B$3="Improve endurance",'Improve endurance'!C39,IF($B$3="Correct posture",'Correct posture'!C39,IF($B$3="Beat time on a specific distanc",'Beat time, Running'!C39,IF($B$3="Pregnancy",#REF!,0))))))))</f>
        <v>0</v>
      </c>
      <c r="E42">
        <f>IF($B$2="Loose weight",'Loose weight'!D39,IF($B$2="Get stronger",'Get stronger, general'!D39,IF($B$2="Build muscle",'Build muscle, Legs'!D39,IF($B$2="Get a flat stomach",'Get a flat stomach'!#REF!,IF($B$2="Improve endurance",'Improve endurance'!D39,IF($B$2="Correct posture",'Correct posture'!D39,IF($B$2="Beat time on a specific distanc",'Beat time, Running'!D39,IF($B$2="Pregnancy",#REF!,0))))))))</f>
        <v>0</v>
      </c>
      <c r="F42">
        <f>IF($B$3="Loose weight",'Loose weight'!D39,IF($B$3="Get stronger",'Get stronger, general'!D39,IF($B$3="Build muscle",'Build muscle, Legs'!D39,IF($B$3="Get a flat stomach",'Get a flat stomach'!#REF!,IF($B$3="Improve endurance",'Improve endurance'!D39,IF($B$3="Correct posture",'Correct posture'!D39,IF($B$3="Beat time on a specific distanc",'Beat time, Running'!D39,IF($B$3="Pregnancy",#REF!,0))))))))</f>
        <v>0</v>
      </c>
      <c r="G42">
        <f>IF($B$2="Loose weight",'Loose weight'!#REF!,IF($B$2="Get stronger",'Get stronger, general'!#REF!,IF($B$2="Build muscle",'Build muscle, Legs'!E39,IF($B$2="Get a flat stomach",'Get a flat stomach'!#REF!,IF($B$2="Improve endurance",'Improve endurance'!E39,IF($B$2="Correct posture",'Correct posture'!E39,IF($B$2="Beat time on a specific distanc",'Beat time, Running'!E39,IF($B$2="Pregnancy",#REF!,0))))))))</f>
        <v>0</v>
      </c>
      <c r="H42">
        <f>IF($B$3="Loose weight",'Loose weight'!C39,IF($B$3="Get stronger",'Get stronger, general'!C39,IF($B$3="Build muscle",'Build muscle, Legs'!C39,IF($B$3="Get a flat stomach",'Get a flat stomach'!C39,IF($B$3="Improve endurance",'Improve endurance'!C39,IF($B$3="Correct posture",'Correct posture'!C39,IF($B$3="Beat time on a specific distanc",'Beat time, Running'!C39,IF($B$3="Pregnancy",#REF!,0))))))))</f>
        <v>0</v>
      </c>
      <c r="I42">
        <f>IF($B$2="Loose weight",'Loose weight'!C39,IF($B$2="Get stronger",'Get stronger, general'!C39,IF($B$2="Build muscle",'Build muscle, Legs'!C39,IF($B$2="Get a flat stomach",'Get a flat stomach'!C39,IF($B$2="Improve endurance",'Improve endurance'!C39,IF($B$2="Correct posture",'Correct posture'!C39,IF($B$2="Beat time on a specific distanc",'Beat time, Running'!C39,IF($B$2="Pregnancy",#REF!,0))))))))</f>
        <v>0</v>
      </c>
      <c r="J42">
        <f>IF($B$3="Loose weight",'Loose weight'!D39,IF($B$3="Get stronger",'Get stronger, general'!D39,IF($B$3="Build muscle",'Build muscle, Legs'!D39,IF($B$3="Get a flat stomach",'Get a flat stomach'!#REF!,IF($B$3="Improve endurance",'Improve endurance'!D39,IF($B$3="Correct posture",'Correct posture'!D39,IF($B$3="Beat time on a specific distanc",'Beat time, Running'!D39,IF($B$3="Pregnancy",#REF!,0))))))))</f>
        <v>0</v>
      </c>
      <c r="K42">
        <f>IF($B$2="Loose weight",'Loose weight'!D39,IF($B$2="Get stronger",'Get stronger, general'!D39,IF($B$2="Build muscle",'Build muscle, Legs'!D39,IF($B$2="Get a flat stomach",'Get a flat stomach'!#REF!,IF($B$2="Improve endurance",'Improve endurance'!D39,IF($B$2="Correct posture",'Correct posture'!D39,IF($B$2="Beat time on a specific distanc",'Beat time, Running'!D39,IF($B$2="Pregnancy",#REF!,0))))))))</f>
        <v>0</v>
      </c>
      <c r="L42">
        <f>IF($B$3="Loose weight",'Loose weight'!E39,IF($B$3="Get stronger",'Get stronger, general'!#REF!,IF($B$3="Build muscle",'Build muscle, Legs'!E39,IF($B$3="Get a flat stomach",'Get a flat stomach'!#REF!,IF($B$3="Improve endurance",'Improve endurance'!E39,IF($B$3="Correct posture",'Correct posture'!E39,IF($B$3="Beat time on a specific distanc",'Beat time, Running'!E39,IF($B$3="Pregnancy",#REF!,0))))))))</f>
        <v>0</v>
      </c>
      <c r="M42">
        <f>IF($B$2="Loose weight",'Loose weight'!#REF!,IF($B$2="Get stronger",'Get stronger, general'!#REF!,IF($B$2="Build muscle",'Build muscle, Legs'!E39,IF($B$2="Get a flat stomach",'Get a flat stomach'!#REF!,IF($B$2="Improve endurance",'Improve endurance'!E39,IF($B$2="Correct posture",'Correct posture'!E39,IF($B$2="Beat time on a specific distanc",'Beat time, Running'!E39,IF($B$2="Pregnancy",#REF!,0))))))))</f>
        <v>0</v>
      </c>
      <c r="N42">
        <f>IF($B$3="Loose weight",'Loose weight'!F39,IF($B$3="Get stronger",'Get stronger, general'!E39,IF($B$3="Build muscle",'Build muscle, Legs'!F39,IF($B$3="Get a flat stomach",'Get a flat stomach'!D39,IF($B$3="Improve endurance",'Improve endurance'!F39,IF($B$3="Correct posture",'Correct posture'!F39,IF($B$3="Beat time on a specific distanc",'Beat time, Running'!F39,IF($B$3="Pregnancy",#REF!,0))))))))</f>
        <v>0</v>
      </c>
    </row>
    <row r="43" spans="1:15">
      <c r="A43" s="99"/>
      <c r="B43" s="24" t="s">
        <v>148</v>
      </c>
      <c r="C43">
        <f>IF($B$2="Loose weight",'Loose weight'!C40,IF($B$2="Get stronger",'Get stronger, general'!C40,IF($B$2="Build muscle",'Build muscle, Legs'!C40,IF($B$2="Get a flat stomach",'Get a flat stomach'!C40,IF($B$2="Improve endurance",'Improve endurance'!C40,IF($B$2="Correct posture",'Correct posture'!C40,IF($B$2="Beat time on a specific distanc",'Beat time, Running'!C40,IF($B$2="Pregnancy",#REF!,0))))))))</f>
        <v>0</v>
      </c>
      <c r="D43">
        <f>IF($B$3="Loose weight",'Loose weight'!C40,IF($B$3="Get stronger",'Get stronger, general'!C40,IF($B$3="Build muscle",'Build muscle, Legs'!C40,IF($B$3="Get a flat stomach",'Get a flat stomach'!C40,IF($B$3="Improve endurance",'Improve endurance'!C40,IF($B$3="Correct posture",'Correct posture'!C40,IF($B$3="Beat time on a specific distanc",'Beat time, Running'!C40,IF($B$3="Pregnancy",#REF!,0))))))))</f>
        <v>0</v>
      </c>
      <c r="E43">
        <f>IF($B$2="Loose weight",'Loose weight'!D40,IF($B$2="Get stronger",'Get stronger, general'!D40,IF($B$2="Build muscle",'Build muscle, Legs'!D40,IF($B$2="Get a flat stomach",'Get a flat stomach'!#REF!,IF($B$2="Improve endurance",'Improve endurance'!D40,IF($B$2="Correct posture",'Correct posture'!D40,IF($B$2="Beat time on a specific distanc",'Beat time, Running'!D40,IF($B$2="Pregnancy",#REF!,0))))))))</f>
        <v>0</v>
      </c>
      <c r="F43">
        <f>IF($B$3="Loose weight",'Loose weight'!D40,IF($B$3="Get stronger",'Get stronger, general'!D40,IF($B$3="Build muscle",'Build muscle, Legs'!D40,IF($B$3="Get a flat stomach",'Get a flat stomach'!#REF!,IF($B$3="Improve endurance",'Improve endurance'!D40,IF($B$3="Correct posture",'Correct posture'!D40,IF($B$3="Beat time on a specific distanc",'Beat time, Running'!D40,IF($B$3="Pregnancy",#REF!,0))))))))</f>
        <v>0</v>
      </c>
      <c r="G43">
        <f>IF($B$2="Loose weight",'Loose weight'!#REF!,IF($B$2="Get stronger",'Get stronger, general'!#REF!,IF($B$2="Build muscle",'Build muscle, Legs'!E40,IF($B$2="Get a flat stomach",'Get a flat stomach'!#REF!,IF($B$2="Improve endurance",'Improve endurance'!E40,IF($B$2="Correct posture",'Correct posture'!E40,IF($B$2="Beat time on a specific distanc",'Beat time, Running'!E40,IF($B$2="Pregnancy",#REF!,0))))))))</f>
        <v>0</v>
      </c>
      <c r="H43">
        <f>IF($B$3="Loose weight",'Loose weight'!C40,IF($B$3="Get stronger",'Get stronger, general'!C40,IF($B$3="Build muscle",'Build muscle, Legs'!C40,IF($B$3="Get a flat stomach",'Get a flat stomach'!C40,IF($B$3="Improve endurance",'Improve endurance'!C40,IF($B$3="Correct posture",'Correct posture'!C40,IF($B$3="Beat time on a specific distanc",'Beat time, Running'!C40,IF($B$3="Pregnancy",#REF!,0))))))))</f>
        <v>0</v>
      </c>
      <c r="I43">
        <f>IF($B$2="Loose weight",'Loose weight'!C40,IF($B$2="Get stronger",'Get stronger, general'!C40,IF($B$2="Build muscle",'Build muscle, Legs'!C40,IF($B$2="Get a flat stomach",'Get a flat stomach'!C40,IF($B$2="Improve endurance",'Improve endurance'!C40,IF($B$2="Correct posture",'Correct posture'!C40,IF($B$2="Beat time on a specific distanc",'Beat time, Running'!C40,IF($B$2="Pregnancy",#REF!,0))))))))</f>
        <v>0</v>
      </c>
      <c r="J43">
        <f>IF($B$3="Loose weight",'Loose weight'!D40,IF($B$3="Get stronger",'Get stronger, general'!D40,IF($B$3="Build muscle",'Build muscle, Legs'!D40,IF($B$3="Get a flat stomach",'Get a flat stomach'!#REF!,IF($B$3="Improve endurance",'Improve endurance'!D40,IF($B$3="Correct posture",'Correct posture'!D40,IF($B$3="Beat time on a specific distanc",'Beat time, Running'!D40,IF($B$3="Pregnancy",#REF!,0))))))))</f>
        <v>0</v>
      </c>
      <c r="K43">
        <f>IF($B$2="Loose weight",'Loose weight'!D40,IF($B$2="Get stronger",'Get stronger, general'!D40,IF($B$2="Build muscle",'Build muscle, Legs'!D40,IF($B$2="Get a flat stomach",'Get a flat stomach'!#REF!,IF($B$2="Improve endurance",'Improve endurance'!D40,IF($B$2="Correct posture",'Correct posture'!D40,IF($B$2="Beat time on a specific distanc",'Beat time, Running'!D40,IF($B$2="Pregnancy",#REF!,0))))))))</f>
        <v>0</v>
      </c>
      <c r="L43">
        <f>IF($B$3="Loose weight",'Loose weight'!E40,IF($B$3="Get stronger",'Get stronger, general'!#REF!,IF($B$3="Build muscle",'Build muscle, Legs'!E40,IF($B$3="Get a flat stomach",'Get a flat stomach'!#REF!,IF($B$3="Improve endurance",'Improve endurance'!E40,IF($B$3="Correct posture",'Correct posture'!E40,IF($B$3="Beat time on a specific distanc",'Beat time, Running'!E40,IF($B$3="Pregnancy",#REF!,0))))))))</f>
        <v>0</v>
      </c>
      <c r="M43">
        <f>IF($B$2="Loose weight",'Loose weight'!#REF!,IF($B$2="Get stronger",'Get stronger, general'!#REF!,IF($B$2="Build muscle",'Build muscle, Legs'!E40,IF($B$2="Get a flat stomach",'Get a flat stomach'!#REF!,IF($B$2="Improve endurance",'Improve endurance'!E40,IF($B$2="Correct posture",'Correct posture'!E40,IF($B$2="Beat time on a specific distanc",'Beat time, Running'!E40,IF($B$2="Pregnancy",#REF!,0))))))))</f>
        <v>0</v>
      </c>
      <c r="N43">
        <f>IF($B$3="Loose weight",'Loose weight'!F40,IF($B$3="Get stronger",'Get stronger, general'!E40,IF($B$3="Build muscle",'Build muscle, Legs'!F40,IF($B$3="Get a flat stomach",'Get a flat stomach'!D40,IF($B$3="Improve endurance",'Improve endurance'!F40,IF($B$3="Correct posture",'Correct posture'!F40,IF($B$3="Beat time on a specific distanc",'Beat time, Running'!F40,IF($B$3="Pregnancy",#REF!,0))))))))</f>
        <v>0</v>
      </c>
    </row>
    <row r="44" spans="1:15">
      <c r="A44" s="99"/>
      <c r="B44" s="24" t="s">
        <v>7</v>
      </c>
      <c r="C44">
        <f>IF($B$2="Loose weight",'Loose weight'!C41,IF($B$2="Get stronger",'Get stronger, general'!C41,IF($B$2="Build muscle",'Build muscle, Legs'!C41,IF($B$2="Get a flat stomach",'Get a flat stomach'!C41,IF($B$2="Improve endurance",'Improve endurance'!C41,IF($B$2="Correct posture",'Correct posture'!C41,IF($B$2="Beat time on a specific distanc",'Beat time, Running'!C41,IF($B$2="Pregnancy",#REF!,0))))))))</f>
        <v>0</v>
      </c>
      <c r="D44">
        <f>IF($B$3="Loose weight",'Loose weight'!C41,IF($B$3="Get stronger",'Get stronger, general'!C41,IF($B$3="Build muscle",'Build muscle, Legs'!C41,IF($B$3="Get a flat stomach",'Get a flat stomach'!C41,IF($B$3="Improve endurance",'Improve endurance'!C41,IF($B$3="Correct posture",'Correct posture'!C41,IF($B$3="Beat time on a specific distanc",'Beat time, Running'!C41,IF($B$3="Pregnancy",#REF!,0))))))))</f>
        <v>0</v>
      </c>
      <c r="E44">
        <f>IF($B$2="Loose weight",'Loose weight'!D41,IF($B$2="Get stronger",'Get stronger, general'!D41,IF($B$2="Build muscle",'Build muscle, Legs'!D41,IF($B$2="Get a flat stomach",'Get a flat stomach'!#REF!,IF($B$2="Improve endurance",'Improve endurance'!D41,IF($B$2="Correct posture",'Correct posture'!D41,IF($B$2="Beat time on a specific distanc",'Beat time, Running'!D41,IF($B$2="Pregnancy",#REF!,0))))))))</f>
        <v>0</v>
      </c>
      <c r="F44">
        <f>IF($B$3="Loose weight",'Loose weight'!D41,IF($B$3="Get stronger",'Get stronger, general'!D41,IF($B$3="Build muscle",'Build muscle, Legs'!D41,IF($B$3="Get a flat stomach",'Get a flat stomach'!#REF!,IF($B$3="Improve endurance",'Improve endurance'!D41,IF($B$3="Correct posture",'Correct posture'!D41,IF($B$3="Beat time on a specific distanc",'Beat time, Running'!D41,IF($B$3="Pregnancy",#REF!,0))))))))</f>
        <v>0</v>
      </c>
      <c r="G44">
        <f>IF($B$2="Loose weight",'Loose weight'!#REF!,IF($B$2="Get stronger",'Get stronger, general'!#REF!,IF($B$2="Build muscle",'Build muscle, Legs'!E41,IF($B$2="Get a flat stomach",'Get a flat stomach'!#REF!,IF($B$2="Improve endurance",'Improve endurance'!E41,IF($B$2="Correct posture",'Correct posture'!E41,IF($B$2="Beat time on a specific distanc",'Beat time, Running'!E41,IF($B$2="Pregnancy",#REF!,0))))))))</f>
        <v>0</v>
      </c>
      <c r="H44">
        <f>IF($B$3="Loose weight",'Loose weight'!C41,IF($B$3="Get stronger",'Get stronger, general'!C41,IF($B$3="Build muscle",'Build muscle, Legs'!C41,IF($B$3="Get a flat stomach",'Get a flat stomach'!C41,IF($B$3="Improve endurance",'Improve endurance'!C41,IF($B$3="Correct posture",'Correct posture'!C41,IF($B$3="Beat time on a specific distanc",'Beat time, Running'!C41,IF($B$3="Pregnancy",#REF!,0))))))))</f>
        <v>0</v>
      </c>
      <c r="I44">
        <f>IF($B$2="Loose weight",'Loose weight'!C41,IF($B$2="Get stronger",'Get stronger, general'!C41,IF($B$2="Build muscle",'Build muscle, Legs'!C41,IF($B$2="Get a flat stomach",'Get a flat stomach'!C41,IF($B$2="Improve endurance",'Improve endurance'!C41,IF($B$2="Correct posture",'Correct posture'!C41,IF($B$2="Beat time on a specific distanc",'Beat time, Running'!C41,IF($B$2="Pregnancy",#REF!,0))))))))</f>
        <v>0</v>
      </c>
      <c r="J44">
        <f>IF($B$3="Loose weight",'Loose weight'!D41,IF($B$3="Get stronger",'Get stronger, general'!D41,IF($B$3="Build muscle",'Build muscle, Legs'!D41,IF($B$3="Get a flat stomach",'Get a flat stomach'!#REF!,IF($B$3="Improve endurance",'Improve endurance'!D41,IF($B$3="Correct posture",'Correct posture'!D41,IF($B$3="Beat time on a specific distanc",'Beat time, Running'!D41,IF($B$3="Pregnancy",#REF!,0))))))))</f>
        <v>0</v>
      </c>
      <c r="K44">
        <f>IF($B$2="Loose weight",'Loose weight'!D41,IF($B$2="Get stronger",'Get stronger, general'!D41,IF($B$2="Build muscle",'Build muscle, Legs'!D41,IF($B$2="Get a flat stomach",'Get a flat stomach'!#REF!,IF($B$2="Improve endurance",'Improve endurance'!D41,IF($B$2="Correct posture",'Correct posture'!D41,IF($B$2="Beat time on a specific distanc",'Beat time, Running'!D41,IF($B$2="Pregnancy",#REF!,0))))))))</f>
        <v>0</v>
      </c>
      <c r="L44">
        <f>IF($B$3="Loose weight",'Loose weight'!E41,IF($B$3="Get stronger",'Get stronger, general'!#REF!,IF($B$3="Build muscle",'Build muscle, Legs'!E41,IF($B$3="Get a flat stomach",'Get a flat stomach'!#REF!,IF($B$3="Improve endurance",'Improve endurance'!E41,IF($B$3="Correct posture",'Correct posture'!E41,IF($B$3="Beat time on a specific distanc",'Beat time, Running'!E41,IF($B$3="Pregnancy",#REF!,0))))))))</f>
        <v>0</v>
      </c>
      <c r="M44">
        <f>IF($B$2="Loose weight",'Loose weight'!#REF!,IF($B$2="Get stronger",'Get stronger, general'!#REF!,IF($B$2="Build muscle",'Build muscle, Legs'!E41,IF($B$2="Get a flat stomach",'Get a flat stomach'!#REF!,IF($B$2="Improve endurance",'Improve endurance'!E41,IF($B$2="Correct posture",'Correct posture'!E41,IF($B$2="Beat time on a specific distanc",'Beat time, Running'!E41,IF($B$2="Pregnancy",#REF!,0))))))))</f>
        <v>0</v>
      </c>
      <c r="N44">
        <f>IF($B$3="Loose weight",'Loose weight'!F41,IF($B$3="Get stronger",'Get stronger, general'!E41,IF($B$3="Build muscle",'Build muscle, Legs'!F41,IF($B$3="Get a flat stomach",'Get a flat stomach'!D41,IF($B$3="Improve endurance",'Improve endurance'!F41,IF($B$3="Correct posture",'Correct posture'!F41,IF($B$3="Beat time on a specific distanc",'Beat time, Running'!F41,IF($B$3="Pregnancy",#REF!,0))))))))</f>
        <v>0</v>
      </c>
    </row>
    <row r="45" spans="1:15">
      <c r="A45" s="98" t="s">
        <v>151</v>
      </c>
      <c r="B45" s="25" t="s">
        <v>149</v>
      </c>
      <c r="C45">
        <f>IF($B$2="Loose weight",'Loose weight'!C42,IF($B$2="Get stronger",'Get stronger, general'!C42,IF($B$2="Build muscle",'Build muscle, Legs'!C42,IF($B$2="Get a flat stomach",'Get a flat stomach'!C42,IF($B$2="Improve endurance",'Improve endurance'!C42,IF($B$2="Correct posture",'Correct posture'!C42,IF($B$2="Beat time on a specific distanc",'Beat time, Running'!C42,IF($B$2="Pregnancy",#REF!,0))))))))</f>
        <v>0</v>
      </c>
      <c r="D45">
        <f>IF($B$3="Loose weight",'Loose weight'!C42,IF($B$3="Get stronger",'Get stronger, general'!C42,IF($B$3="Build muscle",'Build muscle, Legs'!C42,IF($B$3="Get a flat stomach",'Get a flat stomach'!C42,IF($B$3="Improve endurance",'Improve endurance'!C42,IF($B$3="Correct posture",'Correct posture'!C42,IF($B$3="Beat time on a specific distanc",'Beat time, Running'!C42,IF($B$3="Pregnancy",#REF!,0))))))))</f>
        <v>0</v>
      </c>
      <c r="E45">
        <f>IF($B$2="Loose weight",'Loose weight'!D42,IF($B$2="Get stronger",'Get stronger, general'!D42,IF($B$2="Build muscle",'Build muscle, Legs'!D42,IF($B$2="Get a flat stomach",'Get a flat stomach'!#REF!,IF($B$2="Improve endurance",'Improve endurance'!D42,IF($B$2="Correct posture",'Correct posture'!D42,IF($B$2="Beat time on a specific distanc",'Beat time, Running'!D42,IF($B$2="Pregnancy",#REF!,0))))))))</f>
        <v>0</v>
      </c>
      <c r="F45">
        <f>IF($B$3="Loose weight",'Loose weight'!D42,IF($B$3="Get stronger",'Get stronger, general'!D42,IF($B$3="Build muscle",'Build muscle, Legs'!D42,IF($B$3="Get a flat stomach",'Get a flat stomach'!#REF!,IF($B$3="Improve endurance",'Improve endurance'!D42,IF($B$3="Correct posture",'Correct posture'!D42,IF($B$3="Beat time on a specific distanc",'Beat time, Running'!D42,IF($B$3="Pregnancy",#REF!,0))))))))</f>
        <v>0</v>
      </c>
      <c r="G45">
        <f>IF($B$2="Loose weight",'Loose weight'!#REF!,IF($B$2="Get stronger",'Get stronger, general'!#REF!,IF($B$2="Build muscle",'Build muscle, Legs'!E42,IF($B$2="Get a flat stomach",'Get a flat stomach'!#REF!,IF($B$2="Improve endurance",'Improve endurance'!E42,IF($B$2="Correct posture",'Correct posture'!E42,IF($B$2="Beat time on a specific distanc",'Beat time, Running'!E42,IF($B$2="Pregnancy",#REF!,0))))))))</f>
        <v>0</v>
      </c>
      <c r="H45">
        <f>IF($B$3="Loose weight",'Loose weight'!C42,IF($B$3="Get stronger",'Get stronger, general'!C42,IF($B$3="Build muscle",'Build muscle, Legs'!C42,IF($B$3="Get a flat stomach",'Get a flat stomach'!C42,IF($B$3="Improve endurance",'Improve endurance'!C42,IF($B$3="Correct posture",'Correct posture'!C42,IF($B$3="Beat time on a specific distanc",'Beat time, Running'!C42,IF($B$3="Pregnancy",#REF!,0))))))))</f>
        <v>0</v>
      </c>
      <c r="I45">
        <f>IF($B$2="Loose weight",'Loose weight'!C42,IF($B$2="Get stronger",'Get stronger, general'!C42,IF($B$2="Build muscle",'Build muscle, Legs'!C42,IF($B$2="Get a flat stomach",'Get a flat stomach'!C42,IF($B$2="Improve endurance",'Improve endurance'!C42,IF($B$2="Correct posture",'Correct posture'!C42,IF($B$2="Beat time on a specific distanc",'Beat time, Running'!C42,IF($B$2="Pregnancy",#REF!,0))))))))</f>
        <v>0</v>
      </c>
      <c r="J45">
        <f>IF($B$3="Loose weight",'Loose weight'!D42,IF($B$3="Get stronger",'Get stronger, general'!D42,IF($B$3="Build muscle",'Build muscle, Legs'!D42,IF($B$3="Get a flat stomach",'Get a flat stomach'!#REF!,IF($B$3="Improve endurance",'Improve endurance'!D42,IF($B$3="Correct posture",'Correct posture'!D42,IF($B$3="Beat time on a specific distanc",'Beat time, Running'!D42,IF($B$3="Pregnancy",#REF!,0))))))))</f>
        <v>0</v>
      </c>
      <c r="K45">
        <f>IF($B$2="Loose weight",'Loose weight'!D42,IF($B$2="Get stronger",'Get stronger, general'!D42,IF($B$2="Build muscle",'Build muscle, Legs'!D42,IF($B$2="Get a flat stomach",'Get a flat stomach'!#REF!,IF($B$2="Improve endurance",'Improve endurance'!D42,IF($B$2="Correct posture",'Correct posture'!D42,IF($B$2="Beat time on a specific distanc",'Beat time, Running'!D42,IF($B$2="Pregnancy",#REF!,0))))))))</f>
        <v>0</v>
      </c>
      <c r="L45">
        <f>IF($B$3="Loose weight",'Loose weight'!E42,IF($B$3="Get stronger",'Get stronger, general'!#REF!,IF($B$3="Build muscle",'Build muscle, Legs'!E42,IF($B$3="Get a flat stomach",'Get a flat stomach'!#REF!,IF($B$3="Improve endurance",'Improve endurance'!E42,IF($B$3="Correct posture",'Correct posture'!E42,IF($B$3="Beat time on a specific distanc",'Beat time, Running'!E42,IF($B$3="Pregnancy",#REF!,0))))))))</f>
        <v>0</v>
      </c>
      <c r="M45">
        <f>IF($B$2="Loose weight",'Loose weight'!#REF!,IF($B$2="Get stronger",'Get stronger, general'!#REF!,IF($B$2="Build muscle",'Build muscle, Legs'!E42,IF($B$2="Get a flat stomach",'Get a flat stomach'!#REF!,IF($B$2="Improve endurance",'Improve endurance'!E42,IF($B$2="Correct posture",'Correct posture'!E42,IF($B$2="Beat time on a specific distanc",'Beat time, Running'!E42,IF($B$2="Pregnancy",#REF!,0))))))))</f>
        <v>0</v>
      </c>
      <c r="N45">
        <f>IF($B$3="Loose weight",'Loose weight'!F42,IF($B$3="Get stronger",'Get stronger, general'!E42,IF($B$3="Build muscle",'Build muscle, Legs'!F42,IF($B$3="Get a flat stomach",'Get a flat stomach'!D42,IF($B$3="Improve endurance",'Improve endurance'!F42,IF($B$3="Correct posture",'Correct posture'!F42,IF($B$3="Beat time on a specific distanc",'Beat time, Running'!F42,IF($B$3="Pregnancy",#REF!,0))))))))</f>
        <v>0</v>
      </c>
    </row>
    <row r="46" spans="1:15">
      <c r="A46" s="99"/>
      <c r="B46" s="25" t="s">
        <v>148</v>
      </c>
      <c r="C46">
        <f>IF($B$2="Loose weight",'Loose weight'!C43,IF($B$2="Get stronger",'Get stronger, general'!C43,IF($B$2="Build muscle",'Build muscle, Legs'!C43,IF($B$2="Get a flat stomach",'Get a flat stomach'!C43,IF($B$2="Improve endurance",'Improve endurance'!C43,IF($B$2="Correct posture",'Correct posture'!C43,IF($B$2="Beat time on a specific distanc",'Beat time, Running'!C43,IF($B$2="Pregnancy",#REF!,0))))))))</f>
        <v>0</v>
      </c>
      <c r="D46">
        <f>IF($B$3="Loose weight",'Loose weight'!C43,IF($B$3="Get stronger",'Get stronger, general'!C43,IF($B$3="Build muscle",'Build muscle, Legs'!C43,IF($B$3="Get a flat stomach",'Get a flat stomach'!C43,IF($B$3="Improve endurance",'Improve endurance'!C43,IF($B$3="Correct posture",'Correct posture'!C43,IF($B$3="Beat time on a specific distanc",'Beat time, Running'!C43,IF($B$3="Pregnancy",#REF!,0))))))))</f>
        <v>0</v>
      </c>
      <c r="E46">
        <f>IF($B$2="Loose weight",'Loose weight'!D43,IF($B$2="Get stronger",'Get stronger, general'!D43,IF($B$2="Build muscle",'Build muscle, Legs'!D43,IF($B$2="Get a flat stomach",'Get a flat stomach'!#REF!,IF($B$2="Improve endurance",'Improve endurance'!D43,IF($B$2="Correct posture",'Correct posture'!D43,IF($B$2="Beat time on a specific distanc",'Beat time, Running'!D43,IF($B$2="Pregnancy",#REF!,0))))))))</f>
        <v>0</v>
      </c>
      <c r="F46">
        <f>IF($B$3="Loose weight",'Loose weight'!D43,IF($B$3="Get stronger",'Get stronger, general'!D43,IF($B$3="Build muscle",'Build muscle, Legs'!D43,IF($B$3="Get a flat stomach",'Get a flat stomach'!#REF!,IF($B$3="Improve endurance",'Improve endurance'!D43,IF($B$3="Correct posture",'Correct posture'!D43,IF($B$3="Beat time on a specific distanc",'Beat time, Running'!D43,IF($B$3="Pregnancy",#REF!,0))))))))</f>
        <v>0</v>
      </c>
      <c r="G46">
        <f>IF($B$2="Loose weight",'Loose weight'!#REF!,IF($B$2="Get stronger",'Get stronger, general'!#REF!,IF($B$2="Build muscle",'Build muscle, Legs'!E43,IF($B$2="Get a flat stomach",'Get a flat stomach'!#REF!,IF($B$2="Improve endurance",'Improve endurance'!E43,IF($B$2="Correct posture",'Correct posture'!E43,IF($B$2="Beat time on a specific distanc",'Beat time, Running'!E43,IF($B$2="Pregnancy",#REF!,0))))))))</f>
        <v>0</v>
      </c>
      <c r="H46">
        <f>IF($B$3="Loose weight",'Loose weight'!C43,IF($B$3="Get stronger",'Get stronger, general'!C43,IF($B$3="Build muscle",'Build muscle, Legs'!C43,IF($B$3="Get a flat stomach",'Get a flat stomach'!C43,IF($B$3="Improve endurance",'Improve endurance'!C43,IF($B$3="Correct posture",'Correct posture'!C43,IF($B$3="Beat time on a specific distanc",'Beat time, Running'!C43,IF($B$3="Pregnancy",#REF!,0))))))))</f>
        <v>0</v>
      </c>
      <c r="I46">
        <f>IF($B$2="Loose weight",'Loose weight'!C43,IF($B$2="Get stronger",'Get stronger, general'!C43,IF($B$2="Build muscle",'Build muscle, Legs'!C43,IF($B$2="Get a flat stomach",'Get a flat stomach'!C43,IF($B$2="Improve endurance",'Improve endurance'!C43,IF($B$2="Correct posture",'Correct posture'!C43,IF($B$2="Beat time on a specific distanc",'Beat time, Running'!C43,IF($B$2="Pregnancy",#REF!,0))))))))</f>
        <v>0</v>
      </c>
      <c r="J46">
        <f>IF($B$3="Loose weight",'Loose weight'!D43,IF($B$3="Get stronger",'Get stronger, general'!D43,IF($B$3="Build muscle",'Build muscle, Legs'!D43,IF($B$3="Get a flat stomach",'Get a flat stomach'!#REF!,IF($B$3="Improve endurance",'Improve endurance'!D43,IF($B$3="Correct posture",'Correct posture'!D43,IF($B$3="Beat time on a specific distanc",'Beat time, Running'!D43,IF($B$3="Pregnancy",#REF!,0))))))))</f>
        <v>0</v>
      </c>
      <c r="K46">
        <f>IF($B$2="Loose weight",'Loose weight'!D43,IF($B$2="Get stronger",'Get stronger, general'!D43,IF($B$2="Build muscle",'Build muscle, Legs'!D43,IF($B$2="Get a flat stomach",'Get a flat stomach'!#REF!,IF($B$2="Improve endurance",'Improve endurance'!D43,IF($B$2="Correct posture",'Correct posture'!D43,IF($B$2="Beat time on a specific distanc",'Beat time, Running'!D43,IF($B$2="Pregnancy",#REF!,0))))))))</f>
        <v>0</v>
      </c>
      <c r="L46">
        <f>IF($B$3="Loose weight",'Loose weight'!E43,IF($B$3="Get stronger",'Get stronger, general'!#REF!,IF($B$3="Build muscle",'Build muscle, Legs'!E43,IF($B$3="Get a flat stomach",'Get a flat stomach'!#REF!,IF($B$3="Improve endurance",'Improve endurance'!E43,IF($B$3="Correct posture",'Correct posture'!E43,IF($B$3="Beat time on a specific distanc",'Beat time, Running'!E43,IF($B$3="Pregnancy",#REF!,0))))))))</f>
        <v>0</v>
      </c>
      <c r="M46">
        <f>IF($B$2="Loose weight",'Loose weight'!#REF!,IF($B$2="Get stronger",'Get stronger, general'!#REF!,IF($B$2="Build muscle",'Build muscle, Legs'!E43,IF($B$2="Get a flat stomach",'Get a flat stomach'!#REF!,IF($B$2="Improve endurance",'Improve endurance'!E43,IF($B$2="Correct posture",'Correct posture'!E43,IF($B$2="Beat time on a specific distanc",'Beat time, Running'!E43,IF($B$2="Pregnancy",#REF!,0))))))))</f>
        <v>0</v>
      </c>
      <c r="N46">
        <f>IF($B$3="Loose weight",'Loose weight'!F43,IF($B$3="Get stronger",'Get stronger, general'!E43,IF($B$3="Build muscle",'Build muscle, Legs'!F43,IF($B$3="Get a flat stomach",'Get a flat stomach'!D43,IF($B$3="Improve endurance",'Improve endurance'!F43,IF($B$3="Correct posture",'Correct posture'!F43,IF($B$3="Beat time on a specific distanc",'Beat time, Running'!F43,IF($B$3="Pregnancy",#REF!,0))))))))</f>
        <v>0</v>
      </c>
    </row>
    <row r="47" spans="1:15">
      <c r="A47" s="99"/>
      <c r="B47" s="25" t="s">
        <v>7</v>
      </c>
      <c r="C47">
        <f>IF($B$2="Loose weight",'Loose weight'!C44,IF($B$2="Get stronger",'Get stronger, general'!C44,IF($B$2="Build muscle",'Build muscle, Legs'!C44,IF($B$2="Get a flat stomach",'Get a flat stomach'!C44,IF($B$2="Improve endurance",'Improve endurance'!C44,IF($B$2="Correct posture",'Correct posture'!C44,IF($B$2="Beat time on a specific distanc",'Beat time, Running'!C44,IF($B$2="Pregnancy",#REF!,0))))))))</f>
        <v>0</v>
      </c>
      <c r="D47">
        <f>IF($B$3="Loose weight",'Loose weight'!C44,IF($B$3="Get stronger",'Get stronger, general'!C44,IF($B$3="Build muscle",'Build muscle, Legs'!C44,IF($B$3="Get a flat stomach",'Get a flat stomach'!C44,IF($B$3="Improve endurance",'Improve endurance'!C44,IF($B$3="Correct posture",'Correct posture'!C44,IF($B$3="Beat time on a specific distanc",'Beat time, Running'!C44,IF($B$3="Pregnancy",#REF!,0))))))))</f>
        <v>0</v>
      </c>
      <c r="E47">
        <f>IF($B$2="Loose weight",'Loose weight'!D44,IF($B$2="Get stronger",'Get stronger, general'!D44,IF($B$2="Build muscle",'Build muscle, Legs'!D44,IF($B$2="Get a flat stomach",'Get a flat stomach'!#REF!,IF($B$2="Improve endurance",'Improve endurance'!D44,IF($B$2="Correct posture",'Correct posture'!D44,IF($B$2="Beat time on a specific distanc",'Beat time, Running'!D44,IF($B$2="Pregnancy",#REF!,0))))))))</f>
        <v>0</v>
      </c>
      <c r="F47">
        <f>IF($B$3="Loose weight",'Loose weight'!D44,IF($B$3="Get stronger",'Get stronger, general'!D44,IF($B$3="Build muscle",'Build muscle, Legs'!D44,IF($B$3="Get a flat stomach",'Get a flat stomach'!#REF!,IF($B$3="Improve endurance",'Improve endurance'!D44,IF($B$3="Correct posture",'Correct posture'!D44,IF($B$3="Beat time on a specific distanc",'Beat time, Running'!D44,IF($B$3="Pregnancy",#REF!,0))))))))</f>
        <v>0</v>
      </c>
      <c r="G47">
        <f>IF($B$2="Loose weight",'Loose weight'!#REF!,IF($B$2="Get stronger",'Get stronger, general'!#REF!,IF($B$2="Build muscle",'Build muscle, Legs'!E44,IF($B$2="Get a flat stomach",'Get a flat stomach'!#REF!,IF($B$2="Improve endurance",'Improve endurance'!E44,IF($B$2="Correct posture",'Correct posture'!E44,IF($B$2="Beat time on a specific distanc",'Beat time, Running'!E44,IF($B$2="Pregnancy",#REF!,0))))))))</f>
        <v>0</v>
      </c>
      <c r="H47">
        <f>IF($B$3="Loose weight",'Loose weight'!C44,IF($B$3="Get stronger",'Get stronger, general'!C44,IF($B$3="Build muscle",'Build muscle, Legs'!C44,IF($B$3="Get a flat stomach",'Get a flat stomach'!C44,IF($B$3="Improve endurance",'Improve endurance'!C44,IF($B$3="Correct posture",'Correct posture'!C44,IF($B$3="Beat time on a specific distanc",'Beat time, Running'!C44,IF($B$3="Pregnancy",#REF!,0))))))))</f>
        <v>0</v>
      </c>
      <c r="I47">
        <f>IF($B$2="Loose weight",'Loose weight'!C44,IF($B$2="Get stronger",'Get stronger, general'!C44,IF($B$2="Build muscle",'Build muscle, Legs'!C44,IF($B$2="Get a flat stomach",'Get a flat stomach'!C44,IF($B$2="Improve endurance",'Improve endurance'!C44,IF($B$2="Correct posture",'Correct posture'!C44,IF($B$2="Beat time on a specific distanc",'Beat time, Running'!C44,IF($B$2="Pregnancy",#REF!,0))))))))</f>
        <v>0</v>
      </c>
      <c r="J47">
        <f>IF($B$3="Loose weight",'Loose weight'!D44,IF($B$3="Get stronger",'Get stronger, general'!D44,IF($B$3="Build muscle",'Build muscle, Legs'!D44,IF($B$3="Get a flat stomach",'Get a flat stomach'!#REF!,IF($B$3="Improve endurance",'Improve endurance'!D44,IF($B$3="Correct posture",'Correct posture'!D44,IF($B$3="Beat time on a specific distanc",'Beat time, Running'!D44,IF($B$3="Pregnancy",#REF!,0))))))))</f>
        <v>0</v>
      </c>
      <c r="K47">
        <f>IF($B$2="Loose weight",'Loose weight'!D44,IF($B$2="Get stronger",'Get stronger, general'!D44,IF($B$2="Build muscle",'Build muscle, Legs'!D44,IF($B$2="Get a flat stomach",'Get a flat stomach'!#REF!,IF($B$2="Improve endurance",'Improve endurance'!D44,IF($B$2="Correct posture",'Correct posture'!D44,IF($B$2="Beat time on a specific distanc",'Beat time, Running'!D44,IF($B$2="Pregnancy",#REF!,0))))))))</f>
        <v>0</v>
      </c>
      <c r="L47">
        <f>IF($B$3="Loose weight",'Loose weight'!E44,IF($B$3="Get stronger",'Get stronger, general'!#REF!,IF($B$3="Build muscle",'Build muscle, Legs'!E44,IF($B$3="Get a flat stomach",'Get a flat stomach'!#REF!,IF($B$3="Improve endurance",'Improve endurance'!E44,IF($B$3="Correct posture",'Correct posture'!E44,IF($B$3="Beat time on a specific distanc",'Beat time, Running'!E44,IF($B$3="Pregnancy",#REF!,0))))))))</f>
        <v>0</v>
      </c>
      <c r="M47">
        <f>IF($B$2="Loose weight",'Loose weight'!#REF!,IF($B$2="Get stronger",'Get stronger, general'!#REF!,IF($B$2="Build muscle",'Build muscle, Legs'!E44,IF($B$2="Get a flat stomach",'Get a flat stomach'!#REF!,IF($B$2="Improve endurance",'Improve endurance'!E44,IF($B$2="Correct posture",'Correct posture'!E44,IF($B$2="Beat time on a specific distanc",'Beat time, Running'!E44,IF($B$2="Pregnancy",#REF!,0))))))))</f>
        <v>0</v>
      </c>
      <c r="N47">
        <f>IF($B$3="Loose weight",'Loose weight'!F44,IF($B$3="Get stronger",'Get stronger, general'!E44,IF($B$3="Build muscle",'Build muscle, Legs'!F44,IF($B$3="Get a flat stomach",'Get a flat stomach'!D44,IF($B$3="Improve endurance",'Improve endurance'!F44,IF($B$3="Correct posture",'Correct posture'!F44,IF($B$3="Beat time on a specific distanc",'Beat time, Running'!F44,IF($B$3="Pregnancy",#REF!,0))))))))</f>
        <v>0</v>
      </c>
    </row>
    <row r="48" spans="1:15">
      <c r="A48" s="100" t="s">
        <v>29</v>
      </c>
      <c r="B48" s="23" t="s">
        <v>0</v>
      </c>
      <c r="C48">
        <f>IF($B$2="Loose weight",'Loose weight'!C45,IF($B$2="Get stronger",'Get stronger, general'!C45,IF($B$2="Build muscle",'Build muscle, Legs'!C45,IF($B$2="Get a flat stomach",'Get a flat stomach'!C45,IF($B$2="Improve endurance",'Improve endurance'!C45,IF($B$2="Correct posture",'Correct posture'!C45,IF($B$2="Beat time on a specific distanc",'Beat time, Running'!C45,IF($B$2="Pregnancy",#REF!,0))))))))</f>
        <v>0</v>
      </c>
      <c r="D48">
        <f>IF($B$3="Loose weight",'Loose weight'!C45,IF($B$3="Get stronger",'Get stronger, general'!C45,IF($B$3="Build muscle",'Build muscle, Legs'!C45,IF($B$3="Get a flat stomach",'Get a flat stomach'!C45,IF($B$3="Improve endurance",'Improve endurance'!C45,IF($B$3="Correct posture",'Correct posture'!C45,IF($B$3="Beat time on a specific distanc",'Beat time, Running'!C45,IF($B$3="Pregnancy",#REF!,0))))))))</f>
        <v>0</v>
      </c>
      <c r="E48">
        <f>IF($B$2="Loose weight",'Loose weight'!D45,IF($B$2="Get stronger",'Get stronger, general'!D45,IF($B$2="Build muscle",'Build muscle, Legs'!D45,IF($B$2="Get a flat stomach",'Get a flat stomach'!#REF!,IF($B$2="Improve endurance",'Improve endurance'!D45,IF($B$2="Correct posture",'Correct posture'!D45,IF($B$2="Beat time on a specific distanc",'Beat time, Running'!D45,IF($B$2="Pregnancy",#REF!,0))))))))</f>
        <v>0</v>
      </c>
      <c r="F48">
        <f>IF($B$3="Loose weight",'Loose weight'!D45,IF($B$3="Get stronger",'Get stronger, general'!D45,IF($B$3="Build muscle",'Build muscle, Legs'!D45,IF($B$3="Get a flat stomach",'Get a flat stomach'!#REF!,IF($B$3="Improve endurance",'Improve endurance'!D45,IF($B$3="Correct posture",'Correct posture'!D45,IF($B$3="Beat time on a specific distanc",'Beat time, Running'!D45,IF($B$3="Pregnancy",#REF!,0))))))))</f>
        <v>0</v>
      </c>
      <c r="G48">
        <f>IF($B$2="Loose weight",'Loose weight'!#REF!,IF($B$2="Get stronger",'Get stronger, general'!#REF!,IF($B$2="Build muscle",'Build muscle, Legs'!E45,IF($B$2="Get a flat stomach",'Get a flat stomach'!#REF!,IF($B$2="Improve endurance",'Improve endurance'!E45,IF($B$2="Correct posture",'Correct posture'!E45,IF($B$2="Beat time on a specific distanc",'Beat time, Running'!E45,IF($B$2="Pregnancy",#REF!,0))))))))</f>
        <v>0</v>
      </c>
      <c r="H48">
        <f>IF($B$3="Loose weight",'Loose weight'!C45,IF($B$3="Get stronger",'Get stronger, general'!C45,IF($B$3="Build muscle",'Build muscle, Legs'!C45,IF($B$3="Get a flat stomach",'Get a flat stomach'!C45,IF($B$3="Improve endurance",'Improve endurance'!C45,IF($B$3="Correct posture",'Correct posture'!C45,IF($B$3="Beat time on a specific distanc",'Beat time, Running'!C45,IF($B$3="Pregnancy",#REF!,0))))))))</f>
        <v>0</v>
      </c>
      <c r="I48">
        <f>IF($B$2="Loose weight",'Loose weight'!C45,IF($B$2="Get stronger",'Get stronger, general'!C45,IF($B$2="Build muscle",'Build muscle, Legs'!C45,IF($B$2="Get a flat stomach",'Get a flat stomach'!C45,IF($B$2="Improve endurance",'Improve endurance'!C45,IF($B$2="Correct posture",'Correct posture'!C45,IF($B$2="Beat time on a specific distanc",'Beat time, Running'!C45,IF($B$2="Pregnancy",#REF!,0))))))))</f>
        <v>0</v>
      </c>
      <c r="J48">
        <f>IF($B$3="Loose weight",'Loose weight'!D45,IF($B$3="Get stronger",'Get stronger, general'!D45,IF($B$3="Build muscle",'Build muscle, Legs'!D45,IF($B$3="Get a flat stomach",'Get a flat stomach'!#REF!,IF($B$3="Improve endurance",'Improve endurance'!D45,IF($B$3="Correct posture",'Correct posture'!D45,IF($B$3="Beat time on a specific distanc",'Beat time, Running'!D45,IF($B$3="Pregnancy",#REF!,0))))))))</f>
        <v>0</v>
      </c>
      <c r="K48">
        <f>IF($B$2="Loose weight",'Loose weight'!D45,IF($B$2="Get stronger",'Get stronger, general'!D45,IF($B$2="Build muscle",'Build muscle, Legs'!D45,IF($B$2="Get a flat stomach",'Get a flat stomach'!#REF!,IF($B$2="Improve endurance",'Improve endurance'!D45,IF($B$2="Correct posture",'Correct posture'!D45,IF($B$2="Beat time on a specific distanc",'Beat time, Running'!D45,IF($B$2="Pregnancy",#REF!,0))))))))</f>
        <v>0</v>
      </c>
      <c r="L48">
        <f>IF($B$3="Loose weight",'Loose weight'!E45,IF($B$3="Get stronger",'Get stronger, general'!#REF!,IF($B$3="Build muscle",'Build muscle, Legs'!E45,IF($B$3="Get a flat stomach",'Get a flat stomach'!#REF!,IF($B$3="Improve endurance",'Improve endurance'!E45,IF($B$3="Correct posture",'Correct posture'!E45,IF($B$3="Beat time on a specific distanc",'Beat time, Running'!E45,IF($B$3="Pregnancy",#REF!,0))))))))</f>
        <v>0</v>
      </c>
      <c r="M48">
        <f>IF($B$2="Loose weight",'Loose weight'!#REF!,IF($B$2="Get stronger",'Get stronger, general'!#REF!,IF($B$2="Build muscle",'Build muscle, Legs'!E45,IF($B$2="Get a flat stomach",'Get a flat stomach'!#REF!,IF($B$2="Improve endurance",'Improve endurance'!E45,IF($B$2="Correct posture",'Correct posture'!E45,IF($B$2="Beat time on a specific distanc",'Beat time, Running'!E45,IF($B$2="Pregnancy",#REF!,0))))))))</f>
        <v>0</v>
      </c>
      <c r="N48">
        <f>IF($B$3="Loose weight",'Loose weight'!F45,IF($B$3="Get stronger",'Get stronger, general'!E45,IF($B$3="Build muscle",'Build muscle, Legs'!F45,IF($B$3="Get a flat stomach",'Get a flat stomach'!D45,IF($B$3="Improve endurance",'Improve endurance'!F45,IF($B$3="Correct posture",'Correct posture'!F45,IF($B$3="Beat time on a specific distanc",'Beat time, Running'!F45,IF($B$3="Pregnancy",#REF!,0))))))))</f>
        <v>0</v>
      </c>
    </row>
    <row r="49" spans="1:14">
      <c r="A49" s="99"/>
      <c r="B49" s="24" t="s">
        <v>149</v>
      </c>
      <c r="C49">
        <f>IF($B$2="Loose weight",'Loose weight'!C46,IF($B$2="Get stronger",'Get stronger, general'!C46,IF($B$2="Build muscle",'Build muscle, Legs'!C46,IF($B$2="Get a flat stomach",'Get a flat stomach'!C46,IF($B$2="Improve endurance",'Improve endurance'!C46,IF($B$2="Correct posture",'Correct posture'!C46,IF($B$2="Beat time on a specific distanc",'Beat time, Running'!C46,IF($B$2="Pregnancy",#REF!,0))))))))</f>
        <v>0</v>
      </c>
      <c r="D49">
        <f>IF($B$3="Loose weight",'Loose weight'!C46,IF($B$3="Get stronger",'Get stronger, general'!C46,IF($B$3="Build muscle",'Build muscle, Legs'!C46,IF($B$3="Get a flat stomach",'Get a flat stomach'!C46,IF($B$3="Improve endurance",'Improve endurance'!C46,IF($B$3="Correct posture",'Correct posture'!C46,IF($B$3="Beat time on a specific distanc",'Beat time, Running'!C46,IF($B$3="Pregnancy",#REF!,0))))))))</f>
        <v>0</v>
      </c>
      <c r="E49">
        <f>IF($B$2="Loose weight",'Loose weight'!D46,IF($B$2="Get stronger",'Get stronger, general'!D46,IF($B$2="Build muscle",'Build muscle, Legs'!D46,IF($B$2="Get a flat stomach",'Get a flat stomach'!#REF!,IF($B$2="Improve endurance",'Improve endurance'!D46,IF($B$2="Correct posture",'Correct posture'!D46,IF($B$2="Beat time on a specific distanc",'Beat time, Running'!D46,IF($B$2="Pregnancy",#REF!,0))))))))</f>
        <v>0</v>
      </c>
      <c r="F49">
        <f>IF($B$3="Loose weight",'Loose weight'!D46,IF($B$3="Get stronger",'Get stronger, general'!D46,IF($B$3="Build muscle",'Build muscle, Legs'!D46,IF($B$3="Get a flat stomach",'Get a flat stomach'!#REF!,IF($B$3="Improve endurance",'Improve endurance'!D46,IF($B$3="Correct posture",'Correct posture'!D46,IF($B$3="Beat time on a specific distanc",'Beat time, Running'!D46,IF($B$3="Pregnancy",#REF!,0))))))))</f>
        <v>0</v>
      </c>
      <c r="G49">
        <f>IF($B$2="Loose weight",'Loose weight'!#REF!,IF($B$2="Get stronger",'Get stronger, general'!#REF!,IF($B$2="Build muscle",'Build muscle, Legs'!E46,IF($B$2="Get a flat stomach",'Get a flat stomach'!#REF!,IF($B$2="Improve endurance",'Improve endurance'!E46,IF($B$2="Correct posture",'Correct posture'!E46,IF($B$2="Beat time on a specific distanc",'Beat time, Running'!E46,IF($B$2="Pregnancy",#REF!,0))))))))</f>
        <v>0</v>
      </c>
      <c r="H49">
        <f>IF($B$3="Loose weight",'Loose weight'!C46,IF($B$3="Get stronger",'Get stronger, general'!C46,IF($B$3="Build muscle",'Build muscle, Legs'!C46,IF($B$3="Get a flat stomach",'Get a flat stomach'!C46,IF($B$3="Improve endurance",'Improve endurance'!C46,IF($B$3="Correct posture",'Correct posture'!C46,IF($B$3="Beat time on a specific distanc",'Beat time, Running'!C46,IF($B$3="Pregnancy",#REF!,0))))))))</f>
        <v>0</v>
      </c>
      <c r="I49">
        <f>IF($B$2="Loose weight",'Loose weight'!C46,IF($B$2="Get stronger",'Get stronger, general'!C46,IF($B$2="Build muscle",'Build muscle, Legs'!C46,IF($B$2="Get a flat stomach",'Get a flat stomach'!C46,IF($B$2="Improve endurance",'Improve endurance'!C46,IF($B$2="Correct posture",'Correct posture'!C46,IF($B$2="Beat time on a specific distanc",'Beat time, Running'!C46,IF($B$2="Pregnancy",#REF!,0))))))))</f>
        <v>0</v>
      </c>
      <c r="J49">
        <f>IF($B$3="Loose weight",'Loose weight'!D46,IF($B$3="Get stronger",'Get stronger, general'!D46,IF($B$3="Build muscle",'Build muscle, Legs'!D46,IF($B$3="Get a flat stomach",'Get a flat stomach'!#REF!,IF($B$3="Improve endurance",'Improve endurance'!D46,IF($B$3="Correct posture",'Correct posture'!D46,IF($B$3="Beat time on a specific distanc",'Beat time, Running'!D46,IF($B$3="Pregnancy",#REF!,0))))))))</f>
        <v>0</v>
      </c>
      <c r="K49">
        <f>IF($B$2="Loose weight",'Loose weight'!D46,IF($B$2="Get stronger",'Get stronger, general'!D46,IF($B$2="Build muscle",'Build muscle, Legs'!D46,IF($B$2="Get a flat stomach",'Get a flat stomach'!#REF!,IF($B$2="Improve endurance",'Improve endurance'!D46,IF($B$2="Correct posture",'Correct posture'!D46,IF($B$2="Beat time on a specific distanc",'Beat time, Running'!D46,IF($B$2="Pregnancy",#REF!,0))))))))</f>
        <v>0</v>
      </c>
      <c r="L49">
        <f>IF($B$3="Loose weight",'Loose weight'!E46,IF($B$3="Get stronger",'Get stronger, general'!#REF!,IF($B$3="Build muscle",'Build muscle, Legs'!E46,IF($B$3="Get a flat stomach",'Get a flat stomach'!#REF!,IF($B$3="Improve endurance",'Improve endurance'!E46,IF($B$3="Correct posture",'Correct posture'!E46,IF($B$3="Beat time on a specific distanc",'Beat time, Running'!E46,IF($B$3="Pregnancy",#REF!,0))))))))</f>
        <v>0</v>
      </c>
      <c r="M49">
        <f>IF($B$2="Loose weight",'Loose weight'!#REF!,IF($B$2="Get stronger",'Get stronger, general'!#REF!,IF($B$2="Build muscle",'Build muscle, Legs'!E46,IF($B$2="Get a flat stomach",'Get a flat stomach'!#REF!,IF($B$2="Improve endurance",'Improve endurance'!E46,IF($B$2="Correct posture",'Correct posture'!E46,IF($B$2="Beat time on a specific distanc",'Beat time, Running'!E46,IF($B$2="Pregnancy",#REF!,0))))))))</f>
        <v>0</v>
      </c>
      <c r="N49">
        <f>IF($B$3="Loose weight",'Loose weight'!F46,IF($B$3="Get stronger",'Get stronger, general'!E46,IF($B$3="Build muscle",'Build muscle, Legs'!F46,IF($B$3="Get a flat stomach",'Get a flat stomach'!D46,IF($B$3="Improve endurance",'Improve endurance'!F46,IF($B$3="Correct posture",'Correct posture'!F46,IF($B$3="Beat time on a specific distanc",'Beat time, Running'!F46,IF($B$3="Pregnancy",#REF!,0))))))))</f>
        <v>0</v>
      </c>
    </row>
    <row r="50" spans="1:14">
      <c r="A50" s="99"/>
      <c r="B50" s="24" t="s">
        <v>150</v>
      </c>
      <c r="C50">
        <f>IF($B$2="Loose weight",'Loose weight'!C47,IF($B$2="Get stronger",'Get stronger, general'!C47,IF($B$2="Build muscle",'Build muscle, Legs'!C47,IF($B$2="Get a flat stomach",'Get a flat stomach'!C47,IF($B$2="Improve endurance",'Improve endurance'!C47,IF($B$2="Correct posture",'Correct posture'!C47,IF($B$2="Beat time on a specific distanc",'Beat time, Running'!C47,IF($B$2="Pregnancy",#REF!,0))))))))</f>
        <v>0</v>
      </c>
      <c r="D50">
        <f>IF($B$3="Loose weight",'Loose weight'!C47,IF($B$3="Get stronger",'Get stronger, general'!C47,IF($B$3="Build muscle",'Build muscle, Legs'!C47,IF($B$3="Get a flat stomach",'Get a flat stomach'!C47,IF($B$3="Improve endurance",'Improve endurance'!C47,IF($B$3="Correct posture",'Correct posture'!C47,IF($B$3="Beat time on a specific distanc",'Beat time, Running'!C47,IF($B$3="Pregnancy",#REF!,0))))))))</f>
        <v>0</v>
      </c>
      <c r="E50">
        <f>IF($B$2="Loose weight",'Loose weight'!D47,IF($B$2="Get stronger",'Get stronger, general'!D47,IF($B$2="Build muscle",'Build muscle, Legs'!D47,IF($B$2="Get a flat stomach",'Get a flat stomach'!#REF!,IF($B$2="Improve endurance",'Improve endurance'!D47,IF($B$2="Correct posture",'Correct posture'!D47,IF($B$2="Beat time on a specific distanc",'Beat time, Running'!D47,IF($B$2="Pregnancy",#REF!,0))))))))</f>
        <v>0</v>
      </c>
      <c r="F50">
        <f>IF($B$3="Loose weight",'Loose weight'!D47,IF($B$3="Get stronger",'Get stronger, general'!D47,IF($B$3="Build muscle",'Build muscle, Legs'!D47,IF($B$3="Get a flat stomach",'Get a flat stomach'!#REF!,IF($B$3="Improve endurance",'Improve endurance'!D47,IF($B$3="Correct posture",'Correct posture'!D47,IF($B$3="Beat time on a specific distanc",'Beat time, Running'!D47,IF($B$3="Pregnancy",#REF!,0))))))))</f>
        <v>0</v>
      </c>
      <c r="G50">
        <f>IF($B$2="Loose weight",'Loose weight'!#REF!,IF($B$2="Get stronger",'Get stronger, general'!#REF!,IF($B$2="Build muscle",'Build muscle, Legs'!E47,IF($B$2="Get a flat stomach",'Get a flat stomach'!#REF!,IF($B$2="Improve endurance",'Improve endurance'!E47,IF($B$2="Correct posture",'Correct posture'!E47,IF($B$2="Beat time on a specific distanc",'Beat time, Running'!E47,IF($B$2="Pregnancy",#REF!,0))))))))</f>
        <v>0</v>
      </c>
      <c r="H50">
        <f>IF($B$3="Loose weight",'Loose weight'!C47,IF($B$3="Get stronger",'Get stronger, general'!C47,IF($B$3="Build muscle",'Build muscle, Legs'!C47,IF($B$3="Get a flat stomach",'Get a flat stomach'!C47,IF($B$3="Improve endurance",'Improve endurance'!C47,IF($B$3="Correct posture",'Correct posture'!C47,IF($B$3="Beat time on a specific distanc",'Beat time, Running'!C47,IF($B$3="Pregnancy",#REF!,0))))))))</f>
        <v>0</v>
      </c>
      <c r="I50">
        <f>IF($B$2="Loose weight",'Loose weight'!C47,IF($B$2="Get stronger",'Get stronger, general'!C47,IF($B$2="Build muscle",'Build muscle, Legs'!C47,IF($B$2="Get a flat stomach",'Get a flat stomach'!C47,IF($B$2="Improve endurance",'Improve endurance'!C47,IF($B$2="Correct posture",'Correct posture'!C47,IF($B$2="Beat time on a specific distanc",'Beat time, Running'!C47,IF($B$2="Pregnancy",#REF!,0))))))))</f>
        <v>0</v>
      </c>
      <c r="J50">
        <f>IF($B$3="Loose weight",'Loose weight'!D47,IF($B$3="Get stronger",'Get stronger, general'!D47,IF($B$3="Build muscle",'Build muscle, Legs'!D47,IF($B$3="Get a flat stomach",'Get a flat stomach'!#REF!,IF($B$3="Improve endurance",'Improve endurance'!D47,IF($B$3="Correct posture",'Correct posture'!D47,IF($B$3="Beat time on a specific distanc",'Beat time, Running'!D47,IF($B$3="Pregnancy",#REF!,0))))))))</f>
        <v>0</v>
      </c>
      <c r="K50">
        <f>IF($B$2="Loose weight",'Loose weight'!D47,IF($B$2="Get stronger",'Get stronger, general'!D47,IF($B$2="Build muscle",'Build muscle, Legs'!D47,IF($B$2="Get a flat stomach",'Get a flat stomach'!#REF!,IF($B$2="Improve endurance",'Improve endurance'!D47,IF($B$2="Correct posture",'Correct posture'!D47,IF($B$2="Beat time on a specific distanc",'Beat time, Running'!D47,IF($B$2="Pregnancy",#REF!,0))))))))</f>
        <v>0</v>
      </c>
      <c r="L50">
        <f>IF($B$3="Loose weight",'Loose weight'!E47,IF($B$3="Get stronger",'Get stronger, general'!#REF!,IF($B$3="Build muscle",'Build muscle, Legs'!E47,IF($B$3="Get a flat stomach",'Get a flat stomach'!#REF!,IF($B$3="Improve endurance",'Improve endurance'!E47,IF($B$3="Correct posture",'Correct posture'!E47,IF($B$3="Beat time on a specific distanc",'Beat time, Running'!E47,IF($B$3="Pregnancy",#REF!,0))))))))</f>
        <v>0</v>
      </c>
      <c r="M50">
        <f>IF($B$2="Loose weight",'Loose weight'!#REF!,IF($B$2="Get stronger",'Get stronger, general'!#REF!,IF($B$2="Build muscle",'Build muscle, Legs'!E47,IF($B$2="Get a flat stomach",'Get a flat stomach'!#REF!,IF($B$2="Improve endurance",'Improve endurance'!E47,IF($B$2="Correct posture",'Correct posture'!E47,IF($B$2="Beat time on a specific distanc",'Beat time, Running'!E47,IF($B$2="Pregnancy",#REF!,0))))))))</f>
        <v>0</v>
      </c>
      <c r="N50">
        <f>IF($B$3="Loose weight",'Loose weight'!F47,IF($B$3="Get stronger",'Get stronger, general'!E47,IF($B$3="Build muscle",'Build muscle, Legs'!F47,IF($B$3="Get a flat stomach",'Get a flat stomach'!D47,IF($B$3="Improve endurance",'Improve endurance'!F47,IF($B$3="Correct posture",'Correct posture'!F47,IF($B$3="Beat time on a specific distanc",'Beat time, Running'!F47,IF($B$3="Pregnancy",#REF!,0))))))))</f>
        <v>0</v>
      </c>
    </row>
    <row r="51" spans="1:14">
      <c r="A51" s="99"/>
      <c r="B51" s="24" t="s">
        <v>7</v>
      </c>
      <c r="C51">
        <f>IF($B$2="Loose weight",'Loose weight'!C48,IF($B$2="Get stronger",'Get stronger, general'!C48,IF($B$2="Build muscle",'Build muscle, Legs'!C48,IF($B$2="Get a flat stomach",'Get a flat stomach'!C48,IF($B$2="Improve endurance",'Improve endurance'!C48,IF($B$2="Correct posture",'Correct posture'!C48,IF($B$2="Beat time on a specific distanc",'Beat time, Running'!C48,IF($B$2="Pregnancy",#REF!,0))))))))</f>
        <v>0</v>
      </c>
      <c r="D51">
        <f>IF($B$3="Loose weight",'Loose weight'!C48,IF($B$3="Get stronger",'Get stronger, general'!C48,IF($B$3="Build muscle",'Build muscle, Legs'!C48,IF($B$3="Get a flat stomach",'Get a flat stomach'!C48,IF($B$3="Improve endurance",'Improve endurance'!C48,IF($B$3="Correct posture",'Correct posture'!C48,IF($B$3="Beat time on a specific distanc",'Beat time, Running'!C48,IF($B$3="Pregnancy",#REF!,0))))))))</f>
        <v>0</v>
      </c>
      <c r="E51">
        <f>IF($B$2="Loose weight",'Loose weight'!D48,IF($B$2="Get stronger",'Get stronger, general'!D48,IF($B$2="Build muscle",'Build muscle, Legs'!D48,IF($B$2="Get a flat stomach",'Get a flat stomach'!#REF!,IF($B$2="Improve endurance",'Improve endurance'!D48,IF($B$2="Correct posture",'Correct posture'!D48,IF($B$2="Beat time on a specific distanc",'Beat time, Running'!D48,IF($B$2="Pregnancy",#REF!,0))))))))</f>
        <v>0</v>
      </c>
      <c r="F51">
        <f>IF($B$3="Loose weight",'Loose weight'!D48,IF($B$3="Get stronger",'Get stronger, general'!D48,IF($B$3="Build muscle",'Build muscle, Legs'!D48,IF($B$3="Get a flat stomach",'Get a flat stomach'!#REF!,IF($B$3="Improve endurance",'Improve endurance'!D48,IF($B$3="Correct posture",'Correct posture'!D48,IF($B$3="Beat time on a specific distanc",'Beat time, Running'!D48,IF($B$3="Pregnancy",#REF!,0))))))))</f>
        <v>0</v>
      </c>
      <c r="G51">
        <f>IF($B$2="Loose weight",'Loose weight'!#REF!,IF($B$2="Get stronger",'Get stronger, general'!#REF!,IF($B$2="Build muscle",'Build muscle, Legs'!E48,IF($B$2="Get a flat stomach",'Get a flat stomach'!#REF!,IF($B$2="Improve endurance",'Improve endurance'!E48,IF($B$2="Correct posture",'Correct posture'!E48,IF($B$2="Beat time on a specific distanc",'Beat time, Running'!E48,IF($B$2="Pregnancy",#REF!,0))))))))</f>
        <v>0</v>
      </c>
      <c r="H51">
        <f>IF($B$3="Loose weight",'Loose weight'!C48,IF($B$3="Get stronger",'Get stronger, general'!C48,IF($B$3="Build muscle",'Build muscle, Legs'!C48,IF($B$3="Get a flat stomach",'Get a flat stomach'!C48,IF($B$3="Improve endurance",'Improve endurance'!C48,IF($B$3="Correct posture",'Correct posture'!C48,IF($B$3="Beat time on a specific distanc",'Beat time, Running'!C48,IF($B$3="Pregnancy",#REF!,0))))))))</f>
        <v>0</v>
      </c>
      <c r="I51">
        <f>IF($B$2="Loose weight",'Loose weight'!C48,IF($B$2="Get stronger",'Get stronger, general'!C48,IF($B$2="Build muscle",'Build muscle, Legs'!C48,IF($B$2="Get a flat stomach",'Get a flat stomach'!C48,IF($B$2="Improve endurance",'Improve endurance'!C48,IF($B$2="Correct posture",'Correct posture'!C48,IF($B$2="Beat time on a specific distanc",'Beat time, Running'!C48,IF($B$2="Pregnancy",#REF!,0))))))))</f>
        <v>0</v>
      </c>
      <c r="J51">
        <f>IF($B$3="Loose weight",'Loose weight'!D48,IF($B$3="Get stronger",'Get stronger, general'!D48,IF($B$3="Build muscle",'Build muscle, Legs'!D48,IF($B$3="Get a flat stomach",'Get a flat stomach'!#REF!,IF($B$3="Improve endurance",'Improve endurance'!D48,IF($B$3="Correct posture",'Correct posture'!D48,IF($B$3="Beat time on a specific distanc",'Beat time, Running'!D48,IF($B$3="Pregnancy",#REF!,0))))))))</f>
        <v>0</v>
      </c>
      <c r="K51">
        <f>IF($B$2="Loose weight",'Loose weight'!D48,IF($B$2="Get stronger",'Get stronger, general'!D48,IF($B$2="Build muscle",'Build muscle, Legs'!D48,IF($B$2="Get a flat stomach",'Get a flat stomach'!#REF!,IF($B$2="Improve endurance",'Improve endurance'!D48,IF($B$2="Correct posture",'Correct posture'!D48,IF($B$2="Beat time on a specific distanc",'Beat time, Running'!D48,IF($B$2="Pregnancy",#REF!,0))))))))</f>
        <v>0</v>
      </c>
      <c r="L51">
        <f>IF($B$3="Loose weight",'Loose weight'!E48,IF($B$3="Get stronger",'Get stronger, general'!#REF!,IF($B$3="Build muscle",'Build muscle, Legs'!E48,IF($B$3="Get a flat stomach",'Get a flat stomach'!#REF!,IF($B$3="Improve endurance",'Improve endurance'!E48,IF($B$3="Correct posture",'Correct posture'!E48,IF($B$3="Beat time on a specific distanc",'Beat time, Running'!E48,IF($B$3="Pregnancy",#REF!,0))))))))</f>
        <v>0</v>
      </c>
      <c r="M51">
        <f>IF($B$2="Loose weight",'Loose weight'!#REF!,IF($B$2="Get stronger",'Get stronger, general'!#REF!,IF($B$2="Build muscle",'Build muscle, Legs'!E48,IF($B$2="Get a flat stomach",'Get a flat stomach'!#REF!,IF($B$2="Improve endurance",'Improve endurance'!E48,IF($B$2="Correct posture",'Correct posture'!E48,IF($B$2="Beat time on a specific distanc",'Beat time, Running'!E48,IF($B$2="Pregnancy",#REF!,0))))))))</f>
        <v>0</v>
      </c>
      <c r="N51">
        <f>IF($B$3="Loose weight",'Loose weight'!F48,IF($B$3="Get stronger",'Get stronger, general'!E48,IF($B$3="Build muscle",'Build muscle, Legs'!F48,IF($B$3="Get a flat stomach",'Get a flat stomach'!D48,IF($B$3="Improve endurance",'Improve endurance'!F48,IF($B$3="Correct posture",'Correct posture'!F48,IF($B$3="Beat time on a specific distanc",'Beat time, Running'!F48,IF($B$3="Pregnancy",#REF!,0))))))))</f>
        <v>0</v>
      </c>
    </row>
    <row r="52" spans="1:14">
      <c r="A52" s="98" t="s">
        <v>151</v>
      </c>
      <c r="B52" s="25" t="s">
        <v>149</v>
      </c>
      <c r="C52">
        <f>IF($B$2="Loose weight",'Loose weight'!C49,IF($B$2="Get stronger",'Get stronger, general'!C49,IF($B$2="Build muscle",'Build muscle, Legs'!C49,IF($B$2="Get a flat stomach",'Get a flat stomach'!C49,IF($B$2="Improve endurance",'Improve endurance'!C49,IF($B$2="Correct posture",'Correct posture'!C49,IF($B$2="Beat time on a specific distanc",'Beat time, Running'!C49,IF($B$2="Pregnancy",#REF!,0))))))))</f>
        <v>0</v>
      </c>
      <c r="D52">
        <f>IF($B$3="Loose weight",'Loose weight'!C49,IF($B$3="Get stronger",'Get stronger, general'!C49,IF($B$3="Build muscle",'Build muscle, Legs'!C49,IF($B$3="Get a flat stomach",'Get a flat stomach'!C49,IF($B$3="Improve endurance",'Improve endurance'!C49,IF($B$3="Correct posture",'Correct posture'!C49,IF($B$3="Beat time on a specific distanc",'Beat time, Running'!C49,IF($B$3="Pregnancy",#REF!,0))))))))</f>
        <v>0</v>
      </c>
      <c r="E52">
        <f>IF($B$2="Loose weight",'Loose weight'!D49,IF($B$2="Get stronger",'Get stronger, general'!D49,IF($B$2="Build muscle",'Build muscle, Legs'!D49,IF($B$2="Get a flat stomach",'Get a flat stomach'!#REF!,IF($B$2="Improve endurance",'Improve endurance'!D49,IF($B$2="Correct posture",'Correct posture'!D49,IF($B$2="Beat time on a specific distanc",'Beat time, Running'!D49,IF($B$2="Pregnancy",#REF!,0))))))))</f>
        <v>0</v>
      </c>
      <c r="F52">
        <f>IF($B$3="Loose weight",'Loose weight'!D49,IF($B$3="Get stronger",'Get stronger, general'!D49,IF($B$3="Build muscle",'Build muscle, Legs'!D49,IF($B$3="Get a flat stomach",'Get a flat stomach'!#REF!,IF($B$3="Improve endurance",'Improve endurance'!D49,IF($B$3="Correct posture",'Correct posture'!D49,IF($B$3="Beat time on a specific distanc",'Beat time, Running'!D49,IF($B$3="Pregnancy",#REF!,0))))))))</f>
        <v>0</v>
      </c>
      <c r="G52">
        <f>IF($B$2="Loose weight",'Loose weight'!#REF!,IF($B$2="Get stronger",'Get stronger, general'!#REF!,IF($B$2="Build muscle",'Build muscle, Legs'!E49,IF($B$2="Get a flat stomach",'Get a flat stomach'!#REF!,IF($B$2="Improve endurance",'Improve endurance'!E49,IF($B$2="Correct posture",'Correct posture'!E49,IF($B$2="Beat time on a specific distanc",'Beat time, Running'!E49,IF($B$2="Pregnancy",#REF!,0))))))))</f>
        <v>0</v>
      </c>
      <c r="H52">
        <f>IF($B$3="Loose weight",'Loose weight'!C49,IF($B$3="Get stronger",'Get stronger, general'!C49,IF($B$3="Build muscle",'Build muscle, Legs'!C49,IF($B$3="Get a flat stomach",'Get a flat stomach'!C49,IF($B$3="Improve endurance",'Improve endurance'!C49,IF($B$3="Correct posture",'Correct posture'!C49,IF($B$3="Beat time on a specific distanc",'Beat time, Running'!C49,IF($B$3="Pregnancy",#REF!,0))))))))</f>
        <v>0</v>
      </c>
      <c r="I52">
        <f>IF($B$2="Loose weight",'Loose weight'!C49,IF($B$2="Get stronger",'Get stronger, general'!C49,IF($B$2="Build muscle",'Build muscle, Legs'!C49,IF($B$2="Get a flat stomach",'Get a flat stomach'!C49,IF($B$2="Improve endurance",'Improve endurance'!C49,IF($B$2="Correct posture",'Correct posture'!C49,IF($B$2="Beat time on a specific distanc",'Beat time, Running'!C49,IF($B$2="Pregnancy",#REF!,0))))))))</f>
        <v>0</v>
      </c>
      <c r="J52">
        <f>IF($B$3="Loose weight",'Loose weight'!D49,IF($B$3="Get stronger",'Get stronger, general'!D49,IF($B$3="Build muscle",'Build muscle, Legs'!D49,IF($B$3="Get a flat stomach",'Get a flat stomach'!#REF!,IF($B$3="Improve endurance",'Improve endurance'!D49,IF($B$3="Correct posture",'Correct posture'!D49,IF($B$3="Beat time on a specific distanc",'Beat time, Running'!D49,IF($B$3="Pregnancy",#REF!,0))))))))</f>
        <v>0</v>
      </c>
      <c r="K52">
        <f>IF($B$2="Loose weight",'Loose weight'!D49,IF($B$2="Get stronger",'Get stronger, general'!D49,IF($B$2="Build muscle",'Build muscle, Legs'!D49,IF($B$2="Get a flat stomach",'Get a flat stomach'!#REF!,IF($B$2="Improve endurance",'Improve endurance'!D49,IF($B$2="Correct posture",'Correct posture'!D49,IF($B$2="Beat time on a specific distanc",'Beat time, Running'!D49,IF($B$2="Pregnancy",#REF!,0))))))))</f>
        <v>0</v>
      </c>
      <c r="L52">
        <f>IF($B$3="Loose weight",'Loose weight'!E49,IF($B$3="Get stronger",'Get stronger, general'!#REF!,IF($B$3="Build muscle",'Build muscle, Legs'!E49,IF($B$3="Get a flat stomach",'Get a flat stomach'!#REF!,IF($B$3="Improve endurance",'Improve endurance'!E49,IF($B$3="Correct posture",'Correct posture'!E49,IF($B$3="Beat time on a specific distanc",'Beat time, Running'!E49,IF($B$3="Pregnancy",#REF!,0))))))))</f>
        <v>0</v>
      </c>
      <c r="M52">
        <f>IF($B$2="Loose weight",'Loose weight'!#REF!,IF($B$2="Get stronger",'Get stronger, general'!#REF!,IF($B$2="Build muscle",'Build muscle, Legs'!E49,IF($B$2="Get a flat stomach",'Get a flat stomach'!#REF!,IF($B$2="Improve endurance",'Improve endurance'!E49,IF($B$2="Correct posture",'Correct posture'!E49,IF($B$2="Beat time on a specific distanc",'Beat time, Running'!E49,IF($B$2="Pregnancy",#REF!,0))))))))</f>
        <v>0</v>
      </c>
      <c r="N52">
        <f>IF($B$3="Loose weight",'Loose weight'!F49,IF($B$3="Get stronger",'Get stronger, general'!E49,IF($B$3="Build muscle",'Build muscle, Legs'!F49,IF($B$3="Get a flat stomach",'Get a flat stomach'!D49,IF($B$3="Improve endurance",'Improve endurance'!F49,IF($B$3="Correct posture",'Correct posture'!F49,IF($B$3="Beat time on a specific distanc",'Beat time, Running'!F49,IF($B$3="Pregnancy",#REF!,0))))))))</f>
        <v>0</v>
      </c>
    </row>
    <row r="53" spans="1:14">
      <c r="A53" s="99"/>
      <c r="B53" s="25" t="s">
        <v>150</v>
      </c>
      <c r="C53">
        <f>IF($B$2="Loose weight",'Loose weight'!C50,IF($B$2="Get stronger",'Get stronger, general'!C50,IF($B$2="Build muscle",'Build muscle, Legs'!C50,IF($B$2="Get a flat stomach",'Get a flat stomach'!C50,IF($B$2="Improve endurance",'Improve endurance'!C50,IF($B$2="Correct posture",'Correct posture'!C50,IF($B$2="Beat time on a specific distanc",'Beat time, Running'!C50,IF($B$2="Pregnancy",#REF!,0))))))))</f>
        <v>0</v>
      </c>
      <c r="D53">
        <f>IF($B$3="Loose weight",'Loose weight'!C50,IF($B$3="Get stronger",'Get stronger, general'!C50,IF($B$3="Build muscle",'Build muscle, Legs'!C50,IF($B$3="Get a flat stomach",'Get a flat stomach'!C50,IF($B$3="Improve endurance",'Improve endurance'!C50,IF($B$3="Correct posture",'Correct posture'!C50,IF($B$3="Beat time on a specific distanc",'Beat time, Running'!C50,IF($B$3="Pregnancy",#REF!,0))))))))</f>
        <v>0</v>
      </c>
      <c r="E53">
        <f>IF($B$2="Loose weight",'Loose weight'!D50,IF($B$2="Get stronger",'Get stronger, general'!D50,IF($B$2="Build muscle",'Build muscle, Legs'!D50,IF($B$2="Get a flat stomach",'Get a flat stomach'!#REF!,IF($B$2="Improve endurance",'Improve endurance'!D50,IF($B$2="Correct posture",'Correct posture'!D50,IF($B$2="Beat time on a specific distanc",'Beat time, Running'!D50,IF($B$2="Pregnancy",#REF!,0))))))))</f>
        <v>0</v>
      </c>
      <c r="F53">
        <f>IF($B$3="Loose weight",'Loose weight'!D50,IF($B$3="Get stronger",'Get stronger, general'!D50,IF($B$3="Build muscle",'Build muscle, Legs'!D50,IF($B$3="Get a flat stomach",'Get a flat stomach'!#REF!,IF($B$3="Improve endurance",'Improve endurance'!D50,IF($B$3="Correct posture",'Correct posture'!D50,IF($B$3="Beat time on a specific distanc",'Beat time, Running'!D50,IF($B$3="Pregnancy",#REF!,0))))))))</f>
        <v>0</v>
      </c>
      <c r="G53">
        <f>IF($B$2="Loose weight",'Loose weight'!#REF!,IF($B$2="Get stronger",'Get stronger, general'!#REF!,IF($B$2="Build muscle",'Build muscle, Legs'!E50,IF($B$2="Get a flat stomach",'Get a flat stomach'!#REF!,IF($B$2="Improve endurance",'Improve endurance'!E50,IF($B$2="Correct posture",'Correct posture'!E50,IF($B$2="Beat time on a specific distanc",'Beat time, Running'!E50,IF($B$2="Pregnancy",#REF!,0))))))))</f>
        <v>0</v>
      </c>
      <c r="H53">
        <f>IF($B$3="Loose weight",'Loose weight'!C50,IF($B$3="Get stronger",'Get stronger, general'!C50,IF($B$3="Build muscle",'Build muscle, Legs'!C50,IF($B$3="Get a flat stomach",'Get a flat stomach'!C50,IF($B$3="Improve endurance",'Improve endurance'!C50,IF($B$3="Correct posture",'Correct posture'!C50,IF($B$3="Beat time on a specific distanc",'Beat time, Running'!C50,IF($B$3="Pregnancy",#REF!,0))))))))</f>
        <v>0</v>
      </c>
      <c r="I53">
        <f>IF($B$2="Loose weight",'Loose weight'!C50,IF($B$2="Get stronger",'Get stronger, general'!C50,IF($B$2="Build muscle",'Build muscle, Legs'!C50,IF($B$2="Get a flat stomach",'Get a flat stomach'!C50,IF($B$2="Improve endurance",'Improve endurance'!C50,IF($B$2="Correct posture",'Correct posture'!C50,IF($B$2="Beat time on a specific distanc",'Beat time, Running'!C50,IF($B$2="Pregnancy",#REF!,0))))))))</f>
        <v>0</v>
      </c>
      <c r="J53">
        <f>IF($B$3="Loose weight",'Loose weight'!D50,IF($B$3="Get stronger",'Get stronger, general'!D50,IF($B$3="Build muscle",'Build muscle, Legs'!D50,IF($B$3="Get a flat stomach",'Get a flat stomach'!#REF!,IF($B$3="Improve endurance",'Improve endurance'!D50,IF($B$3="Correct posture",'Correct posture'!D50,IF($B$3="Beat time on a specific distanc",'Beat time, Running'!D50,IF($B$3="Pregnancy",#REF!,0))))))))</f>
        <v>0</v>
      </c>
      <c r="K53">
        <f>IF($B$2="Loose weight",'Loose weight'!D50,IF($B$2="Get stronger",'Get stronger, general'!D50,IF($B$2="Build muscle",'Build muscle, Legs'!D50,IF($B$2="Get a flat stomach",'Get a flat stomach'!#REF!,IF($B$2="Improve endurance",'Improve endurance'!D50,IF($B$2="Correct posture",'Correct posture'!D50,IF($B$2="Beat time on a specific distanc",'Beat time, Running'!D50,IF($B$2="Pregnancy",#REF!,0))))))))</f>
        <v>0</v>
      </c>
      <c r="L53">
        <f>IF($B$3="Loose weight",'Loose weight'!E50,IF($B$3="Get stronger",'Get stronger, general'!#REF!,IF($B$3="Build muscle",'Build muscle, Legs'!E50,IF($B$3="Get a flat stomach",'Get a flat stomach'!#REF!,IF($B$3="Improve endurance",'Improve endurance'!E50,IF($B$3="Correct posture",'Correct posture'!E50,IF($B$3="Beat time on a specific distanc",'Beat time, Running'!E50,IF($B$3="Pregnancy",#REF!,0))))))))</f>
        <v>0</v>
      </c>
      <c r="M53">
        <f>IF($B$2="Loose weight",'Loose weight'!#REF!,IF($B$2="Get stronger",'Get stronger, general'!#REF!,IF($B$2="Build muscle",'Build muscle, Legs'!E50,IF($B$2="Get a flat stomach",'Get a flat stomach'!#REF!,IF($B$2="Improve endurance",'Improve endurance'!E50,IF($B$2="Correct posture",'Correct posture'!E50,IF($B$2="Beat time on a specific distanc",'Beat time, Running'!E50,IF($B$2="Pregnancy",#REF!,0))))))))</f>
        <v>0</v>
      </c>
      <c r="N53">
        <f>IF($B$3="Loose weight",'Loose weight'!F50,IF($B$3="Get stronger",'Get stronger, general'!E50,IF($B$3="Build muscle",'Build muscle, Legs'!F50,IF($B$3="Get a flat stomach",'Get a flat stomach'!D50,IF($B$3="Improve endurance",'Improve endurance'!F50,IF($B$3="Correct posture",'Correct posture'!F50,IF($B$3="Beat time on a specific distanc",'Beat time, Running'!F50,IF($B$3="Pregnancy",#REF!,0))))))))</f>
        <v>0</v>
      </c>
    </row>
    <row r="54" spans="1:14">
      <c r="A54" s="99"/>
      <c r="B54" s="25" t="s">
        <v>7</v>
      </c>
      <c r="C54">
        <f>IF($B$2="Loose weight",'Loose weight'!C51,IF($B$2="Get stronger",'Get stronger, general'!C51,IF($B$2="Build muscle",'Build muscle, Legs'!C51,IF($B$2="Get a flat stomach",'Get a flat stomach'!C51,IF($B$2="Improve endurance",'Improve endurance'!C51,IF($B$2="Correct posture",'Correct posture'!C51,IF($B$2="Beat time on a specific distanc",'Beat time, Running'!C51,IF($B$2="Pregnancy",#REF!,0))))))))</f>
        <v>0</v>
      </c>
      <c r="D54">
        <f>IF($B$3="Loose weight",'Loose weight'!C51,IF($B$3="Get stronger",'Get stronger, general'!C51,IF($B$3="Build muscle",'Build muscle, Legs'!C51,IF($B$3="Get a flat stomach",'Get a flat stomach'!C51,IF($B$3="Improve endurance",'Improve endurance'!C51,IF($B$3="Correct posture",'Correct posture'!C51,IF($B$3="Beat time on a specific distanc",'Beat time, Running'!C51,IF($B$3="Pregnancy",#REF!,0))))))))</f>
        <v>0</v>
      </c>
      <c r="E54">
        <f>IF($B$2="Loose weight",'Loose weight'!D51,IF($B$2="Get stronger",'Get stronger, general'!D51,IF($B$2="Build muscle",'Build muscle, Legs'!D51,IF($B$2="Get a flat stomach",'Get a flat stomach'!#REF!,IF($B$2="Improve endurance",'Improve endurance'!D51,IF($B$2="Correct posture",'Correct posture'!D51,IF($B$2="Beat time on a specific distanc",'Beat time, Running'!D51,IF($B$2="Pregnancy",#REF!,0))))))))</f>
        <v>0</v>
      </c>
      <c r="F54">
        <f>IF($B$3="Loose weight",'Loose weight'!D51,IF($B$3="Get stronger",'Get stronger, general'!D51,IF($B$3="Build muscle",'Build muscle, Legs'!D51,IF($B$3="Get a flat stomach",'Get a flat stomach'!#REF!,IF($B$3="Improve endurance",'Improve endurance'!D51,IF($B$3="Correct posture",'Correct posture'!D51,IF($B$3="Beat time on a specific distanc",'Beat time, Running'!D51,IF($B$3="Pregnancy",#REF!,0))))))))</f>
        <v>0</v>
      </c>
      <c r="G54">
        <f>IF($B$2="Loose weight",'Loose weight'!#REF!,IF($B$2="Get stronger",'Get stronger, general'!#REF!,IF($B$2="Build muscle",'Build muscle, Legs'!E51,IF($B$2="Get a flat stomach",'Get a flat stomach'!#REF!,IF($B$2="Improve endurance",'Improve endurance'!E51,IF($B$2="Correct posture",'Correct posture'!E51,IF($B$2="Beat time on a specific distanc",'Beat time, Running'!E51,IF($B$2="Pregnancy",#REF!,0))))))))</f>
        <v>0</v>
      </c>
      <c r="H54">
        <f>IF($B$3="Loose weight",'Loose weight'!C51,IF($B$3="Get stronger",'Get stronger, general'!C51,IF($B$3="Build muscle",'Build muscle, Legs'!C51,IF($B$3="Get a flat stomach",'Get a flat stomach'!C51,IF($B$3="Improve endurance",'Improve endurance'!C51,IF($B$3="Correct posture",'Correct posture'!C51,IF($B$3="Beat time on a specific distanc",'Beat time, Running'!C51,IF($B$3="Pregnancy",#REF!,0))))))))</f>
        <v>0</v>
      </c>
      <c r="I54">
        <f>IF($B$2="Loose weight",'Loose weight'!C51,IF($B$2="Get stronger",'Get stronger, general'!C51,IF($B$2="Build muscle",'Build muscle, Legs'!C51,IF($B$2="Get a flat stomach",'Get a flat stomach'!C51,IF($B$2="Improve endurance",'Improve endurance'!C51,IF($B$2="Correct posture",'Correct posture'!C51,IF($B$2="Beat time on a specific distanc",'Beat time, Running'!C51,IF($B$2="Pregnancy",#REF!,0))))))))</f>
        <v>0</v>
      </c>
      <c r="J54">
        <f>IF($B$3="Loose weight",'Loose weight'!D51,IF($B$3="Get stronger",'Get stronger, general'!D51,IF($B$3="Build muscle",'Build muscle, Legs'!D51,IF($B$3="Get a flat stomach",'Get a flat stomach'!#REF!,IF($B$3="Improve endurance",'Improve endurance'!D51,IF($B$3="Correct posture",'Correct posture'!D51,IF($B$3="Beat time on a specific distanc",'Beat time, Running'!D51,IF($B$3="Pregnancy",#REF!,0))))))))</f>
        <v>0</v>
      </c>
      <c r="K54">
        <f>IF($B$2="Loose weight",'Loose weight'!D51,IF($B$2="Get stronger",'Get stronger, general'!D51,IF($B$2="Build muscle",'Build muscle, Legs'!D51,IF($B$2="Get a flat stomach",'Get a flat stomach'!#REF!,IF($B$2="Improve endurance",'Improve endurance'!D51,IF($B$2="Correct posture",'Correct posture'!D51,IF($B$2="Beat time on a specific distanc",'Beat time, Running'!D51,IF($B$2="Pregnancy",#REF!,0))))))))</f>
        <v>0</v>
      </c>
      <c r="L54">
        <f>IF($B$3="Loose weight",'Loose weight'!E51,IF($B$3="Get stronger",'Get stronger, general'!#REF!,IF($B$3="Build muscle",'Build muscle, Legs'!E51,IF($B$3="Get a flat stomach",'Get a flat stomach'!#REF!,IF($B$3="Improve endurance",'Improve endurance'!E51,IF($B$3="Correct posture",'Correct posture'!E51,IF($B$3="Beat time on a specific distanc",'Beat time, Running'!E51,IF($B$3="Pregnancy",#REF!,0))))))))</f>
        <v>0</v>
      </c>
      <c r="M54">
        <f>IF($B$2="Loose weight",'Loose weight'!#REF!,IF($B$2="Get stronger",'Get stronger, general'!#REF!,IF($B$2="Build muscle",'Build muscle, Legs'!E51,IF($B$2="Get a flat stomach",'Get a flat stomach'!#REF!,IF($B$2="Improve endurance",'Improve endurance'!E51,IF($B$2="Correct posture",'Correct posture'!E51,IF($B$2="Beat time on a specific distanc",'Beat time, Running'!E51,IF($B$2="Pregnancy",#REF!,0))))))))</f>
        <v>0</v>
      </c>
      <c r="N54">
        <f>IF($B$3="Loose weight",'Loose weight'!F51,IF($B$3="Get stronger",'Get stronger, general'!E51,IF($B$3="Build muscle",'Build muscle, Legs'!F51,IF($B$3="Get a flat stomach",'Get a flat stomach'!D51,IF($B$3="Improve endurance",'Improve endurance'!F51,IF($B$3="Correct posture",'Correct posture'!F51,IF($B$3="Beat time on a specific distanc",'Beat time, Running'!F51,IF($B$3="Pregnancy",#REF!,0))))))))</f>
        <v>0</v>
      </c>
    </row>
    <row r="55" spans="1:14">
      <c r="A55" s="100" t="s">
        <v>29</v>
      </c>
      <c r="B55" s="23" t="s">
        <v>0</v>
      </c>
      <c r="C55">
        <f>IF($B$2="Loose weight",'Loose weight'!C52,IF($B$2="Get stronger",'Get stronger, general'!C52,IF($B$2="Build muscle",'Build muscle, Legs'!C52,IF($B$2="Get a flat stomach",'Get a flat stomach'!C52,IF($B$2="Improve endurance",'Improve endurance'!C52,IF($B$2="Correct posture",'Correct posture'!C52,IF($B$2="Beat time on a specific distanc",'Beat time, Running'!C52,IF($B$2="Pregnancy",#REF!,0))))))))</f>
        <v>0</v>
      </c>
      <c r="D55">
        <f>IF($B$3="Loose weight",'Loose weight'!C52,IF($B$3="Get stronger",'Get stronger, general'!C52,IF($B$3="Build muscle",'Build muscle, Legs'!C52,IF($B$3="Get a flat stomach",'Get a flat stomach'!C52,IF($B$3="Improve endurance",'Improve endurance'!C52,IF($B$3="Correct posture",'Correct posture'!C52,IF($B$3="Beat time on a specific distanc",'Beat time, Running'!C52,IF($B$3="Pregnancy",#REF!,0))))))))</f>
        <v>0</v>
      </c>
      <c r="E55">
        <f>IF($B$2="Loose weight",'Loose weight'!D52,IF($B$2="Get stronger",'Get stronger, general'!D52,IF($B$2="Build muscle",'Build muscle, Legs'!D52,IF($B$2="Get a flat stomach",'Get a flat stomach'!#REF!,IF($B$2="Improve endurance",'Improve endurance'!D52,IF($B$2="Correct posture",'Correct posture'!D52,IF($B$2="Beat time on a specific distanc",'Beat time, Running'!D52,IF($B$2="Pregnancy",#REF!,0))))))))</f>
        <v>0</v>
      </c>
      <c r="F55">
        <f>IF($B$3="Loose weight",'Loose weight'!D52,IF($B$3="Get stronger",'Get stronger, general'!D52,IF($B$3="Build muscle",'Build muscle, Legs'!D52,IF($B$3="Get a flat stomach",'Get a flat stomach'!#REF!,IF($B$3="Improve endurance",'Improve endurance'!D52,IF($B$3="Correct posture",'Correct posture'!D52,IF($B$3="Beat time on a specific distanc",'Beat time, Running'!D52,IF($B$3="Pregnancy",#REF!,0))))))))</f>
        <v>0</v>
      </c>
      <c r="G55">
        <f>IF($B$2="Loose weight",'Loose weight'!#REF!,IF($B$2="Get stronger",'Get stronger, general'!#REF!,IF($B$2="Build muscle",'Build muscle, Legs'!E52,IF($B$2="Get a flat stomach",'Get a flat stomach'!#REF!,IF($B$2="Improve endurance",'Improve endurance'!E52,IF($B$2="Correct posture",'Correct posture'!E52,IF($B$2="Beat time on a specific distanc",'Beat time, Running'!E52,IF($B$2="Pregnancy",#REF!,0))))))))</f>
        <v>0</v>
      </c>
      <c r="H55">
        <f>IF($B$3="Loose weight",'Loose weight'!C52,IF($B$3="Get stronger",'Get stronger, general'!C52,IF($B$3="Build muscle",'Build muscle, Legs'!C52,IF($B$3="Get a flat stomach",'Get a flat stomach'!C52,IF($B$3="Improve endurance",'Improve endurance'!C52,IF($B$3="Correct posture",'Correct posture'!C52,IF($B$3="Beat time on a specific distanc",'Beat time, Running'!C52,IF($B$3="Pregnancy",#REF!,0))))))))</f>
        <v>0</v>
      </c>
      <c r="I55">
        <f>IF($B$2="Loose weight",'Loose weight'!C52,IF($B$2="Get stronger",'Get stronger, general'!C52,IF($B$2="Build muscle",'Build muscle, Legs'!C52,IF($B$2="Get a flat stomach",'Get a flat stomach'!C52,IF($B$2="Improve endurance",'Improve endurance'!C52,IF($B$2="Correct posture",'Correct posture'!C52,IF($B$2="Beat time on a specific distanc",'Beat time, Running'!C52,IF($B$2="Pregnancy",#REF!,0))))))))</f>
        <v>0</v>
      </c>
      <c r="J55">
        <f>IF($B$3="Loose weight",'Loose weight'!D52,IF($B$3="Get stronger",'Get stronger, general'!D52,IF($B$3="Build muscle",'Build muscle, Legs'!D52,IF($B$3="Get a flat stomach",'Get a flat stomach'!#REF!,IF($B$3="Improve endurance",'Improve endurance'!D52,IF($B$3="Correct posture",'Correct posture'!D52,IF($B$3="Beat time on a specific distanc",'Beat time, Running'!D52,IF($B$3="Pregnancy",#REF!,0))))))))</f>
        <v>0</v>
      </c>
      <c r="K55">
        <f>IF($B$2="Loose weight",'Loose weight'!D52,IF($B$2="Get stronger",'Get stronger, general'!D52,IF($B$2="Build muscle",'Build muscle, Legs'!D52,IF($B$2="Get a flat stomach",'Get a flat stomach'!#REF!,IF($B$2="Improve endurance",'Improve endurance'!D52,IF($B$2="Correct posture",'Correct posture'!D52,IF($B$2="Beat time on a specific distanc",'Beat time, Running'!D52,IF($B$2="Pregnancy",#REF!,0))))))))</f>
        <v>0</v>
      </c>
      <c r="L55">
        <f>IF($B$3="Loose weight",'Loose weight'!E52,IF($B$3="Get stronger",'Get stronger, general'!#REF!,IF($B$3="Build muscle",'Build muscle, Legs'!E52,IF($B$3="Get a flat stomach",'Get a flat stomach'!#REF!,IF($B$3="Improve endurance",'Improve endurance'!E52,IF($B$3="Correct posture",'Correct posture'!E52,IF($B$3="Beat time on a specific distanc",'Beat time, Running'!E52,IF($B$3="Pregnancy",#REF!,0))))))))</f>
        <v>0</v>
      </c>
      <c r="M55">
        <f>IF($B$2="Loose weight",'Loose weight'!#REF!,IF($B$2="Get stronger",'Get stronger, general'!#REF!,IF($B$2="Build muscle",'Build muscle, Legs'!E52,IF($B$2="Get a flat stomach",'Get a flat stomach'!#REF!,IF($B$2="Improve endurance",'Improve endurance'!E52,IF($B$2="Correct posture",'Correct posture'!E52,IF($B$2="Beat time on a specific distanc",'Beat time, Running'!E52,IF($B$2="Pregnancy",#REF!,0))))))))</f>
        <v>0</v>
      </c>
      <c r="N55">
        <f>IF($B$3="Loose weight",'Loose weight'!F52,IF($B$3="Get stronger",'Get stronger, general'!E52,IF($B$3="Build muscle",'Build muscle, Legs'!F52,IF($B$3="Get a flat stomach",'Get a flat stomach'!D52,IF($B$3="Improve endurance",'Improve endurance'!F52,IF($B$3="Correct posture",'Correct posture'!F52,IF($B$3="Beat time on a specific distanc",'Beat time, Running'!F52,IF($B$3="Pregnancy",#REF!,0))))))))</f>
        <v>0</v>
      </c>
    </row>
    <row r="56" spans="1:14">
      <c r="A56" s="99"/>
      <c r="B56" s="24" t="s">
        <v>149</v>
      </c>
      <c r="C56">
        <f>IF($B$2="Loose weight",'Loose weight'!C53,IF($B$2="Get stronger",'Get stronger, general'!C53,IF($B$2="Build muscle",'Build muscle, Legs'!C53,IF($B$2="Get a flat stomach",'Get a flat stomach'!C53,IF($B$2="Improve endurance",'Improve endurance'!C53,IF($B$2="Correct posture",'Correct posture'!C53,IF($B$2="Beat time on a specific distanc",'Beat time, Running'!C53,IF($B$2="Pregnancy",#REF!,0))))))))</f>
        <v>0</v>
      </c>
      <c r="D56">
        <f>IF($B$3="Loose weight",'Loose weight'!C53,IF($B$3="Get stronger",'Get stronger, general'!C53,IF($B$3="Build muscle",'Build muscle, Legs'!C53,IF($B$3="Get a flat stomach",'Get a flat stomach'!C53,IF($B$3="Improve endurance",'Improve endurance'!C53,IF($B$3="Correct posture",'Correct posture'!C53,IF($B$3="Beat time on a specific distanc",'Beat time, Running'!C53,IF($B$3="Pregnancy",#REF!,0))))))))</f>
        <v>0</v>
      </c>
      <c r="E56">
        <f>IF($B$2="Loose weight",'Loose weight'!D53,IF($B$2="Get stronger",'Get stronger, general'!D53,IF($B$2="Build muscle",'Build muscle, Legs'!D53,IF($B$2="Get a flat stomach",'Get a flat stomach'!#REF!,IF($B$2="Improve endurance",'Improve endurance'!D53,IF($B$2="Correct posture",'Correct posture'!D53,IF($B$2="Beat time on a specific distanc",'Beat time, Running'!D53,IF($B$2="Pregnancy",#REF!,0))))))))</f>
        <v>0</v>
      </c>
      <c r="F56">
        <f>IF($B$3="Loose weight",'Loose weight'!D53,IF($B$3="Get stronger",'Get stronger, general'!D53,IF($B$3="Build muscle",'Build muscle, Legs'!D53,IF($B$3="Get a flat stomach",'Get a flat stomach'!#REF!,IF($B$3="Improve endurance",'Improve endurance'!D53,IF($B$3="Correct posture",'Correct posture'!D53,IF($B$3="Beat time on a specific distanc",'Beat time, Running'!D53,IF($B$3="Pregnancy",#REF!,0))))))))</f>
        <v>0</v>
      </c>
      <c r="G56">
        <f>IF($B$2="Loose weight",'Loose weight'!#REF!,IF($B$2="Get stronger",'Get stronger, general'!#REF!,IF($B$2="Build muscle",'Build muscle, Legs'!E53,IF($B$2="Get a flat stomach",'Get a flat stomach'!#REF!,IF($B$2="Improve endurance",'Improve endurance'!E53,IF($B$2="Correct posture",'Correct posture'!E53,IF($B$2="Beat time on a specific distanc",'Beat time, Running'!E53,IF($B$2="Pregnancy",#REF!,0))))))))</f>
        <v>0</v>
      </c>
      <c r="H56">
        <f>IF($B$3="Loose weight",'Loose weight'!C53,IF($B$3="Get stronger",'Get stronger, general'!C53,IF($B$3="Build muscle",'Build muscle, Legs'!C53,IF($B$3="Get a flat stomach",'Get a flat stomach'!C53,IF($B$3="Improve endurance",'Improve endurance'!C53,IF($B$3="Correct posture",'Correct posture'!C53,IF($B$3="Beat time on a specific distanc",'Beat time, Running'!C53,IF($B$3="Pregnancy",#REF!,0))))))))</f>
        <v>0</v>
      </c>
      <c r="I56">
        <f>IF($B$2="Loose weight",'Loose weight'!C53,IF($B$2="Get stronger",'Get stronger, general'!C53,IF($B$2="Build muscle",'Build muscle, Legs'!C53,IF($B$2="Get a flat stomach",'Get a flat stomach'!C53,IF($B$2="Improve endurance",'Improve endurance'!C53,IF($B$2="Correct posture",'Correct posture'!C53,IF($B$2="Beat time on a specific distanc",'Beat time, Running'!C53,IF($B$2="Pregnancy",#REF!,0))))))))</f>
        <v>0</v>
      </c>
      <c r="J56">
        <f>IF($B$3="Loose weight",'Loose weight'!D53,IF($B$3="Get stronger",'Get stronger, general'!D53,IF($B$3="Build muscle",'Build muscle, Legs'!D53,IF($B$3="Get a flat stomach",'Get a flat stomach'!#REF!,IF($B$3="Improve endurance",'Improve endurance'!D53,IF($B$3="Correct posture",'Correct posture'!D53,IF($B$3="Beat time on a specific distanc",'Beat time, Running'!D53,IF($B$3="Pregnancy",#REF!,0))))))))</f>
        <v>0</v>
      </c>
      <c r="K56">
        <f>IF($B$2="Loose weight",'Loose weight'!D53,IF($B$2="Get stronger",'Get stronger, general'!D53,IF($B$2="Build muscle",'Build muscle, Legs'!D53,IF($B$2="Get a flat stomach",'Get a flat stomach'!#REF!,IF($B$2="Improve endurance",'Improve endurance'!D53,IF($B$2="Correct posture",'Correct posture'!D53,IF($B$2="Beat time on a specific distanc",'Beat time, Running'!D53,IF($B$2="Pregnancy",#REF!,0))))))))</f>
        <v>0</v>
      </c>
      <c r="L56">
        <f>IF($B$3="Loose weight",'Loose weight'!E53,IF($B$3="Get stronger",'Get stronger, general'!#REF!,IF($B$3="Build muscle",'Build muscle, Legs'!E53,IF($B$3="Get a flat stomach",'Get a flat stomach'!#REF!,IF($B$3="Improve endurance",'Improve endurance'!E53,IF($B$3="Correct posture",'Correct posture'!E53,IF($B$3="Beat time on a specific distanc",'Beat time, Running'!E53,IF($B$3="Pregnancy",#REF!,0))))))))</f>
        <v>0</v>
      </c>
      <c r="M56">
        <f>IF($B$2="Loose weight",'Loose weight'!#REF!,IF($B$2="Get stronger",'Get stronger, general'!#REF!,IF($B$2="Build muscle",'Build muscle, Legs'!E53,IF($B$2="Get a flat stomach",'Get a flat stomach'!#REF!,IF($B$2="Improve endurance",'Improve endurance'!E53,IF($B$2="Correct posture",'Correct posture'!E53,IF($B$2="Beat time on a specific distanc",'Beat time, Running'!E53,IF($B$2="Pregnancy",#REF!,0))))))))</f>
        <v>0</v>
      </c>
      <c r="N56">
        <f>IF($B$3="Loose weight",'Loose weight'!F53,IF($B$3="Get stronger",'Get stronger, general'!E53,IF($B$3="Build muscle",'Build muscle, Legs'!F53,IF($B$3="Get a flat stomach",'Get a flat stomach'!D53,IF($B$3="Improve endurance",'Improve endurance'!F53,IF($B$3="Correct posture",'Correct posture'!F53,IF($B$3="Beat time on a specific distanc",'Beat time, Running'!F53,IF($B$3="Pregnancy",#REF!,0))))))))</f>
        <v>0</v>
      </c>
    </row>
    <row r="57" spans="1:14">
      <c r="A57" s="99"/>
      <c r="B57" s="24" t="s">
        <v>150</v>
      </c>
      <c r="C57">
        <f>IF($B$2="Loose weight",'Loose weight'!C54,IF($B$2="Get stronger",'Get stronger, general'!C54,IF($B$2="Build muscle",'Build muscle, Legs'!C54,IF($B$2="Get a flat stomach",'Get a flat stomach'!C54,IF($B$2="Improve endurance",'Improve endurance'!C54,IF($B$2="Correct posture",'Correct posture'!C54,IF($B$2="Beat time on a specific distanc",'Beat time, Running'!C54,IF($B$2="Pregnancy",#REF!,0))))))))</f>
        <v>0</v>
      </c>
      <c r="D57">
        <f>IF($B$3="Loose weight",'Loose weight'!C54,IF($B$3="Get stronger",'Get stronger, general'!C54,IF($B$3="Build muscle",'Build muscle, Legs'!C54,IF($B$3="Get a flat stomach",'Get a flat stomach'!C54,IF($B$3="Improve endurance",'Improve endurance'!C54,IF($B$3="Correct posture",'Correct posture'!C54,IF($B$3="Beat time on a specific distanc",'Beat time, Running'!C54,IF($B$3="Pregnancy",#REF!,0))))))))</f>
        <v>0</v>
      </c>
      <c r="E57">
        <f>IF($B$2="Loose weight",'Loose weight'!D54,IF($B$2="Get stronger",'Get stronger, general'!D54,IF($B$2="Build muscle",'Build muscle, Legs'!D54,IF($B$2="Get a flat stomach",'Get a flat stomach'!#REF!,IF($B$2="Improve endurance",'Improve endurance'!D54,IF($B$2="Correct posture",'Correct posture'!D54,IF($B$2="Beat time on a specific distanc",'Beat time, Running'!D54,IF($B$2="Pregnancy",#REF!,0))))))))</f>
        <v>0</v>
      </c>
      <c r="F57">
        <f>IF($B$3="Loose weight",'Loose weight'!D54,IF($B$3="Get stronger",'Get stronger, general'!D54,IF($B$3="Build muscle",'Build muscle, Legs'!D54,IF($B$3="Get a flat stomach",'Get a flat stomach'!#REF!,IF($B$3="Improve endurance",'Improve endurance'!D54,IF($B$3="Correct posture",'Correct posture'!D54,IF($B$3="Beat time on a specific distanc",'Beat time, Running'!D54,IF($B$3="Pregnancy",#REF!,0))))))))</f>
        <v>0</v>
      </c>
      <c r="G57">
        <f>IF($B$2="Loose weight",'Loose weight'!#REF!,IF($B$2="Get stronger",'Get stronger, general'!#REF!,IF($B$2="Build muscle",'Build muscle, Legs'!E54,IF($B$2="Get a flat stomach",'Get a flat stomach'!#REF!,IF($B$2="Improve endurance",'Improve endurance'!E54,IF($B$2="Correct posture",'Correct posture'!E54,IF($B$2="Beat time on a specific distanc",'Beat time, Running'!E54,IF($B$2="Pregnancy",#REF!,0))))))))</f>
        <v>0</v>
      </c>
      <c r="H57">
        <f>IF($B$3="Loose weight",'Loose weight'!C54,IF($B$3="Get stronger",'Get stronger, general'!C54,IF($B$3="Build muscle",'Build muscle, Legs'!C54,IF($B$3="Get a flat stomach",'Get a flat stomach'!C54,IF($B$3="Improve endurance",'Improve endurance'!C54,IF($B$3="Correct posture",'Correct posture'!C54,IF($B$3="Beat time on a specific distanc",'Beat time, Running'!C54,IF($B$3="Pregnancy",#REF!,0))))))))</f>
        <v>0</v>
      </c>
      <c r="I57">
        <f>IF($B$2="Loose weight",'Loose weight'!C54,IF($B$2="Get stronger",'Get stronger, general'!C54,IF($B$2="Build muscle",'Build muscle, Legs'!C54,IF($B$2="Get a flat stomach",'Get a flat stomach'!C54,IF($B$2="Improve endurance",'Improve endurance'!C54,IF($B$2="Correct posture",'Correct posture'!C54,IF($B$2="Beat time on a specific distanc",'Beat time, Running'!C54,IF($B$2="Pregnancy",#REF!,0))))))))</f>
        <v>0</v>
      </c>
      <c r="J57">
        <f>IF($B$3="Loose weight",'Loose weight'!D54,IF($B$3="Get stronger",'Get stronger, general'!D54,IF($B$3="Build muscle",'Build muscle, Legs'!D54,IF($B$3="Get a flat stomach",'Get a flat stomach'!#REF!,IF($B$3="Improve endurance",'Improve endurance'!D54,IF($B$3="Correct posture",'Correct posture'!D54,IF($B$3="Beat time on a specific distanc",'Beat time, Running'!D54,IF($B$3="Pregnancy",#REF!,0))))))))</f>
        <v>0</v>
      </c>
      <c r="K57">
        <f>IF($B$2="Loose weight",'Loose weight'!D54,IF($B$2="Get stronger",'Get stronger, general'!D54,IF($B$2="Build muscle",'Build muscle, Legs'!D54,IF($B$2="Get a flat stomach",'Get a flat stomach'!#REF!,IF($B$2="Improve endurance",'Improve endurance'!D54,IF($B$2="Correct posture",'Correct posture'!D54,IF($B$2="Beat time on a specific distanc",'Beat time, Running'!D54,IF($B$2="Pregnancy",#REF!,0))))))))</f>
        <v>0</v>
      </c>
      <c r="L57">
        <f>IF($B$3="Loose weight",'Loose weight'!E54,IF($B$3="Get stronger",'Get stronger, general'!#REF!,IF($B$3="Build muscle",'Build muscle, Legs'!E54,IF($B$3="Get a flat stomach",'Get a flat stomach'!#REF!,IF($B$3="Improve endurance",'Improve endurance'!E54,IF($B$3="Correct posture",'Correct posture'!E54,IF($B$3="Beat time on a specific distanc",'Beat time, Running'!E54,IF($B$3="Pregnancy",#REF!,0))))))))</f>
        <v>0</v>
      </c>
      <c r="M57">
        <f>IF($B$2="Loose weight",'Loose weight'!#REF!,IF($B$2="Get stronger",'Get stronger, general'!#REF!,IF($B$2="Build muscle",'Build muscle, Legs'!E54,IF($B$2="Get a flat stomach",'Get a flat stomach'!#REF!,IF($B$2="Improve endurance",'Improve endurance'!E54,IF($B$2="Correct posture",'Correct posture'!E54,IF($B$2="Beat time on a specific distanc",'Beat time, Running'!E54,IF($B$2="Pregnancy",#REF!,0))))))))</f>
        <v>0</v>
      </c>
      <c r="N57">
        <f>IF($B$3="Loose weight",'Loose weight'!F54,IF($B$3="Get stronger",'Get stronger, general'!E54,IF($B$3="Build muscle",'Build muscle, Legs'!F54,IF($B$3="Get a flat stomach",'Get a flat stomach'!D54,IF($B$3="Improve endurance",'Improve endurance'!F54,IF($B$3="Correct posture",'Correct posture'!F54,IF($B$3="Beat time on a specific distanc",'Beat time, Running'!F54,IF($B$3="Pregnancy",#REF!,0))))))))</f>
        <v>0</v>
      </c>
    </row>
    <row r="58" spans="1:14">
      <c r="A58" s="99"/>
      <c r="B58" s="24" t="s">
        <v>7</v>
      </c>
      <c r="C58">
        <f>IF($B$2="Loose weight",'Loose weight'!C55,IF($B$2="Get stronger",'Get stronger, general'!C55,IF($B$2="Build muscle",'Build muscle, Legs'!C55,IF($B$2="Get a flat stomach",'Get a flat stomach'!C55,IF($B$2="Improve endurance",'Improve endurance'!C55,IF($B$2="Correct posture",'Correct posture'!C55,IF($B$2="Beat time on a specific distanc",'Beat time, Running'!C55,IF($B$2="Pregnancy",#REF!,0))))))))</f>
        <v>0</v>
      </c>
      <c r="D58">
        <f>IF($B$3="Loose weight",'Loose weight'!C55,IF($B$3="Get stronger",'Get stronger, general'!C55,IF($B$3="Build muscle",'Build muscle, Legs'!C55,IF($B$3="Get a flat stomach",'Get a flat stomach'!C55,IF($B$3="Improve endurance",'Improve endurance'!C55,IF($B$3="Correct posture",'Correct posture'!C55,IF($B$3="Beat time on a specific distanc",'Beat time, Running'!C55,IF($B$3="Pregnancy",#REF!,0))))))))</f>
        <v>0</v>
      </c>
      <c r="E58">
        <f>IF($B$2="Loose weight",'Loose weight'!D55,IF($B$2="Get stronger",'Get stronger, general'!D55,IF($B$2="Build muscle",'Build muscle, Legs'!D55,IF($B$2="Get a flat stomach",'Get a flat stomach'!#REF!,IF($B$2="Improve endurance",'Improve endurance'!D55,IF($B$2="Correct posture",'Correct posture'!D55,IF($B$2="Beat time on a specific distanc",'Beat time, Running'!D55,IF($B$2="Pregnancy",#REF!,0))))))))</f>
        <v>0</v>
      </c>
      <c r="F58" t="e">
        <f>IF($B$3="Loose weight",'Loose weight'!D55,IF($B$3="Get stronger",'Get stronger, general'!D55,IF($B$3="Build muscle",'Build muscle, Legs'!D55,IF($B$3="Get a flat stomach",'Get a flat stomach'!#REF!,IF($B$3="Improve endurance",'Improve endurance'!D55,IF($B$3="Correct posture",'Correct posture'!D55,IF($B$3="Beat time on a specific distanc",'Beat time, Running'!D55,IF($B$3="Pregnancy",#REF!,0))))))))</f>
        <v>#REF!</v>
      </c>
      <c r="G58">
        <f>IF($B$2="Loose weight",'Loose weight'!#REF!,IF($B$2="Get stronger",'Get stronger, general'!#REF!,IF($B$2="Build muscle",'Build muscle, Legs'!E55,IF($B$2="Get a flat stomach",'Get a flat stomach'!#REF!,IF($B$2="Improve endurance",'Improve endurance'!E55,IF($B$2="Correct posture",'Correct posture'!E55,IF($B$2="Beat time on a specific distanc",'Beat time, Running'!E55,IF($B$2="Pregnancy",#REF!,0))))))))</f>
        <v>0</v>
      </c>
      <c r="H58">
        <f>IF($B$3="Loose weight",'Loose weight'!C55,IF($B$3="Get stronger",'Get stronger, general'!C55,IF($B$3="Build muscle",'Build muscle, Legs'!C55,IF($B$3="Get a flat stomach",'Get a flat stomach'!C55,IF($B$3="Improve endurance",'Improve endurance'!C55,IF($B$3="Correct posture",'Correct posture'!C55,IF($B$3="Beat time on a specific distanc",'Beat time, Running'!C55,IF($B$3="Pregnancy",#REF!,0))))))))</f>
        <v>0</v>
      </c>
      <c r="I58">
        <f>IF($B$2="Loose weight",'Loose weight'!C55,IF($B$2="Get stronger",'Get stronger, general'!C55,IF($B$2="Build muscle",'Build muscle, Legs'!C55,IF($B$2="Get a flat stomach",'Get a flat stomach'!C55,IF($B$2="Improve endurance",'Improve endurance'!C55,IF($B$2="Correct posture",'Correct posture'!C55,IF($B$2="Beat time on a specific distanc",'Beat time, Running'!C55,IF($B$2="Pregnancy",#REF!,0))))))))</f>
        <v>0</v>
      </c>
      <c r="J58" t="e">
        <f>IF($B$3="Loose weight",'Loose weight'!D55,IF($B$3="Get stronger",'Get stronger, general'!D55,IF($B$3="Build muscle",'Build muscle, Legs'!D55,IF($B$3="Get a flat stomach",'Get a flat stomach'!#REF!,IF($B$3="Improve endurance",'Improve endurance'!D55,IF($B$3="Correct posture",'Correct posture'!D55,IF($B$3="Beat time on a specific distanc",'Beat time, Running'!D55,IF($B$3="Pregnancy",#REF!,0))))))))</f>
        <v>#REF!</v>
      </c>
      <c r="K58">
        <f>IF($B$2="Loose weight",'Loose weight'!D55,IF($B$2="Get stronger",'Get stronger, general'!D55,IF($B$2="Build muscle",'Build muscle, Legs'!D55,IF($B$2="Get a flat stomach",'Get a flat stomach'!#REF!,IF($B$2="Improve endurance",'Improve endurance'!D55,IF($B$2="Correct posture",'Correct posture'!D55,IF($B$2="Beat time on a specific distanc",'Beat time, Running'!D55,IF($B$2="Pregnancy",#REF!,0))))))))</f>
        <v>0</v>
      </c>
      <c r="L58">
        <f>IF($B$3="Loose weight",'Loose weight'!E55,IF($B$3="Get stronger",'Get stronger, general'!#REF!,IF($B$3="Build muscle",'Build muscle, Legs'!E55,IF($B$3="Get a flat stomach",'Get a flat stomach'!#REF!,IF($B$3="Improve endurance",'Improve endurance'!E55,IF($B$3="Correct posture",'Correct posture'!E55,IF($B$3="Beat time on a specific distanc",'Beat time, Running'!E55,IF($B$3="Pregnancy",#REF!,0))))))))</f>
        <v>0</v>
      </c>
      <c r="M58">
        <f>IF($B$2="Loose weight",'Loose weight'!#REF!,IF($B$2="Get stronger",'Get stronger, general'!#REF!,IF($B$2="Build muscle",'Build muscle, Legs'!E55,IF($B$2="Get a flat stomach",'Get a flat stomach'!#REF!,IF($B$2="Improve endurance",'Improve endurance'!E55,IF($B$2="Correct posture",'Correct posture'!E55,IF($B$2="Beat time on a specific distanc",'Beat time, Running'!E55,IF($B$2="Pregnancy",#REF!,0))))))))</f>
        <v>0</v>
      </c>
      <c r="N58" t="e">
        <f>IF($B$3="Loose weight",'Loose weight'!F55,IF($B$3="Get stronger",'Get stronger, general'!E55,IF($B$3="Build muscle",'Build muscle, Legs'!F55,IF($B$3="Get a flat stomach",'Get a flat stomach'!D55,IF($B$3="Improve endurance",'Improve endurance'!F55,IF($B$3="Correct posture",'Correct posture'!F55,IF($B$3="Beat time on a specific distanc",'Beat time, Running'!F55,IF($B$3="Pregnancy",#REF!,0))))))))</f>
        <v>#REF!</v>
      </c>
    </row>
    <row r="59" spans="1:14">
      <c r="A59" s="98" t="s">
        <v>151</v>
      </c>
      <c r="B59" s="25" t="s">
        <v>149</v>
      </c>
      <c r="C59">
        <f>IF($B$2="Loose weight",'Loose weight'!C56,IF($B$2="Get stronger",'Get stronger, general'!C56,IF($B$2="Build muscle",'Build muscle, Legs'!C56,IF($B$2="Get a flat stomach",'Get a flat stomach'!C56,IF($B$2="Improve endurance",'Improve endurance'!C56,IF($B$2="Correct posture",'Correct posture'!C56,IF($B$2="Beat time on a specific distanc",'Beat time, Running'!C56,IF($B$2="Pregnancy",#REF!,0))))))))</f>
        <v>0</v>
      </c>
      <c r="D59">
        <f>IF($B$3="Loose weight",'Loose weight'!C56,IF($B$3="Get stronger",'Get stronger, general'!C56,IF($B$3="Build muscle",'Build muscle, Legs'!C56,IF($B$3="Get a flat stomach",'Get a flat stomach'!C56,IF($B$3="Improve endurance",'Improve endurance'!C56,IF($B$3="Correct posture",'Correct posture'!C56,IF($B$3="Beat time on a specific distanc",'Beat time, Running'!C56,IF($B$3="Pregnancy",#REF!,0))))))))</f>
        <v>0</v>
      </c>
      <c r="E59">
        <f>IF($B$2="Loose weight",'Loose weight'!D56,IF($B$2="Get stronger",'Get stronger, general'!D56,IF($B$2="Build muscle",'Build muscle, Legs'!D56,IF($B$2="Get a flat stomach",'Get a flat stomach'!#REF!,IF($B$2="Improve endurance",'Improve endurance'!D56,IF($B$2="Correct posture",'Correct posture'!D56,IF($B$2="Beat time on a specific distanc",'Beat time, Running'!D56,IF($B$2="Pregnancy",#REF!,0))))))))</f>
        <v>0</v>
      </c>
      <c r="F59">
        <f>IF($B$3="Loose weight",'Loose weight'!D56,IF($B$3="Get stronger",'Get stronger, general'!D56,IF($B$3="Build muscle",'Build muscle, Legs'!D56,IF($B$3="Get a flat stomach",'Get a flat stomach'!#REF!,IF($B$3="Improve endurance",'Improve endurance'!D56,IF($B$3="Correct posture",'Correct posture'!D56,IF($B$3="Beat time on a specific distanc",'Beat time, Running'!D56,IF($B$3="Pregnancy",#REF!,0))))))))</f>
        <v>0</v>
      </c>
      <c r="G59">
        <f>IF($B$2="Loose weight",'Loose weight'!#REF!,IF($B$2="Get stronger",'Get stronger, general'!#REF!,IF($B$2="Build muscle",'Build muscle, Legs'!E56,IF($B$2="Get a flat stomach",'Get a flat stomach'!#REF!,IF($B$2="Improve endurance",'Improve endurance'!E56,IF($B$2="Correct posture",'Correct posture'!E56,IF($B$2="Beat time on a specific distanc",'Beat time, Running'!E56,IF($B$2="Pregnancy",#REF!,0))))))))</f>
        <v>0</v>
      </c>
      <c r="H59">
        <f>IF($B$3="Loose weight",'Loose weight'!C56,IF($B$3="Get stronger",'Get stronger, general'!C56,IF($B$3="Build muscle",'Build muscle, Legs'!C56,IF($B$3="Get a flat stomach",'Get a flat stomach'!C56,IF($B$3="Improve endurance",'Improve endurance'!C56,IF($B$3="Correct posture",'Correct posture'!C56,IF($B$3="Beat time on a specific distanc",'Beat time, Running'!C56,IF($B$3="Pregnancy",#REF!,0))))))))</f>
        <v>0</v>
      </c>
      <c r="I59">
        <f>IF($B$2="Loose weight",'Loose weight'!C56,IF($B$2="Get stronger",'Get stronger, general'!C56,IF($B$2="Build muscle",'Build muscle, Legs'!C56,IF($B$2="Get a flat stomach",'Get a flat stomach'!C56,IF($B$2="Improve endurance",'Improve endurance'!C56,IF($B$2="Correct posture",'Correct posture'!C56,IF($B$2="Beat time on a specific distanc",'Beat time, Running'!C56,IF($B$2="Pregnancy",#REF!,0))))))))</f>
        <v>0</v>
      </c>
      <c r="J59">
        <f>IF($B$3="Loose weight",'Loose weight'!D56,IF($B$3="Get stronger",'Get stronger, general'!D56,IF($B$3="Build muscle",'Build muscle, Legs'!D56,IF($B$3="Get a flat stomach",'Get a flat stomach'!#REF!,IF($B$3="Improve endurance",'Improve endurance'!D56,IF($B$3="Correct posture",'Correct posture'!D56,IF($B$3="Beat time on a specific distanc",'Beat time, Running'!D56,IF($B$3="Pregnancy",#REF!,0))))))))</f>
        <v>0</v>
      </c>
      <c r="K59">
        <f>IF($B$2="Loose weight",'Loose weight'!D56,IF($B$2="Get stronger",'Get stronger, general'!D56,IF($B$2="Build muscle",'Build muscle, Legs'!D56,IF($B$2="Get a flat stomach",'Get a flat stomach'!#REF!,IF($B$2="Improve endurance",'Improve endurance'!D56,IF($B$2="Correct posture",'Correct posture'!D56,IF($B$2="Beat time on a specific distanc",'Beat time, Running'!D56,IF($B$2="Pregnancy",#REF!,0))))))))</f>
        <v>0</v>
      </c>
      <c r="L59">
        <f>IF($B$3="Loose weight",'Loose weight'!E56,IF($B$3="Get stronger",'Get stronger, general'!#REF!,IF($B$3="Build muscle",'Build muscle, Legs'!E56,IF($B$3="Get a flat stomach",'Get a flat stomach'!#REF!,IF($B$3="Improve endurance",'Improve endurance'!E56,IF($B$3="Correct posture",'Correct posture'!E56,IF($B$3="Beat time on a specific distanc",'Beat time, Running'!E56,IF($B$3="Pregnancy",#REF!,0))))))))</f>
        <v>0</v>
      </c>
      <c r="M59">
        <f>IF($B$2="Loose weight",'Loose weight'!#REF!,IF($B$2="Get stronger",'Get stronger, general'!#REF!,IF($B$2="Build muscle",'Build muscle, Legs'!E56,IF($B$2="Get a flat stomach",'Get a flat stomach'!#REF!,IF($B$2="Improve endurance",'Improve endurance'!E56,IF($B$2="Correct posture",'Correct posture'!E56,IF($B$2="Beat time on a specific distanc",'Beat time, Running'!E56,IF($B$2="Pregnancy",#REF!,0))))))))</f>
        <v>0</v>
      </c>
      <c r="N59">
        <f>IF($B$3="Loose weight",'Loose weight'!F56,IF($B$3="Get stronger",'Get stronger, general'!E56,IF($B$3="Build muscle",'Build muscle, Legs'!F56,IF($B$3="Get a flat stomach",'Get a flat stomach'!D56,IF($B$3="Improve endurance",'Improve endurance'!F56,IF($B$3="Correct posture",'Correct posture'!F56,IF($B$3="Beat time on a specific distanc",'Beat time, Running'!F56,IF($B$3="Pregnancy",#REF!,0))))))))</f>
        <v>0</v>
      </c>
    </row>
    <row r="60" spans="1:14">
      <c r="A60" s="99"/>
      <c r="B60" s="25" t="s">
        <v>150</v>
      </c>
      <c r="C60">
        <f>IF($B$2="Loose weight",'Loose weight'!C57,IF($B$2="Get stronger",'Get stronger, general'!C57,IF($B$2="Build muscle",'Build muscle, Legs'!C57,IF($B$2="Get a flat stomach",'Get a flat stomach'!C57,IF($B$2="Improve endurance",'Improve endurance'!C57,IF($B$2="Correct posture",'Correct posture'!C57,IF($B$2="Beat time on a specific distanc",'Beat time, Running'!C57,IF($B$2="Pregnancy",#REF!,0))))))))</f>
        <v>0</v>
      </c>
      <c r="D60">
        <f>IF($B$3="Loose weight",'Loose weight'!C57,IF($B$3="Get stronger",'Get stronger, general'!C57,IF($B$3="Build muscle",'Build muscle, Legs'!C57,IF($B$3="Get a flat stomach",'Get a flat stomach'!C57,IF($B$3="Improve endurance",'Improve endurance'!C57,IF($B$3="Correct posture",'Correct posture'!C57,IF($B$3="Beat time on a specific distanc",'Beat time, Running'!C57,IF($B$3="Pregnancy",#REF!,0))))))))</f>
        <v>0</v>
      </c>
      <c r="E60">
        <f>IF($B$2="Loose weight",'Loose weight'!D57,IF($B$2="Get stronger",'Get stronger, general'!D57,IF($B$2="Build muscle",'Build muscle, Legs'!D57,IF($B$2="Get a flat stomach",'Get a flat stomach'!#REF!,IF($B$2="Improve endurance",'Improve endurance'!D57,IF($B$2="Correct posture",'Correct posture'!D57,IF($B$2="Beat time on a specific distanc",'Beat time, Running'!D57,IF($B$2="Pregnancy",#REF!,0))))))))</f>
        <v>0</v>
      </c>
      <c r="F60">
        <f>IF($B$3="Loose weight",'Loose weight'!D57,IF($B$3="Get stronger",'Get stronger, general'!D57,IF($B$3="Build muscle",'Build muscle, Legs'!D57,IF($B$3="Get a flat stomach",'Get a flat stomach'!#REF!,IF($B$3="Improve endurance",'Improve endurance'!D57,IF($B$3="Correct posture",'Correct posture'!D57,IF($B$3="Beat time on a specific distanc",'Beat time, Running'!D57,IF($B$3="Pregnancy",#REF!,0))))))))</f>
        <v>0</v>
      </c>
      <c r="G60">
        <f>IF($B$2="Loose weight",'Loose weight'!#REF!,IF($B$2="Get stronger",'Get stronger, general'!#REF!,IF($B$2="Build muscle",'Build muscle, Legs'!E57,IF($B$2="Get a flat stomach",'Get a flat stomach'!#REF!,IF($B$2="Improve endurance",'Improve endurance'!E57,IF($B$2="Correct posture",'Correct posture'!E57,IF($B$2="Beat time on a specific distanc",'Beat time, Running'!E57,IF($B$2="Pregnancy",#REF!,0))))))))</f>
        <v>0</v>
      </c>
      <c r="H60">
        <f>IF($B$3="Loose weight",'Loose weight'!C57,IF($B$3="Get stronger",'Get stronger, general'!C57,IF($B$3="Build muscle",'Build muscle, Legs'!C57,IF($B$3="Get a flat stomach",'Get a flat stomach'!C57,IF($B$3="Improve endurance",'Improve endurance'!C57,IF($B$3="Correct posture",'Correct posture'!C57,IF($B$3="Beat time on a specific distanc",'Beat time, Running'!C57,IF($B$3="Pregnancy",#REF!,0))))))))</f>
        <v>0</v>
      </c>
      <c r="I60">
        <f>IF($B$2="Loose weight",'Loose weight'!C57,IF($B$2="Get stronger",'Get stronger, general'!C57,IF($B$2="Build muscle",'Build muscle, Legs'!C57,IF($B$2="Get a flat stomach",'Get a flat stomach'!C57,IF($B$2="Improve endurance",'Improve endurance'!C57,IF($B$2="Correct posture",'Correct posture'!C57,IF($B$2="Beat time on a specific distanc",'Beat time, Running'!C57,IF($B$2="Pregnancy",#REF!,0))))))))</f>
        <v>0</v>
      </c>
      <c r="J60">
        <f>IF($B$3="Loose weight",'Loose weight'!D57,IF($B$3="Get stronger",'Get stronger, general'!D57,IF($B$3="Build muscle",'Build muscle, Legs'!D57,IF($B$3="Get a flat stomach",'Get a flat stomach'!#REF!,IF($B$3="Improve endurance",'Improve endurance'!D57,IF($B$3="Correct posture",'Correct posture'!D57,IF($B$3="Beat time on a specific distanc",'Beat time, Running'!D57,IF($B$3="Pregnancy",#REF!,0))))))))</f>
        <v>0</v>
      </c>
      <c r="K60">
        <f>IF($B$2="Loose weight",'Loose weight'!D57,IF($B$2="Get stronger",'Get stronger, general'!D57,IF($B$2="Build muscle",'Build muscle, Legs'!D57,IF($B$2="Get a flat stomach",'Get a flat stomach'!#REF!,IF($B$2="Improve endurance",'Improve endurance'!D57,IF($B$2="Correct posture",'Correct posture'!D57,IF($B$2="Beat time on a specific distanc",'Beat time, Running'!D57,IF($B$2="Pregnancy",#REF!,0))))))))</f>
        <v>0</v>
      </c>
      <c r="L60">
        <f>IF($B$3="Loose weight",'Loose weight'!E57,IF($B$3="Get stronger",'Get stronger, general'!#REF!,IF($B$3="Build muscle",'Build muscle, Legs'!E57,IF($B$3="Get a flat stomach",'Get a flat stomach'!#REF!,IF($B$3="Improve endurance",'Improve endurance'!E57,IF($B$3="Correct posture",'Correct posture'!E57,IF($B$3="Beat time on a specific distanc",'Beat time, Running'!E57,IF($B$3="Pregnancy",#REF!,0))))))))</f>
        <v>0</v>
      </c>
      <c r="M60">
        <f>IF($B$2="Loose weight",'Loose weight'!#REF!,IF($B$2="Get stronger",'Get stronger, general'!#REF!,IF($B$2="Build muscle",'Build muscle, Legs'!E57,IF($B$2="Get a flat stomach",'Get a flat stomach'!#REF!,IF($B$2="Improve endurance",'Improve endurance'!E57,IF($B$2="Correct posture",'Correct posture'!E57,IF($B$2="Beat time on a specific distanc",'Beat time, Running'!E57,IF($B$2="Pregnancy",#REF!,0))))))))</f>
        <v>0</v>
      </c>
      <c r="N60">
        <f>IF($B$3="Loose weight",'Loose weight'!F57,IF($B$3="Get stronger",'Get stronger, general'!E57,IF($B$3="Build muscle",'Build muscle, Legs'!F57,IF($B$3="Get a flat stomach",'Get a flat stomach'!D57,IF($B$3="Improve endurance",'Improve endurance'!F57,IF($B$3="Correct posture",'Correct posture'!F57,IF($B$3="Beat time on a specific distanc",'Beat time, Running'!F57,IF($B$3="Pregnancy",#REF!,0))))))))</f>
        <v>0</v>
      </c>
    </row>
    <row r="61" spans="1:14">
      <c r="A61" s="99"/>
      <c r="B61" s="25" t="s">
        <v>7</v>
      </c>
      <c r="C61">
        <f>IF($B$2="Loose weight",'Loose weight'!C58,IF($B$2="Get stronger",'Get stronger, general'!C58,IF($B$2="Build muscle",'Build muscle, Legs'!C58,IF($B$2="Get a flat stomach",'Get a flat stomach'!C58,IF($B$2="Improve endurance",'Improve endurance'!C58,IF($B$2="Correct posture",'Correct posture'!C58,IF($B$2="Beat time on a specific distanc",'Beat time, Running'!C58,IF($B$2="Pregnancy",#REF!,0))))))))</f>
        <v>0</v>
      </c>
      <c r="D61">
        <f>IF($B$3="Loose weight",'Loose weight'!C58,IF($B$3="Get stronger",'Get stronger, general'!C58,IF($B$3="Build muscle",'Build muscle, Legs'!C58,IF($B$3="Get a flat stomach",'Get a flat stomach'!C58,IF($B$3="Improve endurance",'Improve endurance'!C58,IF($B$3="Correct posture",'Correct posture'!C58,IF($B$3="Beat time on a specific distanc",'Beat time, Running'!C58,IF($B$3="Pregnancy",#REF!,0))))))))</f>
        <v>0</v>
      </c>
      <c r="E61">
        <f>IF($B$2="Loose weight",'Loose weight'!D58,IF($B$2="Get stronger",'Get stronger, general'!D58,IF($B$2="Build muscle",'Build muscle, Legs'!D58,IF($B$2="Get a flat stomach",'Get a flat stomach'!#REF!,IF($B$2="Improve endurance",'Improve endurance'!D58,IF($B$2="Correct posture",'Correct posture'!D58,IF($B$2="Beat time on a specific distanc",'Beat time, Running'!D58,IF($B$2="Pregnancy",#REF!,0))))))))</f>
        <v>0</v>
      </c>
      <c r="F61">
        <f>IF($B$3="Loose weight",'Loose weight'!D58,IF($B$3="Get stronger",'Get stronger, general'!D58,IF($B$3="Build muscle",'Build muscle, Legs'!D58,IF($B$3="Get a flat stomach",'Get a flat stomach'!#REF!,IF($B$3="Improve endurance",'Improve endurance'!D58,IF($B$3="Correct posture",'Correct posture'!D58,IF($B$3="Beat time on a specific distanc",'Beat time, Running'!D58,IF($B$3="Pregnancy",#REF!,0))))))))</f>
        <v>0</v>
      </c>
      <c r="G61">
        <f>IF($B$2="Loose weight",'Loose weight'!#REF!,IF($B$2="Get stronger",'Get stronger, general'!#REF!,IF($B$2="Build muscle",'Build muscle, Legs'!E58,IF($B$2="Get a flat stomach",'Get a flat stomach'!#REF!,IF($B$2="Improve endurance",'Improve endurance'!E58,IF($B$2="Correct posture",'Correct posture'!E58,IF($B$2="Beat time on a specific distanc",'Beat time, Running'!E58,IF($B$2="Pregnancy",#REF!,0))))))))</f>
        <v>0</v>
      </c>
      <c r="H61">
        <f>IF($B$3="Loose weight",'Loose weight'!C58,IF($B$3="Get stronger",'Get stronger, general'!C58,IF($B$3="Build muscle",'Build muscle, Legs'!C58,IF($B$3="Get a flat stomach",'Get a flat stomach'!C58,IF($B$3="Improve endurance",'Improve endurance'!C58,IF($B$3="Correct posture",'Correct posture'!C58,IF($B$3="Beat time on a specific distanc",'Beat time, Running'!C58,IF($B$3="Pregnancy",#REF!,0))))))))</f>
        <v>0</v>
      </c>
      <c r="I61">
        <f>IF($B$2="Loose weight",'Loose weight'!C58,IF($B$2="Get stronger",'Get stronger, general'!C58,IF($B$2="Build muscle",'Build muscle, Legs'!C58,IF($B$2="Get a flat stomach",'Get a flat stomach'!C58,IF($B$2="Improve endurance",'Improve endurance'!C58,IF($B$2="Correct posture",'Correct posture'!C58,IF($B$2="Beat time on a specific distanc",'Beat time, Running'!C58,IF($B$2="Pregnancy",#REF!,0))))))))</f>
        <v>0</v>
      </c>
      <c r="J61">
        <f>IF($B$3="Loose weight",'Loose weight'!D58,IF($B$3="Get stronger",'Get stronger, general'!D58,IF($B$3="Build muscle",'Build muscle, Legs'!D58,IF($B$3="Get a flat stomach",'Get a flat stomach'!#REF!,IF($B$3="Improve endurance",'Improve endurance'!D58,IF($B$3="Correct posture",'Correct posture'!D58,IF($B$3="Beat time on a specific distanc",'Beat time, Running'!D58,IF($B$3="Pregnancy",#REF!,0))))))))</f>
        <v>0</v>
      </c>
      <c r="K61">
        <f>IF($B$2="Loose weight",'Loose weight'!D58,IF($B$2="Get stronger",'Get stronger, general'!D58,IF($B$2="Build muscle",'Build muscle, Legs'!D58,IF($B$2="Get a flat stomach",'Get a flat stomach'!#REF!,IF($B$2="Improve endurance",'Improve endurance'!D58,IF($B$2="Correct posture",'Correct posture'!D58,IF($B$2="Beat time on a specific distanc",'Beat time, Running'!D58,IF($B$2="Pregnancy",#REF!,0))))))))</f>
        <v>0</v>
      </c>
      <c r="L61">
        <f>IF($B$3="Loose weight",'Loose weight'!E58,IF($B$3="Get stronger",'Get stronger, general'!#REF!,IF($B$3="Build muscle",'Build muscle, Legs'!E58,IF($B$3="Get a flat stomach",'Get a flat stomach'!#REF!,IF($B$3="Improve endurance",'Improve endurance'!E58,IF($B$3="Correct posture",'Correct posture'!E58,IF($B$3="Beat time on a specific distanc",'Beat time, Running'!E58,IF($B$3="Pregnancy",#REF!,0))))))))</f>
        <v>0</v>
      </c>
      <c r="M61">
        <f>IF($B$2="Loose weight",'Loose weight'!#REF!,IF($B$2="Get stronger",'Get stronger, general'!#REF!,IF($B$2="Build muscle",'Build muscle, Legs'!E58,IF($B$2="Get a flat stomach",'Get a flat stomach'!#REF!,IF($B$2="Improve endurance",'Improve endurance'!E58,IF($B$2="Correct posture",'Correct posture'!E58,IF($B$2="Beat time on a specific distanc",'Beat time, Running'!E58,IF($B$2="Pregnancy",#REF!,0))))))))</f>
        <v>0</v>
      </c>
      <c r="N61">
        <f>IF($B$3="Loose weight",'Loose weight'!F58,IF($B$3="Get stronger",'Get stronger, general'!E58,IF($B$3="Build muscle",'Build muscle, Legs'!F58,IF($B$3="Get a flat stomach",'Get a flat stomach'!D58,IF($B$3="Improve endurance",'Improve endurance'!F58,IF($B$3="Correct posture",'Correct posture'!F58,IF($B$3="Beat time on a specific distanc",'Beat time, Running'!F58,IF($B$3="Pregnancy",#REF!,0))))))))</f>
        <v>0</v>
      </c>
    </row>
    <row r="62" spans="1:14">
      <c r="A62" s="100" t="s">
        <v>29</v>
      </c>
      <c r="B62" s="23" t="s">
        <v>0</v>
      </c>
      <c r="C62">
        <f>IF($B$2="Loose weight",'Loose weight'!C59,IF($B$2="Get stronger",'Get stronger, general'!C59,IF($B$2="Build muscle",'Build muscle, Legs'!C59,IF($B$2="Get a flat stomach",'Get a flat stomach'!C59,IF($B$2="Improve endurance",'Improve endurance'!C59,IF($B$2="Correct posture",'Correct posture'!C59,IF($B$2="Beat time on a specific distanc",'Beat time, Running'!C59,IF($B$2="Pregnancy",#REF!,0))))))))</f>
        <v>0</v>
      </c>
      <c r="D62">
        <f>IF($B$3="Loose weight",'Loose weight'!C59,IF($B$3="Get stronger",'Get stronger, general'!C59,IF($B$3="Build muscle",'Build muscle, Legs'!C59,IF($B$3="Get a flat stomach",'Get a flat stomach'!C59,IF($B$3="Improve endurance",'Improve endurance'!C59,IF($B$3="Correct posture",'Correct posture'!C59,IF($B$3="Beat time on a specific distanc",'Beat time, Running'!C59,IF($B$3="Pregnancy",#REF!,0))))))))</f>
        <v>0</v>
      </c>
      <c r="E62">
        <f>IF($B$2="Loose weight",'Loose weight'!D59,IF($B$2="Get stronger",'Get stronger, general'!D59,IF($B$2="Build muscle",'Build muscle, Legs'!D59,IF($B$2="Get a flat stomach",'Get a flat stomach'!#REF!,IF($B$2="Improve endurance",'Improve endurance'!D59,IF($B$2="Correct posture",'Correct posture'!D59,IF($B$2="Beat time on a specific distanc",'Beat time, Running'!D59,IF($B$2="Pregnancy",#REF!,0))))))))</f>
        <v>0</v>
      </c>
      <c r="F62">
        <f>IF($B$3="Loose weight",'Loose weight'!D59,IF($B$3="Get stronger",'Get stronger, general'!D59,IF($B$3="Build muscle",'Build muscle, Legs'!D59,IF($B$3="Get a flat stomach",'Get a flat stomach'!#REF!,IF($B$3="Improve endurance",'Improve endurance'!D59,IF($B$3="Correct posture",'Correct posture'!D59,IF($B$3="Beat time on a specific distanc",'Beat time, Running'!D59,IF($B$3="Pregnancy",#REF!,0))))))))</f>
        <v>0</v>
      </c>
      <c r="G62">
        <f>IF($B$2="Loose weight",'Loose weight'!#REF!,IF($B$2="Get stronger",'Get stronger, general'!#REF!,IF($B$2="Build muscle",'Build muscle, Legs'!E59,IF($B$2="Get a flat stomach",'Get a flat stomach'!#REF!,IF($B$2="Improve endurance",'Improve endurance'!E59,IF($B$2="Correct posture",'Correct posture'!E59,IF($B$2="Beat time on a specific distanc",'Beat time, Running'!E59,IF($B$2="Pregnancy",#REF!,0))))))))</f>
        <v>0</v>
      </c>
      <c r="H62">
        <f>IF($B$3="Loose weight",'Loose weight'!C59,IF($B$3="Get stronger",'Get stronger, general'!C59,IF($B$3="Build muscle",'Build muscle, Legs'!C59,IF($B$3="Get a flat stomach",'Get a flat stomach'!C59,IF($B$3="Improve endurance",'Improve endurance'!C59,IF($B$3="Correct posture",'Correct posture'!C59,IF($B$3="Beat time on a specific distanc",'Beat time, Running'!C59,IF($B$3="Pregnancy",#REF!,0))))))))</f>
        <v>0</v>
      </c>
      <c r="I62">
        <f>IF($B$2="Loose weight",'Loose weight'!C59,IF($B$2="Get stronger",'Get stronger, general'!C59,IF($B$2="Build muscle",'Build muscle, Legs'!C59,IF($B$2="Get a flat stomach",'Get a flat stomach'!C59,IF($B$2="Improve endurance",'Improve endurance'!C59,IF($B$2="Correct posture",'Correct posture'!C59,IF($B$2="Beat time on a specific distanc",'Beat time, Running'!C59,IF($B$2="Pregnancy",#REF!,0))))))))</f>
        <v>0</v>
      </c>
      <c r="J62">
        <f>IF($B$3="Loose weight",'Loose weight'!D59,IF($B$3="Get stronger",'Get stronger, general'!D59,IF($B$3="Build muscle",'Build muscle, Legs'!D59,IF($B$3="Get a flat stomach",'Get a flat stomach'!#REF!,IF($B$3="Improve endurance",'Improve endurance'!D59,IF($B$3="Correct posture",'Correct posture'!D59,IF($B$3="Beat time on a specific distanc",'Beat time, Running'!D59,IF($B$3="Pregnancy",#REF!,0))))))))</f>
        <v>0</v>
      </c>
      <c r="K62">
        <f>IF($B$2="Loose weight",'Loose weight'!D59,IF($B$2="Get stronger",'Get stronger, general'!D59,IF($B$2="Build muscle",'Build muscle, Legs'!D59,IF($B$2="Get a flat stomach",'Get a flat stomach'!#REF!,IF($B$2="Improve endurance",'Improve endurance'!D59,IF($B$2="Correct posture",'Correct posture'!D59,IF($B$2="Beat time on a specific distanc",'Beat time, Running'!D59,IF($B$2="Pregnancy",#REF!,0))))))))</f>
        <v>0</v>
      </c>
      <c r="L62">
        <f>IF($B$3="Loose weight",'Loose weight'!E59,IF($B$3="Get stronger",'Get stronger, general'!#REF!,IF($B$3="Build muscle",'Build muscle, Legs'!E59,IF($B$3="Get a flat stomach",'Get a flat stomach'!#REF!,IF($B$3="Improve endurance",'Improve endurance'!E59,IF($B$3="Correct posture",'Correct posture'!E59,IF($B$3="Beat time on a specific distanc",'Beat time, Running'!E59,IF($B$3="Pregnancy",#REF!,0))))))))</f>
        <v>0</v>
      </c>
      <c r="M62">
        <f>IF($B$2="Loose weight",'Loose weight'!#REF!,IF($B$2="Get stronger",'Get stronger, general'!#REF!,IF($B$2="Build muscle",'Build muscle, Legs'!E59,IF($B$2="Get a flat stomach",'Get a flat stomach'!#REF!,IF($B$2="Improve endurance",'Improve endurance'!E59,IF($B$2="Correct posture",'Correct posture'!E59,IF($B$2="Beat time on a specific distanc",'Beat time, Running'!E59,IF($B$2="Pregnancy",#REF!,0))))))))</f>
        <v>0</v>
      </c>
      <c r="N62">
        <f>IF($B$3="Loose weight",'Loose weight'!F59,IF($B$3="Get stronger",'Get stronger, general'!E59,IF($B$3="Build muscle",'Build muscle, Legs'!F59,IF($B$3="Get a flat stomach",'Get a flat stomach'!D59,IF($B$3="Improve endurance",'Improve endurance'!F59,IF($B$3="Correct posture",'Correct posture'!F59,IF($B$3="Beat time on a specific distanc",'Beat time, Running'!F59,IF($B$3="Pregnancy",#REF!,0))))))))</f>
        <v>0</v>
      </c>
    </row>
    <row r="63" spans="1:14">
      <c r="A63" s="99"/>
      <c r="B63" s="24" t="s">
        <v>149</v>
      </c>
      <c r="C63">
        <f>IF($B$2="Loose weight",'Loose weight'!C60,IF($B$2="Get stronger",'Get stronger, general'!C60,IF($B$2="Build muscle",'Build muscle, Legs'!C60,IF($B$2="Get a flat stomach",'Get a flat stomach'!C60,IF($B$2="Improve endurance",'Improve endurance'!C60,IF($B$2="Correct posture",'Correct posture'!C60,IF($B$2="Beat time on a specific distanc",'Beat time, Running'!C60,IF($B$2="Pregnancy",#REF!,0))))))))</f>
        <v>0</v>
      </c>
      <c r="D63">
        <f>IF($B$3="Loose weight",'Loose weight'!C60,IF($B$3="Get stronger",'Get stronger, general'!C60,IF($B$3="Build muscle",'Build muscle, Legs'!C60,IF($B$3="Get a flat stomach",'Get a flat stomach'!C60,IF($B$3="Improve endurance",'Improve endurance'!C60,IF($B$3="Correct posture",'Correct posture'!C60,IF($B$3="Beat time on a specific distanc",'Beat time, Running'!C60,IF($B$3="Pregnancy",#REF!,0))))))))</f>
        <v>0</v>
      </c>
      <c r="E63">
        <f>IF($B$2="Loose weight",'Loose weight'!D60,IF($B$2="Get stronger",'Get stronger, general'!D60,IF($B$2="Build muscle",'Build muscle, Legs'!D60,IF($B$2="Get a flat stomach",'Get a flat stomach'!#REF!,IF($B$2="Improve endurance",'Improve endurance'!D60,IF($B$2="Correct posture",'Correct posture'!D60,IF($B$2="Beat time on a specific distanc",'Beat time, Running'!D60,IF($B$2="Pregnancy",#REF!,0))))))))</f>
        <v>0</v>
      </c>
      <c r="F63">
        <f>IF($B$3="Loose weight",'Loose weight'!D60,IF($B$3="Get stronger",'Get stronger, general'!D60,IF($B$3="Build muscle",'Build muscle, Legs'!D60,IF($B$3="Get a flat stomach",'Get a flat stomach'!#REF!,IF($B$3="Improve endurance",'Improve endurance'!D60,IF($B$3="Correct posture",'Correct posture'!D60,IF($B$3="Beat time on a specific distanc",'Beat time, Running'!D60,IF($B$3="Pregnancy",#REF!,0))))))))</f>
        <v>0</v>
      </c>
      <c r="G63">
        <f>IF($B$2="Loose weight",'Loose weight'!#REF!,IF($B$2="Get stronger",'Get stronger, general'!#REF!,IF($B$2="Build muscle",'Build muscle, Legs'!E60,IF($B$2="Get a flat stomach",'Get a flat stomach'!#REF!,IF($B$2="Improve endurance",'Improve endurance'!E60,IF($B$2="Correct posture",'Correct posture'!E60,IF($B$2="Beat time on a specific distanc",'Beat time, Running'!E60,IF($B$2="Pregnancy",#REF!,0))))))))</f>
        <v>0</v>
      </c>
      <c r="H63">
        <f>IF($B$3="Loose weight",'Loose weight'!C60,IF($B$3="Get stronger",'Get stronger, general'!C60,IF($B$3="Build muscle",'Build muscle, Legs'!C60,IF($B$3="Get a flat stomach",'Get a flat stomach'!C60,IF($B$3="Improve endurance",'Improve endurance'!C60,IF($B$3="Correct posture",'Correct posture'!C60,IF($B$3="Beat time on a specific distanc",'Beat time, Running'!C60,IF($B$3="Pregnancy",#REF!,0))))))))</f>
        <v>0</v>
      </c>
      <c r="I63">
        <f>IF($B$2="Loose weight",'Loose weight'!C60,IF($B$2="Get stronger",'Get stronger, general'!C60,IF($B$2="Build muscle",'Build muscle, Legs'!C60,IF($B$2="Get a flat stomach",'Get a flat stomach'!C60,IF($B$2="Improve endurance",'Improve endurance'!C60,IF($B$2="Correct posture",'Correct posture'!C60,IF($B$2="Beat time on a specific distanc",'Beat time, Running'!C60,IF($B$2="Pregnancy",#REF!,0))))))))</f>
        <v>0</v>
      </c>
      <c r="J63">
        <f>IF($B$3="Loose weight",'Loose weight'!D60,IF($B$3="Get stronger",'Get stronger, general'!D60,IF($B$3="Build muscle",'Build muscle, Legs'!D60,IF($B$3="Get a flat stomach",'Get a flat stomach'!#REF!,IF($B$3="Improve endurance",'Improve endurance'!D60,IF($B$3="Correct posture",'Correct posture'!D60,IF($B$3="Beat time on a specific distanc",'Beat time, Running'!D60,IF($B$3="Pregnancy",#REF!,0))))))))</f>
        <v>0</v>
      </c>
      <c r="K63">
        <f>IF($B$2="Loose weight",'Loose weight'!D60,IF($B$2="Get stronger",'Get stronger, general'!D60,IF($B$2="Build muscle",'Build muscle, Legs'!D60,IF($B$2="Get a flat stomach",'Get a flat stomach'!#REF!,IF($B$2="Improve endurance",'Improve endurance'!D60,IF($B$2="Correct posture",'Correct posture'!D60,IF($B$2="Beat time on a specific distanc",'Beat time, Running'!D60,IF($B$2="Pregnancy",#REF!,0))))))))</f>
        <v>0</v>
      </c>
      <c r="L63">
        <f>IF($B$3="Loose weight",'Loose weight'!E60,IF($B$3="Get stronger",'Get stronger, general'!#REF!,IF($B$3="Build muscle",'Build muscle, Legs'!E60,IF($B$3="Get a flat stomach",'Get a flat stomach'!#REF!,IF($B$3="Improve endurance",'Improve endurance'!E60,IF($B$3="Correct posture",'Correct posture'!E60,IF($B$3="Beat time on a specific distanc",'Beat time, Running'!E60,IF($B$3="Pregnancy",#REF!,0))))))))</f>
        <v>0</v>
      </c>
      <c r="M63">
        <f>IF($B$2="Loose weight",'Loose weight'!#REF!,IF($B$2="Get stronger",'Get stronger, general'!#REF!,IF($B$2="Build muscle",'Build muscle, Legs'!E60,IF($B$2="Get a flat stomach",'Get a flat stomach'!#REF!,IF($B$2="Improve endurance",'Improve endurance'!E60,IF($B$2="Correct posture",'Correct posture'!E60,IF($B$2="Beat time on a specific distanc",'Beat time, Running'!E60,IF($B$2="Pregnancy",#REF!,0))))))))</f>
        <v>0</v>
      </c>
      <c r="N63">
        <f>IF($B$3="Loose weight",'Loose weight'!F60,IF($B$3="Get stronger",'Get stronger, general'!E60,IF($B$3="Build muscle",'Build muscle, Legs'!F60,IF($B$3="Get a flat stomach",'Get a flat stomach'!D60,IF($B$3="Improve endurance",'Improve endurance'!F60,IF($B$3="Correct posture",'Correct posture'!F60,IF($B$3="Beat time on a specific distanc",'Beat time, Running'!F60,IF($B$3="Pregnancy",#REF!,0))))))))</f>
        <v>0</v>
      </c>
    </row>
    <row r="64" spans="1:14">
      <c r="A64" s="99"/>
      <c r="B64" s="24" t="s">
        <v>150</v>
      </c>
      <c r="C64">
        <f>IF($B$2="Loose weight",'Loose weight'!C61,IF($B$2="Get stronger",'Get stronger, general'!C61,IF($B$2="Build muscle",'Build muscle, Legs'!C61,IF($B$2="Get a flat stomach",'Get a flat stomach'!C61,IF($B$2="Improve endurance",'Improve endurance'!C61,IF($B$2="Correct posture",'Correct posture'!C61,IF($B$2="Beat time on a specific distanc",'Beat time, Running'!C61,IF($B$2="Pregnancy",#REF!,0))))))))</f>
        <v>0</v>
      </c>
      <c r="D64">
        <f>IF($B$3="Loose weight",'Loose weight'!C61,IF($B$3="Get stronger",'Get stronger, general'!C61,IF($B$3="Build muscle",'Build muscle, Legs'!C61,IF($B$3="Get a flat stomach",'Get a flat stomach'!C61,IF($B$3="Improve endurance",'Improve endurance'!C61,IF($B$3="Correct posture",'Correct posture'!C61,IF($B$3="Beat time on a specific distanc",'Beat time, Running'!C61,IF($B$3="Pregnancy",#REF!,0))))))))</f>
        <v>0</v>
      </c>
      <c r="E64">
        <f>IF($B$2="Loose weight",'Loose weight'!D61,IF($B$2="Get stronger",'Get stronger, general'!D61,IF($B$2="Build muscle",'Build muscle, Legs'!D61,IF($B$2="Get a flat stomach",'Get a flat stomach'!#REF!,IF($B$2="Improve endurance",'Improve endurance'!D61,IF($B$2="Correct posture",'Correct posture'!D61,IF($B$2="Beat time on a specific distanc",'Beat time, Running'!D61,IF($B$2="Pregnancy",#REF!,0))))))))</f>
        <v>0</v>
      </c>
      <c r="F64">
        <f>IF($B$3="Loose weight",'Loose weight'!D61,IF($B$3="Get stronger",'Get stronger, general'!D61,IF($B$3="Build muscle",'Build muscle, Legs'!D61,IF($B$3="Get a flat stomach",'Get a flat stomach'!#REF!,IF($B$3="Improve endurance",'Improve endurance'!D61,IF($B$3="Correct posture",'Correct posture'!D61,IF($B$3="Beat time on a specific distanc",'Beat time, Running'!D61,IF($B$3="Pregnancy",#REF!,0))))))))</f>
        <v>0</v>
      </c>
      <c r="G64">
        <f>IF($B$2="Loose weight",'Loose weight'!#REF!,IF($B$2="Get stronger",'Get stronger, general'!#REF!,IF($B$2="Build muscle",'Build muscle, Legs'!E61,IF($B$2="Get a flat stomach",'Get a flat stomach'!#REF!,IF($B$2="Improve endurance",'Improve endurance'!E61,IF($B$2="Correct posture",'Correct posture'!E61,IF($B$2="Beat time on a specific distanc",'Beat time, Running'!E61,IF($B$2="Pregnancy",#REF!,0))))))))</f>
        <v>0</v>
      </c>
      <c r="H64">
        <f>IF($B$3="Loose weight",'Loose weight'!C61,IF($B$3="Get stronger",'Get stronger, general'!C61,IF($B$3="Build muscle",'Build muscle, Legs'!C61,IF($B$3="Get a flat stomach",'Get a flat stomach'!C61,IF($B$3="Improve endurance",'Improve endurance'!C61,IF($B$3="Correct posture",'Correct posture'!C61,IF($B$3="Beat time on a specific distanc",'Beat time, Running'!C61,IF($B$3="Pregnancy",#REF!,0))))))))</f>
        <v>0</v>
      </c>
      <c r="I64">
        <f>IF($B$2="Loose weight",'Loose weight'!C61,IF($B$2="Get stronger",'Get stronger, general'!C61,IF($B$2="Build muscle",'Build muscle, Legs'!C61,IF($B$2="Get a flat stomach",'Get a flat stomach'!C61,IF($B$2="Improve endurance",'Improve endurance'!C61,IF($B$2="Correct posture",'Correct posture'!C61,IF($B$2="Beat time on a specific distanc",'Beat time, Running'!C61,IF($B$2="Pregnancy",#REF!,0))))))))</f>
        <v>0</v>
      </c>
      <c r="J64">
        <f>IF($B$3="Loose weight",'Loose weight'!D61,IF($B$3="Get stronger",'Get stronger, general'!D61,IF($B$3="Build muscle",'Build muscle, Legs'!D61,IF($B$3="Get a flat stomach",'Get a flat stomach'!#REF!,IF($B$3="Improve endurance",'Improve endurance'!D61,IF($B$3="Correct posture",'Correct posture'!D61,IF($B$3="Beat time on a specific distanc",'Beat time, Running'!D61,IF($B$3="Pregnancy",#REF!,0))))))))</f>
        <v>0</v>
      </c>
      <c r="K64">
        <f>IF($B$2="Loose weight",'Loose weight'!D61,IF($B$2="Get stronger",'Get stronger, general'!D61,IF($B$2="Build muscle",'Build muscle, Legs'!D61,IF($B$2="Get a flat stomach",'Get a flat stomach'!#REF!,IF($B$2="Improve endurance",'Improve endurance'!D61,IF($B$2="Correct posture",'Correct posture'!D61,IF($B$2="Beat time on a specific distanc",'Beat time, Running'!D61,IF($B$2="Pregnancy",#REF!,0))))))))</f>
        <v>0</v>
      </c>
      <c r="L64">
        <f>IF($B$3="Loose weight",'Loose weight'!E61,IF($B$3="Get stronger",'Get stronger, general'!#REF!,IF($B$3="Build muscle",'Build muscle, Legs'!E61,IF($B$3="Get a flat stomach",'Get a flat stomach'!#REF!,IF($B$3="Improve endurance",'Improve endurance'!E61,IF($B$3="Correct posture",'Correct posture'!E61,IF($B$3="Beat time on a specific distanc",'Beat time, Running'!E61,IF($B$3="Pregnancy",#REF!,0))))))))</f>
        <v>0</v>
      </c>
      <c r="M64">
        <f>IF($B$2="Loose weight",'Loose weight'!#REF!,IF($B$2="Get stronger",'Get stronger, general'!#REF!,IF($B$2="Build muscle",'Build muscle, Legs'!E61,IF($B$2="Get a flat stomach",'Get a flat stomach'!#REF!,IF($B$2="Improve endurance",'Improve endurance'!E61,IF($B$2="Correct posture",'Correct posture'!E61,IF($B$2="Beat time on a specific distanc",'Beat time, Running'!E61,IF($B$2="Pregnancy",#REF!,0))))))))</f>
        <v>0</v>
      </c>
      <c r="N64">
        <f>IF($B$3="Loose weight",'Loose weight'!F61,IF($B$3="Get stronger",'Get stronger, general'!E61,IF($B$3="Build muscle",'Build muscle, Legs'!F61,IF($B$3="Get a flat stomach",'Get a flat stomach'!D61,IF($B$3="Improve endurance",'Improve endurance'!F61,IF($B$3="Correct posture",'Correct posture'!F61,IF($B$3="Beat time on a specific distanc",'Beat time, Running'!F61,IF($B$3="Pregnancy",#REF!,0))))))))</f>
        <v>0</v>
      </c>
    </row>
    <row r="65" spans="1:14">
      <c r="A65" s="99"/>
      <c r="B65" s="24" t="s">
        <v>7</v>
      </c>
      <c r="C65">
        <f>IF($B$2="Loose weight",'Loose weight'!C62,IF($B$2="Get stronger",'Get stronger, general'!C62,IF($B$2="Build muscle",'Build muscle, Legs'!C62,IF($B$2="Get a flat stomach",'Get a flat stomach'!C62,IF($B$2="Improve endurance",'Improve endurance'!C62,IF($B$2="Correct posture",'Correct posture'!C62,IF($B$2="Beat time on a specific distanc",'Beat time, Running'!C62,IF($B$2="Pregnancy",#REF!,0))))))))</f>
        <v>0</v>
      </c>
      <c r="D65">
        <f>IF($B$3="Loose weight",'Loose weight'!C62,IF($B$3="Get stronger",'Get stronger, general'!C62,IF($B$3="Build muscle",'Build muscle, Legs'!C62,IF($B$3="Get a flat stomach",'Get a flat stomach'!C62,IF($B$3="Improve endurance",'Improve endurance'!C62,IF($B$3="Correct posture",'Correct posture'!C62,IF($B$3="Beat time on a specific distanc",'Beat time, Running'!C62,IF($B$3="Pregnancy",#REF!,0))))))))</f>
        <v>0</v>
      </c>
      <c r="E65">
        <f>IF($B$2="Loose weight",'Loose weight'!D62,IF($B$2="Get stronger",'Get stronger, general'!D62,IF($B$2="Build muscle",'Build muscle, Legs'!D62,IF($B$2="Get a flat stomach",'Get a flat stomach'!#REF!,IF($B$2="Improve endurance",'Improve endurance'!D62,IF($B$2="Correct posture",'Correct posture'!D62,IF($B$2="Beat time on a specific distanc",'Beat time, Running'!D62,IF($B$2="Pregnancy",#REF!,0))))))))</f>
        <v>0</v>
      </c>
      <c r="F65">
        <f>IF($B$3="Loose weight",'Loose weight'!D62,IF($B$3="Get stronger",'Get stronger, general'!D62,IF($B$3="Build muscle",'Build muscle, Legs'!D62,IF($B$3="Get a flat stomach",'Get a flat stomach'!#REF!,IF($B$3="Improve endurance",'Improve endurance'!D62,IF($B$3="Correct posture",'Correct posture'!D62,IF($B$3="Beat time on a specific distanc",'Beat time, Running'!D62,IF($B$3="Pregnancy",#REF!,0))))))))</f>
        <v>0</v>
      </c>
      <c r="G65">
        <f>IF($B$2="Loose weight",'Loose weight'!#REF!,IF($B$2="Get stronger",'Get stronger, general'!#REF!,IF($B$2="Build muscle",'Build muscle, Legs'!E62,IF($B$2="Get a flat stomach",'Get a flat stomach'!#REF!,IF($B$2="Improve endurance",'Improve endurance'!E62,IF($B$2="Correct posture",'Correct posture'!E62,IF($B$2="Beat time on a specific distanc",'Beat time, Running'!E62,IF($B$2="Pregnancy",#REF!,0))))))))</f>
        <v>0</v>
      </c>
      <c r="H65">
        <f>IF($B$3="Loose weight",'Loose weight'!C62,IF($B$3="Get stronger",'Get stronger, general'!C62,IF($B$3="Build muscle",'Build muscle, Legs'!C62,IF($B$3="Get a flat stomach",'Get a flat stomach'!C62,IF($B$3="Improve endurance",'Improve endurance'!C62,IF($B$3="Correct posture",'Correct posture'!C62,IF($B$3="Beat time on a specific distanc",'Beat time, Running'!C62,IF($B$3="Pregnancy",#REF!,0))))))))</f>
        <v>0</v>
      </c>
      <c r="I65">
        <f>IF($B$2="Loose weight",'Loose weight'!C62,IF($B$2="Get stronger",'Get stronger, general'!C62,IF($B$2="Build muscle",'Build muscle, Legs'!C62,IF($B$2="Get a flat stomach",'Get a flat stomach'!C62,IF($B$2="Improve endurance",'Improve endurance'!C62,IF($B$2="Correct posture",'Correct posture'!C62,IF($B$2="Beat time on a specific distanc",'Beat time, Running'!C62,IF($B$2="Pregnancy",#REF!,0))))))))</f>
        <v>0</v>
      </c>
      <c r="J65">
        <f>IF($B$3="Loose weight",'Loose weight'!D62,IF($B$3="Get stronger",'Get stronger, general'!D62,IF($B$3="Build muscle",'Build muscle, Legs'!D62,IF($B$3="Get a flat stomach",'Get a flat stomach'!#REF!,IF($B$3="Improve endurance",'Improve endurance'!D62,IF($B$3="Correct posture",'Correct posture'!D62,IF($B$3="Beat time on a specific distanc",'Beat time, Running'!D62,IF($B$3="Pregnancy",#REF!,0))))))))</f>
        <v>0</v>
      </c>
      <c r="K65">
        <f>IF($B$2="Loose weight",'Loose weight'!D62,IF($B$2="Get stronger",'Get stronger, general'!D62,IF($B$2="Build muscle",'Build muscle, Legs'!D62,IF($B$2="Get a flat stomach",'Get a flat stomach'!#REF!,IF($B$2="Improve endurance",'Improve endurance'!D62,IF($B$2="Correct posture",'Correct posture'!D62,IF($B$2="Beat time on a specific distanc",'Beat time, Running'!D62,IF($B$2="Pregnancy",#REF!,0))))))))</f>
        <v>0</v>
      </c>
      <c r="L65">
        <f>IF($B$3="Loose weight",'Loose weight'!E62,IF($B$3="Get stronger",'Get stronger, general'!#REF!,IF($B$3="Build muscle",'Build muscle, Legs'!E62,IF($B$3="Get a flat stomach",'Get a flat stomach'!#REF!,IF($B$3="Improve endurance",'Improve endurance'!E62,IF($B$3="Correct posture",'Correct posture'!E62,IF($B$3="Beat time on a specific distanc",'Beat time, Running'!E62,IF($B$3="Pregnancy",#REF!,0))))))))</f>
        <v>0</v>
      </c>
      <c r="M65">
        <f>IF($B$2="Loose weight",'Loose weight'!#REF!,IF($B$2="Get stronger",'Get stronger, general'!#REF!,IF($B$2="Build muscle",'Build muscle, Legs'!E62,IF($B$2="Get a flat stomach",'Get a flat stomach'!#REF!,IF($B$2="Improve endurance",'Improve endurance'!E62,IF($B$2="Correct posture",'Correct posture'!E62,IF($B$2="Beat time on a specific distanc",'Beat time, Running'!E62,IF($B$2="Pregnancy",#REF!,0))))))))</f>
        <v>0</v>
      </c>
      <c r="N65">
        <f>IF($B$3="Loose weight",'Loose weight'!F62,IF($B$3="Get stronger",'Get stronger, general'!E62,IF($B$3="Build muscle",'Build muscle, Legs'!F62,IF($B$3="Get a flat stomach",'Get a flat stomach'!D62,IF($B$3="Improve endurance",'Improve endurance'!F62,IF($B$3="Correct posture",'Correct posture'!F62,IF($B$3="Beat time on a specific distanc",'Beat time, Running'!F62,IF($B$3="Pregnancy",#REF!,0))))))))</f>
        <v>0</v>
      </c>
    </row>
    <row r="66" spans="1:14">
      <c r="A66" s="98" t="s">
        <v>151</v>
      </c>
      <c r="B66" s="25" t="s">
        <v>149</v>
      </c>
      <c r="C66">
        <f>IF($B$2="Loose weight",'Loose weight'!C63,IF($B$2="Get stronger",'Get stronger, general'!C63,IF($B$2="Build muscle",'Build muscle, Legs'!C63,IF($B$2="Get a flat stomach",'Get a flat stomach'!C63,IF($B$2="Improve endurance",'Improve endurance'!C63,IF($B$2="Correct posture",'Correct posture'!C63,IF($B$2="Beat time on a specific distanc",'Beat time, Running'!C63,IF($B$2="Pregnancy",#REF!,0))))))))</f>
        <v>0</v>
      </c>
      <c r="D66">
        <f>IF($B$3="Loose weight",'Loose weight'!C63,IF($B$3="Get stronger",'Get stronger, general'!C63,IF($B$3="Build muscle",'Build muscle, Legs'!C63,IF($B$3="Get a flat stomach",'Get a flat stomach'!C63,IF($B$3="Improve endurance",'Improve endurance'!C63,IF($B$3="Correct posture",'Correct posture'!C63,IF($B$3="Beat time on a specific distanc",'Beat time, Running'!C63,IF($B$3="Pregnancy",#REF!,0))))))))</f>
        <v>0</v>
      </c>
      <c r="E66">
        <f>IF($B$2="Loose weight",'Loose weight'!D63,IF($B$2="Get stronger",'Get stronger, general'!D63,IF($B$2="Build muscle",'Build muscle, Legs'!D63,IF($B$2="Get a flat stomach",'Get a flat stomach'!#REF!,IF($B$2="Improve endurance",'Improve endurance'!D63,IF($B$2="Correct posture",'Correct posture'!D63,IF($B$2="Beat time on a specific distanc",'Beat time, Running'!D63,IF($B$2="Pregnancy",#REF!,0))))))))</f>
        <v>0</v>
      </c>
      <c r="F66">
        <f>IF($B$3="Loose weight",'Loose weight'!D63,IF($B$3="Get stronger",'Get stronger, general'!D63,IF($B$3="Build muscle",'Build muscle, Legs'!D63,IF($B$3="Get a flat stomach",'Get a flat stomach'!#REF!,IF($B$3="Improve endurance",'Improve endurance'!D63,IF($B$3="Correct posture",'Correct posture'!D63,IF($B$3="Beat time on a specific distanc",'Beat time, Running'!D63,IF($B$3="Pregnancy",#REF!,0))))))))</f>
        <v>0</v>
      </c>
      <c r="G66">
        <f>IF($B$2="Loose weight",'Loose weight'!#REF!,IF($B$2="Get stronger",'Get stronger, general'!#REF!,IF($B$2="Build muscle",'Build muscle, Legs'!E63,IF($B$2="Get a flat stomach",'Get a flat stomach'!#REF!,IF($B$2="Improve endurance",'Improve endurance'!E63,IF($B$2="Correct posture",'Correct posture'!E63,IF($B$2="Beat time on a specific distanc",'Beat time, Running'!E63,IF($B$2="Pregnancy",#REF!,0))))))))</f>
        <v>0</v>
      </c>
      <c r="H66">
        <f>IF($B$3="Loose weight",'Loose weight'!C63,IF($B$3="Get stronger",'Get stronger, general'!C63,IF($B$3="Build muscle",'Build muscle, Legs'!C63,IF($B$3="Get a flat stomach",'Get a flat stomach'!C63,IF($B$3="Improve endurance",'Improve endurance'!C63,IF($B$3="Correct posture",'Correct posture'!C63,IF($B$3="Beat time on a specific distanc",'Beat time, Running'!C63,IF($B$3="Pregnancy",#REF!,0))))))))</f>
        <v>0</v>
      </c>
      <c r="I66">
        <f>IF($B$2="Loose weight",'Loose weight'!C63,IF($B$2="Get stronger",'Get stronger, general'!C63,IF($B$2="Build muscle",'Build muscle, Legs'!C63,IF($B$2="Get a flat stomach",'Get a flat stomach'!C63,IF($B$2="Improve endurance",'Improve endurance'!C63,IF($B$2="Correct posture",'Correct posture'!C63,IF($B$2="Beat time on a specific distanc",'Beat time, Running'!C63,IF($B$2="Pregnancy",#REF!,0))))))))</f>
        <v>0</v>
      </c>
      <c r="J66">
        <f>IF($B$3="Loose weight",'Loose weight'!D63,IF($B$3="Get stronger",'Get stronger, general'!D63,IF($B$3="Build muscle",'Build muscle, Legs'!D63,IF($B$3="Get a flat stomach",'Get a flat stomach'!#REF!,IF($B$3="Improve endurance",'Improve endurance'!D63,IF($B$3="Correct posture",'Correct posture'!D63,IF($B$3="Beat time on a specific distanc",'Beat time, Running'!D63,IF($B$3="Pregnancy",#REF!,0))))))))</f>
        <v>0</v>
      </c>
      <c r="K66">
        <f>IF($B$2="Loose weight",'Loose weight'!D63,IF($B$2="Get stronger",'Get stronger, general'!D63,IF($B$2="Build muscle",'Build muscle, Legs'!D63,IF($B$2="Get a flat stomach",'Get a flat stomach'!#REF!,IF($B$2="Improve endurance",'Improve endurance'!D63,IF($B$2="Correct posture",'Correct posture'!D63,IF($B$2="Beat time on a specific distanc",'Beat time, Running'!D63,IF($B$2="Pregnancy",#REF!,0))))))))</f>
        <v>0</v>
      </c>
      <c r="L66">
        <f>IF($B$3="Loose weight",'Loose weight'!E63,IF($B$3="Get stronger",'Get stronger, general'!#REF!,IF($B$3="Build muscle",'Build muscle, Legs'!E63,IF($B$3="Get a flat stomach",'Get a flat stomach'!#REF!,IF($B$3="Improve endurance",'Improve endurance'!E63,IF($B$3="Correct posture",'Correct posture'!E63,IF($B$3="Beat time on a specific distanc",'Beat time, Running'!E63,IF($B$3="Pregnancy",#REF!,0))))))))</f>
        <v>0</v>
      </c>
      <c r="M66">
        <f>IF($B$2="Loose weight",'Loose weight'!#REF!,IF($B$2="Get stronger",'Get stronger, general'!#REF!,IF($B$2="Build muscle",'Build muscle, Legs'!E63,IF($B$2="Get a flat stomach",'Get a flat stomach'!#REF!,IF($B$2="Improve endurance",'Improve endurance'!E63,IF($B$2="Correct posture",'Correct posture'!E63,IF($B$2="Beat time on a specific distanc",'Beat time, Running'!E63,IF($B$2="Pregnancy",#REF!,0))))))))</f>
        <v>0</v>
      </c>
      <c r="N66">
        <f>IF($B$3="Loose weight",'Loose weight'!F63,IF($B$3="Get stronger",'Get stronger, general'!E63,IF($B$3="Build muscle",'Build muscle, Legs'!F63,IF($B$3="Get a flat stomach",'Get a flat stomach'!D63,IF($B$3="Improve endurance",'Improve endurance'!F63,IF($B$3="Correct posture",'Correct posture'!F63,IF($B$3="Beat time on a specific distanc",'Beat time, Running'!F63,IF($B$3="Pregnancy",#REF!,0))))))))</f>
        <v>0</v>
      </c>
    </row>
    <row r="67" spans="1:14">
      <c r="A67" s="99"/>
      <c r="B67" s="25" t="s">
        <v>150</v>
      </c>
      <c r="C67">
        <f>IF($B$2="Loose weight",'Loose weight'!C64,IF($B$2="Get stronger",'Get stronger, general'!C64,IF($B$2="Build muscle",'Build muscle, Legs'!C64,IF($B$2="Get a flat stomach",'Get a flat stomach'!C64,IF($B$2="Improve endurance",'Improve endurance'!C64,IF($B$2="Correct posture",'Correct posture'!C64,IF($B$2="Beat time on a specific distanc",'Beat time, Running'!C64,IF($B$2="Pregnancy",#REF!,0))))))))</f>
        <v>0</v>
      </c>
      <c r="D67">
        <f>IF($B$3="Loose weight",'Loose weight'!C64,IF($B$3="Get stronger",'Get stronger, general'!C64,IF($B$3="Build muscle",'Build muscle, Legs'!C64,IF($B$3="Get a flat stomach",'Get a flat stomach'!C64,IF($B$3="Improve endurance",'Improve endurance'!C64,IF($B$3="Correct posture",'Correct posture'!C64,IF($B$3="Beat time on a specific distanc",'Beat time, Running'!C64,IF($B$3="Pregnancy",#REF!,0))))))))</f>
        <v>0</v>
      </c>
      <c r="E67">
        <f>IF($B$2="Loose weight",'Loose weight'!D64,IF($B$2="Get stronger",'Get stronger, general'!D64,IF($B$2="Build muscle",'Build muscle, Legs'!D64,IF($B$2="Get a flat stomach",'Get a flat stomach'!#REF!,IF($B$2="Improve endurance",'Improve endurance'!D64,IF($B$2="Correct posture",'Correct posture'!D64,IF($B$2="Beat time on a specific distanc",'Beat time, Running'!D64,IF($B$2="Pregnancy",#REF!,0))))))))</f>
        <v>0</v>
      </c>
      <c r="F67">
        <f>IF($B$3="Loose weight",'Loose weight'!D64,IF($B$3="Get stronger",'Get stronger, general'!D64,IF($B$3="Build muscle",'Build muscle, Legs'!D64,IF($B$3="Get a flat stomach",'Get a flat stomach'!#REF!,IF($B$3="Improve endurance",'Improve endurance'!D64,IF($B$3="Correct posture",'Correct posture'!D64,IF($B$3="Beat time on a specific distanc",'Beat time, Running'!D64,IF($B$3="Pregnancy",#REF!,0))))))))</f>
        <v>0</v>
      </c>
      <c r="G67">
        <f>IF($B$2="Loose weight",'Loose weight'!#REF!,IF($B$2="Get stronger",'Get stronger, general'!#REF!,IF($B$2="Build muscle",'Build muscle, Legs'!E64,IF($B$2="Get a flat stomach",'Get a flat stomach'!#REF!,IF($B$2="Improve endurance",'Improve endurance'!E64,IF($B$2="Correct posture",'Correct posture'!E64,IF($B$2="Beat time on a specific distanc",'Beat time, Running'!E64,IF($B$2="Pregnancy",#REF!,0))))))))</f>
        <v>0</v>
      </c>
      <c r="H67">
        <f>IF($B$3="Loose weight",'Loose weight'!C64,IF($B$3="Get stronger",'Get stronger, general'!C64,IF($B$3="Build muscle",'Build muscle, Legs'!C64,IF($B$3="Get a flat stomach",'Get a flat stomach'!C64,IF($B$3="Improve endurance",'Improve endurance'!C64,IF($B$3="Correct posture",'Correct posture'!C64,IF($B$3="Beat time on a specific distanc",'Beat time, Running'!C64,IF($B$3="Pregnancy",#REF!,0))))))))</f>
        <v>0</v>
      </c>
      <c r="I67">
        <f>IF($B$2="Loose weight",'Loose weight'!C64,IF($B$2="Get stronger",'Get stronger, general'!C64,IF($B$2="Build muscle",'Build muscle, Legs'!C64,IF($B$2="Get a flat stomach",'Get a flat stomach'!C64,IF($B$2="Improve endurance",'Improve endurance'!C64,IF($B$2="Correct posture",'Correct posture'!C64,IF($B$2="Beat time on a specific distanc",'Beat time, Running'!C64,IF($B$2="Pregnancy",#REF!,0))))))))</f>
        <v>0</v>
      </c>
      <c r="J67">
        <f>IF($B$3="Loose weight",'Loose weight'!D64,IF($B$3="Get stronger",'Get stronger, general'!D64,IF($B$3="Build muscle",'Build muscle, Legs'!D64,IF($B$3="Get a flat stomach",'Get a flat stomach'!#REF!,IF($B$3="Improve endurance",'Improve endurance'!D64,IF($B$3="Correct posture",'Correct posture'!D64,IF($B$3="Beat time on a specific distanc",'Beat time, Running'!D64,IF($B$3="Pregnancy",#REF!,0))))))))</f>
        <v>0</v>
      </c>
      <c r="K67">
        <f>IF($B$2="Loose weight",'Loose weight'!D64,IF($B$2="Get stronger",'Get stronger, general'!D64,IF($B$2="Build muscle",'Build muscle, Legs'!D64,IF($B$2="Get a flat stomach",'Get a flat stomach'!#REF!,IF($B$2="Improve endurance",'Improve endurance'!D64,IF($B$2="Correct posture",'Correct posture'!D64,IF($B$2="Beat time on a specific distanc",'Beat time, Running'!D64,IF($B$2="Pregnancy",#REF!,0))))))))</f>
        <v>0</v>
      </c>
      <c r="L67">
        <f>IF($B$3="Loose weight",'Loose weight'!E64,IF($B$3="Get stronger",'Get stronger, general'!#REF!,IF($B$3="Build muscle",'Build muscle, Legs'!E64,IF($B$3="Get a flat stomach",'Get a flat stomach'!#REF!,IF($B$3="Improve endurance",'Improve endurance'!E64,IF($B$3="Correct posture",'Correct posture'!E64,IF($B$3="Beat time on a specific distanc",'Beat time, Running'!E64,IF($B$3="Pregnancy",#REF!,0))))))))</f>
        <v>0</v>
      </c>
      <c r="M67">
        <f>IF($B$2="Loose weight",'Loose weight'!#REF!,IF($B$2="Get stronger",'Get stronger, general'!#REF!,IF($B$2="Build muscle",'Build muscle, Legs'!E64,IF($B$2="Get a flat stomach",'Get a flat stomach'!#REF!,IF($B$2="Improve endurance",'Improve endurance'!E64,IF($B$2="Correct posture",'Correct posture'!E64,IF($B$2="Beat time on a specific distanc",'Beat time, Running'!E64,IF($B$2="Pregnancy",#REF!,0))))))))</f>
        <v>0</v>
      </c>
      <c r="N67">
        <f>IF($B$3="Loose weight",'Loose weight'!F64,IF($B$3="Get stronger",'Get stronger, general'!E64,IF($B$3="Build muscle",'Build muscle, Legs'!F64,IF($B$3="Get a flat stomach",'Get a flat stomach'!D64,IF($B$3="Improve endurance",'Improve endurance'!F64,IF($B$3="Correct posture",'Correct posture'!F64,IF($B$3="Beat time on a specific distanc",'Beat time, Running'!F64,IF($B$3="Pregnancy",#REF!,0))))))))</f>
        <v>0</v>
      </c>
    </row>
    <row r="68" spans="1:14">
      <c r="A68" s="99"/>
      <c r="B68" s="25" t="s">
        <v>7</v>
      </c>
      <c r="C68">
        <f>IF($B$2="Loose weight",'Loose weight'!C65,IF($B$2="Get stronger",'Get stronger, general'!C65,IF($B$2="Build muscle",'Build muscle, Legs'!C65,IF($B$2="Get a flat stomach",'Get a flat stomach'!C65,IF($B$2="Improve endurance",'Improve endurance'!C65,IF($B$2="Correct posture",'Correct posture'!C65,IF($B$2="Beat time on a specific distanc",'Beat time, Running'!C65,IF($B$2="Pregnancy",#REF!,0))))))))</f>
        <v>0</v>
      </c>
      <c r="D68">
        <f>IF($B$3="Loose weight",'Loose weight'!C65,IF($B$3="Get stronger",'Get stronger, general'!C65,IF($B$3="Build muscle",'Build muscle, Legs'!C65,IF($B$3="Get a flat stomach",'Get a flat stomach'!C65,IF($B$3="Improve endurance",'Improve endurance'!C65,IF($B$3="Correct posture",'Correct posture'!C65,IF($B$3="Beat time on a specific distanc",'Beat time, Running'!C65,IF($B$3="Pregnancy",#REF!,0))))))))</f>
        <v>0</v>
      </c>
      <c r="E68">
        <f>IF($B$2="Loose weight",'Loose weight'!D65,IF($B$2="Get stronger",'Get stronger, general'!D65,IF($B$2="Build muscle",'Build muscle, Legs'!D65,IF($B$2="Get a flat stomach",'Get a flat stomach'!#REF!,IF($B$2="Improve endurance",'Improve endurance'!D65,IF($B$2="Correct posture",'Correct posture'!D65,IF($B$2="Beat time on a specific distanc",'Beat time, Running'!D65,IF($B$2="Pregnancy",#REF!,0))))))))</f>
        <v>0</v>
      </c>
      <c r="F68">
        <f>IF($B$3="Loose weight",'Loose weight'!D65,IF($B$3="Get stronger",'Get stronger, general'!D65,IF($B$3="Build muscle",'Build muscle, Legs'!D65,IF($B$3="Get a flat stomach",'Get a flat stomach'!#REF!,IF($B$3="Improve endurance",'Improve endurance'!D65,IF($B$3="Correct posture",'Correct posture'!D65,IF($B$3="Beat time on a specific distanc",'Beat time, Running'!D65,IF($B$3="Pregnancy",#REF!,0))))))))</f>
        <v>0</v>
      </c>
      <c r="G68">
        <f>IF($B$2="Loose weight",'Loose weight'!#REF!,IF($B$2="Get stronger",'Get stronger, general'!#REF!,IF($B$2="Build muscle",'Build muscle, Legs'!E65,IF($B$2="Get a flat stomach",'Get a flat stomach'!#REF!,IF($B$2="Improve endurance",'Improve endurance'!E65,IF($B$2="Correct posture",'Correct posture'!E65,IF($B$2="Beat time on a specific distanc",'Beat time, Running'!E65,IF($B$2="Pregnancy",#REF!,0))))))))</f>
        <v>0</v>
      </c>
      <c r="H68">
        <f>IF($B$3="Loose weight",'Loose weight'!C65,IF($B$3="Get stronger",'Get stronger, general'!C65,IF($B$3="Build muscle",'Build muscle, Legs'!C65,IF($B$3="Get a flat stomach",'Get a flat stomach'!C65,IF($B$3="Improve endurance",'Improve endurance'!C65,IF($B$3="Correct posture",'Correct posture'!C65,IF($B$3="Beat time on a specific distanc",'Beat time, Running'!C65,IF($B$3="Pregnancy",#REF!,0))))))))</f>
        <v>0</v>
      </c>
      <c r="I68">
        <f>IF($B$2="Loose weight",'Loose weight'!C65,IF($B$2="Get stronger",'Get stronger, general'!C65,IF($B$2="Build muscle",'Build muscle, Legs'!C65,IF($B$2="Get a flat stomach",'Get a flat stomach'!C65,IF($B$2="Improve endurance",'Improve endurance'!C65,IF($B$2="Correct posture",'Correct posture'!C65,IF($B$2="Beat time on a specific distanc",'Beat time, Running'!C65,IF($B$2="Pregnancy",#REF!,0))))))))</f>
        <v>0</v>
      </c>
      <c r="J68">
        <f>IF($B$3="Loose weight",'Loose weight'!D65,IF($B$3="Get stronger",'Get stronger, general'!D65,IF($B$3="Build muscle",'Build muscle, Legs'!D65,IF($B$3="Get a flat stomach",'Get a flat stomach'!#REF!,IF($B$3="Improve endurance",'Improve endurance'!D65,IF($B$3="Correct posture",'Correct posture'!D65,IF($B$3="Beat time on a specific distanc",'Beat time, Running'!D65,IF($B$3="Pregnancy",#REF!,0))))))))</f>
        <v>0</v>
      </c>
      <c r="K68">
        <f>IF($B$2="Loose weight",'Loose weight'!D65,IF($B$2="Get stronger",'Get stronger, general'!D65,IF($B$2="Build muscle",'Build muscle, Legs'!D65,IF($B$2="Get a flat stomach",'Get a flat stomach'!#REF!,IF($B$2="Improve endurance",'Improve endurance'!D65,IF($B$2="Correct posture",'Correct posture'!D65,IF($B$2="Beat time on a specific distanc",'Beat time, Running'!D65,IF($B$2="Pregnancy",#REF!,0))))))))</f>
        <v>0</v>
      </c>
      <c r="L68">
        <f>IF($B$3="Loose weight",'Loose weight'!E65,IF($B$3="Get stronger",'Get stronger, general'!#REF!,IF($B$3="Build muscle",'Build muscle, Legs'!E65,IF($B$3="Get a flat stomach",'Get a flat stomach'!#REF!,IF($B$3="Improve endurance",'Improve endurance'!E65,IF($B$3="Correct posture",'Correct posture'!E65,IF($B$3="Beat time on a specific distanc",'Beat time, Running'!E65,IF($B$3="Pregnancy",#REF!,0))))))))</f>
        <v>0</v>
      </c>
      <c r="M68">
        <f>IF($B$2="Loose weight",'Loose weight'!#REF!,IF($B$2="Get stronger",'Get stronger, general'!#REF!,IF($B$2="Build muscle",'Build muscle, Legs'!E65,IF($B$2="Get a flat stomach",'Get a flat stomach'!#REF!,IF($B$2="Improve endurance",'Improve endurance'!E65,IF($B$2="Correct posture",'Correct posture'!E65,IF($B$2="Beat time on a specific distanc",'Beat time, Running'!E65,IF($B$2="Pregnancy",#REF!,0))))))))</f>
        <v>0</v>
      </c>
      <c r="N68">
        <f>IF($B$3="Loose weight",'Loose weight'!F65,IF($B$3="Get stronger",'Get stronger, general'!E65,IF($B$3="Build muscle",'Build muscle, Legs'!F65,IF($B$3="Get a flat stomach",'Get a flat stomach'!D65,IF($B$3="Improve endurance",'Improve endurance'!F65,IF($B$3="Correct posture",'Correct posture'!F65,IF($B$3="Beat time on a specific distanc",'Beat time, Running'!F65,IF($B$3="Pregnancy",#REF!,0))))))))</f>
        <v>0</v>
      </c>
    </row>
    <row r="69" spans="1:14">
      <c r="A69" s="100" t="s">
        <v>29</v>
      </c>
      <c r="B69" s="23" t="s">
        <v>0</v>
      </c>
      <c r="C69">
        <f>IF($B$2="Loose weight",'Loose weight'!C66,IF($B$2="Get stronger",'Get stronger, general'!C66,IF($B$2="Build muscle",'Build muscle, Legs'!C66,IF($B$2="Get a flat stomach",'Get a flat stomach'!C66,IF($B$2="Improve endurance",'Improve endurance'!C66,IF($B$2="Correct posture",'Correct posture'!C66,IF($B$2="Beat time on a specific distanc",'Beat time, Running'!C66,IF($B$2="Pregnancy",#REF!,0))))))))</f>
        <v>0</v>
      </c>
      <c r="D69">
        <f>IF($B$3="Loose weight",'Loose weight'!C66,IF($B$3="Get stronger",'Get stronger, general'!C66,IF($B$3="Build muscle",'Build muscle, Legs'!C66,IF($B$3="Get a flat stomach",'Get a flat stomach'!C66,IF($B$3="Improve endurance",'Improve endurance'!C66,IF($B$3="Correct posture",'Correct posture'!C66,IF($B$3="Beat time on a specific distanc",'Beat time, Running'!C66,IF($B$3="Pregnancy",#REF!,0))))))))</f>
        <v>0</v>
      </c>
      <c r="E69">
        <f>IF($B$2="Loose weight",'Loose weight'!D66,IF($B$2="Get stronger",'Get stronger, general'!D66,IF($B$2="Build muscle",'Build muscle, Legs'!D66,IF($B$2="Get a flat stomach",'Get a flat stomach'!#REF!,IF($B$2="Improve endurance",'Improve endurance'!D66,IF($B$2="Correct posture",'Correct posture'!D66,IF($B$2="Beat time on a specific distanc",'Beat time, Running'!D66,IF($B$2="Pregnancy",#REF!,0))))))))</f>
        <v>0</v>
      </c>
      <c r="F69">
        <f>IF($B$3="Loose weight",'Loose weight'!D66,IF($B$3="Get stronger",'Get stronger, general'!D66,IF($B$3="Build muscle",'Build muscle, Legs'!D66,IF($B$3="Get a flat stomach",'Get a flat stomach'!#REF!,IF($B$3="Improve endurance",'Improve endurance'!D66,IF($B$3="Correct posture",'Correct posture'!D66,IF($B$3="Beat time on a specific distanc",'Beat time, Running'!D66,IF($B$3="Pregnancy",#REF!,0))))))))</f>
        <v>0</v>
      </c>
      <c r="G69">
        <f>IF($B$2="Loose weight",'Loose weight'!#REF!,IF($B$2="Get stronger",'Get stronger, general'!#REF!,IF($B$2="Build muscle",'Build muscle, Legs'!E66,IF($B$2="Get a flat stomach",'Get a flat stomach'!#REF!,IF($B$2="Improve endurance",'Improve endurance'!E66,IF($B$2="Correct posture",'Correct posture'!E66,IF($B$2="Beat time on a specific distanc",'Beat time, Running'!E66,IF($B$2="Pregnancy",#REF!,0))))))))</f>
        <v>0</v>
      </c>
      <c r="H69">
        <f>IF($B$3="Loose weight",'Loose weight'!C66,IF($B$3="Get stronger",'Get stronger, general'!C66,IF($B$3="Build muscle",'Build muscle, Legs'!C66,IF($B$3="Get a flat stomach",'Get a flat stomach'!C66,IF($B$3="Improve endurance",'Improve endurance'!C66,IF($B$3="Correct posture",'Correct posture'!C66,IF($B$3="Beat time on a specific distanc",'Beat time, Running'!C66,IF($B$3="Pregnancy",#REF!,0))))))))</f>
        <v>0</v>
      </c>
      <c r="I69">
        <f>IF($B$2="Loose weight",'Loose weight'!C66,IF($B$2="Get stronger",'Get stronger, general'!C66,IF($B$2="Build muscle",'Build muscle, Legs'!C66,IF($B$2="Get a flat stomach",'Get a flat stomach'!C66,IF($B$2="Improve endurance",'Improve endurance'!C66,IF($B$2="Correct posture",'Correct posture'!C66,IF($B$2="Beat time on a specific distanc",'Beat time, Running'!C66,IF($B$2="Pregnancy",#REF!,0))))))))</f>
        <v>0</v>
      </c>
      <c r="J69">
        <f>IF($B$3="Loose weight",'Loose weight'!D66,IF($B$3="Get stronger",'Get stronger, general'!D66,IF($B$3="Build muscle",'Build muscle, Legs'!D66,IF($B$3="Get a flat stomach",'Get a flat stomach'!#REF!,IF($B$3="Improve endurance",'Improve endurance'!D66,IF($B$3="Correct posture",'Correct posture'!D66,IF($B$3="Beat time on a specific distanc",'Beat time, Running'!D66,IF($B$3="Pregnancy",#REF!,0))))))))</f>
        <v>0</v>
      </c>
      <c r="K69">
        <f>IF($B$2="Loose weight",'Loose weight'!D66,IF($B$2="Get stronger",'Get stronger, general'!D66,IF($B$2="Build muscle",'Build muscle, Legs'!D66,IF($B$2="Get a flat stomach",'Get a flat stomach'!#REF!,IF($B$2="Improve endurance",'Improve endurance'!D66,IF($B$2="Correct posture",'Correct posture'!D66,IF($B$2="Beat time on a specific distanc",'Beat time, Running'!D66,IF($B$2="Pregnancy",#REF!,0))))))))</f>
        <v>0</v>
      </c>
      <c r="L69">
        <f>IF($B$3="Loose weight",'Loose weight'!E66,IF($B$3="Get stronger",'Get stronger, general'!#REF!,IF($B$3="Build muscle",'Build muscle, Legs'!E66,IF($B$3="Get a flat stomach",'Get a flat stomach'!#REF!,IF($B$3="Improve endurance",'Improve endurance'!E66,IF($B$3="Correct posture",'Correct posture'!E66,IF($B$3="Beat time on a specific distanc",'Beat time, Running'!E66,IF($B$3="Pregnancy",#REF!,0))))))))</f>
        <v>0</v>
      </c>
      <c r="M69">
        <f>IF($B$2="Loose weight",'Loose weight'!#REF!,IF($B$2="Get stronger",'Get stronger, general'!#REF!,IF($B$2="Build muscle",'Build muscle, Legs'!E66,IF($B$2="Get a flat stomach",'Get a flat stomach'!#REF!,IF($B$2="Improve endurance",'Improve endurance'!E66,IF($B$2="Correct posture",'Correct posture'!E66,IF($B$2="Beat time on a specific distanc",'Beat time, Running'!E66,IF($B$2="Pregnancy",#REF!,0))))))))</f>
        <v>0</v>
      </c>
      <c r="N69">
        <f>IF($B$3="Loose weight",'Loose weight'!F66,IF($B$3="Get stronger",'Get stronger, general'!E66,IF($B$3="Build muscle",'Build muscle, Legs'!F66,IF($B$3="Get a flat stomach",'Get a flat stomach'!D66,IF($B$3="Improve endurance",'Improve endurance'!F66,IF($B$3="Correct posture",'Correct posture'!F66,IF($B$3="Beat time on a specific distanc",'Beat time, Running'!F66,IF($B$3="Pregnancy",#REF!,0))))))))</f>
        <v>0</v>
      </c>
    </row>
    <row r="70" spans="1:14">
      <c r="A70" s="99"/>
      <c r="B70" s="24" t="s">
        <v>149</v>
      </c>
      <c r="C70">
        <f>IF($B$2="Loose weight",'Loose weight'!C67,IF($B$2="Get stronger",'Get stronger, general'!C67,IF($B$2="Build muscle",'Build muscle, Legs'!C67,IF($B$2="Get a flat stomach",'Get a flat stomach'!C67,IF($B$2="Improve endurance",'Improve endurance'!C67,IF($B$2="Correct posture",'Correct posture'!C67,IF($B$2="Beat time on a specific distanc",'Beat time, Running'!C67,IF($B$2="Pregnancy",#REF!,0))))))))</f>
        <v>0</v>
      </c>
      <c r="D70">
        <f>IF($B$3="Loose weight",'Loose weight'!C67,IF($B$3="Get stronger",'Get stronger, general'!C67,IF($B$3="Build muscle",'Build muscle, Legs'!C67,IF($B$3="Get a flat stomach",'Get a flat stomach'!C67,IF($B$3="Improve endurance",'Improve endurance'!C67,IF($B$3="Correct posture",'Correct posture'!C67,IF($B$3="Beat time on a specific distanc",'Beat time, Running'!C67,IF($B$3="Pregnancy",#REF!,0))))))))</f>
        <v>0</v>
      </c>
      <c r="E70">
        <f>IF($B$2="Loose weight",'Loose weight'!D67,IF($B$2="Get stronger",'Get stronger, general'!D67,IF($B$2="Build muscle",'Build muscle, Legs'!D67,IF($B$2="Get a flat stomach",'Get a flat stomach'!#REF!,IF($B$2="Improve endurance",'Improve endurance'!D67,IF($B$2="Correct posture",'Correct posture'!D67,IF($B$2="Beat time on a specific distanc",'Beat time, Running'!D67,IF($B$2="Pregnancy",#REF!,0))))))))</f>
        <v>0</v>
      </c>
      <c r="F70" t="e">
        <f>IF($B$3="Loose weight",'Loose weight'!D67,IF($B$3="Get stronger",'Get stronger, general'!D67,IF($B$3="Build muscle",'Build muscle, Legs'!D67,IF($B$3="Get a flat stomach",'Get a flat stomach'!#REF!,IF($B$3="Improve endurance",'Improve endurance'!D67,IF($B$3="Correct posture",'Correct posture'!D67,IF($B$3="Beat time on a specific distanc",'Beat time, Running'!D67,IF($B$3="Pregnancy",#REF!,0))))))))</f>
        <v>#REF!</v>
      </c>
      <c r="G70">
        <f>IF($B$2="Loose weight",'Loose weight'!#REF!,IF($B$2="Get stronger",'Get stronger, general'!#REF!,IF($B$2="Build muscle",'Build muscle, Legs'!E67,IF($B$2="Get a flat stomach",'Get a flat stomach'!#REF!,IF($B$2="Improve endurance",'Improve endurance'!E67,IF($B$2="Correct posture",'Correct posture'!E67,IF($B$2="Beat time on a specific distanc",'Beat time, Running'!E67,IF($B$2="Pregnancy",#REF!,0))))))))</f>
        <v>0</v>
      </c>
      <c r="H70">
        <f>IF($B$3="Loose weight",'Loose weight'!C67,IF($B$3="Get stronger",'Get stronger, general'!C67,IF($B$3="Build muscle",'Build muscle, Legs'!C67,IF($B$3="Get a flat stomach",'Get a flat stomach'!C67,IF($B$3="Improve endurance",'Improve endurance'!C67,IF($B$3="Correct posture",'Correct posture'!C67,IF($B$3="Beat time on a specific distanc",'Beat time, Running'!C67,IF($B$3="Pregnancy",#REF!,0))))))))</f>
        <v>0</v>
      </c>
      <c r="I70">
        <f>IF($B$2="Loose weight",'Loose weight'!C67,IF($B$2="Get stronger",'Get stronger, general'!C67,IF($B$2="Build muscle",'Build muscle, Legs'!C67,IF($B$2="Get a flat stomach",'Get a flat stomach'!C67,IF($B$2="Improve endurance",'Improve endurance'!C67,IF($B$2="Correct posture",'Correct posture'!C67,IF($B$2="Beat time on a specific distanc",'Beat time, Running'!C67,IF($B$2="Pregnancy",#REF!,0))))))))</f>
        <v>0</v>
      </c>
      <c r="J70" t="e">
        <f>IF($B$3="Loose weight",'Loose weight'!D67,IF($B$3="Get stronger",'Get stronger, general'!D67,IF($B$3="Build muscle",'Build muscle, Legs'!D67,IF($B$3="Get a flat stomach",'Get a flat stomach'!#REF!,IF($B$3="Improve endurance",'Improve endurance'!D67,IF($B$3="Correct posture",'Correct posture'!D67,IF($B$3="Beat time on a specific distanc",'Beat time, Running'!D67,IF($B$3="Pregnancy",#REF!,0))))))))</f>
        <v>#REF!</v>
      </c>
      <c r="K70">
        <f>IF($B$2="Loose weight",'Loose weight'!D67,IF($B$2="Get stronger",'Get stronger, general'!D67,IF($B$2="Build muscle",'Build muscle, Legs'!D67,IF($B$2="Get a flat stomach",'Get a flat stomach'!#REF!,IF($B$2="Improve endurance",'Improve endurance'!D67,IF($B$2="Correct posture",'Correct posture'!D67,IF($B$2="Beat time on a specific distanc",'Beat time, Running'!D67,IF($B$2="Pregnancy",#REF!,0))))))))</f>
        <v>0</v>
      </c>
      <c r="L70">
        <f>IF($B$3="Loose weight",'Loose weight'!E67,IF($B$3="Get stronger",'Get stronger, general'!#REF!,IF($B$3="Build muscle",'Build muscle, Legs'!E67,IF($B$3="Get a flat stomach",'Get a flat stomach'!#REF!,IF($B$3="Improve endurance",'Improve endurance'!E67,IF($B$3="Correct posture",'Correct posture'!E67,IF($B$3="Beat time on a specific distanc",'Beat time, Running'!E67,IF($B$3="Pregnancy",#REF!,0))))))))</f>
        <v>0</v>
      </c>
      <c r="M70">
        <f>IF($B$2="Loose weight",'Loose weight'!#REF!,IF($B$2="Get stronger",'Get stronger, general'!#REF!,IF($B$2="Build muscle",'Build muscle, Legs'!E67,IF($B$2="Get a flat stomach",'Get a flat stomach'!#REF!,IF($B$2="Improve endurance",'Improve endurance'!E67,IF($B$2="Correct posture",'Correct posture'!E67,IF($B$2="Beat time on a specific distanc",'Beat time, Running'!E67,IF($B$2="Pregnancy",#REF!,0))))))))</f>
        <v>0</v>
      </c>
      <c r="N70" t="e">
        <f>IF($B$3="Loose weight",'Loose weight'!F67,IF($B$3="Get stronger",'Get stronger, general'!E67,IF($B$3="Build muscle",'Build muscle, Legs'!F67,IF($B$3="Get a flat stomach",'Get a flat stomach'!D67,IF($B$3="Improve endurance",'Improve endurance'!F67,IF($B$3="Correct posture",'Correct posture'!F67,IF($B$3="Beat time on a specific distanc",'Beat time, Running'!F67,IF($B$3="Pregnancy",#REF!,0))))))))</f>
        <v>#REF!</v>
      </c>
    </row>
    <row r="71" spans="1:14">
      <c r="A71" s="99"/>
      <c r="B71" s="24" t="s">
        <v>150</v>
      </c>
      <c r="C71">
        <f>IF($B$2="Loose weight",'Loose weight'!C68,IF($B$2="Get stronger",'Get stronger, general'!C68,IF($B$2="Build muscle",'Build muscle, Legs'!C68,IF($B$2="Get a flat stomach",'Get a flat stomach'!C68,IF($B$2="Improve endurance",'Improve endurance'!C68,IF($B$2="Correct posture",'Correct posture'!C68,IF($B$2="Beat time on a specific distanc",'Beat time, Running'!C68,IF($B$2="Pregnancy",#REF!,0))))))))</f>
        <v>0</v>
      </c>
      <c r="D71">
        <f>IF($B$3="Loose weight",'Loose weight'!C68,IF($B$3="Get stronger",'Get stronger, general'!C68,IF($B$3="Build muscle",'Build muscle, Legs'!C68,IF($B$3="Get a flat stomach",'Get a flat stomach'!C68,IF($B$3="Improve endurance",'Improve endurance'!C68,IF($B$3="Correct posture",'Correct posture'!C68,IF($B$3="Beat time on a specific distanc",'Beat time, Running'!C68,IF($B$3="Pregnancy",#REF!,0))))))))</f>
        <v>0</v>
      </c>
      <c r="E71">
        <f>IF($B$2="Loose weight",'Loose weight'!D68,IF($B$2="Get stronger",'Get stronger, general'!D68,IF($B$2="Build muscle",'Build muscle, Legs'!D68,IF($B$2="Get a flat stomach",'Get a flat stomach'!#REF!,IF($B$2="Improve endurance",'Improve endurance'!D68,IF($B$2="Correct posture",'Correct posture'!D68,IF($B$2="Beat time on a specific distanc",'Beat time, Running'!D68,IF($B$2="Pregnancy",#REF!,0))))))))</f>
        <v>0</v>
      </c>
      <c r="F71" t="e">
        <f>IF($B$3="Loose weight",'Loose weight'!D68,IF($B$3="Get stronger",'Get stronger, general'!D68,IF($B$3="Build muscle",'Build muscle, Legs'!D68,IF($B$3="Get a flat stomach",'Get a flat stomach'!#REF!,IF($B$3="Improve endurance",'Improve endurance'!D68,IF($B$3="Correct posture",'Correct posture'!D68,IF($B$3="Beat time on a specific distanc",'Beat time, Running'!D68,IF($B$3="Pregnancy",#REF!,0))))))))</f>
        <v>#REF!</v>
      </c>
      <c r="G71">
        <f>IF($B$2="Loose weight",'Loose weight'!#REF!,IF($B$2="Get stronger",'Get stronger, general'!#REF!,IF($B$2="Build muscle",'Build muscle, Legs'!E68,IF($B$2="Get a flat stomach",'Get a flat stomach'!#REF!,IF($B$2="Improve endurance",'Improve endurance'!E68,IF($B$2="Correct posture",'Correct posture'!E68,IF($B$2="Beat time on a specific distanc",'Beat time, Running'!E68,IF($B$2="Pregnancy",#REF!,0))))))))</f>
        <v>0</v>
      </c>
      <c r="H71">
        <f>IF($B$3="Loose weight",'Loose weight'!C68,IF($B$3="Get stronger",'Get stronger, general'!C68,IF($B$3="Build muscle",'Build muscle, Legs'!C68,IF($B$3="Get a flat stomach",'Get a flat stomach'!C68,IF($B$3="Improve endurance",'Improve endurance'!C68,IF($B$3="Correct posture",'Correct posture'!C68,IF($B$3="Beat time on a specific distanc",'Beat time, Running'!C68,IF($B$3="Pregnancy",#REF!,0))))))))</f>
        <v>0</v>
      </c>
      <c r="I71">
        <f>IF($B$2="Loose weight",'Loose weight'!C68,IF($B$2="Get stronger",'Get stronger, general'!C68,IF($B$2="Build muscle",'Build muscle, Legs'!C68,IF($B$2="Get a flat stomach",'Get a flat stomach'!C68,IF($B$2="Improve endurance",'Improve endurance'!C68,IF($B$2="Correct posture",'Correct posture'!C68,IF($B$2="Beat time on a specific distanc",'Beat time, Running'!C68,IF($B$2="Pregnancy",#REF!,0))))))))</f>
        <v>0</v>
      </c>
      <c r="J71" t="e">
        <f>IF($B$3="Loose weight",'Loose weight'!D68,IF($B$3="Get stronger",'Get stronger, general'!D68,IF($B$3="Build muscle",'Build muscle, Legs'!D68,IF($B$3="Get a flat stomach",'Get a flat stomach'!#REF!,IF($B$3="Improve endurance",'Improve endurance'!D68,IF($B$3="Correct posture",'Correct posture'!D68,IF($B$3="Beat time on a specific distanc",'Beat time, Running'!D68,IF($B$3="Pregnancy",#REF!,0))))))))</f>
        <v>#REF!</v>
      </c>
      <c r="K71">
        <f>IF($B$2="Loose weight",'Loose weight'!D68,IF($B$2="Get stronger",'Get stronger, general'!D68,IF($B$2="Build muscle",'Build muscle, Legs'!D68,IF($B$2="Get a flat stomach",'Get a flat stomach'!#REF!,IF($B$2="Improve endurance",'Improve endurance'!D68,IF($B$2="Correct posture",'Correct posture'!D68,IF($B$2="Beat time on a specific distanc",'Beat time, Running'!D68,IF($B$2="Pregnancy",#REF!,0))))))))</f>
        <v>0</v>
      </c>
      <c r="L71">
        <f>IF($B$3="Loose weight",'Loose weight'!E68,IF($B$3="Get stronger",'Get stronger, general'!#REF!,IF($B$3="Build muscle",'Build muscle, Legs'!E68,IF($B$3="Get a flat stomach",'Get a flat stomach'!#REF!,IF($B$3="Improve endurance",'Improve endurance'!E68,IF($B$3="Correct posture",'Correct posture'!E68,IF($B$3="Beat time on a specific distanc",'Beat time, Running'!E68,IF($B$3="Pregnancy",#REF!,0))))))))</f>
        <v>0</v>
      </c>
      <c r="M71">
        <f>IF($B$2="Loose weight",'Loose weight'!#REF!,IF($B$2="Get stronger",'Get stronger, general'!#REF!,IF($B$2="Build muscle",'Build muscle, Legs'!E68,IF($B$2="Get a flat stomach",'Get a flat stomach'!#REF!,IF($B$2="Improve endurance",'Improve endurance'!E68,IF($B$2="Correct posture",'Correct posture'!E68,IF($B$2="Beat time on a specific distanc",'Beat time, Running'!E68,IF($B$2="Pregnancy",#REF!,0))))))))</f>
        <v>0</v>
      </c>
      <c r="N71" t="e">
        <f>IF($B$3="Loose weight",'Loose weight'!F68,IF($B$3="Get stronger",'Get stronger, general'!E68,IF($B$3="Build muscle",'Build muscle, Legs'!F68,IF($B$3="Get a flat stomach",'Get a flat stomach'!D68,IF($B$3="Improve endurance",'Improve endurance'!F68,IF($B$3="Correct posture",'Correct posture'!F68,IF($B$3="Beat time on a specific distanc",'Beat time, Running'!F68,IF($B$3="Pregnancy",#REF!,0))))))))</f>
        <v>#REF!</v>
      </c>
    </row>
    <row r="72" spans="1:14">
      <c r="A72" s="99"/>
      <c r="B72" s="24" t="s">
        <v>7</v>
      </c>
      <c r="C72">
        <f>IF($B$2="Loose weight",'Loose weight'!C69,IF($B$2="Get stronger",'Get stronger, general'!C69,IF($B$2="Build muscle",'Build muscle, Legs'!C69,IF($B$2="Get a flat stomach",'Get a flat stomach'!C69,IF($B$2="Improve endurance",'Improve endurance'!C69,IF($B$2="Correct posture",'Correct posture'!C69,IF($B$2="Beat time on a specific distanc",'Beat time, Running'!C69,IF($B$2="Pregnancy",#REF!,0))))))))</f>
        <v>0</v>
      </c>
      <c r="D72">
        <f>IF($B$3="Loose weight",'Loose weight'!C69,IF($B$3="Get stronger",'Get stronger, general'!C69,IF($B$3="Build muscle",'Build muscle, Legs'!C69,IF($B$3="Get a flat stomach",'Get a flat stomach'!C69,IF($B$3="Improve endurance",'Improve endurance'!C69,IF($B$3="Correct posture",'Correct posture'!C69,IF($B$3="Beat time on a specific distanc",'Beat time, Running'!C69,IF($B$3="Pregnancy",#REF!,0))))))))</f>
        <v>0</v>
      </c>
      <c r="E72">
        <f>IF($B$2="Loose weight",'Loose weight'!D69,IF($B$2="Get stronger",'Get stronger, general'!D69,IF($B$2="Build muscle",'Build muscle, Legs'!D69,IF($B$2="Get a flat stomach",'Get a flat stomach'!#REF!,IF($B$2="Improve endurance",'Improve endurance'!D69,IF($B$2="Correct posture",'Correct posture'!D69,IF($B$2="Beat time on a specific distanc",'Beat time, Running'!D69,IF($B$2="Pregnancy",#REF!,0))))))))</f>
        <v>0</v>
      </c>
      <c r="F72" t="e">
        <f>IF($B$3="Loose weight",'Loose weight'!D69,IF($B$3="Get stronger",'Get stronger, general'!D69,IF($B$3="Build muscle",'Build muscle, Legs'!D69,IF($B$3="Get a flat stomach",'Get a flat stomach'!#REF!,IF($B$3="Improve endurance",'Improve endurance'!D69,IF($B$3="Correct posture",'Correct posture'!D69,IF($B$3="Beat time on a specific distanc",'Beat time, Running'!D69,IF($B$3="Pregnancy",#REF!,0))))))))</f>
        <v>#REF!</v>
      </c>
      <c r="G72">
        <f>IF($B$2="Loose weight",'Loose weight'!#REF!,IF($B$2="Get stronger",'Get stronger, general'!#REF!,IF($B$2="Build muscle",'Build muscle, Legs'!E69,IF($B$2="Get a flat stomach",'Get a flat stomach'!#REF!,IF($B$2="Improve endurance",'Improve endurance'!E69,IF($B$2="Correct posture",'Correct posture'!E69,IF($B$2="Beat time on a specific distanc",'Beat time, Running'!E69,IF($B$2="Pregnancy",#REF!,0))))))))</f>
        <v>0</v>
      </c>
      <c r="H72">
        <f>IF($B$3="Loose weight",'Loose weight'!C69,IF($B$3="Get stronger",'Get stronger, general'!C69,IF($B$3="Build muscle",'Build muscle, Legs'!C69,IF($B$3="Get a flat stomach",'Get a flat stomach'!C69,IF($B$3="Improve endurance",'Improve endurance'!C69,IF($B$3="Correct posture",'Correct posture'!C69,IF($B$3="Beat time on a specific distanc",'Beat time, Running'!C69,IF($B$3="Pregnancy",#REF!,0))))))))</f>
        <v>0</v>
      </c>
      <c r="I72">
        <f>IF($B$2="Loose weight",'Loose weight'!C69,IF($B$2="Get stronger",'Get stronger, general'!C69,IF($B$2="Build muscle",'Build muscle, Legs'!C69,IF($B$2="Get a flat stomach",'Get a flat stomach'!C69,IF($B$2="Improve endurance",'Improve endurance'!C69,IF($B$2="Correct posture",'Correct posture'!C69,IF($B$2="Beat time on a specific distanc",'Beat time, Running'!C69,IF($B$2="Pregnancy",#REF!,0))))))))</f>
        <v>0</v>
      </c>
      <c r="J72" t="e">
        <f>IF($B$3="Loose weight",'Loose weight'!D69,IF($B$3="Get stronger",'Get stronger, general'!D69,IF($B$3="Build muscle",'Build muscle, Legs'!D69,IF($B$3="Get a flat stomach",'Get a flat stomach'!#REF!,IF($B$3="Improve endurance",'Improve endurance'!D69,IF($B$3="Correct posture",'Correct posture'!D69,IF($B$3="Beat time on a specific distanc",'Beat time, Running'!D69,IF($B$3="Pregnancy",#REF!,0))))))))</f>
        <v>#REF!</v>
      </c>
      <c r="K72">
        <f>IF($B$2="Loose weight",'Loose weight'!D69,IF($B$2="Get stronger",'Get stronger, general'!D69,IF($B$2="Build muscle",'Build muscle, Legs'!D69,IF($B$2="Get a flat stomach",'Get a flat stomach'!#REF!,IF($B$2="Improve endurance",'Improve endurance'!D69,IF($B$2="Correct posture",'Correct posture'!D69,IF($B$2="Beat time on a specific distanc",'Beat time, Running'!D69,IF($B$2="Pregnancy",#REF!,0))))))))</f>
        <v>0</v>
      </c>
      <c r="L72">
        <f>IF($B$3="Loose weight",'Loose weight'!E69,IF($B$3="Get stronger",'Get stronger, general'!#REF!,IF($B$3="Build muscle",'Build muscle, Legs'!E69,IF($B$3="Get a flat stomach",'Get a flat stomach'!#REF!,IF($B$3="Improve endurance",'Improve endurance'!E69,IF($B$3="Correct posture",'Correct posture'!E69,IF($B$3="Beat time on a specific distanc",'Beat time, Running'!E69,IF($B$3="Pregnancy",#REF!,0))))))))</f>
        <v>0</v>
      </c>
      <c r="M72">
        <f>IF($B$2="Loose weight",'Loose weight'!#REF!,IF($B$2="Get stronger",'Get stronger, general'!#REF!,IF($B$2="Build muscle",'Build muscle, Legs'!E69,IF($B$2="Get a flat stomach",'Get a flat stomach'!#REF!,IF($B$2="Improve endurance",'Improve endurance'!E69,IF($B$2="Correct posture",'Correct posture'!E69,IF($B$2="Beat time on a specific distanc",'Beat time, Running'!E69,IF($B$2="Pregnancy",#REF!,0))))))))</f>
        <v>0</v>
      </c>
      <c r="N72" t="e">
        <f>IF($B$3="Loose weight",'Loose weight'!F69,IF($B$3="Get stronger",'Get stronger, general'!E69,IF($B$3="Build muscle",'Build muscle, Legs'!F69,IF($B$3="Get a flat stomach",'Get a flat stomach'!D69,IF($B$3="Improve endurance",'Improve endurance'!F69,IF($B$3="Correct posture",'Correct posture'!F69,IF($B$3="Beat time on a specific distanc",'Beat time, Running'!F69,IF($B$3="Pregnancy",#REF!,0))))))))</f>
        <v>#REF!</v>
      </c>
    </row>
    <row r="73" spans="1:14">
      <c r="A73" s="98" t="s">
        <v>151</v>
      </c>
      <c r="B73" s="25" t="s">
        <v>149</v>
      </c>
      <c r="C73">
        <f>IF($B$2="Loose weight",'Loose weight'!C70,IF($B$2="Get stronger",'Get stronger, general'!C70,IF($B$2="Build muscle",'Build muscle, Legs'!C70,IF($B$2="Get a flat stomach",'Get a flat stomach'!C70,IF($B$2="Improve endurance",'Improve endurance'!C70,IF($B$2="Correct posture",'Correct posture'!C70,IF($B$2="Beat time on a specific distanc",'Beat time, Running'!C70,IF($B$2="Pregnancy",#REF!,0))))))))</f>
        <v>0</v>
      </c>
      <c r="D73">
        <f>IF($B$3="Loose weight",'Loose weight'!C70,IF($B$3="Get stronger",'Get stronger, general'!C70,IF($B$3="Build muscle",'Build muscle, Legs'!C70,IF($B$3="Get a flat stomach",'Get a flat stomach'!C70,IF($B$3="Improve endurance",'Improve endurance'!C70,IF($B$3="Correct posture",'Correct posture'!C70,IF($B$3="Beat time on a specific distanc",'Beat time, Running'!C70,IF($B$3="Pregnancy",#REF!,0))))))))</f>
        <v>0</v>
      </c>
      <c r="E73">
        <f>IF($B$2="Loose weight",'Loose weight'!D70,IF($B$2="Get stronger",'Get stronger, general'!D70,IF($B$2="Build muscle",'Build muscle, Legs'!D70,IF($B$2="Get a flat stomach",'Get a flat stomach'!#REF!,IF($B$2="Improve endurance",'Improve endurance'!D70,IF($B$2="Correct posture",'Correct posture'!D70,IF($B$2="Beat time on a specific distanc",'Beat time, Running'!D70,IF($B$2="Pregnancy",#REF!,0))))))))</f>
        <v>0</v>
      </c>
      <c r="F73">
        <f>IF($B$3="Loose weight",'Loose weight'!D70,IF($B$3="Get stronger",'Get stronger, general'!D70,IF($B$3="Build muscle",'Build muscle, Legs'!D70,IF($B$3="Get a flat stomach",'Get a flat stomach'!#REF!,IF($B$3="Improve endurance",'Improve endurance'!D70,IF($B$3="Correct posture",'Correct posture'!D70,IF($B$3="Beat time on a specific distanc",'Beat time, Running'!D70,IF($B$3="Pregnancy",#REF!,0))))))))</f>
        <v>0</v>
      </c>
      <c r="G73">
        <f>IF($B$2="Loose weight",'Loose weight'!#REF!,IF($B$2="Get stronger",'Get stronger, general'!#REF!,IF($B$2="Build muscle",'Build muscle, Legs'!E70,IF($B$2="Get a flat stomach",'Get a flat stomach'!#REF!,IF($B$2="Improve endurance",'Improve endurance'!E70,IF($B$2="Correct posture",'Correct posture'!E70,IF($B$2="Beat time on a specific distanc",'Beat time, Running'!E70,IF($B$2="Pregnancy",#REF!,0))))))))</f>
        <v>0</v>
      </c>
      <c r="H73">
        <f>IF($B$3="Loose weight",'Loose weight'!C70,IF($B$3="Get stronger",'Get stronger, general'!C70,IF($B$3="Build muscle",'Build muscle, Legs'!C70,IF($B$3="Get a flat stomach",'Get a flat stomach'!C70,IF($B$3="Improve endurance",'Improve endurance'!C70,IF($B$3="Correct posture",'Correct posture'!C70,IF($B$3="Beat time on a specific distanc",'Beat time, Running'!C70,IF($B$3="Pregnancy",#REF!,0))))))))</f>
        <v>0</v>
      </c>
      <c r="I73">
        <f>IF($B$2="Loose weight",'Loose weight'!C70,IF($B$2="Get stronger",'Get stronger, general'!C70,IF($B$2="Build muscle",'Build muscle, Legs'!C70,IF($B$2="Get a flat stomach",'Get a flat stomach'!C70,IF($B$2="Improve endurance",'Improve endurance'!C70,IF($B$2="Correct posture",'Correct posture'!C70,IF($B$2="Beat time on a specific distanc",'Beat time, Running'!C70,IF($B$2="Pregnancy",#REF!,0))))))))</f>
        <v>0</v>
      </c>
      <c r="J73">
        <f>IF($B$3="Loose weight",'Loose weight'!D70,IF($B$3="Get stronger",'Get stronger, general'!D70,IF($B$3="Build muscle",'Build muscle, Legs'!D70,IF($B$3="Get a flat stomach",'Get a flat stomach'!#REF!,IF($B$3="Improve endurance",'Improve endurance'!D70,IF($B$3="Correct posture",'Correct posture'!D70,IF($B$3="Beat time on a specific distanc",'Beat time, Running'!D70,IF($B$3="Pregnancy",#REF!,0))))))))</f>
        <v>0</v>
      </c>
      <c r="K73">
        <f>IF($B$2="Loose weight",'Loose weight'!D70,IF($B$2="Get stronger",'Get stronger, general'!D70,IF($B$2="Build muscle",'Build muscle, Legs'!D70,IF($B$2="Get a flat stomach",'Get a flat stomach'!#REF!,IF($B$2="Improve endurance",'Improve endurance'!D70,IF($B$2="Correct posture",'Correct posture'!D70,IF($B$2="Beat time on a specific distanc",'Beat time, Running'!D70,IF($B$2="Pregnancy",#REF!,0))))))))</f>
        <v>0</v>
      </c>
      <c r="L73">
        <f>IF($B$3="Loose weight",'Loose weight'!E70,IF($B$3="Get stronger",'Get stronger, general'!#REF!,IF($B$3="Build muscle",'Build muscle, Legs'!E70,IF($B$3="Get a flat stomach",'Get a flat stomach'!#REF!,IF($B$3="Improve endurance",'Improve endurance'!E70,IF($B$3="Correct posture",'Correct posture'!E70,IF($B$3="Beat time on a specific distanc",'Beat time, Running'!E70,IF($B$3="Pregnancy",#REF!,0))))))))</f>
        <v>0</v>
      </c>
      <c r="M73">
        <f>IF($B$2="Loose weight",'Loose weight'!#REF!,IF($B$2="Get stronger",'Get stronger, general'!#REF!,IF($B$2="Build muscle",'Build muscle, Legs'!E70,IF($B$2="Get a flat stomach",'Get a flat stomach'!#REF!,IF($B$2="Improve endurance",'Improve endurance'!E70,IF($B$2="Correct posture",'Correct posture'!E70,IF($B$2="Beat time on a specific distanc",'Beat time, Running'!E70,IF($B$2="Pregnancy",#REF!,0))))))))</f>
        <v>0</v>
      </c>
      <c r="N73">
        <f>IF($B$3="Loose weight",'Loose weight'!F70,IF($B$3="Get stronger",'Get stronger, general'!E70,IF($B$3="Build muscle",'Build muscle, Legs'!F70,IF($B$3="Get a flat stomach",'Get a flat stomach'!D70,IF($B$3="Improve endurance",'Improve endurance'!F70,IF($B$3="Correct posture",'Correct posture'!F70,IF($B$3="Beat time on a specific distanc",'Beat time, Running'!F70,IF($B$3="Pregnancy",#REF!,0))))))))</f>
        <v>0</v>
      </c>
    </row>
    <row r="74" spans="1:14">
      <c r="A74" s="99"/>
      <c r="B74" s="25" t="s">
        <v>150</v>
      </c>
      <c r="C74">
        <f>IF($B$2="Loose weight",'Loose weight'!C71,IF($B$2="Get stronger",'Get stronger, general'!C71,IF($B$2="Build muscle",'Build muscle, Legs'!C71,IF($B$2="Get a flat stomach",'Get a flat stomach'!C71,IF($B$2="Improve endurance",'Improve endurance'!C71,IF($B$2="Correct posture",'Correct posture'!C71,IF($B$2="Beat time on a specific distanc",'Beat time, Running'!C71,IF($B$2="Pregnancy",#REF!,0))))))))</f>
        <v>0</v>
      </c>
      <c r="D74">
        <f>IF($B$3="Loose weight",'Loose weight'!C71,IF($B$3="Get stronger",'Get stronger, general'!C71,IF($B$3="Build muscle",'Build muscle, Legs'!C71,IF($B$3="Get a flat stomach",'Get a flat stomach'!C71,IF($B$3="Improve endurance",'Improve endurance'!C71,IF($B$3="Correct posture",'Correct posture'!C71,IF($B$3="Beat time on a specific distanc",'Beat time, Running'!C71,IF($B$3="Pregnancy",#REF!,0))))))))</f>
        <v>0</v>
      </c>
      <c r="E74">
        <f>IF($B$2="Loose weight",'Loose weight'!D71,IF($B$2="Get stronger",'Get stronger, general'!D71,IF($B$2="Build muscle",'Build muscle, Legs'!D71,IF($B$2="Get a flat stomach",'Get a flat stomach'!#REF!,IF($B$2="Improve endurance",'Improve endurance'!D71,IF($B$2="Correct posture",'Correct posture'!D71,IF($B$2="Beat time on a specific distanc",'Beat time, Running'!D71,IF($B$2="Pregnancy",#REF!,0))))))))</f>
        <v>0</v>
      </c>
      <c r="F74">
        <f>IF($B$3="Loose weight",'Loose weight'!D71,IF($B$3="Get stronger",'Get stronger, general'!D71,IF($B$3="Build muscle",'Build muscle, Legs'!D71,IF($B$3="Get a flat stomach",'Get a flat stomach'!#REF!,IF($B$3="Improve endurance",'Improve endurance'!D71,IF($B$3="Correct posture",'Correct posture'!D71,IF($B$3="Beat time on a specific distanc",'Beat time, Running'!D71,IF($B$3="Pregnancy",#REF!,0))))))))</f>
        <v>0</v>
      </c>
      <c r="G74">
        <f>IF($B$2="Loose weight",'Loose weight'!#REF!,IF($B$2="Get stronger",'Get stronger, general'!#REF!,IF($B$2="Build muscle",'Build muscle, Legs'!E71,IF($B$2="Get a flat stomach",'Get a flat stomach'!#REF!,IF($B$2="Improve endurance",'Improve endurance'!E71,IF($B$2="Correct posture",'Correct posture'!E71,IF($B$2="Beat time on a specific distanc",'Beat time, Running'!E71,IF($B$2="Pregnancy",#REF!,0))))))))</f>
        <v>0</v>
      </c>
      <c r="H74">
        <f>IF($B$3="Loose weight",'Loose weight'!C71,IF($B$3="Get stronger",'Get stronger, general'!C71,IF($B$3="Build muscle",'Build muscle, Legs'!C71,IF($B$3="Get a flat stomach",'Get a flat stomach'!C71,IF($B$3="Improve endurance",'Improve endurance'!C71,IF($B$3="Correct posture",'Correct posture'!C71,IF($B$3="Beat time on a specific distanc",'Beat time, Running'!C71,IF($B$3="Pregnancy",#REF!,0))))))))</f>
        <v>0</v>
      </c>
      <c r="I74">
        <f>IF($B$2="Loose weight",'Loose weight'!C71,IF($B$2="Get stronger",'Get stronger, general'!C71,IF($B$2="Build muscle",'Build muscle, Legs'!C71,IF($B$2="Get a flat stomach",'Get a flat stomach'!C71,IF($B$2="Improve endurance",'Improve endurance'!C71,IF($B$2="Correct posture",'Correct posture'!C71,IF($B$2="Beat time on a specific distanc",'Beat time, Running'!C71,IF($B$2="Pregnancy",#REF!,0))))))))</f>
        <v>0</v>
      </c>
      <c r="J74">
        <f>IF($B$3="Loose weight",'Loose weight'!D71,IF($B$3="Get stronger",'Get stronger, general'!D71,IF($B$3="Build muscle",'Build muscle, Legs'!D71,IF($B$3="Get a flat stomach",'Get a flat stomach'!#REF!,IF($B$3="Improve endurance",'Improve endurance'!D71,IF($B$3="Correct posture",'Correct posture'!D71,IF($B$3="Beat time on a specific distanc",'Beat time, Running'!D71,IF($B$3="Pregnancy",#REF!,0))))))))</f>
        <v>0</v>
      </c>
      <c r="K74">
        <f>IF($B$2="Loose weight",'Loose weight'!D71,IF($B$2="Get stronger",'Get stronger, general'!D71,IF($B$2="Build muscle",'Build muscle, Legs'!D71,IF($B$2="Get a flat stomach",'Get a flat stomach'!#REF!,IF($B$2="Improve endurance",'Improve endurance'!D71,IF($B$2="Correct posture",'Correct posture'!D71,IF($B$2="Beat time on a specific distanc",'Beat time, Running'!D71,IF($B$2="Pregnancy",#REF!,0))))))))</f>
        <v>0</v>
      </c>
      <c r="L74">
        <f>IF($B$3="Loose weight",'Loose weight'!E71,IF($B$3="Get stronger",'Get stronger, general'!#REF!,IF($B$3="Build muscle",'Build muscle, Legs'!E71,IF($B$3="Get a flat stomach",'Get a flat stomach'!#REF!,IF($B$3="Improve endurance",'Improve endurance'!E71,IF($B$3="Correct posture",'Correct posture'!E71,IF($B$3="Beat time on a specific distanc",'Beat time, Running'!E71,IF($B$3="Pregnancy",#REF!,0))))))))</f>
        <v>0</v>
      </c>
      <c r="M74">
        <f>IF($B$2="Loose weight",'Loose weight'!#REF!,IF($B$2="Get stronger",'Get stronger, general'!#REF!,IF($B$2="Build muscle",'Build muscle, Legs'!E71,IF($B$2="Get a flat stomach",'Get a flat stomach'!#REF!,IF($B$2="Improve endurance",'Improve endurance'!E71,IF($B$2="Correct posture",'Correct posture'!E71,IF($B$2="Beat time on a specific distanc",'Beat time, Running'!E71,IF($B$2="Pregnancy",#REF!,0))))))))</f>
        <v>0</v>
      </c>
      <c r="N74">
        <f>IF($B$3="Loose weight",'Loose weight'!F71,IF($B$3="Get stronger",'Get stronger, general'!E71,IF($B$3="Build muscle",'Build muscle, Legs'!F71,IF($B$3="Get a flat stomach",'Get a flat stomach'!D71,IF($B$3="Improve endurance",'Improve endurance'!F71,IF($B$3="Correct posture",'Correct posture'!F71,IF($B$3="Beat time on a specific distanc",'Beat time, Running'!F71,IF($B$3="Pregnancy",#REF!,0))))))))</f>
        <v>0</v>
      </c>
    </row>
    <row r="75" spans="1:14">
      <c r="A75" s="99"/>
      <c r="B75" s="25" t="s">
        <v>7</v>
      </c>
      <c r="C75">
        <f>IF($B$2="Loose weight",'Loose weight'!C72,IF($B$2="Get stronger",'Get stronger, general'!C72,IF($B$2="Build muscle",'Build muscle, Legs'!C72,IF($B$2="Get a flat stomach",'Get a flat stomach'!C72,IF($B$2="Improve endurance",'Improve endurance'!C72,IF($B$2="Correct posture",'Correct posture'!C72,IF($B$2="Beat time on a specific distanc",'Beat time, Running'!C72,IF($B$2="Pregnancy",#REF!,0))))))))</f>
        <v>0</v>
      </c>
      <c r="D75">
        <f>IF($B$3="Loose weight",'Loose weight'!C72,IF($B$3="Get stronger",'Get stronger, general'!C72,IF($B$3="Build muscle",'Build muscle, Legs'!C72,IF($B$3="Get a flat stomach",'Get a flat stomach'!C72,IF($B$3="Improve endurance",'Improve endurance'!C72,IF($B$3="Correct posture",'Correct posture'!C72,IF($B$3="Beat time on a specific distanc",'Beat time, Running'!C72,IF($B$3="Pregnancy",#REF!,0))))))))</f>
        <v>0</v>
      </c>
      <c r="E75">
        <f>IF($B$2="Loose weight",'Loose weight'!D72,IF($B$2="Get stronger",'Get stronger, general'!D72,IF($B$2="Build muscle",'Build muscle, Legs'!D72,IF($B$2="Get a flat stomach",'Get a flat stomach'!#REF!,IF($B$2="Improve endurance",'Improve endurance'!D72,IF($B$2="Correct posture",'Correct posture'!D72,IF($B$2="Beat time on a specific distanc",'Beat time, Running'!D72,IF($B$2="Pregnancy",#REF!,0))))))))</f>
        <v>0</v>
      </c>
      <c r="F75">
        <f>IF($B$3="Loose weight",'Loose weight'!D72,IF($B$3="Get stronger",'Get stronger, general'!D72,IF($B$3="Build muscle",'Build muscle, Legs'!D72,IF($B$3="Get a flat stomach",'Get a flat stomach'!#REF!,IF($B$3="Improve endurance",'Improve endurance'!D72,IF($B$3="Correct posture",'Correct posture'!D72,IF($B$3="Beat time on a specific distanc",'Beat time, Running'!D72,IF($B$3="Pregnancy",#REF!,0))))))))</f>
        <v>0</v>
      </c>
      <c r="G75">
        <f>IF($B$2="Loose weight",'Loose weight'!#REF!,IF($B$2="Get stronger",'Get stronger, general'!#REF!,IF($B$2="Build muscle",'Build muscle, Legs'!E72,IF($B$2="Get a flat stomach",'Get a flat stomach'!#REF!,IF($B$2="Improve endurance",'Improve endurance'!E72,IF($B$2="Correct posture",'Correct posture'!E72,IF($B$2="Beat time on a specific distanc",'Beat time, Running'!E72,IF($B$2="Pregnancy",#REF!,0))))))))</f>
        <v>0</v>
      </c>
      <c r="H75">
        <f>IF($B$3="Loose weight",'Loose weight'!C72,IF($B$3="Get stronger",'Get stronger, general'!C72,IF($B$3="Build muscle",'Build muscle, Legs'!C72,IF($B$3="Get a flat stomach",'Get a flat stomach'!C72,IF($B$3="Improve endurance",'Improve endurance'!C72,IF($B$3="Correct posture",'Correct posture'!C72,IF($B$3="Beat time on a specific distanc",'Beat time, Running'!C72,IF($B$3="Pregnancy",#REF!,0))))))))</f>
        <v>0</v>
      </c>
      <c r="I75">
        <f>IF($B$2="Loose weight",'Loose weight'!C72,IF($B$2="Get stronger",'Get stronger, general'!C72,IF($B$2="Build muscle",'Build muscle, Legs'!C72,IF($B$2="Get a flat stomach",'Get a flat stomach'!C72,IF($B$2="Improve endurance",'Improve endurance'!C72,IF($B$2="Correct posture",'Correct posture'!C72,IF($B$2="Beat time on a specific distanc",'Beat time, Running'!C72,IF($B$2="Pregnancy",#REF!,0))))))))</f>
        <v>0</v>
      </c>
      <c r="J75">
        <f>IF($B$3="Loose weight",'Loose weight'!D72,IF($B$3="Get stronger",'Get stronger, general'!D72,IF($B$3="Build muscle",'Build muscle, Legs'!D72,IF($B$3="Get a flat stomach",'Get a flat stomach'!#REF!,IF($B$3="Improve endurance",'Improve endurance'!D72,IF($B$3="Correct posture",'Correct posture'!D72,IF($B$3="Beat time on a specific distanc",'Beat time, Running'!D72,IF($B$3="Pregnancy",#REF!,0))))))))</f>
        <v>0</v>
      </c>
      <c r="K75">
        <f>IF($B$2="Loose weight",'Loose weight'!D72,IF($B$2="Get stronger",'Get stronger, general'!D72,IF($B$2="Build muscle",'Build muscle, Legs'!D72,IF($B$2="Get a flat stomach",'Get a flat stomach'!#REF!,IF($B$2="Improve endurance",'Improve endurance'!D72,IF($B$2="Correct posture",'Correct posture'!D72,IF($B$2="Beat time on a specific distanc",'Beat time, Running'!D72,IF($B$2="Pregnancy",#REF!,0))))))))</f>
        <v>0</v>
      </c>
      <c r="L75">
        <f>IF($B$3="Loose weight",'Loose weight'!E72,IF($B$3="Get stronger",'Get stronger, general'!#REF!,IF($B$3="Build muscle",'Build muscle, Legs'!E72,IF($B$3="Get a flat stomach",'Get a flat stomach'!#REF!,IF($B$3="Improve endurance",'Improve endurance'!E72,IF($B$3="Correct posture",'Correct posture'!E72,IF($B$3="Beat time on a specific distanc",'Beat time, Running'!E72,IF($B$3="Pregnancy",#REF!,0))))))))</f>
        <v>0</v>
      </c>
      <c r="M75">
        <f>IF($B$2="Loose weight",'Loose weight'!#REF!,IF($B$2="Get stronger",'Get stronger, general'!#REF!,IF($B$2="Build muscle",'Build muscle, Legs'!E72,IF($B$2="Get a flat stomach",'Get a flat stomach'!#REF!,IF($B$2="Improve endurance",'Improve endurance'!E72,IF($B$2="Correct posture",'Correct posture'!E72,IF($B$2="Beat time on a specific distanc",'Beat time, Running'!E72,IF($B$2="Pregnancy",#REF!,0))))))))</f>
        <v>0</v>
      </c>
      <c r="N75">
        <f>IF($B$3="Loose weight",'Loose weight'!F72,IF($B$3="Get stronger",'Get stronger, general'!E72,IF($B$3="Build muscle",'Build muscle, Legs'!F72,IF($B$3="Get a flat stomach",'Get a flat stomach'!D72,IF($B$3="Improve endurance",'Improve endurance'!F72,IF($B$3="Correct posture",'Correct posture'!F72,IF($B$3="Beat time on a specific distanc",'Beat time, Running'!F72,IF($B$3="Pregnancy",#REF!,0))))))))</f>
        <v>0</v>
      </c>
    </row>
    <row r="76" spans="1:14">
      <c r="A76" s="100" t="s">
        <v>29</v>
      </c>
      <c r="B76" s="23" t="s">
        <v>0</v>
      </c>
      <c r="C76">
        <f>IF($B$2="Loose weight",'Loose weight'!C73,IF($B$2="Get stronger",'Get stronger, general'!C73,IF($B$2="Build muscle",'Build muscle, Legs'!C73,IF($B$2="Get a flat stomach",'Get a flat stomach'!C73,IF($B$2="Improve endurance",'Improve endurance'!C73,IF($B$2="Correct posture",'Correct posture'!C73,IF($B$2="Beat time on a specific distanc",'Beat time, Running'!C73,IF($B$2="Pregnancy",#REF!,0))))))))</f>
        <v>0</v>
      </c>
      <c r="D76">
        <f>IF($B$3="Loose weight",'Loose weight'!C73,IF($B$3="Get stronger",'Get stronger, general'!C73,IF($B$3="Build muscle",'Build muscle, Legs'!C73,IF($B$3="Get a flat stomach",'Get a flat stomach'!C73,IF($B$3="Improve endurance",'Improve endurance'!C73,IF($B$3="Correct posture",'Correct posture'!C73,IF($B$3="Beat time on a specific distanc",'Beat time, Running'!C73,IF($B$3="Pregnancy",#REF!,0))))))))</f>
        <v>0</v>
      </c>
      <c r="E76">
        <f>IF($B$2="Loose weight",'Loose weight'!D73,IF($B$2="Get stronger",'Get stronger, general'!D73,IF($B$2="Build muscle",'Build muscle, Legs'!D73,IF($B$2="Get a flat stomach",'Get a flat stomach'!#REF!,IF($B$2="Improve endurance",'Improve endurance'!D73,IF($B$2="Correct posture",'Correct posture'!D73,IF($B$2="Beat time on a specific distanc",'Beat time, Running'!D73,IF($B$2="Pregnancy",#REF!,0))))))))</f>
        <v>0</v>
      </c>
      <c r="F76">
        <f>IF($B$3="Loose weight",'Loose weight'!D73,IF($B$3="Get stronger",'Get stronger, general'!D73,IF($B$3="Build muscle",'Build muscle, Legs'!D73,IF($B$3="Get a flat stomach",'Get a flat stomach'!#REF!,IF($B$3="Improve endurance",'Improve endurance'!D73,IF($B$3="Correct posture",'Correct posture'!D73,IF($B$3="Beat time on a specific distanc",'Beat time, Running'!D73,IF($B$3="Pregnancy",#REF!,0))))))))</f>
        <v>0</v>
      </c>
      <c r="G76">
        <f>IF($B$2="Loose weight",'Loose weight'!#REF!,IF($B$2="Get stronger",'Get stronger, general'!#REF!,IF($B$2="Build muscle",'Build muscle, Legs'!E73,IF($B$2="Get a flat stomach",'Get a flat stomach'!#REF!,IF($B$2="Improve endurance",'Improve endurance'!E73,IF($B$2="Correct posture",'Correct posture'!E73,IF($B$2="Beat time on a specific distanc",'Beat time, Running'!E73,IF($B$2="Pregnancy",#REF!,0))))))))</f>
        <v>0</v>
      </c>
      <c r="H76">
        <f>IF($B$3="Loose weight",'Loose weight'!C73,IF($B$3="Get stronger",'Get stronger, general'!C73,IF($B$3="Build muscle",'Build muscle, Legs'!C73,IF($B$3="Get a flat stomach",'Get a flat stomach'!C73,IF($B$3="Improve endurance",'Improve endurance'!C73,IF($B$3="Correct posture",'Correct posture'!C73,IF($B$3="Beat time on a specific distanc",'Beat time, Running'!C73,IF($B$3="Pregnancy",#REF!,0))))))))</f>
        <v>0</v>
      </c>
      <c r="I76">
        <f>IF($B$2="Loose weight",'Loose weight'!C73,IF($B$2="Get stronger",'Get stronger, general'!C73,IF($B$2="Build muscle",'Build muscle, Legs'!C73,IF($B$2="Get a flat stomach",'Get a flat stomach'!C73,IF($B$2="Improve endurance",'Improve endurance'!C73,IF($B$2="Correct posture",'Correct posture'!C73,IF($B$2="Beat time on a specific distanc",'Beat time, Running'!C73,IF($B$2="Pregnancy",#REF!,0))))))))</f>
        <v>0</v>
      </c>
      <c r="J76">
        <f>IF($B$3="Loose weight",'Loose weight'!D73,IF($B$3="Get stronger",'Get stronger, general'!D73,IF($B$3="Build muscle",'Build muscle, Legs'!D73,IF($B$3="Get a flat stomach",'Get a flat stomach'!#REF!,IF($B$3="Improve endurance",'Improve endurance'!D73,IF($B$3="Correct posture",'Correct posture'!D73,IF($B$3="Beat time on a specific distanc",'Beat time, Running'!D73,IF($B$3="Pregnancy",#REF!,0))))))))</f>
        <v>0</v>
      </c>
      <c r="K76">
        <f>IF($B$2="Loose weight",'Loose weight'!D73,IF($B$2="Get stronger",'Get stronger, general'!D73,IF($B$2="Build muscle",'Build muscle, Legs'!D73,IF($B$2="Get a flat stomach",'Get a flat stomach'!#REF!,IF($B$2="Improve endurance",'Improve endurance'!D73,IF($B$2="Correct posture",'Correct posture'!D73,IF($B$2="Beat time on a specific distanc",'Beat time, Running'!D73,IF($B$2="Pregnancy",#REF!,0))))))))</f>
        <v>0</v>
      </c>
      <c r="L76">
        <f>IF($B$3="Loose weight",'Loose weight'!E73,IF($B$3="Get stronger",'Get stronger, general'!#REF!,IF($B$3="Build muscle",'Build muscle, Legs'!E73,IF($B$3="Get a flat stomach",'Get a flat stomach'!#REF!,IF($B$3="Improve endurance",'Improve endurance'!E73,IF($B$3="Correct posture",'Correct posture'!E73,IF($B$3="Beat time on a specific distanc",'Beat time, Running'!E73,IF($B$3="Pregnancy",#REF!,0))))))))</f>
        <v>0</v>
      </c>
      <c r="M76">
        <f>IF($B$2="Loose weight",'Loose weight'!#REF!,IF($B$2="Get stronger",'Get stronger, general'!#REF!,IF($B$2="Build muscle",'Build muscle, Legs'!E73,IF($B$2="Get a flat stomach",'Get a flat stomach'!#REF!,IF($B$2="Improve endurance",'Improve endurance'!E73,IF($B$2="Correct posture",'Correct posture'!E73,IF($B$2="Beat time on a specific distanc",'Beat time, Running'!E73,IF($B$2="Pregnancy",#REF!,0))))))))</f>
        <v>0</v>
      </c>
      <c r="N76">
        <f>IF($B$3="Loose weight",'Loose weight'!F73,IF($B$3="Get stronger",'Get stronger, general'!E73,IF($B$3="Build muscle",'Build muscle, Legs'!F73,IF($B$3="Get a flat stomach",'Get a flat stomach'!D73,IF($B$3="Improve endurance",'Improve endurance'!F73,IF($B$3="Correct posture",'Correct posture'!F73,IF($B$3="Beat time on a specific distanc",'Beat time, Running'!F73,IF($B$3="Pregnancy",#REF!,0))))))))</f>
        <v>0</v>
      </c>
    </row>
    <row r="77" spans="1:14">
      <c r="A77" s="99"/>
      <c r="B77" s="24" t="s">
        <v>149</v>
      </c>
      <c r="C77">
        <f>IF($B$2="Loose weight",'Loose weight'!C74,IF($B$2="Get stronger",'Get stronger, general'!C74,IF($B$2="Build muscle",'Build muscle, Legs'!C74,IF($B$2="Get a flat stomach",'Get a flat stomach'!C74,IF($B$2="Improve endurance",'Improve endurance'!C74,IF($B$2="Correct posture",'Correct posture'!C74,IF($B$2="Beat time on a specific distanc",'Beat time, Running'!C74,IF($B$2="Pregnancy",#REF!,0))))))))</f>
        <v>0</v>
      </c>
      <c r="D77">
        <f>IF($B$3="Loose weight",'Loose weight'!C74,IF($B$3="Get stronger",'Get stronger, general'!C74,IF($B$3="Build muscle",'Build muscle, Legs'!C74,IF($B$3="Get a flat stomach",'Get a flat stomach'!C74,IF($B$3="Improve endurance",'Improve endurance'!C74,IF($B$3="Correct posture",'Correct posture'!C74,IF($B$3="Beat time on a specific distanc",'Beat time, Running'!C74,IF($B$3="Pregnancy",#REF!,0))))))))</f>
        <v>0</v>
      </c>
      <c r="E77">
        <f>IF($B$2="Loose weight",'Loose weight'!D74,IF($B$2="Get stronger",'Get stronger, general'!D74,IF($B$2="Build muscle",'Build muscle, Legs'!D74,IF($B$2="Get a flat stomach",'Get a flat stomach'!#REF!,IF($B$2="Improve endurance",'Improve endurance'!D74,IF($B$2="Correct posture",'Correct posture'!D74,IF($B$2="Beat time on a specific distanc",'Beat time, Running'!D74,IF($B$2="Pregnancy",#REF!,0))))))))</f>
        <v>0</v>
      </c>
      <c r="F77" t="e">
        <f>IF($B$3="Loose weight",'Loose weight'!D74,IF($B$3="Get stronger",'Get stronger, general'!D74,IF($B$3="Build muscle",'Build muscle, Legs'!D74,IF($B$3="Get a flat stomach",'Get a flat stomach'!#REF!,IF($B$3="Improve endurance",'Improve endurance'!D74,IF($B$3="Correct posture",'Correct posture'!D74,IF($B$3="Beat time on a specific distanc",'Beat time, Running'!D74,IF($B$3="Pregnancy",#REF!,0))))))))</f>
        <v>#REF!</v>
      </c>
      <c r="G77">
        <f>IF($B$2="Loose weight",'Loose weight'!#REF!,IF($B$2="Get stronger",'Get stronger, general'!#REF!,IF($B$2="Build muscle",'Build muscle, Legs'!E74,IF($B$2="Get a flat stomach",'Get a flat stomach'!#REF!,IF($B$2="Improve endurance",'Improve endurance'!E74,IF($B$2="Correct posture",'Correct posture'!E74,IF($B$2="Beat time on a specific distanc",'Beat time, Running'!E74,IF($B$2="Pregnancy",#REF!,0))))))))</f>
        <v>0</v>
      </c>
      <c r="H77">
        <f>IF($B$3="Loose weight",'Loose weight'!C74,IF($B$3="Get stronger",'Get stronger, general'!C74,IF($B$3="Build muscle",'Build muscle, Legs'!C74,IF($B$3="Get a flat stomach",'Get a flat stomach'!C74,IF($B$3="Improve endurance",'Improve endurance'!C74,IF($B$3="Correct posture",'Correct posture'!C74,IF($B$3="Beat time on a specific distanc",'Beat time, Running'!C74,IF($B$3="Pregnancy",#REF!,0))))))))</f>
        <v>0</v>
      </c>
      <c r="I77">
        <f>IF($B$2="Loose weight",'Loose weight'!C74,IF($B$2="Get stronger",'Get stronger, general'!C74,IF($B$2="Build muscle",'Build muscle, Legs'!C74,IF($B$2="Get a flat stomach",'Get a flat stomach'!C74,IF($B$2="Improve endurance",'Improve endurance'!C74,IF($B$2="Correct posture",'Correct posture'!C74,IF($B$2="Beat time on a specific distanc",'Beat time, Running'!C74,IF($B$2="Pregnancy",#REF!,0))))))))</f>
        <v>0</v>
      </c>
      <c r="J77" t="e">
        <f>IF($B$3="Loose weight",'Loose weight'!D74,IF($B$3="Get stronger",'Get stronger, general'!D74,IF($B$3="Build muscle",'Build muscle, Legs'!D74,IF($B$3="Get a flat stomach",'Get a flat stomach'!#REF!,IF($B$3="Improve endurance",'Improve endurance'!D74,IF($B$3="Correct posture",'Correct posture'!D74,IF($B$3="Beat time on a specific distanc",'Beat time, Running'!D74,IF($B$3="Pregnancy",#REF!,0))))))))</f>
        <v>#REF!</v>
      </c>
      <c r="K77">
        <f>IF($B$2="Loose weight",'Loose weight'!D74,IF($B$2="Get stronger",'Get stronger, general'!D74,IF($B$2="Build muscle",'Build muscle, Legs'!D74,IF($B$2="Get a flat stomach",'Get a flat stomach'!#REF!,IF($B$2="Improve endurance",'Improve endurance'!D74,IF($B$2="Correct posture",'Correct posture'!D74,IF($B$2="Beat time on a specific distanc",'Beat time, Running'!D74,IF($B$2="Pregnancy",#REF!,0))))))))</f>
        <v>0</v>
      </c>
      <c r="L77">
        <f>IF($B$3="Loose weight",'Loose weight'!E74,IF($B$3="Get stronger",'Get stronger, general'!#REF!,IF($B$3="Build muscle",'Build muscle, Legs'!E74,IF($B$3="Get a flat stomach",'Get a flat stomach'!#REF!,IF($B$3="Improve endurance",'Improve endurance'!E74,IF($B$3="Correct posture",'Correct posture'!E74,IF($B$3="Beat time on a specific distanc",'Beat time, Running'!E74,IF($B$3="Pregnancy",#REF!,0))))))))</f>
        <v>0</v>
      </c>
      <c r="M77">
        <f>IF($B$2="Loose weight",'Loose weight'!#REF!,IF($B$2="Get stronger",'Get stronger, general'!#REF!,IF($B$2="Build muscle",'Build muscle, Legs'!E74,IF($B$2="Get a flat stomach",'Get a flat stomach'!#REF!,IF($B$2="Improve endurance",'Improve endurance'!E74,IF($B$2="Correct posture",'Correct posture'!E74,IF($B$2="Beat time on a specific distanc",'Beat time, Running'!E74,IF($B$2="Pregnancy",#REF!,0))))))))</f>
        <v>0</v>
      </c>
      <c r="N77" t="e">
        <f>IF($B$3="Loose weight",'Loose weight'!F74,IF($B$3="Get stronger",'Get stronger, general'!E74,IF($B$3="Build muscle",'Build muscle, Legs'!F74,IF($B$3="Get a flat stomach",'Get a flat stomach'!D74,IF($B$3="Improve endurance",'Improve endurance'!F74,IF($B$3="Correct posture",'Correct posture'!F74,IF($B$3="Beat time on a specific distanc",'Beat time, Running'!F74,IF($B$3="Pregnancy",#REF!,0))))))))</f>
        <v>#REF!</v>
      </c>
    </row>
    <row r="78" spans="1:14">
      <c r="A78" s="99"/>
      <c r="B78" s="24" t="s">
        <v>150</v>
      </c>
      <c r="C78">
        <f>IF($B$2="Loose weight",'Loose weight'!C75,IF($B$2="Get stronger",'Get stronger, general'!C75,IF($B$2="Build muscle",'Build muscle, Legs'!C75,IF($B$2="Get a flat stomach",'Get a flat stomach'!C75,IF($B$2="Improve endurance",'Improve endurance'!C75,IF($B$2="Correct posture",'Correct posture'!C75,IF($B$2="Beat time on a specific distanc",'Beat time, Running'!C75,IF($B$2="Pregnancy",#REF!,0))))))))</f>
        <v>0</v>
      </c>
      <c r="D78">
        <f>IF($B$3="Loose weight",'Loose weight'!C75,IF($B$3="Get stronger",'Get stronger, general'!C75,IF($B$3="Build muscle",'Build muscle, Legs'!C75,IF($B$3="Get a flat stomach",'Get a flat stomach'!C75,IF($B$3="Improve endurance",'Improve endurance'!C75,IF($B$3="Correct posture",'Correct posture'!C75,IF($B$3="Beat time on a specific distanc",'Beat time, Running'!C75,IF($B$3="Pregnancy",#REF!,0))))))))</f>
        <v>0</v>
      </c>
      <c r="E78">
        <f>IF($B$2="Loose weight",'Loose weight'!D75,IF($B$2="Get stronger",'Get stronger, general'!D75,IF($B$2="Build muscle",'Build muscle, Legs'!D75,IF($B$2="Get a flat stomach",'Get a flat stomach'!#REF!,IF($B$2="Improve endurance",'Improve endurance'!D75,IF($B$2="Correct posture",'Correct posture'!D75,IF($B$2="Beat time on a specific distanc",'Beat time, Running'!D75,IF($B$2="Pregnancy",#REF!,0))))))))</f>
        <v>0</v>
      </c>
      <c r="F78" t="e">
        <f>IF($B$3="Loose weight",'Loose weight'!D75,IF($B$3="Get stronger",'Get stronger, general'!D75,IF($B$3="Build muscle",'Build muscle, Legs'!D75,IF($B$3="Get a flat stomach",'Get a flat stomach'!#REF!,IF($B$3="Improve endurance",'Improve endurance'!D75,IF($B$3="Correct posture",'Correct posture'!D75,IF($B$3="Beat time on a specific distanc",'Beat time, Running'!D75,IF($B$3="Pregnancy",#REF!,0))))))))</f>
        <v>#REF!</v>
      </c>
      <c r="G78">
        <f>IF($B$2="Loose weight",'Loose weight'!#REF!,IF($B$2="Get stronger",'Get stronger, general'!#REF!,IF($B$2="Build muscle",'Build muscle, Legs'!E75,IF($B$2="Get a flat stomach",'Get a flat stomach'!#REF!,IF($B$2="Improve endurance",'Improve endurance'!E75,IF($B$2="Correct posture",'Correct posture'!E75,IF($B$2="Beat time on a specific distanc",'Beat time, Running'!E75,IF($B$2="Pregnancy",#REF!,0))))))))</f>
        <v>0</v>
      </c>
      <c r="H78">
        <f>IF($B$3="Loose weight",'Loose weight'!C75,IF($B$3="Get stronger",'Get stronger, general'!C75,IF($B$3="Build muscle",'Build muscle, Legs'!C75,IF($B$3="Get a flat stomach",'Get a flat stomach'!C75,IF($B$3="Improve endurance",'Improve endurance'!C75,IF($B$3="Correct posture",'Correct posture'!C75,IF($B$3="Beat time on a specific distanc",'Beat time, Running'!C75,IF($B$3="Pregnancy",#REF!,0))))))))</f>
        <v>0</v>
      </c>
      <c r="I78">
        <f>IF($B$2="Loose weight",'Loose weight'!C75,IF($B$2="Get stronger",'Get stronger, general'!C75,IF($B$2="Build muscle",'Build muscle, Legs'!C75,IF($B$2="Get a flat stomach",'Get a flat stomach'!C75,IF($B$2="Improve endurance",'Improve endurance'!C75,IF($B$2="Correct posture",'Correct posture'!C75,IF($B$2="Beat time on a specific distanc",'Beat time, Running'!C75,IF($B$2="Pregnancy",#REF!,0))))))))</f>
        <v>0</v>
      </c>
      <c r="J78" t="e">
        <f>IF($B$3="Loose weight",'Loose weight'!D75,IF($B$3="Get stronger",'Get stronger, general'!D75,IF($B$3="Build muscle",'Build muscle, Legs'!D75,IF($B$3="Get a flat stomach",'Get a flat stomach'!#REF!,IF($B$3="Improve endurance",'Improve endurance'!D75,IF($B$3="Correct posture",'Correct posture'!D75,IF($B$3="Beat time on a specific distanc",'Beat time, Running'!D75,IF($B$3="Pregnancy",#REF!,0))))))))</f>
        <v>#REF!</v>
      </c>
      <c r="K78">
        <f>IF($B$2="Loose weight",'Loose weight'!D75,IF($B$2="Get stronger",'Get stronger, general'!D75,IF($B$2="Build muscle",'Build muscle, Legs'!D75,IF($B$2="Get a flat stomach",'Get a flat stomach'!#REF!,IF($B$2="Improve endurance",'Improve endurance'!D75,IF($B$2="Correct posture",'Correct posture'!D75,IF($B$2="Beat time on a specific distanc",'Beat time, Running'!D75,IF($B$2="Pregnancy",#REF!,0))))))))</f>
        <v>0</v>
      </c>
      <c r="L78">
        <f>IF($B$3="Loose weight",'Loose weight'!E75,IF($B$3="Get stronger",'Get stronger, general'!#REF!,IF($B$3="Build muscle",'Build muscle, Legs'!E75,IF($B$3="Get a flat stomach",'Get a flat stomach'!#REF!,IF($B$3="Improve endurance",'Improve endurance'!E75,IF($B$3="Correct posture",'Correct posture'!E75,IF($B$3="Beat time on a specific distanc",'Beat time, Running'!E75,IF($B$3="Pregnancy",#REF!,0))))))))</f>
        <v>0</v>
      </c>
      <c r="M78">
        <f>IF($B$2="Loose weight",'Loose weight'!#REF!,IF($B$2="Get stronger",'Get stronger, general'!#REF!,IF($B$2="Build muscle",'Build muscle, Legs'!E75,IF($B$2="Get a flat stomach",'Get a flat stomach'!#REF!,IF($B$2="Improve endurance",'Improve endurance'!E75,IF($B$2="Correct posture",'Correct posture'!E75,IF($B$2="Beat time on a specific distanc",'Beat time, Running'!E75,IF($B$2="Pregnancy",#REF!,0))))))))</f>
        <v>0</v>
      </c>
      <c r="N78" t="e">
        <f>IF($B$3="Loose weight",'Loose weight'!F75,IF($B$3="Get stronger",'Get stronger, general'!E75,IF($B$3="Build muscle",'Build muscle, Legs'!F75,IF($B$3="Get a flat stomach",'Get a flat stomach'!D75,IF($B$3="Improve endurance",'Improve endurance'!F75,IF($B$3="Correct posture",'Correct posture'!F75,IF($B$3="Beat time on a specific distanc",'Beat time, Running'!F75,IF($B$3="Pregnancy",#REF!,0))))))))</f>
        <v>#REF!</v>
      </c>
    </row>
    <row r="79" spans="1:14">
      <c r="A79" s="99"/>
      <c r="B79" s="24" t="s">
        <v>7</v>
      </c>
      <c r="C79">
        <f>IF($B$2="Loose weight",'Loose weight'!C76,IF($B$2="Get stronger",'Get stronger, general'!C76,IF($B$2="Build muscle",'Build muscle, Legs'!C76,IF($B$2="Get a flat stomach",'Get a flat stomach'!C76,IF($B$2="Improve endurance",'Improve endurance'!C76,IF($B$2="Correct posture",'Correct posture'!C76,IF($B$2="Beat time on a specific distanc",'Beat time, Running'!C76,IF($B$2="Pregnancy",#REF!,0))))))))</f>
        <v>0</v>
      </c>
      <c r="D79">
        <f>IF($B$3="Loose weight",'Loose weight'!C76,IF($B$3="Get stronger",'Get stronger, general'!C76,IF($B$3="Build muscle",'Build muscle, Legs'!C76,IF($B$3="Get a flat stomach",'Get a flat stomach'!C76,IF($B$3="Improve endurance",'Improve endurance'!C76,IF($B$3="Correct posture",'Correct posture'!C76,IF($B$3="Beat time on a specific distanc",'Beat time, Running'!C76,IF($B$3="Pregnancy",#REF!,0))))))))</f>
        <v>0</v>
      </c>
      <c r="E79">
        <f>IF($B$2="Loose weight",'Loose weight'!D76,IF($B$2="Get stronger",'Get stronger, general'!D76,IF($B$2="Build muscle",'Build muscle, Legs'!D76,IF($B$2="Get a flat stomach",'Get a flat stomach'!#REF!,IF($B$2="Improve endurance",'Improve endurance'!D76,IF($B$2="Correct posture",'Correct posture'!D76,IF($B$2="Beat time on a specific distanc",'Beat time, Running'!D76,IF($B$2="Pregnancy",#REF!,0))))))))</f>
        <v>0</v>
      </c>
      <c r="F79" t="e">
        <f>IF($B$3="Loose weight",'Loose weight'!D76,IF($B$3="Get stronger",'Get stronger, general'!D76,IF($B$3="Build muscle",'Build muscle, Legs'!D76,IF($B$3="Get a flat stomach",'Get a flat stomach'!#REF!,IF($B$3="Improve endurance",'Improve endurance'!D76,IF($B$3="Correct posture",'Correct posture'!D76,IF($B$3="Beat time on a specific distanc",'Beat time, Running'!D76,IF($B$3="Pregnancy",#REF!,0))))))))</f>
        <v>#REF!</v>
      </c>
      <c r="G79">
        <f>IF($B$2="Loose weight",'Loose weight'!#REF!,IF($B$2="Get stronger",'Get stronger, general'!#REF!,IF($B$2="Build muscle",'Build muscle, Legs'!E76,IF($B$2="Get a flat stomach",'Get a flat stomach'!#REF!,IF($B$2="Improve endurance",'Improve endurance'!E76,IF($B$2="Correct posture",'Correct posture'!E76,IF($B$2="Beat time on a specific distanc",'Beat time, Running'!E76,IF($B$2="Pregnancy",#REF!,0))))))))</f>
        <v>0</v>
      </c>
      <c r="H79">
        <f>IF($B$3="Loose weight",'Loose weight'!C76,IF($B$3="Get stronger",'Get stronger, general'!C76,IF($B$3="Build muscle",'Build muscle, Legs'!C76,IF($B$3="Get a flat stomach",'Get a flat stomach'!C76,IF($B$3="Improve endurance",'Improve endurance'!C76,IF($B$3="Correct posture",'Correct posture'!C76,IF($B$3="Beat time on a specific distanc",'Beat time, Running'!C76,IF($B$3="Pregnancy",#REF!,0))))))))</f>
        <v>0</v>
      </c>
      <c r="I79">
        <f>IF($B$2="Loose weight",'Loose weight'!C76,IF($B$2="Get stronger",'Get stronger, general'!C76,IF($B$2="Build muscle",'Build muscle, Legs'!C76,IF($B$2="Get a flat stomach",'Get a flat stomach'!C76,IF($B$2="Improve endurance",'Improve endurance'!C76,IF($B$2="Correct posture",'Correct posture'!C76,IF($B$2="Beat time on a specific distanc",'Beat time, Running'!C76,IF($B$2="Pregnancy",#REF!,0))))))))</f>
        <v>0</v>
      </c>
      <c r="J79" t="e">
        <f>IF($B$3="Loose weight",'Loose weight'!D76,IF($B$3="Get stronger",'Get stronger, general'!D76,IF($B$3="Build muscle",'Build muscle, Legs'!D76,IF($B$3="Get a flat stomach",'Get a flat stomach'!#REF!,IF($B$3="Improve endurance",'Improve endurance'!D76,IF($B$3="Correct posture",'Correct posture'!D76,IF($B$3="Beat time on a specific distanc",'Beat time, Running'!D76,IF($B$3="Pregnancy",#REF!,0))))))))</f>
        <v>#REF!</v>
      </c>
      <c r="K79">
        <f>IF($B$2="Loose weight",'Loose weight'!D76,IF($B$2="Get stronger",'Get stronger, general'!D76,IF($B$2="Build muscle",'Build muscle, Legs'!D76,IF($B$2="Get a flat stomach",'Get a flat stomach'!#REF!,IF($B$2="Improve endurance",'Improve endurance'!D76,IF($B$2="Correct posture",'Correct posture'!D76,IF($B$2="Beat time on a specific distanc",'Beat time, Running'!D76,IF($B$2="Pregnancy",#REF!,0))))))))</f>
        <v>0</v>
      </c>
      <c r="L79">
        <f>IF($B$3="Loose weight",'Loose weight'!E76,IF($B$3="Get stronger",'Get stronger, general'!#REF!,IF($B$3="Build muscle",'Build muscle, Legs'!E76,IF($B$3="Get a flat stomach",'Get a flat stomach'!#REF!,IF($B$3="Improve endurance",'Improve endurance'!E76,IF($B$3="Correct posture",'Correct posture'!E76,IF($B$3="Beat time on a specific distanc",'Beat time, Running'!E76,IF($B$3="Pregnancy",#REF!,0))))))))</f>
        <v>0</v>
      </c>
      <c r="M79">
        <f>IF($B$2="Loose weight",'Loose weight'!#REF!,IF($B$2="Get stronger",'Get stronger, general'!#REF!,IF($B$2="Build muscle",'Build muscle, Legs'!E76,IF($B$2="Get a flat stomach",'Get a flat stomach'!#REF!,IF($B$2="Improve endurance",'Improve endurance'!E76,IF($B$2="Correct posture",'Correct posture'!E76,IF($B$2="Beat time on a specific distanc",'Beat time, Running'!E76,IF($B$2="Pregnancy",#REF!,0))))))))</f>
        <v>0</v>
      </c>
      <c r="N79" t="e">
        <f>IF($B$3="Loose weight",'Loose weight'!F76,IF($B$3="Get stronger",'Get stronger, general'!E76,IF($B$3="Build muscle",'Build muscle, Legs'!F76,IF($B$3="Get a flat stomach",'Get a flat stomach'!D76,IF($B$3="Improve endurance",'Improve endurance'!F76,IF($B$3="Correct posture",'Correct posture'!F76,IF($B$3="Beat time on a specific distanc",'Beat time, Running'!F76,IF($B$3="Pregnancy",#REF!,0))))))))</f>
        <v>#REF!</v>
      </c>
    </row>
    <row r="80" spans="1:14">
      <c r="A80" s="98" t="s">
        <v>151</v>
      </c>
      <c r="B80" s="25" t="s">
        <v>149</v>
      </c>
      <c r="C80">
        <f>IF($B$2="Loose weight",'Loose weight'!C77,IF($B$2="Get stronger",'Get stronger, general'!C77,IF($B$2="Build muscle",'Build muscle, Legs'!C77,IF($B$2="Get a flat stomach",'Get a flat stomach'!C77,IF($B$2="Improve endurance",'Improve endurance'!C77,IF($B$2="Correct posture",'Correct posture'!C77,IF($B$2="Beat time on a specific distanc",'Beat time, Running'!C77,IF($B$2="Pregnancy",#REF!,0))))))))</f>
        <v>0</v>
      </c>
      <c r="D80">
        <f>IF($B$3="Loose weight",'Loose weight'!C77,IF($B$3="Get stronger",'Get stronger, general'!C77,IF($B$3="Build muscle",'Build muscle, Legs'!C77,IF($B$3="Get a flat stomach",'Get a flat stomach'!C77,IF($B$3="Improve endurance",'Improve endurance'!C77,IF($B$3="Correct posture",'Correct posture'!C77,IF($B$3="Beat time on a specific distanc",'Beat time, Running'!C77,IF($B$3="Pregnancy",#REF!,0))))))))</f>
        <v>0</v>
      </c>
      <c r="E80">
        <f>IF($B$2="Loose weight",'Loose weight'!D77,IF($B$2="Get stronger",'Get stronger, general'!D77,IF($B$2="Build muscle",'Build muscle, Legs'!D77,IF($B$2="Get a flat stomach",'Get a flat stomach'!#REF!,IF($B$2="Improve endurance",'Improve endurance'!D77,IF($B$2="Correct posture",'Correct posture'!D77,IF($B$2="Beat time on a specific distanc",'Beat time, Running'!D77,IF($B$2="Pregnancy",#REF!,0))))))))</f>
        <v>0</v>
      </c>
      <c r="F80">
        <f>IF($B$3="Loose weight",'Loose weight'!D77,IF($B$3="Get stronger",'Get stronger, general'!D77,IF($B$3="Build muscle",'Build muscle, Legs'!D77,IF($B$3="Get a flat stomach",'Get a flat stomach'!#REF!,IF($B$3="Improve endurance",'Improve endurance'!D77,IF($B$3="Correct posture",'Correct posture'!D77,IF($B$3="Beat time on a specific distanc",'Beat time, Running'!D77,IF($B$3="Pregnancy",#REF!,0))))))))</f>
        <v>0</v>
      </c>
      <c r="G80">
        <f>IF($B$2="Loose weight",'Loose weight'!#REF!,IF($B$2="Get stronger",'Get stronger, general'!#REF!,IF($B$2="Build muscle",'Build muscle, Legs'!E77,IF($B$2="Get a flat stomach",'Get a flat stomach'!#REF!,IF($B$2="Improve endurance",'Improve endurance'!E77,IF($B$2="Correct posture",'Correct posture'!E77,IF($B$2="Beat time on a specific distanc",'Beat time, Running'!E77,IF($B$2="Pregnancy",#REF!,0))))))))</f>
        <v>0</v>
      </c>
      <c r="H80">
        <f>IF($B$3="Loose weight",'Loose weight'!C77,IF($B$3="Get stronger",'Get stronger, general'!C77,IF($B$3="Build muscle",'Build muscle, Legs'!C77,IF($B$3="Get a flat stomach",'Get a flat stomach'!C77,IF($B$3="Improve endurance",'Improve endurance'!C77,IF($B$3="Correct posture",'Correct posture'!C77,IF($B$3="Beat time on a specific distanc",'Beat time, Running'!C77,IF($B$3="Pregnancy",#REF!,0))))))))</f>
        <v>0</v>
      </c>
      <c r="I80">
        <f>IF($B$2="Loose weight",'Loose weight'!C77,IF($B$2="Get stronger",'Get stronger, general'!C77,IF($B$2="Build muscle",'Build muscle, Legs'!C77,IF($B$2="Get a flat stomach",'Get a flat stomach'!C77,IF($B$2="Improve endurance",'Improve endurance'!C77,IF($B$2="Correct posture",'Correct posture'!C77,IF($B$2="Beat time on a specific distanc",'Beat time, Running'!C77,IF($B$2="Pregnancy",#REF!,0))))))))</f>
        <v>0</v>
      </c>
      <c r="J80">
        <f>IF($B$3="Loose weight",'Loose weight'!D77,IF($B$3="Get stronger",'Get stronger, general'!D77,IF($B$3="Build muscle",'Build muscle, Legs'!D77,IF($B$3="Get a flat stomach",'Get a flat stomach'!#REF!,IF($B$3="Improve endurance",'Improve endurance'!D77,IF($B$3="Correct posture",'Correct posture'!D77,IF($B$3="Beat time on a specific distanc",'Beat time, Running'!D77,IF($B$3="Pregnancy",#REF!,0))))))))</f>
        <v>0</v>
      </c>
      <c r="K80">
        <f>IF($B$2="Loose weight",'Loose weight'!D77,IF($B$2="Get stronger",'Get stronger, general'!D77,IF($B$2="Build muscle",'Build muscle, Legs'!D77,IF($B$2="Get a flat stomach",'Get a flat stomach'!#REF!,IF($B$2="Improve endurance",'Improve endurance'!D77,IF($B$2="Correct posture",'Correct posture'!D77,IF($B$2="Beat time on a specific distanc",'Beat time, Running'!D77,IF($B$2="Pregnancy",#REF!,0))))))))</f>
        <v>0</v>
      </c>
      <c r="L80">
        <f>IF($B$3="Loose weight",'Loose weight'!E77,IF($B$3="Get stronger",'Get stronger, general'!#REF!,IF($B$3="Build muscle",'Build muscle, Legs'!E77,IF($B$3="Get a flat stomach",'Get a flat stomach'!#REF!,IF($B$3="Improve endurance",'Improve endurance'!E77,IF($B$3="Correct posture",'Correct posture'!E77,IF($B$3="Beat time on a specific distanc",'Beat time, Running'!E77,IF($B$3="Pregnancy",#REF!,0))))))))</f>
        <v>0</v>
      </c>
      <c r="M80">
        <f>IF($B$2="Loose weight",'Loose weight'!#REF!,IF($B$2="Get stronger",'Get stronger, general'!#REF!,IF($B$2="Build muscle",'Build muscle, Legs'!E77,IF($B$2="Get a flat stomach",'Get a flat stomach'!#REF!,IF($B$2="Improve endurance",'Improve endurance'!E77,IF($B$2="Correct posture",'Correct posture'!E77,IF($B$2="Beat time on a specific distanc",'Beat time, Running'!E77,IF($B$2="Pregnancy",#REF!,0))))))))</f>
        <v>0</v>
      </c>
      <c r="N80">
        <f>IF($B$3="Loose weight",'Loose weight'!F77,IF($B$3="Get stronger",'Get stronger, general'!E77,IF($B$3="Build muscle",'Build muscle, Legs'!F77,IF($B$3="Get a flat stomach",'Get a flat stomach'!D77,IF($B$3="Improve endurance",'Improve endurance'!F77,IF($B$3="Correct posture",'Correct posture'!F77,IF($B$3="Beat time on a specific distanc",'Beat time, Running'!F77,IF($B$3="Pregnancy",#REF!,0))))))))</f>
        <v>0</v>
      </c>
    </row>
    <row r="81" spans="1:14">
      <c r="A81" s="99"/>
      <c r="B81" s="25" t="s">
        <v>150</v>
      </c>
      <c r="C81">
        <f>IF($B$2="Loose weight",'Loose weight'!C78,IF($B$2="Get stronger",'Get stronger, general'!C78,IF($B$2="Build muscle",'Build muscle, Legs'!C78,IF($B$2="Get a flat stomach",'Get a flat stomach'!C78,IF($B$2="Improve endurance",'Improve endurance'!C78,IF($B$2="Correct posture",'Correct posture'!C78,IF($B$2="Beat time on a specific distanc",'Beat time, Running'!C78,IF($B$2="Pregnancy",#REF!,0))))))))</f>
        <v>0</v>
      </c>
      <c r="D81">
        <f>IF($B$3="Loose weight",'Loose weight'!C78,IF($B$3="Get stronger",'Get stronger, general'!C78,IF($B$3="Build muscle",'Build muscle, Legs'!C78,IF($B$3="Get a flat stomach",'Get a flat stomach'!C78,IF($B$3="Improve endurance",'Improve endurance'!C78,IF($B$3="Correct posture",'Correct posture'!C78,IF($B$3="Beat time on a specific distanc",'Beat time, Running'!C78,IF($B$3="Pregnancy",#REF!,0))))))))</f>
        <v>0</v>
      </c>
      <c r="E81">
        <f>IF($B$2="Loose weight",'Loose weight'!D78,IF($B$2="Get stronger",'Get stronger, general'!D78,IF($B$2="Build muscle",'Build muscle, Legs'!D78,IF($B$2="Get a flat stomach",'Get a flat stomach'!#REF!,IF($B$2="Improve endurance",'Improve endurance'!D78,IF($B$2="Correct posture",'Correct posture'!D78,IF($B$2="Beat time on a specific distanc",'Beat time, Running'!D78,IF($B$2="Pregnancy",#REF!,0))))))))</f>
        <v>0</v>
      </c>
      <c r="F81">
        <f>IF($B$3="Loose weight",'Loose weight'!D78,IF($B$3="Get stronger",'Get stronger, general'!D78,IF($B$3="Build muscle",'Build muscle, Legs'!D78,IF($B$3="Get a flat stomach",'Get a flat stomach'!#REF!,IF($B$3="Improve endurance",'Improve endurance'!D78,IF($B$3="Correct posture",'Correct posture'!D78,IF($B$3="Beat time on a specific distanc",'Beat time, Running'!D78,IF($B$3="Pregnancy",#REF!,0))))))))</f>
        <v>0</v>
      </c>
      <c r="G81">
        <f>IF($B$2="Loose weight",'Loose weight'!#REF!,IF($B$2="Get stronger",'Get stronger, general'!#REF!,IF($B$2="Build muscle",'Build muscle, Legs'!E78,IF($B$2="Get a flat stomach",'Get a flat stomach'!#REF!,IF($B$2="Improve endurance",'Improve endurance'!E78,IF($B$2="Correct posture",'Correct posture'!E78,IF($B$2="Beat time on a specific distanc",'Beat time, Running'!E78,IF($B$2="Pregnancy",#REF!,0))))))))</f>
        <v>0</v>
      </c>
      <c r="H81">
        <f>IF($B$3="Loose weight",'Loose weight'!C78,IF($B$3="Get stronger",'Get stronger, general'!C78,IF($B$3="Build muscle",'Build muscle, Legs'!C78,IF($B$3="Get a flat stomach",'Get a flat stomach'!C78,IF($B$3="Improve endurance",'Improve endurance'!C78,IF($B$3="Correct posture",'Correct posture'!C78,IF($B$3="Beat time on a specific distanc",'Beat time, Running'!C78,IF($B$3="Pregnancy",#REF!,0))))))))</f>
        <v>0</v>
      </c>
      <c r="I81">
        <f>IF($B$2="Loose weight",'Loose weight'!C78,IF($B$2="Get stronger",'Get stronger, general'!C78,IF($B$2="Build muscle",'Build muscle, Legs'!C78,IF($B$2="Get a flat stomach",'Get a flat stomach'!C78,IF($B$2="Improve endurance",'Improve endurance'!C78,IF($B$2="Correct posture",'Correct posture'!C78,IF($B$2="Beat time on a specific distanc",'Beat time, Running'!C78,IF($B$2="Pregnancy",#REF!,0))))))))</f>
        <v>0</v>
      </c>
      <c r="J81">
        <f>IF($B$3="Loose weight",'Loose weight'!D78,IF($B$3="Get stronger",'Get stronger, general'!D78,IF($B$3="Build muscle",'Build muscle, Legs'!D78,IF($B$3="Get a flat stomach",'Get a flat stomach'!#REF!,IF($B$3="Improve endurance",'Improve endurance'!D78,IF($B$3="Correct posture",'Correct posture'!D78,IF($B$3="Beat time on a specific distanc",'Beat time, Running'!D78,IF($B$3="Pregnancy",#REF!,0))))))))</f>
        <v>0</v>
      </c>
      <c r="K81">
        <f>IF($B$2="Loose weight",'Loose weight'!D78,IF($B$2="Get stronger",'Get stronger, general'!D78,IF($B$2="Build muscle",'Build muscle, Legs'!D78,IF($B$2="Get a flat stomach",'Get a flat stomach'!#REF!,IF($B$2="Improve endurance",'Improve endurance'!D78,IF($B$2="Correct posture",'Correct posture'!D78,IF($B$2="Beat time on a specific distanc",'Beat time, Running'!D78,IF($B$2="Pregnancy",#REF!,0))))))))</f>
        <v>0</v>
      </c>
      <c r="L81">
        <f>IF($B$3="Loose weight",'Loose weight'!E78,IF($B$3="Get stronger",'Get stronger, general'!#REF!,IF($B$3="Build muscle",'Build muscle, Legs'!E78,IF($B$3="Get a flat stomach",'Get a flat stomach'!#REF!,IF($B$3="Improve endurance",'Improve endurance'!E78,IF($B$3="Correct posture",'Correct posture'!E78,IF($B$3="Beat time on a specific distanc",'Beat time, Running'!E78,IF($B$3="Pregnancy",#REF!,0))))))))</f>
        <v>0</v>
      </c>
      <c r="M81">
        <f>IF($B$2="Loose weight",'Loose weight'!#REF!,IF($B$2="Get stronger",'Get stronger, general'!#REF!,IF($B$2="Build muscle",'Build muscle, Legs'!E78,IF($B$2="Get a flat stomach",'Get a flat stomach'!#REF!,IF($B$2="Improve endurance",'Improve endurance'!E78,IF($B$2="Correct posture",'Correct posture'!E78,IF($B$2="Beat time on a specific distanc",'Beat time, Running'!E78,IF($B$2="Pregnancy",#REF!,0))))))))</f>
        <v>0</v>
      </c>
      <c r="N81">
        <f>IF($B$3="Loose weight",'Loose weight'!F78,IF($B$3="Get stronger",'Get stronger, general'!E78,IF($B$3="Build muscle",'Build muscle, Legs'!F78,IF($B$3="Get a flat stomach",'Get a flat stomach'!D78,IF($B$3="Improve endurance",'Improve endurance'!F78,IF($B$3="Correct posture",'Correct posture'!F78,IF($B$3="Beat time on a specific distanc",'Beat time, Running'!F78,IF($B$3="Pregnancy",#REF!,0))))))))</f>
        <v>0</v>
      </c>
    </row>
    <row r="82" spans="1:14">
      <c r="A82" s="99"/>
      <c r="B82" s="25" t="s">
        <v>7</v>
      </c>
      <c r="C82">
        <f>IF($B$2="Loose weight",'Loose weight'!C79,IF($B$2="Get stronger",'Get stronger, general'!C79,IF($B$2="Build muscle",'Build muscle, Legs'!C79,IF($B$2="Get a flat stomach",'Get a flat stomach'!C79,IF($B$2="Improve endurance",'Improve endurance'!C79,IF($B$2="Correct posture",'Correct posture'!C79,IF($B$2="Beat time on a specific distanc",'Beat time, Running'!C79,IF($B$2="Pregnancy",#REF!,0))))))))</f>
        <v>0</v>
      </c>
      <c r="D82">
        <f>IF($B$3="Loose weight",'Loose weight'!C79,IF($B$3="Get stronger",'Get stronger, general'!C79,IF($B$3="Build muscle",'Build muscle, Legs'!C79,IF($B$3="Get a flat stomach",'Get a flat stomach'!C79,IF($B$3="Improve endurance",'Improve endurance'!C79,IF($B$3="Correct posture",'Correct posture'!C79,IF($B$3="Beat time on a specific distanc",'Beat time, Running'!C79,IF($B$3="Pregnancy",#REF!,0))))))))</f>
        <v>0</v>
      </c>
      <c r="E82">
        <f>IF($B$2="Loose weight",'Loose weight'!D79,IF($B$2="Get stronger",'Get stronger, general'!D79,IF($B$2="Build muscle",'Build muscle, Legs'!D79,IF($B$2="Get a flat stomach",'Get a flat stomach'!#REF!,IF($B$2="Improve endurance",'Improve endurance'!D79,IF($B$2="Correct posture",'Correct posture'!D79,IF($B$2="Beat time on a specific distanc",'Beat time, Running'!D79,IF($B$2="Pregnancy",#REF!,0))))))))</f>
        <v>0</v>
      </c>
      <c r="F82">
        <f>IF($B$3="Loose weight",'Loose weight'!D79,IF($B$3="Get stronger",'Get stronger, general'!D79,IF($B$3="Build muscle",'Build muscle, Legs'!D79,IF($B$3="Get a flat stomach",'Get a flat stomach'!#REF!,IF($B$3="Improve endurance",'Improve endurance'!D79,IF($B$3="Correct posture",'Correct posture'!D79,IF($B$3="Beat time on a specific distanc",'Beat time, Running'!D79,IF($B$3="Pregnancy",#REF!,0))))))))</f>
        <v>0</v>
      </c>
      <c r="G82">
        <f>IF($B$2="Loose weight",'Loose weight'!#REF!,IF($B$2="Get stronger",'Get stronger, general'!#REF!,IF($B$2="Build muscle",'Build muscle, Legs'!E79,IF($B$2="Get a flat stomach",'Get a flat stomach'!#REF!,IF($B$2="Improve endurance",'Improve endurance'!E79,IF($B$2="Correct posture",'Correct posture'!E79,IF($B$2="Beat time on a specific distanc",'Beat time, Running'!E79,IF($B$2="Pregnancy",#REF!,0))))))))</f>
        <v>0</v>
      </c>
      <c r="H82">
        <f>IF($B$3="Loose weight",'Loose weight'!C79,IF($B$3="Get stronger",'Get stronger, general'!C79,IF($B$3="Build muscle",'Build muscle, Legs'!C79,IF($B$3="Get a flat stomach",'Get a flat stomach'!C79,IF($B$3="Improve endurance",'Improve endurance'!C79,IF($B$3="Correct posture",'Correct posture'!C79,IF($B$3="Beat time on a specific distanc",'Beat time, Running'!C79,IF($B$3="Pregnancy",#REF!,0))))))))</f>
        <v>0</v>
      </c>
      <c r="I82">
        <f>IF($B$2="Loose weight",'Loose weight'!C79,IF($B$2="Get stronger",'Get stronger, general'!C79,IF($B$2="Build muscle",'Build muscle, Legs'!C79,IF($B$2="Get a flat stomach",'Get a flat stomach'!C79,IF($B$2="Improve endurance",'Improve endurance'!C79,IF($B$2="Correct posture",'Correct posture'!C79,IF($B$2="Beat time on a specific distanc",'Beat time, Running'!C79,IF($B$2="Pregnancy",#REF!,0))))))))</f>
        <v>0</v>
      </c>
      <c r="J82">
        <f>IF($B$3="Loose weight",'Loose weight'!D79,IF($B$3="Get stronger",'Get stronger, general'!D79,IF($B$3="Build muscle",'Build muscle, Legs'!D79,IF($B$3="Get a flat stomach",'Get a flat stomach'!#REF!,IF($B$3="Improve endurance",'Improve endurance'!D79,IF($B$3="Correct posture",'Correct posture'!D79,IF($B$3="Beat time on a specific distanc",'Beat time, Running'!D79,IF($B$3="Pregnancy",#REF!,0))))))))</f>
        <v>0</v>
      </c>
      <c r="K82">
        <f>IF($B$2="Loose weight",'Loose weight'!D79,IF($B$2="Get stronger",'Get stronger, general'!D79,IF($B$2="Build muscle",'Build muscle, Legs'!D79,IF($B$2="Get a flat stomach",'Get a flat stomach'!#REF!,IF($B$2="Improve endurance",'Improve endurance'!D79,IF($B$2="Correct posture",'Correct posture'!D79,IF($B$2="Beat time on a specific distanc",'Beat time, Running'!D79,IF($B$2="Pregnancy",#REF!,0))))))))</f>
        <v>0</v>
      </c>
      <c r="L82">
        <f>IF($B$3="Loose weight",'Loose weight'!E79,IF($B$3="Get stronger",'Get stronger, general'!#REF!,IF($B$3="Build muscle",'Build muscle, Legs'!E79,IF($B$3="Get a flat stomach",'Get a flat stomach'!#REF!,IF($B$3="Improve endurance",'Improve endurance'!E79,IF($B$3="Correct posture",'Correct posture'!E79,IF($B$3="Beat time on a specific distanc",'Beat time, Running'!E79,IF($B$3="Pregnancy",#REF!,0))))))))</f>
        <v>0</v>
      </c>
      <c r="M82">
        <f>IF($B$2="Loose weight",'Loose weight'!#REF!,IF($B$2="Get stronger",'Get stronger, general'!#REF!,IF($B$2="Build muscle",'Build muscle, Legs'!E79,IF($B$2="Get a flat stomach",'Get a flat stomach'!#REF!,IF($B$2="Improve endurance",'Improve endurance'!E79,IF($B$2="Correct posture",'Correct posture'!E79,IF($B$2="Beat time on a specific distanc",'Beat time, Running'!E79,IF($B$2="Pregnancy",#REF!,0))))))))</f>
        <v>0</v>
      </c>
      <c r="N82">
        <f>IF($B$3="Loose weight",'Loose weight'!F79,IF($B$3="Get stronger",'Get stronger, general'!E79,IF($B$3="Build muscle",'Build muscle, Legs'!F79,IF($B$3="Get a flat stomach",'Get a flat stomach'!D79,IF($B$3="Improve endurance",'Improve endurance'!F79,IF($B$3="Correct posture",'Correct posture'!F79,IF($B$3="Beat time on a specific distanc",'Beat time, Running'!F79,IF($B$3="Pregnancy",#REF!,0))))))))</f>
        <v>0</v>
      </c>
    </row>
    <row r="83" spans="1:14">
      <c r="A83" s="100" t="s">
        <v>29</v>
      </c>
      <c r="B83" s="23" t="s">
        <v>0</v>
      </c>
      <c r="C83">
        <f>IF($B$2="Loose weight",'Loose weight'!C80,IF($B$2="Get stronger",'Get stronger, general'!C80,IF($B$2="Build muscle",'Build muscle, Legs'!C80,IF($B$2="Get a flat stomach",'Get a flat stomach'!C80,IF($B$2="Improve endurance",'Improve endurance'!C80,IF($B$2="Correct posture",'Correct posture'!C80,IF($B$2="Beat time on a specific distanc",'Beat time, Running'!C80,IF($B$2="Pregnancy",#REF!,0))))))))</f>
        <v>0</v>
      </c>
      <c r="D83">
        <f>IF($B$3="Loose weight",'Loose weight'!C80,IF($B$3="Get stronger",'Get stronger, general'!C80,IF($B$3="Build muscle",'Build muscle, Legs'!C80,IF($B$3="Get a flat stomach",'Get a flat stomach'!C80,IF($B$3="Improve endurance",'Improve endurance'!C80,IF($B$3="Correct posture",'Correct posture'!C80,IF($B$3="Beat time on a specific distanc",'Beat time, Running'!C80,IF($B$3="Pregnancy",#REF!,0))))))))</f>
        <v>0</v>
      </c>
      <c r="E83">
        <f>IF($B$2="Loose weight",'Loose weight'!D80,IF($B$2="Get stronger",'Get stronger, general'!D80,IF($B$2="Build muscle",'Build muscle, Legs'!D80,IF($B$2="Get a flat stomach",'Get a flat stomach'!#REF!,IF($B$2="Improve endurance",'Improve endurance'!D80,IF($B$2="Correct posture",'Correct posture'!D80,IF($B$2="Beat time on a specific distanc",'Beat time, Running'!D80,IF($B$2="Pregnancy",#REF!,0))))))))</f>
        <v>0</v>
      </c>
      <c r="F83">
        <f>IF($B$3="Loose weight",'Loose weight'!D80,IF($B$3="Get stronger",'Get stronger, general'!D80,IF($B$3="Build muscle",'Build muscle, Legs'!D80,IF($B$3="Get a flat stomach",'Get a flat stomach'!#REF!,IF($B$3="Improve endurance",'Improve endurance'!D80,IF($B$3="Correct posture",'Correct posture'!D80,IF($B$3="Beat time on a specific distanc",'Beat time, Running'!D80,IF($B$3="Pregnancy",#REF!,0))))))))</f>
        <v>0</v>
      </c>
      <c r="G83">
        <f>IF($B$2="Loose weight",'Loose weight'!#REF!,IF($B$2="Get stronger",'Get stronger, general'!#REF!,IF($B$2="Build muscle",'Build muscle, Legs'!E80,IF($B$2="Get a flat stomach",'Get a flat stomach'!#REF!,IF($B$2="Improve endurance",'Improve endurance'!E80,IF($B$2="Correct posture",'Correct posture'!E80,IF($B$2="Beat time on a specific distanc",'Beat time, Running'!E80,IF($B$2="Pregnancy",#REF!,0))))))))</f>
        <v>0</v>
      </c>
      <c r="H83">
        <f>IF($B$3="Loose weight",'Loose weight'!C80,IF($B$3="Get stronger",'Get stronger, general'!C80,IF($B$3="Build muscle",'Build muscle, Legs'!C80,IF($B$3="Get a flat stomach",'Get a flat stomach'!C80,IF($B$3="Improve endurance",'Improve endurance'!C80,IF($B$3="Correct posture",'Correct posture'!C80,IF($B$3="Beat time on a specific distanc",'Beat time, Running'!C80,IF($B$3="Pregnancy",#REF!,0))))))))</f>
        <v>0</v>
      </c>
      <c r="I83">
        <f>IF($B$2="Loose weight",'Loose weight'!C80,IF($B$2="Get stronger",'Get stronger, general'!C80,IF($B$2="Build muscle",'Build muscle, Legs'!C80,IF($B$2="Get a flat stomach",'Get a flat stomach'!C80,IF($B$2="Improve endurance",'Improve endurance'!C80,IF($B$2="Correct posture",'Correct posture'!C80,IF($B$2="Beat time on a specific distanc",'Beat time, Running'!C80,IF($B$2="Pregnancy",#REF!,0))))))))</f>
        <v>0</v>
      </c>
      <c r="J83">
        <f>IF($B$3="Loose weight",'Loose weight'!D80,IF($B$3="Get stronger",'Get stronger, general'!D80,IF($B$3="Build muscle",'Build muscle, Legs'!D80,IF($B$3="Get a flat stomach",'Get a flat stomach'!#REF!,IF($B$3="Improve endurance",'Improve endurance'!D80,IF($B$3="Correct posture",'Correct posture'!D80,IF($B$3="Beat time on a specific distanc",'Beat time, Running'!D80,IF($B$3="Pregnancy",#REF!,0))))))))</f>
        <v>0</v>
      </c>
      <c r="K83">
        <f>IF($B$2="Loose weight",'Loose weight'!D80,IF($B$2="Get stronger",'Get stronger, general'!D80,IF($B$2="Build muscle",'Build muscle, Legs'!D80,IF($B$2="Get a flat stomach",'Get a flat stomach'!#REF!,IF($B$2="Improve endurance",'Improve endurance'!D80,IF($B$2="Correct posture",'Correct posture'!D80,IF($B$2="Beat time on a specific distanc",'Beat time, Running'!D80,IF($B$2="Pregnancy",#REF!,0))))))))</f>
        <v>0</v>
      </c>
      <c r="L83">
        <f>IF($B$3="Loose weight",'Loose weight'!E80,IF($B$3="Get stronger",'Get stronger, general'!#REF!,IF($B$3="Build muscle",'Build muscle, Legs'!E80,IF($B$3="Get a flat stomach",'Get a flat stomach'!#REF!,IF($B$3="Improve endurance",'Improve endurance'!E80,IF($B$3="Correct posture",'Correct posture'!E80,IF($B$3="Beat time on a specific distanc",'Beat time, Running'!E80,IF($B$3="Pregnancy",#REF!,0))))))))</f>
        <v>0</v>
      </c>
      <c r="M83">
        <f>IF($B$2="Loose weight",'Loose weight'!#REF!,IF($B$2="Get stronger",'Get stronger, general'!#REF!,IF($B$2="Build muscle",'Build muscle, Legs'!E80,IF($B$2="Get a flat stomach",'Get a flat stomach'!#REF!,IF($B$2="Improve endurance",'Improve endurance'!E80,IF($B$2="Correct posture",'Correct posture'!E80,IF($B$2="Beat time on a specific distanc",'Beat time, Running'!E80,IF($B$2="Pregnancy",#REF!,0))))))))</f>
        <v>0</v>
      </c>
      <c r="N83">
        <f>IF($B$3="Loose weight",'Loose weight'!F80,IF($B$3="Get stronger",'Get stronger, general'!E80,IF($B$3="Build muscle",'Build muscle, Legs'!F80,IF($B$3="Get a flat stomach",'Get a flat stomach'!D80,IF($B$3="Improve endurance",'Improve endurance'!F80,IF($B$3="Correct posture",'Correct posture'!F80,IF($B$3="Beat time on a specific distanc",'Beat time, Running'!F80,IF($B$3="Pregnancy",#REF!,0))))))))</f>
        <v>0</v>
      </c>
    </row>
    <row r="84" spans="1:14">
      <c r="A84" s="99"/>
      <c r="B84" s="24" t="s">
        <v>149</v>
      </c>
      <c r="C84">
        <f>IF($B$2="Loose weight",'Loose weight'!C81,IF($B$2="Get stronger",'Get stronger, general'!C81,IF($B$2="Build muscle",'Build muscle, Legs'!C81,IF($B$2="Get a flat stomach",'Get a flat stomach'!C81,IF($B$2="Improve endurance",'Improve endurance'!C81,IF($B$2="Correct posture",'Correct posture'!C81,IF($B$2="Beat time on a specific distanc",'Beat time, Running'!C81,IF($B$2="Pregnancy",#REF!,0))))))))</f>
        <v>0</v>
      </c>
      <c r="D84">
        <f>IF($B$3="Loose weight",'Loose weight'!C81,IF($B$3="Get stronger",'Get stronger, general'!C81,IF($B$3="Build muscle",'Build muscle, Legs'!C81,IF($B$3="Get a flat stomach",'Get a flat stomach'!C81,IF($B$3="Improve endurance",'Improve endurance'!C81,IF($B$3="Correct posture",'Correct posture'!C81,IF($B$3="Beat time on a specific distanc",'Beat time, Running'!C81,IF($B$3="Pregnancy",#REF!,0))))))))</f>
        <v>0</v>
      </c>
      <c r="E84">
        <f>IF($B$2="Loose weight",'Loose weight'!D81,IF($B$2="Get stronger",'Get stronger, general'!D81,IF($B$2="Build muscle",'Build muscle, Legs'!D81,IF($B$2="Get a flat stomach",'Get a flat stomach'!#REF!,IF($B$2="Improve endurance",'Improve endurance'!D81,IF($B$2="Correct posture",'Correct posture'!D81,IF($B$2="Beat time on a specific distanc",'Beat time, Running'!D81,IF($B$2="Pregnancy",#REF!,0))))))))</f>
        <v>0</v>
      </c>
      <c r="F84" t="e">
        <f>IF($B$3="Loose weight",'Loose weight'!D81,IF($B$3="Get stronger",'Get stronger, general'!D81,IF($B$3="Build muscle",'Build muscle, Legs'!D81,IF($B$3="Get a flat stomach",'Get a flat stomach'!#REF!,IF($B$3="Improve endurance",'Improve endurance'!D81,IF($B$3="Correct posture",'Correct posture'!D81,IF($B$3="Beat time on a specific distanc",'Beat time, Running'!D81,IF($B$3="Pregnancy",#REF!,0))))))))</f>
        <v>#REF!</v>
      </c>
      <c r="G84">
        <f>IF($B$2="Loose weight",'Loose weight'!#REF!,IF($B$2="Get stronger",'Get stronger, general'!#REF!,IF($B$2="Build muscle",'Build muscle, Legs'!E81,IF($B$2="Get a flat stomach",'Get a flat stomach'!#REF!,IF($B$2="Improve endurance",'Improve endurance'!E81,IF($B$2="Correct posture",'Correct posture'!E81,IF($B$2="Beat time on a specific distanc",'Beat time, Running'!E81,IF($B$2="Pregnancy",#REF!,0))))))))</f>
        <v>0</v>
      </c>
      <c r="H84">
        <f>IF($B$3="Loose weight",'Loose weight'!C81,IF($B$3="Get stronger",'Get stronger, general'!C81,IF($B$3="Build muscle",'Build muscle, Legs'!C81,IF($B$3="Get a flat stomach",'Get a flat stomach'!C81,IF($B$3="Improve endurance",'Improve endurance'!C81,IF($B$3="Correct posture",'Correct posture'!C81,IF($B$3="Beat time on a specific distanc",'Beat time, Running'!C81,IF($B$3="Pregnancy",#REF!,0))))))))</f>
        <v>0</v>
      </c>
      <c r="I84">
        <f>IF($B$2="Loose weight",'Loose weight'!C81,IF($B$2="Get stronger",'Get stronger, general'!C81,IF($B$2="Build muscle",'Build muscle, Legs'!C81,IF($B$2="Get a flat stomach",'Get a flat stomach'!C81,IF($B$2="Improve endurance",'Improve endurance'!C81,IF($B$2="Correct posture",'Correct posture'!C81,IF($B$2="Beat time on a specific distanc",'Beat time, Running'!C81,IF($B$2="Pregnancy",#REF!,0))))))))</f>
        <v>0</v>
      </c>
      <c r="J84" t="e">
        <f>IF($B$3="Loose weight",'Loose weight'!D81,IF($B$3="Get stronger",'Get stronger, general'!D81,IF($B$3="Build muscle",'Build muscle, Legs'!D81,IF($B$3="Get a flat stomach",'Get a flat stomach'!#REF!,IF($B$3="Improve endurance",'Improve endurance'!D81,IF($B$3="Correct posture",'Correct posture'!D81,IF($B$3="Beat time on a specific distanc",'Beat time, Running'!D81,IF($B$3="Pregnancy",#REF!,0))))))))</f>
        <v>#REF!</v>
      </c>
      <c r="K84">
        <f>IF($B$2="Loose weight",'Loose weight'!D81,IF($B$2="Get stronger",'Get stronger, general'!D81,IF($B$2="Build muscle",'Build muscle, Legs'!D81,IF($B$2="Get a flat stomach",'Get a flat stomach'!#REF!,IF($B$2="Improve endurance",'Improve endurance'!D81,IF($B$2="Correct posture",'Correct posture'!D81,IF($B$2="Beat time on a specific distanc",'Beat time, Running'!D81,IF($B$2="Pregnancy",#REF!,0))))))))</f>
        <v>0</v>
      </c>
      <c r="L84">
        <f>IF($B$3="Loose weight",'Loose weight'!E81,IF($B$3="Get stronger",'Get stronger, general'!#REF!,IF($B$3="Build muscle",'Build muscle, Legs'!E81,IF($B$3="Get a flat stomach",'Get a flat stomach'!#REF!,IF($B$3="Improve endurance",'Improve endurance'!E81,IF($B$3="Correct posture",'Correct posture'!E81,IF($B$3="Beat time on a specific distanc",'Beat time, Running'!E81,IF($B$3="Pregnancy",#REF!,0))))))))</f>
        <v>0</v>
      </c>
      <c r="M84">
        <f>IF($B$2="Loose weight",'Loose weight'!#REF!,IF($B$2="Get stronger",'Get stronger, general'!#REF!,IF($B$2="Build muscle",'Build muscle, Legs'!E81,IF($B$2="Get a flat stomach",'Get a flat stomach'!#REF!,IF($B$2="Improve endurance",'Improve endurance'!E81,IF($B$2="Correct posture",'Correct posture'!E81,IF($B$2="Beat time on a specific distanc",'Beat time, Running'!E81,IF($B$2="Pregnancy",#REF!,0))))))))</f>
        <v>0</v>
      </c>
      <c r="N84" t="e">
        <f>IF($B$3="Loose weight",'Loose weight'!F81,IF($B$3="Get stronger",'Get stronger, general'!E81,IF($B$3="Build muscle",'Build muscle, Legs'!F81,IF($B$3="Get a flat stomach",'Get a flat stomach'!D81,IF($B$3="Improve endurance",'Improve endurance'!F81,IF($B$3="Correct posture",'Correct posture'!F81,IF($B$3="Beat time on a specific distanc",'Beat time, Running'!F81,IF($B$3="Pregnancy",#REF!,0))))))))</f>
        <v>#REF!</v>
      </c>
    </row>
    <row r="85" spans="1:14">
      <c r="A85" s="99"/>
      <c r="B85" s="24" t="s">
        <v>150</v>
      </c>
      <c r="C85">
        <f>IF($B$2="Loose weight",'Loose weight'!C82,IF($B$2="Get stronger",'Get stronger, general'!C82,IF($B$2="Build muscle",'Build muscle, Legs'!C82,IF($B$2="Get a flat stomach",'Get a flat stomach'!C82,IF($B$2="Improve endurance",'Improve endurance'!C82,IF($B$2="Correct posture",'Correct posture'!C82,IF($B$2="Beat time on a specific distanc",'Beat time, Running'!C82,IF($B$2="Pregnancy",#REF!,0))))))))</f>
        <v>0</v>
      </c>
      <c r="D85">
        <f>IF($B$3="Loose weight",'Loose weight'!C82,IF($B$3="Get stronger",'Get stronger, general'!C82,IF($B$3="Build muscle",'Build muscle, Legs'!C82,IF($B$3="Get a flat stomach",'Get a flat stomach'!C82,IF($B$3="Improve endurance",'Improve endurance'!C82,IF($B$3="Correct posture",'Correct posture'!C82,IF($B$3="Beat time on a specific distanc",'Beat time, Running'!C82,IF($B$3="Pregnancy",#REF!,0))))))))</f>
        <v>0</v>
      </c>
      <c r="E85">
        <f>IF($B$2="Loose weight",'Loose weight'!D82,IF($B$2="Get stronger",'Get stronger, general'!D82,IF($B$2="Build muscle",'Build muscle, Legs'!D82,IF($B$2="Get a flat stomach",'Get a flat stomach'!#REF!,IF($B$2="Improve endurance",'Improve endurance'!D82,IF($B$2="Correct posture",'Correct posture'!D82,IF($B$2="Beat time on a specific distanc",'Beat time, Running'!D82,IF($B$2="Pregnancy",#REF!,0))))))))</f>
        <v>0</v>
      </c>
      <c r="F85" t="e">
        <f>IF($B$3="Loose weight",'Loose weight'!D82,IF($B$3="Get stronger",'Get stronger, general'!D82,IF($B$3="Build muscle",'Build muscle, Legs'!D82,IF($B$3="Get a flat stomach",'Get a flat stomach'!#REF!,IF($B$3="Improve endurance",'Improve endurance'!D82,IF($B$3="Correct posture",'Correct posture'!D82,IF($B$3="Beat time on a specific distanc",'Beat time, Running'!D82,IF($B$3="Pregnancy",#REF!,0))))))))</f>
        <v>#REF!</v>
      </c>
      <c r="G85">
        <f>IF($B$2="Loose weight",'Loose weight'!#REF!,IF($B$2="Get stronger",'Get stronger, general'!#REF!,IF($B$2="Build muscle",'Build muscle, Legs'!E82,IF($B$2="Get a flat stomach",'Get a flat stomach'!#REF!,IF($B$2="Improve endurance",'Improve endurance'!E82,IF($B$2="Correct posture",'Correct posture'!E82,IF($B$2="Beat time on a specific distanc",'Beat time, Running'!E82,IF($B$2="Pregnancy",#REF!,0))))))))</f>
        <v>0</v>
      </c>
      <c r="H85">
        <f>IF($B$3="Loose weight",'Loose weight'!C82,IF($B$3="Get stronger",'Get stronger, general'!C82,IF($B$3="Build muscle",'Build muscle, Legs'!C82,IF($B$3="Get a flat stomach",'Get a flat stomach'!C82,IF($B$3="Improve endurance",'Improve endurance'!C82,IF($B$3="Correct posture",'Correct posture'!C82,IF($B$3="Beat time on a specific distanc",'Beat time, Running'!C82,IF($B$3="Pregnancy",#REF!,0))))))))</f>
        <v>0</v>
      </c>
      <c r="I85">
        <f>IF($B$2="Loose weight",'Loose weight'!C82,IF($B$2="Get stronger",'Get stronger, general'!C82,IF($B$2="Build muscle",'Build muscle, Legs'!C82,IF($B$2="Get a flat stomach",'Get a flat stomach'!C82,IF($B$2="Improve endurance",'Improve endurance'!C82,IF($B$2="Correct posture",'Correct posture'!C82,IF($B$2="Beat time on a specific distanc",'Beat time, Running'!C82,IF($B$2="Pregnancy",#REF!,0))))))))</f>
        <v>0</v>
      </c>
      <c r="J85" t="e">
        <f>IF($B$3="Loose weight",'Loose weight'!D82,IF($B$3="Get stronger",'Get stronger, general'!D82,IF($B$3="Build muscle",'Build muscle, Legs'!D82,IF($B$3="Get a flat stomach",'Get a flat stomach'!#REF!,IF($B$3="Improve endurance",'Improve endurance'!D82,IF($B$3="Correct posture",'Correct posture'!D82,IF($B$3="Beat time on a specific distanc",'Beat time, Running'!D82,IF($B$3="Pregnancy",#REF!,0))))))))</f>
        <v>#REF!</v>
      </c>
      <c r="K85">
        <f>IF($B$2="Loose weight",'Loose weight'!D82,IF($B$2="Get stronger",'Get stronger, general'!D82,IF($B$2="Build muscle",'Build muscle, Legs'!D82,IF($B$2="Get a flat stomach",'Get a flat stomach'!#REF!,IF($B$2="Improve endurance",'Improve endurance'!D82,IF($B$2="Correct posture",'Correct posture'!D82,IF($B$2="Beat time on a specific distanc",'Beat time, Running'!D82,IF($B$2="Pregnancy",#REF!,0))))))))</f>
        <v>0</v>
      </c>
      <c r="L85">
        <f>IF($B$3="Loose weight",'Loose weight'!E82,IF($B$3="Get stronger",'Get stronger, general'!#REF!,IF($B$3="Build muscle",'Build muscle, Legs'!E82,IF($B$3="Get a flat stomach",'Get a flat stomach'!#REF!,IF($B$3="Improve endurance",'Improve endurance'!E82,IF($B$3="Correct posture",'Correct posture'!E82,IF($B$3="Beat time on a specific distanc",'Beat time, Running'!E82,IF($B$3="Pregnancy",#REF!,0))))))))</f>
        <v>0</v>
      </c>
      <c r="M85">
        <f>IF($B$2="Loose weight",'Loose weight'!#REF!,IF($B$2="Get stronger",'Get stronger, general'!#REF!,IF($B$2="Build muscle",'Build muscle, Legs'!E82,IF($B$2="Get a flat stomach",'Get a flat stomach'!#REF!,IF($B$2="Improve endurance",'Improve endurance'!E82,IF($B$2="Correct posture",'Correct posture'!E82,IF($B$2="Beat time on a specific distanc",'Beat time, Running'!E82,IF($B$2="Pregnancy",#REF!,0))))))))</f>
        <v>0</v>
      </c>
      <c r="N85" t="e">
        <f>IF($B$3="Loose weight",'Loose weight'!F82,IF($B$3="Get stronger",'Get stronger, general'!E82,IF($B$3="Build muscle",'Build muscle, Legs'!F82,IF($B$3="Get a flat stomach",'Get a flat stomach'!D82,IF($B$3="Improve endurance",'Improve endurance'!F82,IF($B$3="Correct posture",'Correct posture'!F82,IF($B$3="Beat time on a specific distanc",'Beat time, Running'!F82,IF($B$3="Pregnancy",#REF!,0))))))))</f>
        <v>#REF!</v>
      </c>
    </row>
    <row r="86" spans="1:14">
      <c r="A86" s="99"/>
      <c r="B86" s="24" t="s">
        <v>7</v>
      </c>
      <c r="C86">
        <f>IF($B$2="Loose weight",'Loose weight'!C83,IF($B$2="Get stronger",'Get stronger, general'!C83,IF($B$2="Build muscle",'Build muscle, Legs'!C83,IF($B$2="Get a flat stomach",'Get a flat stomach'!C83,IF($B$2="Improve endurance",'Improve endurance'!C83,IF($B$2="Correct posture",'Correct posture'!C83,IF($B$2="Beat time on a specific distanc",'Beat time, Running'!C83,IF($B$2="Pregnancy",#REF!,0))))))))</f>
        <v>0</v>
      </c>
      <c r="D86">
        <f>IF($B$3="Loose weight",'Loose weight'!C83,IF($B$3="Get stronger",'Get stronger, general'!C83,IF($B$3="Build muscle",'Build muscle, Legs'!C83,IF($B$3="Get a flat stomach",'Get a flat stomach'!C83,IF($B$3="Improve endurance",'Improve endurance'!C83,IF($B$3="Correct posture",'Correct posture'!C83,IF($B$3="Beat time on a specific distanc",'Beat time, Running'!C83,IF($B$3="Pregnancy",#REF!,0))))))))</f>
        <v>0</v>
      </c>
      <c r="E86">
        <f>IF($B$2="Loose weight",'Loose weight'!D83,IF($B$2="Get stronger",'Get stronger, general'!D83,IF($B$2="Build muscle",'Build muscle, Legs'!D83,IF($B$2="Get a flat stomach",'Get a flat stomach'!#REF!,IF($B$2="Improve endurance",'Improve endurance'!D83,IF($B$2="Correct posture",'Correct posture'!D83,IF($B$2="Beat time on a specific distanc",'Beat time, Running'!D83,IF($B$2="Pregnancy",#REF!,0))))))))</f>
        <v>0</v>
      </c>
      <c r="F86" t="e">
        <f>IF($B$3="Loose weight",'Loose weight'!D83,IF($B$3="Get stronger",'Get stronger, general'!D83,IF($B$3="Build muscle",'Build muscle, Legs'!D83,IF($B$3="Get a flat stomach",'Get a flat stomach'!#REF!,IF($B$3="Improve endurance",'Improve endurance'!D83,IF($B$3="Correct posture",'Correct posture'!D83,IF($B$3="Beat time on a specific distanc",'Beat time, Running'!D83,IF($B$3="Pregnancy",#REF!,0))))))))</f>
        <v>#REF!</v>
      </c>
      <c r="G86">
        <f>IF($B$2="Loose weight",'Loose weight'!#REF!,IF($B$2="Get stronger",'Get stronger, general'!#REF!,IF($B$2="Build muscle",'Build muscle, Legs'!E83,IF($B$2="Get a flat stomach",'Get a flat stomach'!#REF!,IF($B$2="Improve endurance",'Improve endurance'!E83,IF($B$2="Correct posture",'Correct posture'!E83,IF($B$2="Beat time on a specific distanc",'Beat time, Running'!E83,IF($B$2="Pregnancy",#REF!,0))))))))</f>
        <v>0</v>
      </c>
      <c r="H86">
        <f>IF($B$3="Loose weight",'Loose weight'!C83,IF($B$3="Get stronger",'Get stronger, general'!C83,IF($B$3="Build muscle",'Build muscle, Legs'!C83,IF($B$3="Get a flat stomach",'Get a flat stomach'!C83,IF($B$3="Improve endurance",'Improve endurance'!C83,IF($B$3="Correct posture",'Correct posture'!C83,IF($B$3="Beat time on a specific distanc",'Beat time, Running'!C83,IF($B$3="Pregnancy",#REF!,0))))))))</f>
        <v>0</v>
      </c>
      <c r="I86">
        <f>IF($B$2="Loose weight",'Loose weight'!C83,IF($B$2="Get stronger",'Get stronger, general'!C83,IF($B$2="Build muscle",'Build muscle, Legs'!C83,IF($B$2="Get a flat stomach",'Get a flat stomach'!C83,IF($B$2="Improve endurance",'Improve endurance'!C83,IF($B$2="Correct posture",'Correct posture'!C83,IF($B$2="Beat time on a specific distanc",'Beat time, Running'!C83,IF($B$2="Pregnancy",#REF!,0))))))))</f>
        <v>0</v>
      </c>
      <c r="J86" t="e">
        <f>IF($B$3="Loose weight",'Loose weight'!D83,IF($B$3="Get stronger",'Get stronger, general'!D83,IF($B$3="Build muscle",'Build muscle, Legs'!D83,IF($B$3="Get a flat stomach",'Get a flat stomach'!#REF!,IF($B$3="Improve endurance",'Improve endurance'!D83,IF($B$3="Correct posture",'Correct posture'!D83,IF($B$3="Beat time on a specific distanc",'Beat time, Running'!D83,IF($B$3="Pregnancy",#REF!,0))))))))</f>
        <v>#REF!</v>
      </c>
      <c r="K86">
        <f>IF($B$2="Loose weight",'Loose weight'!D83,IF($B$2="Get stronger",'Get stronger, general'!D83,IF($B$2="Build muscle",'Build muscle, Legs'!D83,IF($B$2="Get a flat stomach",'Get a flat stomach'!#REF!,IF($B$2="Improve endurance",'Improve endurance'!D83,IF($B$2="Correct posture",'Correct posture'!D83,IF($B$2="Beat time on a specific distanc",'Beat time, Running'!D83,IF($B$2="Pregnancy",#REF!,0))))))))</f>
        <v>0</v>
      </c>
      <c r="L86">
        <f>IF($B$3="Loose weight",'Loose weight'!E83,IF($B$3="Get stronger",'Get stronger, general'!#REF!,IF($B$3="Build muscle",'Build muscle, Legs'!E83,IF($B$3="Get a flat stomach",'Get a flat stomach'!#REF!,IF($B$3="Improve endurance",'Improve endurance'!E83,IF($B$3="Correct posture",'Correct posture'!E83,IF($B$3="Beat time on a specific distanc",'Beat time, Running'!E83,IF($B$3="Pregnancy",#REF!,0))))))))</f>
        <v>0</v>
      </c>
      <c r="M86">
        <f>IF($B$2="Loose weight",'Loose weight'!#REF!,IF($B$2="Get stronger",'Get stronger, general'!#REF!,IF($B$2="Build muscle",'Build muscle, Legs'!E83,IF($B$2="Get a flat stomach",'Get a flat stomach'!#REF!,IF($B$2="Improve endurance",'Improve endurance'!E83,IF($B$2="Correct posture",'Correct posture'!E83,IF($B$2="Beat time on a specific distanc",'Beat time, Running'!E83,IF($B$2="Pregnancy",#REF!,0))))))))</f>
        <v>0</v>
      </c>
      <c r="N86" t="e">
        <f>IF($B$3="Loose weight",'Loose weight'!F83,IF($B$3="Get stronger",'Get stronger, general'!E83,IF($B$3="Build muscle",'Build muscle, Legs'!F83,IF($B$3="Get a flat stomach",'Get a flat stomach'!D83,IF($B$3="Improve endurance",'Improve endurance'!F83,IF($B$3="Correct posture",'Correct posture'!F83,IF($B$3="Beat time on a specific distanc",'Beat time, Running'!F83,IF($B$3="Pregnancy",#REF!,0))))))))</f>
        <v>#REF!</v>
      </c>
    </row>
    <row r="87" spans="1:14">
      <c r="A87" s="98" t="s">
        <v>151</v>
      </c>
      <c r="B87" s="25" t="s">
        <v>149</v>
      </c>
      <c r="C87">
        <f>IF($B$2="Loose weight",'Loose weight'!C84,IF($B$2="Get stronger",'Get stronger, general'!C84,IF($B$2="Build muscle",'Build muscle, Legs'!C84,IF($B$2="Get a flat stomach",'Get a flat stomach'!C84,IF($B$2="Improve endurance",'Improve endurance'!C84,IF($B$2="Correct posture",'Correct posture'!C84,IF($B$2="Beat time on a specific distanc",'Beat time, Running'!C84,IF($B$2="Pregnancy",#REF!,0))))))))</f>
        <v>0</v>
      </c>
      <c r="D87">
        <f>IF($B$3="Loose weight",'Loose weight'!C84,IF($B$3="Get stronger",'Get stronger, general'!C84,IF($B$3="Build muscle",'Build muscle, Legs'!C84,IF($B$3="Get a flat stomach",'Get a flat stomach'!C84,IF($B$3="Improve endurance",'Improve endurance'!C84,IF($B$3="Correct posture",'Correct posture'!C84,IF($B$3="Beat time on a specific distanc",'Beat time, Running'!C84,IF($B$3="Pregnancy",#REF!,0))))))))</f>
        <v>0</v>
      </c>
      <c r="E87">
        <f>IF($B$2="Loose weight",'Loose weight'!D84,IF($B$2="Get stronger",'Get stronger, general'!D84,IF($B$2="Build muscle",'Build muscle, Legs'!D84,IF($B$2="Get a flat stomach",'Get a flat stomach'!#REF!,IF($B$2="Improve endurance",'Improve endurance'!D84,IF($B$2="Correct posture",'Correct posture'!D84,IF($B$2="Beat time on a specific distanc",'Beat time, Running'!D84,IF($B$2="Pregnancy",#REF!,0))))))))</f>
        <v>0</v>
      </c>
      <c r="F87">
        <f>IF($B$3="Loose weight",'Loose weight'!D84,IF($B$3="Get stronger",'Get stronger, general'!D84,IF($B$3="Build muscle",'Build muscle, Legs'!D84,IF($B$3="Get a flat stomach",'Get a flat stomach'!#REF!,IF($B$3="Improve endurance",'Improve endurance'!D84,IF($B$3="Correct posture",'Correct posture'!D84,IF($B$3="Beat time on a specific distanc",'Beat time, Running'!D84,IF($B$3="Pregnancy",#REF!,0))))))))</f>
        <v>0</v>
      </c>
      <c r="G87">
        <f>IF($B$2="Loose weight",'Loose weight'!#REF!,IF($B$2="Get stronger",'Get stronger, general'!#REF!,IF($B$2="Build muscle",'Build muscle, Legs'!E84,IF($B$2="Get a flat stomach",'Get a flat stomach'!#REF!,IF($B$2="Improve endurance",'Improve endurance'!E84,IF($B$2="Correct posture",'Correct posture'!E84,IF($B$2="Beat time on a specific distanc",'Beat time, Running'!E84,IF($B$2="Pregnancy",#REF!,0))))))))</f>
        <v>0</v>
      </c>
      <c r="H87">
        <f>IF($B$3="Loose weight",'Loose weight'!C84,IF($B$3="Get stronger",'Get stronger, general'!C84,IF($B$3="Build muscle",'Build muscle, Legs'!C84,IF($B$3="Get a flat stomach",'Get a flat stomach'!C84,IF($B$3="Improve endurance",'Improve endurance'!C84,IF($B$3="Correct posture",'Correct posture'!C84,IF($B$3="Beat time on a specific distanc",'Beat time, Running'!C84,IF($B$3="Pregnancy",#REF!,0))))))))</f>
        <v>0</v>
      </c>
      <c r="I87">
        <f>IF($B$2="Loose weight",'Loose weight'!C84,IF($B$2="Get stronger",'Get stronger, general'!C84,IF($B$2="Build muscle",'Build muscle, Legs'!C84,IF($B$2="Get a flat stomach",'Get a flat stomach'!C84,IF($B$2="Improve endurance",'Improve endurance'!C84,IF($B$2="Correct posture",'Correct posture'!C84,IF($B$2="Beat time on a specific distanc",'Beat time, Running'!C84,IF($B$2="Pregnancy",#REF!,0))))))))</f>
        <v>0</v>
      </c>
      <c r="J87">
        <f>IF($B$3="Loose weight",'Loose weight'!D84,IF($B$3="Get stronger",'Get stronger, general'!D84,IF($B$3="Build muscle",'Build muscle, Legs'!D84,IF($B$3="Get a flat stomach",'Get a flat stomach'!#REF!,IF($B$3="Improve endurance",'Improve endurance'!D84,IF($B$3="Correct posture",'Correct posture'!D84,IF($B$3="Beat time on a specific distanc",'Beat time, Running'!D84,IF($B$3="Pregnancy",#REF!,0))))))))</f>
        <v>0</v>
      </c>
      <c r="K87">
        <f>IF($B$2="Loose weight",'Loose weight'!D84,IF($B$2="Get stronger",'Get stronger, general'!D84,IF($B$2="Build muscle",'Build muscle, Legs'!D84,IF($B$2="Get a flat stomach",'Get a flat stomach'!#REF!,IF($B$2="Improve endurance",'Improve endurance'!D84,IF($B$2="Correct posture",'Correct posture'!D84,IF($B$2="Beat time on a specific distanc",'Beat time, Running'!D84,IF($B$2="Pregnancy",#REF!,0))))))))</f>
        <v>0</v>
      </c>
      <c r="L87">
        <f>IF($B$3="Loose weight",'Loose weight'!E84,IF($B$3="Get stronger",'Get stronger, general'!#REF!,IF($B$3="Build muscle",'Build muscle, Legs'!E84,IF($B$3="Get a flat stomach",'Get a flat stomach'!#REF!,IF($B$3="Improve endurance",'Improve endurance'!E84,IF($B$3="Correct posture",'Correct posture'!E84,IF($B$3="Beat time on a specific distanc",'Beat time, Running'!E84,IF($B$3="Pregnancy",#REF!,0))))))))</f>
        <v>0</v>
      </c>
      <c r="M87">
        <f>IF($B$2="Loose weight",'Loose weight'!#REF!,IF($B$2="Get stronger",'Get stronger, general'!#REF!,IF($B$2="Build muscle",'Build muscle, Legs'!E84,IF($B$2="Get a flat stomach",'Get a flat stomach'!#REF!,IF($B$2="Improve endurance",'Improve endurance'!E84,IF($B$2="Correct posture",'Correct posture'!E84,IF($B$2="Beat time on a specific distanc",'Beat time, Running'!E84,IF($B$2="Pregnancy",#REF!,0))))))))</f>
        <v>0</v>
      </c>
      <c r="N87">
        <f>IF($B$3="Loose weight",'Loose weight'!F84,IF($B$3="Get stronger",'Get stronger, general'!E84,IF($B$3="Build muscle",'Build muscle, Legs'!F84,IF($B$3="Get a flat stomach",'Get a flat stomach'!D84,IF($B$3="Improve endurance",'Improve endurance'!F84,IF($B$3="Correct posture",'Correct posture'!F84,IF($B$3="Beat time on a specific distanc",'Beat time, Running'!F84,IF($B$3="Pregnancy",#REF!,0))))))))</f>
        <v>0</v>
      </c>
    </row>
    <row r="88" spans="1:14">
      <c r="A88" s="99"/>
      <c r="B88" s="25" t="s">
        <v>150</v>
      </c>
      <c r="C88">
        <f>IF($B$2="Loose weight",'Loose weight'!C85,IF($B$2="Get stronger",'Get stronger, general'!C85,IF($B$2="Build muscle",'Build muscle, Legs'!C85,IF($B$2="Get a flat stomach",'Get a flat stomach'!C85,IF($B$2="Improve endurance",'Improve endurance'!C85,IF($B$2="Correct posture",'Correct posture'!C85,IF($B$2="Beat time on a specific distanc",'Beat time, Running'!C85,IF($B$2="Pregnancy",#REF!,0))))))))</f>
        <v>0</v>
      </c>
      <c r="D88">
        <f>IF($B$3="Loose weight",'Loose weight'!C85,IF($B$3="Get stronger",'Get stronger, general'!C85,IF($B$3="Build muscle",'Build muscle, Legs'!C85,IF($B$3="Get a flat stomach",'Get a flat stomach'!C85,IF($B$3="Improve endurance",'Improve endurance'!C85,IF($B$3="Correct posture",'Correct posture'!C85,IF($B$3="Beat time on a specific distanc",'Beat time, Running'!C85,IF($B$3="Pregnancy",#REF!,0))))))))</f>
        <v>0</v>
      </c>
      <c r="E88">
        <f>IF($B$2="Loose weight",'Loose weight'!D85,IF($B$2="Get stronger",'Get stronger, general'!D85,IF($B$2="Build muscle",'Build muscle, Legs'!D85,IF($B$2="Get a flat stomach",'Get a flat stomach'!#REF!,IF($B$2="Improve endurance",'Improve endurance'!D85,IF($B$2="Correct posture",'Correct posture'!D85,IF($B$2="Beat time on a specific distanc",'Beat time, Running'!D85,IF($B$2="Pregnancy",#REF!,0))))))))</f>
        <v>0</v>
      </c>
      <c r="F88">
        <f>IF($B$3="Loose weight",'Loose weight'!D85,IF($B$3="Get stronger",'Get stronger, general'!D85,IF($B$3="Build muscle",'Build muscle, Legs'!D85,IF($B$3="Get a flat stomach",'Get a flat stomach'!#REF!,IF($B$3="Improve endurance",'Improve endurance'!D85,IF($B$3="Correct posture",'Correct posture'!D85,IF($B$3="Beat time on a specific distanc",'Beat time, Running'!D85,IF($B$3="Pregnancy",#REF!,0))))))))</f>
        <v>0</v>
      </c>
      <c r="G88">
        <f>IF($B$2="Loose weight",'Loose weight'!#REF!,IF($B$2="Get stronger",'Get stronger, general'!#REF!,IF($B$2="Build muscle",'Build muscle, Legs'!E85,IF($B$2="Get a flat stomach",'Get a flat stomach'!#REF!,IF($B$2="Improve endurance",'Improve endurance'!E85,IF($B$2="Correct posture",'Correct posture'!E85,IF($B$2="Beat time on a specific distanc",'Beat time, Running'!E85,IF($B$2="Pregnancy",#REF!,0))))))))</f>
        <v>0</v>
      </c>
      <c r="H88">
        <f>IF($B$3="Loose weight",'Loose weight'!C85,IF($B$3="Get stronger",'Get stronger, general'!C85,IF($B$3="Build muscle",'Build muscle, Legs'!C85,IF($B$3="Get a flat stomach",'Get a flat stomach'!C85,IF($B$3="Improve endurance",'Improve endurance'!C85,IF($B$3="Correct posture",'Correct posture'!C85,IF($B$3="Beat time on a specific distanc",'Beat time, Running'!C85,IF($B$3="Pregnancy",#REF!,0))))))))</f>
        <v>0</v>
      </c>
      <c r="I88">
        <f>IF($B$2="Loose weight",'Loose weight'!C85,IF($B$2="Get stronger",'Get stronger, general'!C85,IF($B$2="Build muscle",'Build muscle, Legs'!C85,IF($B$2="Get a flat stomach",'Get a flat stomach'!C85,IF($B$2="Improve endurance",'Improve endurance'!C85,IF($B$2="Correct posture",'Correct posture'!C85,IF($B$2="Beat time on a specific distanc",'Beat time, Running'!C85,IF($B$2="Pregnancy",#REF!,0))))))))</f>
        <v>0</v>
      </c>
      <c r="J88">
        <f>IF($B$3="Loose weight",'Loose weight'!D85,IF($B$3="Get stronger",'Get stronger, general'!D85,IF($B$3="Build muscle",'Build muscle, Legs'!D85,IF($B$3="Get a flat stomach",'Get a flat stomach'!#REF!,IF($B$3="Improve endurance",'Improve endurance'!D85,IF($B$3="Correct posture",'Correct posture'!D85,IF($B$3="Beat time on a specific distanc",'Beat time, Running'!D85,IF($B$3="Pregnancy",#REF!,0))))))))</f>
        <v>0</v>
      </c>
      <c r="K88">
        <f>IF($B$2="Loose weight",'Loose weight'!D85,IF($B$2="Get stronger",'Get stronger, general'!D85,IF($B$2="Build muscle",'Build muscle, Legs'!D85,IF($B$2="Get a flat stomach",'Get a flat stomach'!#REF!,IF($B$2="Improve endurance",'Improve endurance'!D85,IF($B$2="Correct posture",'Correct posture'!D85,IF($B$2="Beat time on a specific distanc",'Beat time, Running'!D85,IF($B$2="Pregnancy",#REF!,0))))))))</f>
        <v>0</v>
      </c>
      <c r="L88">
        <f>IF($B$3="Loose weight",'Loose weight'!E85,IF($B$3="Get stronger",'Get stronger, general'!#REF!,IF($B$3="Build muscle",'Build muscle, Legs'!E85,IF($B$3="Get a flat stomach",'Get a flat stomach'!#REF!,IF($B$3="Improve endurance",'Improve endurance'!E85,IF($B$3="Correct posture",'Correct posture'!E85,IF($B$3="Beat time on a specific distanc",'Beat time, Running'!E85,IF($B$3="Pregnancy",#REF!,0))))))))</f>
        <v>0</v>
      </c>
      <c r="M88">
        <f>IF($B$2="Loose weight",'Loose weight'!#REF!,IF($B$2="Get stronger",'Get stronger, general'!#REF!,IF($B$2="Build muscle",'Build muscle, Legs'!E85,IF($B$2="Get a flat stomach",'Get a flat stomach'!#REF!,IF($B$2="Improve endurance",'Improve endurance'!E85,IF($B$2="Correct posture",'Correct posture'!E85,IF($B$2="Beat time on a specific distanc",'Beat time, Running'!E85,IF($B$2="Pregnancy",#REF!,0))))))))</f>
        <v>0</v>
      </c>
      <c r="N88">
        <f>IF($B$3="Loose weight",'Loose weight'!F85,IF($B$3="Get stronger",'Get stronger, general'!E85,IF($B$3="Build muscle",'Build muscle, Legs'!F85,IF($B$3="Get a flat stomach",'Get a flat stomach'!D85,IF($B$3="Improve endurance",'Improve endurance'!F85,IF($B$3="Correct posture",'Correct posture'!F85,IF($B$3="Beat time on a specific distanc",'Beat time, Running'!F85,IF($B$3="Pregnancy",#REF!,0))))))))</f>
        <v>0</v>
      </c>
    </row>
    <row r="89" spans="1:14">
      <c r="A89" s="99"/>
      <c r="B89" s="25" t="s">
        <v>7</v>
      </c>
      <c r="C89">
        <f>IF($B$2="Loose weight",'Loose weight'!C86,IF($B$2="Get stronger",'Get stronger, general'!C86,IF($B$2="Build muscle",'Build muscle, Legs'!C86,IF($B$2="Get a flat stomach",'Get a flat stomach'!C86,IF($B$2="Improve endurance",'Improve endurance'!C86,IF($B$2="Correct posture",'Correct posture'!C86,IF($B$2="Beat time on a specific distanc",'Beat time, Running'!C86,IF($B$2="Pregnancy",#REF!,0))))))))</f>
        <v>0</v>
      </c>
      <c r="D89">
        <f>IF($B$3="Loose weight",'Loose weight'!C86,IF($B$3="Get stronger",'Get stronger, general'!C86,IF($B$3="Build muscle",'Build muscle, Legs'!C86,IF($B$3="Get a flat stomach",'Get a flat stomach'!C86,IF($B$3="Improve endurance",'Improve endurance'!C86,IF($B$3="Correct posture",'Correct posture'!C86,IF($B$3="Beat time on a specific distanc",'Beat time, Running'!C86,IF($B$3="Pregnancy",#REF!,0))))))))</f>
        <v>0</v>
      </c>
      <c r="E89">
        <f>IF($B$2="Loose weight",'Loose weight'!D86,IF($B$2="Get stronger",'Get stronger, general'!D86,IF($B$2="Build muscle",'Build muscle, Legs'!D86,IF($B$2="Get a flat stomach",'Get a flat stomach'!#REF!,IF($B$2="Improve endurance",'Improve endurance'!D86,IF($B$2="Correct posture",'Correct posture'!D86,IF($B$2="Beat time on a specific distanc",'Beat time, Running'!D86,IF($B$2="Pregnancy",#REF!,0))))))))</f>
        <v>0</v>
      </c>
      <c r="F89">
        <f>IF($B$3="Loose weight",'Loose weight'!D86,IF($B$3="Get stronger",'Get stronger, general'!D86,IF($B$3="Build muscle",'Build muscle, Legs'!D86,IF($B$3="Get a flat stomach",'Get a flat stomach'!#REF!,IF($B$3="Improve endurance",'Improve endurance'!D86,IF($B$3="Correct posture",'Correct posture'!D86,IF($B$3="Beat time on a specific distanc",'Beat time, Running'!D86,IF($B$3="Pregnancy",#REF!,0))))))))</f>
        <v>0</v>
      </c>
      <c r="G89">
        <f>IF($B$2="Loose weight",'Loose weight'!#REF!,IF($B$2="Get stronger",'Get stronger, general'!#REF!,IF($B$2="Build muscle",'Build muscle, Legs'!E86,IF($B$2="Get a flat stomach",'Get a flat stomach'!#REF!,IF($B$2="Improve endurance",'Improve endurance'!E86,IF($B$2="Correct posture",'Correct posture'!E86,IF($B$2="Beat time on a specific distanc",'Beat time, Running'!E86,IF($B$2="Pregnancy",#REF!,0))))))))</f>
        <v>0</v>
      </c>
      <c r="H89">
        <f>IF($B$3="Loose weight",'Loose weight'!C86,IF($B$3="Get stronger",'Get stronger, general'!C86,IF($B$3="Build muscle",'Build muscle, Legs'!C86,IF($B$3="Get a flat stomach",'Get a flat stomach'!C86,IF($B$3="Improve endurance",'Improve endurance'!C86,IF($B$3="Correct posture",'Correct posture'!C86,IF($B$3="Beat time on a specific distanc",'Beat time, Running'!C86,IF($B$3="Pregnancy",#REF!,0))))))))</f>
        <v>0</v>
      </c>
      <c r="I89">
        <f>IF($B$2="Loose weight",'Loose weight'!C86,IF($B$2="Get stronger",'Get stronger, general'!C86,IF($B$2="Build muscle",'Build muscle, Legs'!C86,IF($B$2="Get a flat stomach",'Get a flat stomach'!C86,IF($B$2="Improve endurance",'Improve endurance'!C86,IF($B$2="Correct posture",'Correct posture'!C86,IF($B$2="Beat time on a specific distanc",'Beat time, Running'!C86,IF($B$2="Pregnancy",#REF!,0))))))))</f>
        <v>0</v>
      </c>
      <c r="J89">
        <f>IF($B$3="Loose weight",'Loose weight'!D86,IF($B$3="Get stronger",'Get stronger, general'!D86,IF($B$3="Build muscle",'Build muscle, Legs'!D86,IF($B$3="Get a flat stomach",'Get a flat stomach'!#REF!,IF($B$3="Improve endurance",'Improve endurance'!D86,IF($B$3="Correct posture",'Correct posture'!D86,IF($B$3="Beat time on a specific distanc",'Beat time, Running'!D86,IF($B$3="Pregnancy",#REF!,0))))))))</f>
        <v>0</v>
      </c>
      <c r="K89">
        <f>IF($B$2="Loose weight",'Loose weight'!D86,IF($B$2="Get stronger",'Get stronger, general'!D86,IF($B$2="Build muscle",'Build muscle, Legs'!D86,IF($B$2="Get a flat stomach",'Get a flat stomach'!#REF!,IF($B$2="Improve endurance",'Improve endurance'!D86,IF($B$2="Correct posture",'Correct posture'!D86,IF($B$2="Beat time on a specific distanc",'Beat time, Running'!D86,IF($B$2="Pregnancy",#REF!,0))))))))</f>
        <v>0</v>
      </c>
      <c r="L89">
        <f>IF($B$3="Loose weight",'Loose weight'!E86,IF($B$3="Get stronger",'Get stronger, general'!#REF!,IF($B$3="Build muscle",'Build muscle, Legs'!E86,IF($B$3="Get a flat stomach",'Get a flat stomach'!#REF!,IF($B$3="Improve endurance",'Improve endurance'!E86,IF($B$3="Correct posture",'Correct posture'!E86,IF($B$3="Beat time on a specific distanc",'Beat time, Running'!E86,IF($B$3="Pregnancy",#REF!,0))))))))</f>
        <v>0</v>
      </c>
      <c r="M89">
        <f>IF($B$2="Loose weight",'Loose weight'!#REF!,IF($B$2="Get stronger",'Get stronger, general'!#REF!,IF($B$2="Build muscle",'Build muscle, Legs'!E86,IF($B$2="Get a flat stomach",'Get a flat stomach'!#REF!,IF($B$2="Improve endurance",'Improve endurance'!E86,IF($B$2="Correct posture",'Correct posture'!E86,IF($B$2="Beat time on a specific distanc",'Beat time, Running'!E86,IF($B$2="Pregnancy",#REF!,0))))))))</f>
        <v>0</v>
      </c>
      <c r="N89">
        <f>IF($B$3="Loose weight",'Loose weight'!F86,IF($B$3="Get stronger",'Get stronger, general'!E86,IF($B$3="Build muscle",'Build muscle, Legs'!F86,IF($B$3="Get a flat stomach",'Get a flat stomach'!D86,IF($B$3="Improve endurance",'Improve endurance'!F86,IF($B$3="Correct posture",'Correct posture'!F86,IF($B$3="Beat time on a specific distanc",'Beat time, Running'!F86,IF($B$3="Pregnancy",#REF!,0))))))))</f>
        <v>0</v>
      </c>
    </row>
  </sheetData>
  <mergeCells count="22">
    <mergeCell ref="A12:A16"/>
    <mergeCell ref="A52:A54"/>
    <mergeCell ref="A17:A19"/>
    <mergeCell ref="A20:A23"/>
    <mergeCell ref="A24:A26"/>
    <mergeCell ref="A27:A30"/>
    <mergeCell ref="A31:A33"/>
    <mergeCell ref="A34:A37"/>
    <mergeCell ref="A38:A40"/>
    <mergeCell ref="A41:A44"/>
    <mergeCell ref="A45:A47"/>
    <mergeCell ref="A48:A51"/>
    <mergeCell ref="A80:A82"/>
    <mergeCell ref="A83:A86"/>
    <mergeCell ref="A87:A89"/>
    <mergeCell ref="A55:A58"/>
    <mergeCell ref="A59:A61"/>
    <mergeCell ref="A62:A65"/>
    <mergeCell ref="A66:A68"/>
    <mergeCell ref="A69:A72"/>
    <mergeCell ref="A73:A75"/>
    <mergeCell ref="A76:A79"/>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workbookViewId="0">
      <selection activeCell="D10" sqref="D10:D13"/>
    </sheetView>
  </sheetViews>
  <sheetFormatPr baseColWidth="10" defaultColWidth="13.5" defaultRowHeight="15" x14ac:dyDescent="0"/>
  <cols>
    <col min="1" max="1" width="15.5" style="33" customWidth="1" collapsed="1"/>
    <col min="2" max="2" width="10.5" style="33" customWidth="1" collapsed="1"/>
    <col min="3" max="3" width="25.5" style="33" bestFit="1" customWidth="1"/>
    <col min="4" max="4" width="16.5" style="33" customWidth="1"/>
    <col min="5" max="5" width="19" style="33" customWidth="1"/>
    <col min="6" max="6" width="16.5" style="33" customWidth="1"/>
    <col min="7" max="10" width="18.6640625" style="33" customWidth="1"/>
    <col min="11" max="14" width="21.6640625" style="33" customWidth="1"/>
    <col min="15" max="18" width="23.6640625" style="33" customWidth="1"/>
    <col min="19" max="19" width="10.83203125" style="33" customWidth="1" collapsed="1"/>
    <col min="20" max="38" width="10.5" style="33" customWidth="1" collapsed="1"/>
    <col min="39" max="16384" width="13.5" style="33"/>
  </cols>
  <sheetData>
    <row r="1" spans="1:38" ht="24.75" customHeight="1">
      <c r="A1" s="39" t="s">
        <v>181</v>
      </c>
      <c r="B1" s="53">
        <v>2</v>
      </c>
      <c r="C1" s="53"/>
      <c r="D1" s="53"/>
      <c r="E1" s="54"/>
      <c r="F1" s="54"/>
      <c r="G1" s="54"/>
      <c r="H1" s="54"/>
      <c r="I1" s="40"/>
      <c r="J1" s="40"/>
      <c r="K1" s="40"/>
      <c r="L1" s="40"/>
      <c r="M1" s="40"/>
      <c r="N1" s="40"/>
      <c r="O1" s="42"/>
      <c r="P1" s="42"/>
      <c r="Q1" s="42"/>
      <c r="R1" s="42"/>
      <c r="S1" s="20" t="e">
        <f>AVERAGE(S10:S135)</f>
        <v>#REF!</v>
      </c>
      <c r="T1" s="20"/>
      <c r="U1" s="20"/>
      <c r="V1" s="20"/>
      <c r="W1" s="20"/>
    </row>
    <row r="2" spans="1:38" ht="24.75" customHeight="1">
      <c r="A2" s="42"/>
      <c r="B2" s="53"/>
      <c r="C2" s="53"/>
      <c r="D2" s="53"/>
      <c r="E2" s="54"/>
      <c r="F2" s="54"/>
      <c r="G2" s="54"/>
      <c r="H2" s="54"/>
      <c r="I2" s="40"/>
      <c r="J2" s="40"/>
      <c r="K2" s="40"/>
      <c r="L2" s="40"/>
      <c r="M2" s="40"/>
      <c r="N2" s="40"/>
      <c r="O2" s="42"/>
      <c r="P2" s="42"/>
      <c r="Q2" s="42"/>
      <c r="R2" s="42"/>
      <c r="S2" s="20"/>
      <c r="T2" s="20"/>
      <c r="U2" s="20"/>
      <c r="V2" s="20"/>
      <c r="W2" s="20"/>
    </row>
    <row r="3" spans="1:38">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row>
    <row r="4" spans="1:38">
      <c r="B4" s="33" t="s">
        <v>179</v>
      </c>
      <c r="C4" s="107">
        <v>1</v>
      </c>
      <c r="D4" s="107"/>
      <c r="E4" s="108">
        <v>2</v>
      </c>
      <c r="F4" s="107"/>
      <c r="G4" s="109">
        <v>1</v>
      </c>
      <c r="H4" s="110"/>
      <c r="I4" s="109">
        <v>2</v>
      </c>
      <c r="J4" s="110"/>
      <c r="K4" s="111">
        <v>1</v>
      </c>
      <c r="L4" s="112"/>
      <c r="M4" s="111">
        <v>2</v>
      </c>
      <c r="N4" s="112"/>
      <c r="O4" s="103">
        <v>1</v>
      </c>
      <c r="P4" s="104"/>
      <c r="Q4" s="104">
        <v>2</v>
      </c>
      <c r="R4" s="104"/>
    </row>
    <row r="5" spans="1:38">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row>
    <row r="6" spans="1:38" s="34" customFormat="1">
      <c r="A6" s="19"/>
      <c r="B6" s="42" t="s">
        <v>145</v>
      </c>
      <c r="C6" s="42" t="s">
        <v>171</v>
      </c>
      <c r="D6" s="42" t="s">
        <v>171</v>
      </c>
      <c r="E6" s="42" t="s">
        <v>171</v>
      </c>
      <c r="F6" s="42" t="s">
        <v>171</v>
      </c>
      <c r="G6" s="42" t="s">
        <v>171</v>
      </c>
      <c r="H6" s="42" t="s">
        <v>171</v>
      </c>
      <c r="I6" s="42" t="s">
        <v>171</v>
      </c>
      <c r="J6" s="42" t="s">
        <v>171</v>
      </c>
      <c r="K6" s="19" t="s">
        <v>171</v>
      </c>
      <c r="L6" s="19" t="s">
        <v>171</v>
      </c>
      <c r="M6" s="19" t="s">
        <v>171</v>
      </c>
      <c r="N6" s="19" t="s">
        <v>171</v>
      </c>
      <c r="O6" s="19" t="s">
        <v>171</v>
      </c>
      <c r="P6" s="19" t="s">
        <v>171</v>
      </c>
      <c r="Q6" s="19" t="s">
        <v>171</v>
      </c>
      <c r="R6" s="19" t="s">
        <v>171</v>
      </c>
      <c r="S6" s="31"/>
      <c r="T6" s="31" t="s">
        <v>172</v>
      </c>
      <c r="U6" s="31"/>
      <c r="V6" s="31"/>
      <c r="W6" s="31"/>
    </row>
    <row r="7" spans="1:38">
      <c r="A7" s="19"/>
      <c r="B7" s="42" t="s">
        <v>146</v>
      </c>
      <c r="C7" s="19" t="s">
        <v>173</v>
      </c>
      <c r="D7" s="19" t="s">
        <v>173</v>
      </c>
      <c r="E7" s="19" t="s">
        <v>173</v>
      </c>
      <c r="F7" s="19" t="s">
        <v>173</v>
      </c>
      <c r="G7" s="42" t="s">
        <v>207</v>
      </c>
      <c r="H7" s="42" t="s">
        <v>207</v>
      </c>
      <c r="I7" s="42" t="s">
        <v>207</v>
      </c>
      <c r="J7" s="42" t="s">
        <v>207</v>
      </c>
      <c r="K7" s="19" t="s">
        <v>174</v>
      </c>
      <c r="L7" s="19" t="s">
        <v>174</v>
      </c>
      <c r="M7" s="19" t="s">
        <v>174</v>
      </c>
      <c r="N7" s="19" t="s">
        <v>174</v>
      </c>
      <c r="O7" s="19" t="s">
        <v>207</v>
      </c>
      <c r="P7" s="19" t="s">
        <v>207</v>
      </c>
      <c r="Q7" s="19" t="s">
        <v>207</v>
      </c>
      <c r="R7" s="19" t="s">
        <v>207</v>
      </c>
      <c r="S7" s="20"/>
      <c r="T7" s="20" t="s">
        <v>175</v>
      </c>
      <c r="U7" s="20"/>
      <c r="V7" s="20"/>
      <c r="W7" s="20"/>
    </row>
    <row r="8" spans="1:38">
      <c r="A8" s="19"/>
      <c r="B8" s="42" t="s">
        <v>147</v>
      </c>
      <c r="C8" s="44">
        <v>0.02</v>
      </c>
      <c r="D8" s="44">
        <v>0.02</v>
      </c>
      <c r="E8" s="44">
        <v>0.02</v>
      </c>
      <c r="F8" s="44">
        <v>0.02</v>
      </c>
      <c r="G8" s="45">
        <v>0.02</v>
      </c>
      <c r="H8" s="45">
        <v>0.02</v>
      </c>
      <c r="I8" s="45">
        <v>0.02</v>
      </c>
      <c r="J8" s="45">
        <v>0.02</v>
      </c>
      <c r="K8" s="44">
        <v>0.02</v>
      </c>
      <c r="L8" s="44">
        <v>0.02</v>
      </c>
      <c r="M8" s="44">
        <v>0.02</v>
      </c>
      <c r="N8" s="44">
        <v>0.02</v>
      </c>
      <c r="O8" s="45">
        <v>0.02</v>
      </c>
      <c r="P8" s="45">
        <v>0.02</v>
      </c>
      <c r="Q8" s="45">
        <v>0.02</v>
      </c>
      <c r="R8" s="45">
        <v>0.02</v>
      </c>
      <c r="S8" s="20"/>
      <c r="T8" s="20"/>
      <c r="U8" s="20"/>
      <c r="V8" s="20"/>
      <c r="W8" s="20"/>
    </row>
    <row r="9" spans="1:38">
      <c r="A9" s="22"/>
      <c r="B9" s="42" t="s">
        <v>148</v>
      </c>
      <c r="C9" s="19" t="s">
        <v>176</v>
      </c>
      <c r="D9" s="19" t="s">
        <v>176</v>
      </c>
      <c r="E9" s="19" t="s">
        <v>176</v>
      </c>
      <c r="F9" s="19" t="s">
        <v>176</v>
      </c>
      <c r="G9" s="42" t="s">
        <v>176</v>
      </c>
      <c r="H9" s="42" t="s">
        <v>176</v>
      </c>
      <c r="I9" s="42" t="s">
        <v>176</v>
      </c>
      <c r="J9" s="42" t="s">
        <v>176</v>
      </c>
      <c r="K9" s="19" t="s">
        <v>176</v>
      </c>
      <c r="L9" s="19" t="s">
        <v>176</v>
      </c>
      <c r="M9" s="19" t="s">
        <v>176</v>
      </c>
      <c r="N9" s="19" t="s">
        <v>176</v>
      </c>
      <c r="O9" s="42" t="s">
        <v>176</v>
      </c>
      <c r="P9" s="42" t="s">
        <v>176</v>
      </c>
      <c r="Q9" s="42" t="s">
        <v>176</v>
      </c>
      <c r="R9" s="42" t="s">
        <v>176</v>
      </c>
      <c r="S9" s="20"/>
      <c r="T9" s="20" t="s">
        <v>177</v>
      </c>
      <c r="U9" s="20"/>
      <c r="V9" s="20"/>
      <c r="W9" s="20"/>
    </row>
    <row r="10" spans="1:38" ht="17">
      <c r="A10" s="101" t="s">
        <v>29</v>
      </c>
      <c r="B10" s="42" t="s">
        <v>0</v>
      </c>
      <c r="C10" s="33" t="s">
        <v>212</v>
      </c>
      <c r="D10" s="92" t="s">
        <v>216</v>
      </c>
      <c r="E10" s="33" t="s">
        <v>212</v>
      </c>
      <c r="F10" s="92" t="s">
        <v>216</v>
      </c>
      <c r="G10" s="33" t="s">
        <v>221</v>
      </c>
      <c r="H10" s="92" t="s">
        <v>216</v>
      </c>
      <c r="I10" s="33" t="s">
        <v>221</v>
      </c>
      <c r="J10" s="92" t="s">
        <v>216</v>
      </c>
      <c r="K10" s="33" t="s">
        <v>212</v>
      </c>
      <c r="L10" s="92" t="s">
        <v>216</v>
      </c>
      <c r="M10" s="33" t="s">
        <v>212</v>
      </c>
      <c r="N10" s="92" t="s">
        <v>216</v>
      </c>
      <c r="O10" s="33" t="s">
        <v>221</v>
      </c>
      <c r="P10" s="92" t="s">
        <v>216</v>
      </c>
      <c r="Q10" s="33" t="s">
        <v>221</v>
      </c>
      <c r="R10" s="92" t="s">
        <v>216</v>
      </c>
      <c r="S10" s="20"/>
      <c r="T10" s="20"/>
      <c r="U10" s="20"/>
      <c r="V10" s="20"/>
      <c r="W10" s="20"/>
      <c r="X10" s="20"/>
      <c r="Y10" s="20"/>
      <c r="Z10" s="20"/>
      <c r="AA10" s="20"/>
      <c r="AB10" s="20"/>
      <c r="AC10" s="20"/>
      <c r="AD10" s="20"/>
      <c r="AE10" s="20"/>
      <c r="AF10" s="20"/>
      <c r="AG10" s="20"/>
      <c r="AH10" s="20"/>
      <c r="AI10" s="20"/>
      <c r="AJ10" s="20"/>
      <c r="AK10" s="20"/>
      <c r="AL10" s="20"/>
    </row>
    <row r="11" spans="1:38" ht="25">
      <c r="A11" s="102"/>
      <c r="B11" s="42" t="s">
        <v>149</v>
      </c>
      <c r="C11" s="33">
        <v>4</v>
      </c>
      <c r="D11" s="42">
        <v>1</v>
      </c>
      <c r="E11" s="33">
        <v>4</v>
      </c>
      <c r="F11" s="42">
        <v>1</v>
      </c>
      <c r="G11" s="33">
        <v>3</v>
      </c>
      <c r="H11" s="42">
        <v>1</v>
      </c>
      <c r="I11" s="33">
        <v>3</v>
      </c>
      <c r="J11" s="42">
        <v>1</v>
      </c>
      <c r="K11" s="33">
        <v>4</v>
      </c>
      <c r="L11" s="42">
        <v>1</v>
      </c>
      <c r="M11" s="33">
        <v>4</v>
      </c>
      <c r="N11" s="42">
        <v>1</v>
      </c>
      <c r="O11" s="33">
        <v>3</v>
      </c>
      <c r="P11" s="42">
        <v>1</v>
      </c>
      <c r="Q11" s="33">
        <v>3</v>
      </c>
      <c r="R11" s="42">
        <v>1</v>
      </c>
      <c r="S11" s="20"/>
      <c r="T11" s="30"/>
      <c r="U11" s="20"/>
      <c r="V11" s="20"/>
      <c r="W11" s="20"/>
    </row>
    <row r="12" spans="1:38">
      <c r="A12" s="102"/>
      <c r="B12" s="42" t="s">
        <v>150</v>
      </c>
      <c r="C12" s="56" t="s">
        <v>215</v>
      </c>
      <c r="D12" s="48" t="s">
        <v>217</v>
      </c>
      <c r="E12" s="56" t="s">
        <v>215</v>
      </c>
      <c r="F12" s="48" t="s">
        <v>217</v>
      </c>
      <c r="G12" s="56" t="s">
        <v>222</v>
      </c>
      <c r="H12" s="48" t="s">
        <v>217</v>
      </c>
      <c r="I12" s="56" t="s">
        <v>222</v>
      </c>
      <c r="J12" s="48" t="s">
        <v>217</v>
      </c>
      <c r="K12" s="56" t="s">
        <v>215</v>
      </c>
      <c r="L12" s="48" t="s">
        <v>217</v>
      </c>
      <c r="M12" s="56" t="s">
        <v>215</v>
      </c>
      <c r="N12" s="48" t="s">
        <v>217</v>
      </c>
      <c r="O12" s="56" t="s">
        <v>222</v>
      </c>
      <c r="P12" s="48" t="s">
        <v>217</v>
      </c>
      <c r="Q12" s="56" t="s">
        <v>222</v>
      </c>
      <c r="R12" s="48" t="s">
        <v>217</v>
      </c>
      <c r="S12" s="20"/>
      <c r="T12" s="20"/>
      <c r="U12" s="20"/>
      <c r="V12" s="20"/>
      <c r="W12" s="20"/>
    </row>
    <row r="13" spans="1:38" s="56" customFormat="1">
      <c r="A13" s="102"/>
      <c r="B13" s="48" t="s">
        <v>7</v>
      </c>
      <c r="C13" s="56" t="s">
        <v>209</v>
      </c>
      <c r="D13" s="48">
        <v>1</v>
      </c>
      <c r="E13" s="56" t="s">
        <v>209</v>
      </c>
      <c r="F13" s="48">
        <v>1</v>
      </c>
      <c r="G13" s="56" t="s">
        <v>211</v>
      </c>
      <c r="H13" s="48">
        <v>1</v>
      </c>
      <c r="I13" s="56" t="s">
        <v>211</v>
      </c>
      <c r="J13" s="48">
        <v>1</v>
      </c>
      <c r="K13" s="56" t="s">
        <v>209</v>
      </c>
      <c r="L13" s="48">
        <v>1</v>
      </c>
      <c r="M13" s="56" t="s">
        <v>209</v>
      </c>
      <c r="N13" s="48">
        <v>1</v>
      </c>
      <c r="O13" s="56" t="s">
        <v>211</v>
      </c>
      <c r="P13" s="48">
        <v>1</v>
      </c>
      <c r="Q13" s="56" t="s">
        <v>211</v>
      </c>
      <c r="R13" s="48">
        <v>1</v>
      </c>
      <c r="S13" s="55"/>
      <c r="T13" s="55"/>
      <c r="U13" s="55"/>
      <c r="V13" s="55"/>
      <c r="W13" s="55"/>
    </row>
    <row r="14" spans="1:38">
      <c r="A14" s="101" t="s">
        <v>151</v>
      </c>
      <c r="B14" s="42" t="s">
        <v>149</v>
      </c>
      <c r="D14" s="42"/>
      <c r="E14" s="42"/>
      <c r="F14" s="42"/>
      <c r="G14" s="42"/>
      <c r="H14" s="42"/>
      <c r="I14" s="42"/>
      <c r="J14" s="42"/>
      <c r="L14" s="42"/>
      <c r="M14" s="42"/>
      <c r="N14" s="42"/>
      <c r="O14" s="42"/>
      <c r="P14" s="42"/>
      <c r="Q14" s="42"/>
      <c r="R14" s="42"/>
      <c r="S14" s="20"/>
      <c r="T14" s="20"/>
      <c r="U14" s="20"/>
      <c r="V14" s="20"/>
      <c r="W14" s="20"/>
    </row>
    <row r="15" spans="1:38">
      <c r="A15" s="102"/>
      <c r="B15" s="42" t="s">
        <v>150</v>
      </c>
      <c r="D15" s="42"/>
      <c r="E15" s="42"/>
      <c r="F15" s="42"/>
      <c r="G15" s="42"/>
      <c r="H15" s="42"/>
      <c r="I15" s="42"/>
      <c r="J15" s="42"/>
      <c r="L15" s="42"/>
      <c r="M15" s="42"/>
      <c r="N15" s="42"/>
      <c r="O15" s="42"/>
      <c r="P15" s="42"/>
      <c r="Q15" s="42"/>
      <c r="R15" s="42"/>
      <c r="S15" s="20"/>
      <c r="T15" s="20"/>
      <c r="U15" s="20"/>
      <c r="V15" s="20"/>
      <c r="W15" s="20"/>
    </row>
    <row r="16" spans="1:38">
      <c r="A16" s="102"/>
      <c r="B16" s="42" t="s">
        <v>7</v>
      </c>
      <c r="D16" s="42"/>
      <c r="E16" s="42"/>
      <c r="F16" s="42"/>
      <c r="G16" s="42"/>
      <c r="H16" s="42"/>
      <c r="I16" s="42"/>
      <c r="J16" s="42"/>
      <c r="L16" s="42"/>
      <c r="M16" s="42"/>
      <c r="N16" s="42"/>
      <c r="O16" s="42"/>
      <c r="P16" s="42"/>
      <c r="Q16" s="42"/>
      <c r="R16" s="42"/>
      <c r="S16" s="20"/>
      <c r="T16" s="20"/>
      <c r="U16" s="20"/>
      <c r="V16" s="20"/>
      <c r="W16" s="20"/>
    </row>
    <row r="17" spans="1:38" ht="17">
      <c r="A17" s="101" t="s">
        <v>29</v>
      </c>
      <c r="B17" s="42" t="s">
        <v>0</v>
      </c>
      <c r="C17" s="92" t="s">
        <v>42</v>
      </c>
      <c r="D17" s="42" t="s">
        <v>233</v>
      </c>
      <c r="E17" s="92" t="s">
        <v>45</v>
      </c>
      <c r="F17" s="92" t="s">
        <v>47</v>
      </c>
      <c r="G17" s="92" t="s">
        <v>58</v>
      </c>
      <c r="H17" s="92" t="s">
        <v>47</v>
      </c>
      <c r="I17" s="92" t="s">
        <v>58</v>
      </c>
      <c r="J17" s="92" t="s">
        <v>47</v>
      </c>
      <c r="K17" s="92" t="s">
        <v>42</v>
      </c>
      <c r="L17" s="42" t="s">
        <v>233</v>
      </c>
      <c r="M17" s="92" t="s">
        <v>45</v>
      </c>
      <c r="N17" s="92" t="s">
        <v>47</v>
      </c>
      <c r="O17" s="92" t="s">
        <v>58</v>
      </c>
      <c r="P17" s="92" t="s">
        <v>47</v>
      </c>
      <c r="Q17" s="92" t="s">
        <v>58</v>
      </c>
      <c r="R17" s="92" t="s">
        <v>47</v>
      </c>
      <c r="S17" s="20"/>
      <c r="T17" s="20"/>
      <c r="U17" s="20"/>
      <c r="V17" s="20"/>
      <c r="W17" s="20"/>
      <c r="X17" s="20"/>
      <c r="Y17" s="20"/>
      <c r="Z17" s="20"/>
      <c r="AA17" s="20"/>
      <c r="AB17" s="20"/>
      <c r="AC17" s="20"/>
      <c r="AD17" s="20"/>
      <c r="AE17" s="20"/>
      <c r="AF17" s="20"/>
      <c r="AG17" s="20"/>
      <c r="AH17" s="20"/>
      <c r="AI17" s="20"/>
      <c r="AJ17" s="20"/>
      <c r="AK17" s="20"/>
      <c r="AL17" s="20"/>
    </row>
    <row r="18" spans="1:38">
      <c r="A18" s="102"/>
      <c r="B18" s="42" t="s">
        <v>149</v>
      </c>
      <c r="C18" s="42">
        <v>4</v>
      </c>
      <c r="D18" s="42">
        <v>4</v>
      </c>
      <c r="E18" s="41">
        <v>3</v>
      </c>
      <c r="F18" s="42">
        <v>4</v>
      </c>
      <c r="G18" s="42">
        <v>3</v>
      </c>
      <c r="H18" s="42">
        <v>3</v>
      </c>
      <c r="I18" s="42">
        <v>3</v>
      </c>
      <c r="J18" s="42">
        <v>3</v>
      </c>
      <c r="K18" s="42">
        <v>4</v>
      </c>
      <c r="L18" s="42">
        <v>4</v>
      </c>
      <c r="M18" s="41">
        <v>3</v>
      </c>
      <c r="N18" s="42">
        <v>4</v>
      </c>
      <c r="O18" s="42">
        <v>3</v>
      </c>
      <c r="P18" s="42">
        <v>3</v>
      </c>
      <c r="Q18" s="42">
        <v>3</v>
      </c>
      <c r="R18" s="42">
        <v>3</v>
      </c>
      <c r="S18" s="42"/>
      <c r="T18" s="41"/>
      <c r="U18" s="42"/>
      <c r="V18" s="42"/>
      <c r="W18" s="42"/>
      <c r="X18" s="42"/>
      <c r="Y18" s="42"/>
      <c r="Z18" s="42"/>
    </row>
    <row r="19" spans="1:38">
      <c r="A19" s="102"/>
      <c r="B19" s="42" t="s">
        <v>150</v>
      </c>
      <c r="C19" s="48" t="s">
        <v>208</v>
      </c>
      <c r="D19" s="48" t="s">
        <v>208</v>
      </c>
      <c r="E19" s="49" t="s">
        <v>218</v>
      </c>
      <c r="F19" s="48" t="s">
        <v>208</v>
      </c>
      <c r="G19" s="48" t="s">
        <v>223</v>
      </c>
      <c r="H19" s="48" t="s">
        <v>210</v>
      </c>
      <c r="I19" s="48" t="s">
        <v>223</v>
      </c>
      <c r="J19" s="48" t="s">
        <v>210</v>
      </c>
      <c r="K19" s="48" t="s">
        <v>208</v>
      </c>
      <c r="L19" s="48" t="s">
        <v>208</v>
      </c>
      <c r="M19" s="49" t="s">
        <v>218</v>
      </c>
      <c r="N19" s="48" t="s">
        <v>208</v>
      </c>
      <c r="O19" s="48" t="s">
        <v>223</v>
      </c>
      <c r="P19" s="48" t="s">
        <v>210</v>
      </c>
      <c r="Q19" s="48" t="s">
        <v>223</v>
      </c>
      <c r="R19" s="48" t="s">
        <v>210</v>
      </c>
      <c r="S19" s="48"/>
      <c r="T19" s="49"/>
      <c r="U19" s="48"/>
      <c r="V19" s="48"/>
      <c r="W19" s="48"/>
      <c r="X19" s="48"/>
      <c r="Y19" s="48"/>
      <c r="Z19" s="48"/>
    </row>
    <row r="20" spans="1:38">
      <c r="A20" s="102"/>
      <c r="B20" s="42" t="s">
        <v>7</v>
      </c>
      <c r="C20" s="48" t="s">
        <v>209</v>
      </c>
      <c r="D20" s="48" t="s">
        <v>209</v>
      </c>
      <c r="E20" s="48" t="s">
        <v>219</v>
      </c>
      <c r="F20" s="48" t="s">
        <v>209</v>
      </c>
      <c r="G20" s="48" t="s">
        <v>211</v>
      </c>
      <c r="H20" s="48" t="s">
        <v>211</v>
      </c>
      <c r="I20" s="48" t="s">
        <v>211</v>
      </c>
      <c r="J20" s="48" t="s">
        <v>211</v>
      </c>
      <c r="K20" s="48" t="s">
        <v>209</v>
      </c>
      <c r="L20" s="48" t="s">
        <v>209</v>
      </c>
      <c r="M20" s="48" t="s">
        <v>219</v>
      </c>
      <c r="N20" s="48" t="s">
        <v>209</v>
      </c>
      <c r="O20" s="48" t="s">
        <v>211</v>
      </c>
      <c r="P20" s="48" t="s">
        <v>211</v>
      </c>
      <c r="Q20" s="48" t="s">
        <v>211</v>
      </c>
      <c r="R20" s="48" t="s">
        <v>211</v>
      </c>
      <c r="S20" s="48"/>
      <c r="T20" s="48"/>
      <c r="U20" s="48"/>
      <c r="V20" s="48"/>
      <c r="W20" s="48"/>
      <c r="X20" s="48"/>
      <c r="Y20" s="48"/>
      <c r="Z20" s="48"/>
    </row>
    <row r="21" spans="1:38">
      <c r="A21" s="101" t="s">
        <v>151</v>
      </c>
      <c r="B21" s="42" t="s">
        <v>149</v>
      </c>
      <c r="C21" s="42"/>
      <c r="D21" s="42"/>
      <c r="E21" s="42"/>
      <c r="F21" s="42"/>
      <c r="G21" s="42"/>
      <c r="H21" s="42"/>
      <c r="I21" s="42"/>
      <c r="J21" s="42"/>
      <c r="K21" s="42"/>
      <c r="L21" s="42"/>
      <c r="M21" s="42"/>
      <c r="N21" s="42"/>
      <c r="O21" s="42"/>
      <c r="P21" s="42"/>
      <c r="Q21" s="42"/>
      <c r="R21" s="42"/>
      <c r="S21" s="20"/>
      <c r="T21" s="20"/>
      <c r="U21" s="20"/>
      <c r="V21" s="20"/>
      <c r="W21" s="20"/>
    </row>
    <row r="22" spans="1:38">
      <c r="A22" s="102"/>
      <c r="B22" s="42" t="s">
        <v>150</v>
      </c>
      <c r="C22" s="42"/>
      <c r="D22" s="42"/>
      <c r="E22" s="42"/>
      <c r="F22" s="42"/>
      <c r="G22" s="42"/>
      <c r="H22" s="42"/>
      <c r="I22" s="42"/>
      <c r="J22" s="42"/>
      <c r="K22" s="42"/>
      <c r="L22" s="42"/>
      <c r="M22" s="42"/>
      <c r="N22" s="42"/>
      <c r="O22" s="42"/>
      <c r="P22" s="42"/>
      <c r="Q22" s="42"/>
      <c r="R22" s="42"/>
      <c r="S22" s="20"/>
      <c r="T22" s="20"/>
      <c r="U22" s="20"/>
      <c r="V22" s="20"/>
      <c r="W22" s="20"/>
    </row>
    <row r="23" spans="1:38">
      <c r="A23" s="102"/>
      <c r="B23" s="42" t="s">
        <v>7</v>
      </c>
      <c r="C23" s="42"/>
      <c r="D23" s="42"/>
      <c r="E23" s="42"/>
      <c r="F23" s="42"/>
      <c r="G23" s="42"/>
      <c r="H23" s="42"/>
      <c r="I23" s="42"/>
      <c r="J23" s="42"/>
      <c r="K23" s="42"/>
      <c r="L23" s="42"/>
      <c r="M23" s="42"/>
      <c r="N23" s="42"/>
      <c r="O23" s="42"/>
      <c r="P23" s="42"/>
      <c r="Q23" s="42"/>
      <c r="R23" s="42"/>
      <c r="S23" s="20"/>
      <c r="T23" s="20"/>
      <c r="U23" s="20"/>
      <c r="V23" s="20"/>
      <c r="W23" s="20"/>
    </row>
    <row r="24" spans="1:38" ht="17">
      <c r="A24" s="101" t="s">
        <v>29</v>
      </c>
      <c r="B24" s="42" t="s">
        <v>0</v>
      </c>
      <c r="C24" s="92" t="s">
        <v>110</v>
      </c>
      <c r="D24" s="92" t="s">
        <v>49</v>
      </c>
      <c r="E24" s="92" t="s">
        <v>116</v>
      </c>
      <c r="F24" s="92" t="s">
        <v>106</v>
      </c>
      <c r="G24" s="92" t="s">
        <v>110</v>
      </c>
      <c r="H24" s="92" t="s">
        <v>104</v>
      </c>
      <c r="I24" s="92" t="s">
        <v>110</v>
      </c>
      <c r="J24" s="92" t="s">
        <v>104</v>
      </c>
      <c r="K24" s="92" t="s">
        <v>110</v>
      </c>
      <c r="L24" s="92" t="s">
        <v>49</v>
      </c>
      <c r="M24" s="92" t="s">
        <v>116</v>
      </c>
      <c r="N24" s="92" t="s">
        <v>106</v>
      </c>
      <c r="O24" s="92" t="s">
        <v>110</v>
      </c>
      <c r="P24" s="92" t="s">
        <v>104</v>
      </c>
      <c r="Q24" s="92" t="s">
        <v>110</v>
      </c>
      <c r="R24" s="92" t="s">
        <v>104</v>
      </c>
      <c r="S24" s="20"/>
      <c r="T24" s="20"/>
      <c r="U24" s="20"/>
      <c r="V24" s="20"/>
      <c r="W24" s="20"/>
      <c r="X24" s="20"/>
      <c r="Y24" s="20"/>
      <c r="Z24" s="20"/>
      <c r="AA24" s="20"/>
      <c r="AB24" s="20"/>
      <c r="AC24" s="20"/>
      <c r="AD24" s="20"/>
      <c r="AE24" s="20"/>
      <c r="AF24" s="20"/>
      <c r="AG24" s="20"/>
      <c r="AH24" s="20"/>
      <c r="AI24" s="20"/>
      <c r="AJ24" s="20"/>
      <c r="AK24" s="20"/>
      <c r="AL24" s="20"/>
    </row>
    <row r="25" spans="1:38">
      <c r="A25" s="102"/>
      <c r="B25" s="42" t="s">
        <v>149</v>
      </c>
      <c r="C25" s="42">
        <v>4</v>
      </c>
      <c r="D25" s="42">
        <v>3</v>
      </c>
      <c r="E25" s="42">
        <v>3</v>
      </c>
      <c r="F25" s="42">
        <v>4</v>
      </c>
      <c r="G25" s="42">
        <v>4</v>
      </c>
      <c r="H25" s="42">
        <v>4</v>
      </c>
      <c r="I25" s="42">
        <v>4</v>
      </c>
      <c r="J25" s="42">
        <v>4</v>
      </c>
      <c r="K25" s="42">
        <v>4</v>
      </c>
      <c r="L25" s="42">
        <v>3</v>
      </c>
      <c r="M25" s="42">
        <v>3</v>
      </c>
      <c r="N25" s="42">
        <v>4</v>
      </c>
      <c r="O25" s="42">
        <v>4</v>
      </c>
      <c r="P25" s="42">
        <v>4</v>
      </c>
      <c r="Q25" s="42">
        <v>4</v>
      </c>
      <c r="R25" s="42">
        <v>4</v>
      </c>
      <c r="S25" s="20"/>
      <c r="T25" s="20"/>
      <c r="U25" s="20"/>
      <c r="V25" s="20"/>
      <c r="W25" s="20"/>
    </row>
    <row r="26" spans="1:38">
      <c r="A26" s="102"/>
      <c r="B26" s="42" t="s">
        <v>150</v>
      </c>
      <c r="C26" s="48" t="s">
        <v>208</v>
      </c>
      <c r="D26" s="42" t="s">
        <v>210</v>
      </c>
      <c r="E26" s="42" t="s">
        <v>210</v>
      </c>
      <c r="F26" s="42" t="s">
        <v>220</v>
      </c>
      <c r="G26" s="48" t="s">
        <v>208</v>
      </c>
      <c r="H26" s="42" t="s">
        <v>220</v>
      </c>
      <c r="I26" s="48" t="s">
        <v>208</v>
      </c>
      <c r="J26" s="42" t="s">
        <v>220</v>
      </c>
      <c r="K26" s="48" t="s">
        <v>208</v>
      </c>
      <c r="L26" s="42" t="s">
        <v>210</v>
      </c>
      <c r="M26" s="42" t="s">
        <v>210</v>
      </c>
      <c r="N26" s="42" t="s">
        <v>220</v>
      </c>
      <c r="O26" s="48" t="s">
        <v>208</v>
      </c>
      <c r="P26" s="42" t="s">
        <v>220</v>
      </c>
      <c r="Q26" s="48" t="s">
        <v>208</v>
      </c>
      <c r="R26" s="42" t="s">
        <v>220</v>
      </c>
      <c r="S26" s="20"/>
      <c r="T26" s="20"/>
      <c r="U26" s="20"/>
      <c r="V26" s="20"/>
      <c r="W26" s="20"/>
    </row>
    <row r="27" spans="1:38">
      <c r="A27" s="102"/>
      <c r="B27" s="42" t="s">
        <v>7</v>
      </c>
      <c r="C27" s="48" t="s">
        <v>209</v>
      </c>
      <c r="D27" s="42" t="s">
        <v>211</v>
      </c>
      <c r="E27" s="42">
        <v>0</v>
      </c>
      <c r="F27" s="42">
        <v>0</v>
      </c>
      <c r="G27" s="48" t="s">
        <v>209</v>
      </c>
      <c r="H27" s="42">
        <v>0</v>
      </c>
      <c r="I27" s="48" t="s">
        <v>209</v>
      </c>
      <c r="J27" s="42">
        <v>0</v>
      </c>
      <c r="K27" s="48" t="s">
        <v>209</v>
      </c>
      <c r="L27" s="42" t="s">
        <v>211</v>
      </c>
      <c r="M27" s="42">
        <v>0</v>
      </c>
      <c r="N27" s="42">
        <v>0</v>
      </c>
      <c r="O27" s="48" t="s">
        <v>209</v>
      </c>
      <c r="P27" s="42">
        <v>0</v>
      </c>
      <c r="Q27" s="48" t="s">
        <v>209</v>
      </c>
      <c r="R27" s="42">
        <v>0</v>
      </c>
      <c r="S27" s="20"/>
      <c r="T27" s="20"/>
      <c r="U27" s="20"/>
      <c r="V27" s="20"/>
      <c r="W27" s="20"/>
    </row>
    <row r="28" spans="1:38">
      <c r="A28" s="101" t="s">
        <v>151</v>
      </c>
      <c r="B28" s="42" t="s">
        <v>149</v>
      </c>
      <c r="C28" s="42"/>
      <c r="D28" s="42"/>
      <c r="E28" s="42"/>
      <c r="F28" s="42"/>
      <c r="G28" s="42"/>
      <c r="H28" s="42"/>
      <c r="I28" s="42"/>
      <c r="J28" s="42"/>
      <c r="K28" s="42"/>
      <c r="L28" s="42"/>
      <c r="M28" s="42"/>
      <c r="N28" s="42"/>
      <c r="O28" s="42"/>
      <c r="P28" s="42"/>
      <c r="Q28" s="42"/>
      <c r="R28" s="42"/>
      <c r="S28" s="20"/>
      <c r="T28" s="20"/>
      <c r="U28" s="20"/>
      <c r="V28" s="20"/>
      <c r="W28" s="20"/>
    </row>
    <row r="29" spans="1:38">
      <c r="A29" s="102"/>
      <c r="B29" s="42" t="s">
        <v>150</v>
      </c>
      <c r="C29" s="42"/>
      <c r="D29" s="42"/>
      <c r="E29" s="42"/>
      <c r="F29" s="42"/>
      <c r="G29" s="42"/>
      <c r="H29" s="42"/>
      <c r="I29" s="42"/>
      <c r="J29" s="42"/>
      <c r="K29" s="42"/>
      <c r="L29" s="42"/>
      <c r="M29" s="42"/>
      <c r="N29" s="42"/>
      <c r="O29" s="42"/>
      <c r="P29" s="42"/>
      <c r="Q29" s="42"/>
      <c r="R29" s="42"/>
      <c r="S29" s="20"/>
      <c r="T29" s="20"/>
      <c r="U29" s="20"/>
      <c r="V29" s="20"/>
      <c r="W29" s="20"/>
    </row>
    <row r="30" spans="1:38">
      <c r="A30" s="102"/>
      <c r="B30" s="42" t="s">
        <v>7</v>
      </c>
      <c r="C30" s="42"/>
      <c r="D30" s="42"/>
      <c r="E30" s="42"/>
      <c r="F30" s="42"/>
      <c r="G30" s="42"/>
      <c r="H30" s="42"/>
      <c r="I30" s="42"/>
      <c r="J30" s="42"/>
      <c r="K30" s="42"/>
      <c r="L30" s="42"/>
      <c r="M30" s="42"/>
      <c r="N30" s="42"/>
      <c r="O30" s="42"/>
      <c r="P30" s="42"/>
      <c r="Q30" s="42"/>
      <c r="R30" s="42"/>
      <c r="S30" s="20"/>
      <c r="T30" s="20"/>
      <c r="U30" s="20"/>
      <c r="V30" s="20"/>
      <c r="W30" s="20"/>
    </row>
    <row r="31" spans="1:38" ht="17">
      <c r="A31" s="101" t="s">
        <v>29</v>
      </c>
      <c r="B31" s="42" t="s">
        <v>0</v>
      </c>
      <c r="C31" s="42"/>
      <c r="D31" s="42"/>
      <c r="E31"/>
      <c r="F31"/>
      <c r="G31" s="42"/>
      <c r="H31" s="42"/>
      <c r="I31" s="42"/>
      <c r="J31" s="42"/>
      <c r="K31" s="46"/>
      <c r="L31" s="46"/>
      <c r="M31" s="46"/>
      <c r="N31" s="46"/>
      <c r="O31" s="42"/>
      <c r="P31" s="42"/>
      <c r="Q31" s="42"/>
      <c r="R31" s="42"/>
      <c r="S31" s="20"/>
      <c r="T31" s="20"/>
      <c r="U31" s="20"/>
      <c r="V31" s="20"/>
      <c r="W31" s="20"/>
      <c r="X31" s="20"/>
      <c r="Y31" s="20"/>
      <c r="Z31" s="20"/>
      <c r="AA31" s="20"/>
      <c r="AB31" s="20"/>
      <c r="AC31" s="20"/>
      <c r="AD31" s="20"/>
      <c r="AE31" s="20"/>
      <c r="AF31" s="20"/>
      <c r="AG31" s="20"/>
      <c r="AH31" s="20"/>
      <c r="AI31" s="20"/>
      <c r="AJ31" s="20"/>
      <c r="AK31" s="20"/>
      <c r="AL31" s="20"/>
    </row>
    <row r="32" spans="1:38">
      <c r="A32" s="102"/>
      <c r="B32" s="42" t="s">
        <v>149</v>
      </c>
      <c r="C32" s="42"/>
      <c r="D32" s="42"/>
      <c r="E32" s="42"/>
      <c r="F32" s="42"/>
      <c r="G32" s="42"/>
      <c r="H32" s="42"/>
      <c r="I32" s="42"/>
      <c r="J32" s="42"/>
      <c r="K32" s="42"/>
      <c r="L32" s="42"/>
      <c r="M32" s="42"/>
      <c r="N32" s="42"/>
      <c r="O32" s="51"/>
      <c r="P32" s="51"/>
      <c r="Q32" s="51"/>
      <c r="R32" s="51"/>
      <c r="S32" s="20"/>
      <c r="T32" s="20"/>
      <c r="U32" s="20"/>
      <c r="V32" s="20"/>
      <c r="W32" s="20"/>
    </row>
    <row r="33" spans="1:38">
      <c r="A33" s="102"/>
      <c r="B33" s="42" t="s">
        <v>150</v>
      </c>
      <c r="C33" s="42"/>
      <c r="D33" s="42"/>
      <c r="E33" s="42"/>
      <c r="F33" s="42"/>
      <c r="G33" s="42"/>
      <c r="H33" s="42"/>
      <c r="I33" s="42"/>
      <c r="J33" s="42"/>
      <c r="K33" s="42"/>
      <c r="L33" s="42"/>
      <c r="M33" s="42"/>
      <c r="N33" s="42"/>
      <c r="O33" s="42"/>
      <c r="P33" s="42"/>
      <c r="Q33" s="42"/>
      <c r="R33" s="42"/>
      <c r="S33" s="20"/>
      <c r="T33" s="20"/>
      <c r="U33" s="20"/>
      <c r="V33" s="20"/>
      <c r="W33" s="20"/>
    </row>
    <row r="34" spans="1:38">
      <c r="A34" s="102"/>
      <c r="B34" s="42" t="s">
        <v>7</v>
      </c>
      <c r="C34" s="42"/>
      <c r="D34" s="42"/>
      <c r="E34" s="42"/>
      <c r="F34" s="42"/>
      <c r="G34" s="42"/>
      <c r="H34" s="42"/>
      <c r="I34" s="42"/>
      <c r="J34" s="42"/>
      <c r="K34" s="42"/>
      <c r="L34" s="42"/>
      <c r="M34" s="42"/>
      <c r="N34" s="42"/>
      <c r="O34" s="42"/>
      <c r="P34" s="42"/>
      <c r="Q34" s="42"/>
      <c r="R34" s="42"/>
      <c r="S34" s="20"/>
      <c r="T34" s="20"/>
      <c r="U34" s="20"/>
      <c r="V34" s="20"/>
      <c r="W34" s="20"/>
    </row>
    <row r="35" spans="1:38">
      <c r="A35" s="101" t="s">
        <v>151</v>
      </c>
      <c r="B35" s="42" t="s">
        <v>149</v>
      </c>
      <c r="C35" s="42"/>
      <c r="D35" s="42"/>
      <c r="E35" s="42"/>
      <c r="F35" s="42"/>
      <c r="G35" s="42"/>
      <c r="H35" s="42"/>
      <c r="I35" s="42"/>
      <c r="J35" s="42"/>
      <c r="K35" s="42"/>
      <c r="L35" s="42"/>
      <c r="M35" s="42"/>
      <c r="N35" s="42"/>
      <c r="O35" s="42"/>
      <c r="P35" s="42"/>
      <c r="Q35" s="42"/>
      <c r="R35" s="42"/>
      <c r="S35" s="20" t="e">
        <f>IF(#REF!="",0,(IF(#REF!=#REF!,0,1)))</f>
        <v>#REF!</v>
      </c>
      <c r="T35" s="20"/>
      <c r="U35" s="20"/>
      <c r="V35" s="20"/>
      <c r="W35" s="20"/>
    </row>
    <row r="36" spans="1:38">
      <c r="A36" s="102"/>
      <c r="B36" s="42" t="s">
        <v>150</v>
      </c>
      <c r="C36" s="42"/>
      <c r="D36" s="42"/>
      <c r="E36" s="42"/>
      <c r="F36" s="42"/>
      <c r="G36" s="42"/>
      <c r="H36" s="42"/>
      <c r="I36" s="42"/>
      <c r="J36" s="42"/>
      <c r="K36" s="42"/>
      <c r="L36" s="42"/>
      <c r="M36" s="42"/>
      <c r="N36" s="42"/>
      <c r="O36" s="42"/>
      <c r="P36" s="42"/>
      <c r="Q36" s="42"/>
      <c r="R36" s="42"/>
      <c r="S36" s="20" t="e">
        <f>IF(#REF!="",0,(IF(#REF!=#REF!,0,1)))</f>
        <v>#REF!</v>
      </c>
      <c r="T36" s="20"/>
      <c r="U36" s="20"/>
      <c r="V36" s="20"/>
      <c r="W36" s="20"/>
    </row>
    <row r="37" spans="1:38">
      <c r="A37" s="102"/>
      <c r="B37" s="42" t="s">
        <v>7</v>
      </c>
      <c r="C37" s="42"/>
      <c r="D37" s="42"/>
      <c r="E37" s="42"/>
      <c r="F37" s="42"/>
      <c r="G37" s="42"/>
      <c r="H37" s="42"/>
      <c r="I37" s="42"/>
      <c r="J37" s="42"/>
      <c r="K37" s="42"/>
      <c r="L37" s="42"/>
      <c r="M37" s="42"/>
      <c r="N37" s="42"/>
      <c r="O37" s="42"/>
      <c r="P37" s="42"/>
      <c r="Q37" s="42"/>
      <c r="R37" s="42"/>
      <c r="S37" s="20" t="e">
        <f>IF(#REF!="",0,(IF(#REF!=#REF!,0,1)))</f>
        <v>#REF!</v>
      </c>
      <c r="T37" s="20"/>
      <c r="U37" s="20"/>
      <c r="V37" s="20"/>
      <c r="W37" s="20"/>
    </row>
    <row r="38" spans="1:38" ht="17">
      <c r="A38" s="101" t="s">
        <v>29</v>
      </c>
      <c r="B38" s="42" t="s">
        <v>0</v>
      </c>
      <c r="C38" s="42"/>
      <c r="D38" s="42"/>
      <c r="E38"/>
      <c r="F38"/>
      <c r="G38" s="42"/>
      <c r="H38" s="42"/>
      <c r="I38" s="42"/>
      <c r="J38" s="42"/>
      <c r="K38" s="46"/>
      <c r="L38" s="46"/>
      <c r="M38" s="46"/>
      <c r="N38" s="46"/>
      <c r="O38" s="42"/>
      <c r="P38" s="42"/>
      <c r="Q38" s="42"/>
      <c r="R38" s="42"/>
      <c r="S38" s="20"/>
      <c r="T38" s="20"/>
      <c r="U38" s="20"/>
      <c r="V38" s="20"/>
      <c r="W38" s="20"/>
      <c r="X38" s="20"/>
      <c r="Y38" s="20"/>
      <c r="Z38" s="20"/>
      <c r="AA38" s="20"/>
      <c r="AB38" s="20"/>
      <c r="AC38" s="20"/>
      <c r="AD38" s="20"/>
      <c r="AE38" s="20"/>
      <c r="AF38" s="20"/>
      <c r="AG38" s="20"/>
      <c r="AH38" s="20"/>
      <c r="AI38" s="20"/>
      <c r="AJ38" s="20"/>
      <c r="AK38" s="20"/>
      <c r="AL38" s="20"/>
    </row>
    <row r="39" spans="1:38">
      <c r="A39" s="102"/>
      <c r="B39" s="42" t="s">
        <v>149</v>
      </c>
      <c r="C39" s="42"/>
      <c r="D39" s="42"/>
      <c r="E39" s="42"/>
      <c r="F39" s="42"/>
      <c r="G39" s="42"/>
      <c r="H39" s="42"/>
      <c r="I39" s="42"/>
      <c r="J39" s="42"/>
      <c r="K39" s="42"/>
      <c r="L39" s="42"/>
      <c r="M39" s="42"/>
      <c r="N39" s="42"/>
      <c r="O39" s="42"/>
      <c r="P39" s="42"/>
      <c r="Q39" s="42"/>
      <c r="R39" s="42"/>
      <c r="S39" s="20"/>
      <c r="T39" s="20"/>
      <c r="U39" s="20"/>
      <c r="V39" s="20"/>
      <c r="W39" s="20"/>
    </row>
    <row r="40" spans="1:38">
      <c r="A40" s="102"/>
      <c r="B40" s="42" t="s">
        <v>148</v>
      </c>
      <c r="C40" s="42"/>
      <c r="D40" s="42"/>
      <c r="E40" s="42"/>
      <c r="F40" s="42"/>
      <c r="G40" s="42"/>
      <c r="H40" s="42"/>
      <c r="I40" s="42"/>
      <c r="J40" s="42"/>
      <c r="K40" s="42"/>
      <c r="L40" s="42"/>
      <c r="M40" s="42"/>
      <c r="N40" s="42"/>
      <c r="O40" s="42"/>
      <c r="P40" s="42"/>
      <c r="Q40" s="42"/>
      <c r="R40" s="42"/>
      <c r="S40" s="20"/>
      <c r="T40" s="20"/>
      <c r="U40" s="20"/>
      <c r="V40" s="20"/>
      <c r="W40" s="20"/>
    </row>
    <row r="41" spans="1:38">
      <c r="A41" s="102"/>
      <c r="B41" s="42" t="s">
        <v>7</v>
      </c>
      <c r="C41" s="42"/>
      <c r="D41" s="42"/>
      <c r="E41" s="42"/>
      <c r="F41" s="42"/>
      <c r="G41" s="42"/>
      <c r="H41" s="42"/>
      <c r="I41" s="42"/>
      <c r="J41" s="42"/>
      <c r="K41" s="42"/>
      <c r="L41" s="42"/>
      <c r="M41" s="42"/>
      <c r="N41" s="42"/>
      <c r="O41" s="42"/>
      <c r="P41" s="42"/>
      <c r="Q41" s="42"/>
      <c r="R41" s="42"/>
      <c r="S41" s="20"/>
      <c r="T41" s="20"/>
      <c r="U41" s="20"/>
      <c r="V41" s="20"/>
      <c r="W41" s="20"/>
    </row>
    <row r="42" spans="1:38">
      <c r="A42" s="101" t="s">
        <v>151</v>
      </c>
      <c r="B42" s="42" t="s">
        <v>149</v>
      </c>
      <c r="C42" s="42"/>
      <c r="D42" s="42"/>
      <c r="E42" s="42"/>
      <c r="F42" s="42"/>
      <c r="G42" s="42"/>
      <c r="H42" s="42"/>
      <c r="I42" s="42"/>
      <c r="J42" s="42"/>
      <c r="K42" s="42"/>
      <c r="L42" s="42"/>
      <c r="M42" s="42"/>
      <c r="N42" s="42"/>
      <c r="O42" s="42"/>
      <c r="P42" s="42"/>
      <c r="Q42" s="42"/>
      <c r="R42" s="42"/>
      <c r="S42" s="20" t="e">
        <f>IF(#REF!="",0,(IF(#REF!=#REF!,0,1)))</f>
        <v>#REF!</v>
      </c>
      <c r="T42" s="20"/>
      <c r="U42" s="20"/>
      <c r="V42" s="20"/>
      <c r="W42" s="20"/>
    </row>
    <row r="43" spans="1:38">
      <c r="A43" s="102"/>
      <c r="B43" s="42" t="s">
        <v>148</v>
      </c>
      <c r="C43" s="42"/>
      <c r="D43" s="42"/>
      <c r="E43" s="42"/>
      <c r="F43" s="42"/>
      <c r="G43" s="42"/>
      <c r="H43" s="42"/>
      <c r="I43" s="42"/>
      <c r="J43" s="42"/>
      <c r="K43" s="42"/>
      <c r="L43" s="42"/>
      <c r="M43" s="42"/>
      <c r="N43" s="42"/>
      <c r="O43" s="42"/>
      <c r="P43" s="42"/>
      <c r="Q43" s="42"/>
      <c r="R43" s="42"/>
      <c r="S43" s="20" t="e">
        <f>IF(#REF!="",0,(IF(#REF!=#REF!,0,1)))</f>
        <v>#REF!</v>
      </c>
      <c r="T43" s="20"/>
      <c r="U43" s="20"/>
      <c r="V43" s="20"/>
      <c r="W43" s="20"/>
    </row>
    <row r="44" spans="1:38">
      <c r="A44" s="102"/>
      <c r="B44" s="42" t="s">
        <v>7</v>
      </c>
      <c r="C44" s="42"/>
      <c r="D44" s="42"/>
      <c r="E44" s="42"/>
      <c r="F44" s="42"/>
      <c r="G44" s="42"/>
      <c r="H44" s="42"/>
      <c r="I44" s="42"/>
      <c r="J44" s="42"/>
      <c r="K44" s="42"/>
      <c r="L44" s="42"/>
      <c r="M44" s="42"/>
      <c r="N44" s="42"/>
      <c r="O44" s="42"/>
      <c r="P44" s="42"/>
      <c r="Q44" s="42"/>
      <c r="R44" s="42"/>
      <c r="S44" s="20" t="e">
        <f>IF(#REF!="",0,(IF(#REF!=#REF!,0,1)))</f>
        <v>#REF!</v>
      </c>
      <c r="T44" s="20"/>
      <c r="U44" s="20"/>
      <c r="V44" s="20"/>
      <c r="W44" s="20"/>
    </row>
    <row r="45" spans="1:38"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row>
    <row r="46" spans="1:38">
      <c r="A46" s="102"/>
      <c r="B46" s="42" t="s">
        <v>149</v>
      </c>
      <c r="C46" s="42"/>
      <c r="D46" s="42"/>
      <c r="E46" s="42"/>
      <c r="F46" s="42"/>
      <c r="G46" s="42"/>
      <c r="H46" s="42"/>
      <c r="I46" s="42"/>
      <c r="J46" s="42"/>
      <c r="K46" s="42"/>
      <c r="L46" s="42"/>
      <c r="M46" s="42"/>
      <c r="N46" s="42"/>
      <c r="O46" s="42"/>
      <c r="P46" s="42"/>
      <c r="Q46" s="42"/>
      <c r="R46" s="42"/>
      <c r="S46" s="20"/>
      <c r="T46" s="20"/>
      <c r="U46" s="20"/>
      <c r="V46" s="20"/>
      <c r="W46" s="20"/>
    </row>
    <row r="47" spans="1:38">
      <c r="A47" s="102"/>
      <c r="B47" s="42" t="s">
        <v>150</v>
      </c>
      <c r="C47" s="42"/>
      <c r="D47" s="42"/>
      <c r="E47" s="42"/>
      <c r="F47" s="42"/>
      <c r="G47" s="42"/>
      <c r="H47" s="42"/>
      <c r="I47" s="42"/>
      <c r="J47" s="42"/>
      <c r="K47" s="42"/>
      <c r="L47" s="42"/>
      <c r="M47" s="42"/>
      <c r="N47" s="42"/>
      <c r="O47" s="42"/>
      <c r="P47" s="42"/>
      <c r="Q47" s="42"/>
      <c r="R47" s="42"/>
      <c r="S47" s="20"/>
      <c r="T47" s="20"/>
      <c r="U47" s="20"/>
      <c r="V47" s="20"/>
      <c r="W47" s="20"/>
    </row>
    <row r="48" spans="1:38">
      <c r="A48" s="102"/>
      <c r="B48" s="42" t="s">
        <v>7</v>
      </c>
      <c r="C48" s="42"/>
      <c r="D48" s="42"/>
      <c r="E48" s="42"/>
      <c r="F48" s="42"/>
      <c r="G48" s="42"/>
      <c r="H48" s="42"/>
      <c r="I48" s="42"/>
      <c r="J48" s="42"/>
      <c r="K48" s="42"/>
      <c r="L48" s="42"/>
      <c r="M48" s="42"/>
      <c r="N48" s="42"/>
      <c r="O48" s="42"/>
      <c r="P48" s="42"/>
      <c r="Q48" s="42"/>
      <c r="R48" s="42"/>
      <c r="S48" s="20"/>
      <c r="T48" s="20"/>
      <c r="U48" s="20"/>
      <c r="V48" s="20"/>
      <c r="W48" s="20"/>
    </row>
    <row r="49" spans="1:38">
      <c r="A49" s="101" t="s">
        <v>151</v>
      </c>
      <c r="B49" s="42" t="s">
        <v>149</v>
      </c>
      <c r="C49" s="42"/>
      <c r="D49" s="42"/>
      <c r="E49" s="42"/>
      <c r="F49" s="42"/>
      <c r="G49" s="42"/>
      <c r="H49" s="42"/>
      <c r="I49" s="42"/>
      <c r="J49" s="42"/>
      <c r="K49" s="42"/>
      <c r="L49" s="42"/>
      <c r="M49" s="42"/>
      <c r="N49" s="42"/>
      <c r="O49" s="42"/>
      <c r="P49" s="42"/>
      <c r="Q49" s="42"/>
      <c r="R49" s="42"/>
      <c r="S49" s="20" t="e">
        <f>IF(#REF!="",0,(IF(#REF!=#REF!,0,1)))</f>
        <v>#REF!</v>
      </c>
      <c r="T49" s="20"/>
      <c r="U49" s="20"/>
      <c r="V49" s="20"/>
      <c r="W49" s="20"/>
    </row>
    <row r="50" spans="1:38">
      <c r="A50" s="102"/>
      <c r="B50" s="42" t="s">
        <v>150</v>
      </c>
      <c r="C50" s="42"/>
      <c r="D50" s="42"/>
      <c r="E50" s="42"/>
      <c r="F50" s="42"/>
      <c r="G50" s="42"/>
      <c r="H50" s="42"/>
      <c r="I50" s="42"/>
      <c r="J50" s="42"/>
      <c r="K50" s="42"/>
      <c r="L50" s="42"/>
      <c r="M50" s="42"/>
      <c r="N50" s="42"/>
      <c r="O50" s="42"/>
      <c r="P50" s="42"/>
      <c r="Q50" s="42"/>
      <c r="R50" s="42"/>
      <c r="S50" s="20" t="e">
        <f>IF(#REF!="",0,(IF(#REF!=#REF!,0,1)))</f>
        <v>#REF!</v>
      </c>
      <c r="T50" s="20"/>
      <c r="U50" s="20"/>
      <c r="V50" s="20"/>
      <c r="W50" s="20"/>
    </row>
    <row r="51" spans="1:38">
      <c r="A51" s="102"/>
      <c r="B51" s="42" t="s">
        <v>7</v>
      </c>
      <c r="C51" s="42"/>
      <c r="D51" s="42"/>
      <c r="E51" s="42"/>
      <c r="F51" s="42"/>
      <c r="G51" s="42"/>
      <c r="H51" s="42"/>
      <c r="I51" s="42"/>
      <c r="J51" s="42"/>
      <c r="K51" s="42"/>
      <c r="L51" s="42"/>
      <c r="M51" s="42"/>
      <c r="N51" s="42"/>
      <c r="O51" s="42"/>
      <c r="P51" s="42"/>
      <c r="Q51" s="42"/>
      <c r="R51" s="42"/>
      <c r="S51" s="20" t="e">
        <f>IF(#REF!="",0,(IF(#REF!=#REF!,0,1)))</f>
        <v>#REF!</v>
      </c>
      <c r="T51" s="20"/>
      <c r="U51" s="20"/>
      <c r="V51" s="20"/>
      <c r="W51" s="20"/>
    </row>
    <row r="52" spans="1:38" ht="17">
      <c r="A52" s="101" t="s">
        <v>29</v>
      </c>
      <c r="B52" s="42" t="s">
        <v>0</v>
      </c>
      <c r="C52" s="42"/>
      <c r="D52" s="42"/>
      <c r="E52" s="42"/>
      <c r="F52" s="42"/>
      <c r="G52" s="42"/>
      <c r="H52" s="42"/>
      <c r="I52" s="42"/>
      <c r="J52" s="42"/>
      <c r="K52" s="46"/>
      <c r="L52" s="46"/>
      <c r="M52" s="46"/>
      <c r="N52" s="46"/>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102"/>
      <c r="B53" s="42" t="s">
        <v>149</v>
      </c>
      <c r="C53" s="42">
        <f>IF(M56=0,G53,M56)</f>
        <v>0</v>
      </c>
      <c r="D53" s="42">
        <f>IF(N56=0,H53,N56)</f>
        <v>0</v>
      </c>
      <c r="E53" s="42">
        <f>IF(Q56=0,M53,Q56)</f>
        <v>0</v>
      </c>
      <c r="F53" s="42">
        <f>IF(R56=0,N53,R56)</f>
        <v>0</v>
      </c>
      <c r="G53" s="42"/>
      <c r="H53" s="42"/>
      <c r="I53" s="42"/>
      <c r="J53" s="42"/>
      <c r="K53" s="42"/>
      <c r="L53" s="42"/>
      <c r="M53" s="42"/>
      <c r="N53" s="42"/>
      <c r="O53" s="42"/>
      <c r="P53" s="42"/>
      <c r="Q53" s="42"/>
      <c r="R53" s="42"/>
      <c r="S53" s="20"/>
      <c r="T53" s="20"/>
      <c r="U53" s="20"/>
      <c r="V53" s="20"/>
      <c r="W53" s="20"/>
    </row>
    <row r="54" spans="1:38">
      <c r="A54" s="102"/>
      <c r="B54" s="42" t="s">
        <v>150</v>
      </c>
      <c r="C54" s="42"/>
      <c r="D54" s="42"/>
      <c r="E54" s="42"/>
      <c r="F54" s="42"/>
      <c r="G54" s="42"/>
      <c r="H54" s="42"/>
      <c r="I54" s="42"/>
      <c r="J54" s="42"/>
      <c r="K54" s="42"/>
      <c r="L54" s="42"/>
      <c r="M54" s="42"/>
      <c r="N54" s="42"/>
      <c r="O54" s="42"/>
      <c r="P54" s="42"/>
      <c r="Q54" s="42"/>
      <c r="R54" s="42"/>
      <c r="S54" s="20"/>
      <c r="T54" s="20"/>
      <c r="U54" s="20"/>
      <c r="V54" s="20"/>
      <c r="W54" s="20"/>
    </row>
    <row r="55" spans="1:38">
      <c r="A55" s="102"/>
      <c r="B55" s="42" t="s">
        <v>7</v>
      </c>
      <c r="C55" s="42">
        <f>IF(M58=0,G55,M58)</f>
        <v>0</v>
      </c>
      <c r="D55" s="42" t="e">
        <f>IF(N58=0,H55,N58)</f>
        <v>#REF!</v>
      </c>
      <c r="E55" s="42">
        <f>IF(Q58=0,M55,Q58)</f>
        <v>0</v>
      </c>
      <c r="F55" s="42" t="e">
        <f>IF(R58=0,N55,R58)</f>
        <v>#REF!</v>
      </c>
      <c r="G55" s="42">
        <f>IF(Q58=0,M55,Q58)</f>
        <v>0</v>
      </c>
      <c r="H55" s="42" t="e">
        <f>IF(R58=0,N55,R58)</f>
        <v>#REF!</v>
      </c>
      <c r="I55" s="42" t="e">
        <f>IF(S58=0,Q55,S58)</f>
        <v>#REF!</v>
      </c>
      <c r="J55" s="42">
        <f>IF(T58=0,R55,T58)</f>
        <v>0</v>
      </c>
      <c r="K55" s="42">
        <f t="shared" ref="K55" si="0">IF(N58=0,M55,N58)</f>
        <v>0</v>
      </c>
      <c r="L55" s="42" t="e">
        <f>IF(#REF!=0,N55,#REF!)</f>
        <v>#REF!</v>
      </c>
      <c r="M55" s="42">
        <f t="shared" ref="M55" si="1">IF(R58=0,Q55,R58)</f>
        <v>0</v>
      </c>
      <c r="N55" s="42" t="e">
        <f>IF(#REF!=0,R55,#REF!)</f>
        <v>#REF!</v>
      </c>
      <c r="O55" s="42"/>
      <c r="P55" s="42"/>
      <c r="Q55" s="42"/>
      <c r="R55" s="42"/>
      <c r="S55" s="20"/>
      <c r="T55" s="20"/>
      <c r="U55" s="20"/>
      <c r="V55" s="20"/>
      <c r="W55" s="20"/>
    </row>
    <row r="56" spans="1:38">
      <c r="A56" s="101" t="s">
        <v>151</v>
      </c>
      <c r="B56" s="42" t="s">
        <v>149</v>
      </c>
      <c r="C56" s="42"/>
      <c r="D56" s="42"/>
      <c r="E56" s="42"/>
      <c r="F56" s="42"/>
      <c r="G56" s="42"/>
      <c r="H56" s="42"/>
      <c r="I56" s="42"/>
      <c r="J56" s="42"/>
      <c r="K56" s="42"/>
      <c r="L56" s="42"/>
      <c r="M56" s="42"/>
      <c r="N56" s="42"/>
      <c r="O56" s="42"/>
      <c r="P56" s="42"/>
      <c r="Q56" s="42"/>
      <c r="R56" s="42"/>
      <c r="S56" s="20" t="e">
        <f>IF(#REF!="",0,(IF(#REF!=#REF!,0,1)))</f>
        <v>#REF!</v>
      </c>
      <c r="T56" s="20"/>
      <c r="U56" s="20"/>
      <c r="V56" s="20"/>
      <c r="W56" s="20"/>
    </row>
    <row r="57" spans="1:38">
      <c r="A57" s="102"/>
      <c r="B57" s="42" t="s">
        <v>150</v>
      </c>
      <c r="C57" s="42"/>
      <c r="D57" s="42"/>
      <c r="E57" s="42"/>
      <c r="F57" s="42"/>
      <c r="G57" s="42"/>
      <c r="H57" s="42"/>
      <c r="I57" s="42"/>
      <c r="J57" s="42"/>
      <c r="K57" s="42"/>
      <c r="L57" s="42"/>
      <c r="M57" s="42"/>
      <c r="N57" s="42"/>
      <c r="O57" s="42"/>
      <c r="P57" s="42"/>
      <c r="Q57" s="42"/>
      <c r="R57" s="42"/>
      <c r="S57" s="20" t="e">
        <f>IF(#REF!="",0,(IF(#REF!=#REF!,0,1)))</f>
        <v>#REF!</v>
      </c>
      <c r="T57" s="20"/>
      <c r="U57" s="20"/>
      <c r="V57" s="20"/>
      <c r="W57" s="20"/>
    </row>
    <row r="58" spans="1:38">
      <c r="A58" s="102"/>
      <c r="B58" s="42" t="s">
        <v>7</v>
      </c>
      <c r="C58" s="42"/>
      <c r="D58" s="42"/>
      <c r="E58" s="42"/>
      <c r="F58" s="42"/>
      <c r="G58" s="42"/>
      <c r="H58" s="42"/>
      <c r="I58" s="42"/>
      <c r="J58" s="42"/>
      <c r="K58" s="42"/>
      <c r="L58" s="42"/>
      <c r="M58" s="42"/>
      <c r="N58" s="42"/>
      <c r="O58" s="42"/>
      <c r="P58" s="42"/>
      <c r="Q58" s="42"/>
      <c r="R58" s="42"/>
      <c r="S58" s="20" t="e">
        <f>IF(#REF!="",0,(IF(#REF!=#REF!,0,1)))</f>
        <v>#REF!</v>
      </c>
      <c r="T58" s="20"/>
      <c r="U58" s="20"/>
      <c r="V58" s="20"/>
      <c r="W58" s="20"/>
    </row>
    <row r="59" spans="1:38" ht="17">
      <c r="A59" s="101" t="s">
        <v>29</v>
      </c>
      <c r="B59" s="42" t="s">
        <v>0</v>
      </c>
      <c r="C59" s="42"/>
      <c r="D59" s="42"/>
      <c r="E59" s="42"/>
      <c r="F59" s="42"/>
      <c r="G59" s="42"/>
      <c r="H59" s="42"/>
      <c r="I59" s="42"/>
      <c r="J59" s="42"/>
      <c r="K59" s="46"/>
      <c r="L59" s="46"/>
      <c r="M59" s="46"/>
      <c r="N59" s="46"/>
      <c r="O59" s="42"/>
      <c r="P59" s="42"/>
      <c r="Q59" s="42"/>
      <c r="R59" s="42"/>
      <c r="S59" s="20"/>
      <c r="T59" s="20"/>
      <c r="U59" s="20"/>
      <c r="V59" s="20"/>
      <c r="W59" s="20"/>
    </row>
    <row r="60" spans="1:38">
      <c r="A60" s="102"/>
      <c r="B60" s="42" t="s">
        <v>149</v>
      </c>
      <c r="C60" s="42">
        <f t="shared" ref="C60:D62" si="2">IF(M63=0,G60,M63)</f>
        <v>0</v>
      </c>
      <c r="D60" s="42">
        <f t="shared" si="2"/>
        <v>0</v>
      </c>
      <c r="E60" s="42">
        <f t="shared" ref="E60:F62" si="3">IF(Q63=0,M60,Q63)</f>
        <v>0</v>
      </c>
      <c r="F60" s="42">
        <f t="shared" si="3"/>
        <v>0</v>
      </c>
      <c r="G60" s="42">
        <f>IF(Q63=0,M60,Q63)</f>
        <v>0</v>
      </c>
      <c r="H60" s="42">
        <f>IF(R63=0,N60,R63)</f>
        <v>0</v>
      </c>
      <c r="I60" s="42" t="e">
        <f>IF(S63=0,Q60,S63)</f>
        <v>#REF!</v>
      </c>
      <c r="J60" s="42">
        <f>IF(T63=0,R60,T63)</f>
        <v>0</v>
      </c>
      <c r="K60" s="42"/>
      <c r="L60" s="42"/>
      <c r="M60" s="42"/>
      <c r="N60" s="42"/>
      <c r="O60" s="42"/>
      <c r="P60" s="42"/>
      <c r="Q60" s="42"/>
      <c r="R60" s="42"/>
      <c r="S60" s="20"/>
      <c r="T60" s="20"/>
      <c r="U60" s="20"/>
      <c r="V60" s="20"/>
      <c r="W60" s="20"/>
    </row>
    <row r="61" spans="1:38">
      <c r="A61" s="102"/>
      <c r="B61" s="42" t="s">
        <v>150</v>
      </c>
      <c r="C61" s="42">
        <f t="shared" si="2"/>
        <v>0</v>
      </c>
      <c r="D61" s="42">
        <f t="shared" si="2"/>
        <v>0</v>
      </c>
      <c r="E61" s="42">
        <f t="shared" si="3"/>
        <v>0</v>
      </c>
      <c r="F61" s="42">
        <f t="shared" si="3"/>
        <v>0</v>
      </c>
      <c r="G61" s="42"/>
      <c r="H61" s="42"/>
      <c r="I61" s="42"/>
      <c r="J61" s="42"/>
      <c r="K61" s="42"/>
      <c r="L61" s="42"/>
      <c r="M61" s="42"/>
      <c r="N61" s="42"/>
      <c r="O61" s="42"/>
      <c r="P61" s="42"/>
      <c r="Q61" s="42"/>
      <c r="R61" s="42"/>
      <c r="S61" s="20"/>
      <c r="T61" s="20"/>
      <c r="U61" s="20"/>
      <c r="V61" s="20"/>
      <c r="W61" s="20"/>
    </row>
    <row r="62" spans="1:38">
      <c r="A62" s="102"/>
      <c r="B62" s="42" t="s">
        <v>7</v>
      </c>
      <c r="C62" s="42">
        <f t="shared" si="2"/>
        <v>0</v>
      </c>
      <c r="D62" s="42">
        <f t="shared" si="2"/>
        <v>0</v>
      </c>
      <c r="E62" s="42">
        <f t="shared" si="3"/>
        <v>0</v>
      </c>
      <c r="F62" s="42">
        <f t="shared" si="3"/>
        <v>0</v>
      </c>
      <c r="G62" s="42">
        <f>IF(Q65=0,M62,Q65)</f>
        <v>0</v>
      </c>
      <c r="H62" s="42">
        <f>IF(R65=0,N62,R65)</f>
        <v>0</v>
      </c>
      <c r="I62" s="42" t="e">
        <f>IF(S65=0,Q62,S65)</f>
        <v>#REF!</v>
      </c>
      <c r="J62" s="42">
        <f>IF(T65=0,R62,T65)</f>
        <v>0</v>
      </c>
      <c r="K62" s="42"/>
      <c r="L62" s="42"/>
      <c r="M62" s="42"/>
      <c r="N62" s="42"/>
      <c r="O62" s="42"/>
      <c r="P62" s="42"/>
      <c r="Q62" s="42"/>
      <c r="R62" s="42"/>
      <c r="S62" s="20"/>
      <c r="T62" s="20"/>
      <c r="U62" s="20"/>
      <c r="V62" s="20"/>
      <c r="W62" s="20"/>
    </row>
    <row r="63" spans="1:38">
      <c r="A63" s="101" t="s">
        <v>151</v>
      </c>
      <c r="B63" s="42" t="s">
        <v>149</v>
      </c>
      <c r="C63" s="42"/>
      <c r="D63" s="42"/>
      <c r="E63" s="42"/>
      <c r="F63" s="42"/>
      <c r="G63" s="42"/>
      <c r="H63" s="42"/>
      <c r="I63" s="42"/>
      <c r="J63" s="42"/>
      <c r="K63" s="42"/>
      <c r="L63" s="42"/>
      <c r="M63" s="42"/>
      <c r="N63" s="42"/>
      <c r="O63" s="42"/>
      <c r="P63" s="42"/>
      <c r="Q63" s="42"/>
      <c r="R63" s="42"/>
      <c r="S63" s="20" t="e">
        <f>IF(#REF!="",0,(IF(#REF!=#REF!,0,1)))</f>
        <v>#REF!</v>
      </c>
      <c r="T63" s="20"/>
      <c r="U63" s="20"/>
      <c r="V63" s="20"/>
      <c r="W63" s="20"/>
    </row>
    <row r="64" spans="1:38">
      <c r="A64" s="102"/>
      <c r="B64" s="42" t="s">
        <v>150</v>
      </c>
      <c r="C64" s="42"/>
      <c r="D64" s="42"/>
      <c r="E64" s="42"/>
      <c r="F64" s="42"/>
      <c r="G64" s="42"/>
      <c r="H64" s="42"/>
      <c r="I64" s="42"/>
      <c r="J64" s="42"/>
      <c r="K64" s="42"/>
      <c r="L64" s="42"/>
      <c r="M64" s="42"/>
      <c r="N64" s="42"/>
      <c r="O64" s="42"/>
      <c r="P64" s="42"/>
      <c r="Q64" s="42"/>
      <c r="R64" s="42"/>
      <c r="S64" s="20" t="e">
        <f>IF(#REF!="",0,(IF(#REF!=#REF!,0,1)))</f>
        <v>#REF!</v>
      </c>
      <c r="T64" s="20"/>
      <c r="U64" s="20"/>
      <c r="V64" s="20"/>
      <c r="W64" s="20"/>
    </row>
    <row r="65" spans="1:23">
      <c r="A65" s="102"/>
      <c r="B65" s="42" t="s">
        <v>7</v>
      </c>
      <c r="C65" s="42"/>
      <c r="D65" s="42"/>
      <c r="E65" s="42"/>
      <c r="F65" s="42"/>
      <c r="G65" s="42"/>
      <c r="H65" s="42"/>
      <c r="I65" s="42"/>
      <c r="J65" s="42"/>
      <c r="K65" s="42"/>
      <c r="L65" s="42"/>
      <c r="M65" s="42"/>
      <c r="N65" s="42"/>
      <c r="O65" s="42"/>
      <c r="P65" s="42"/>
      <c r="Q65" s="42"/>
      <c r="R65" s="42"/>
      <c r="S65" s="20" t="e">
        <f>IF(#REF!="",0,(IF(#REF!=#REF!,0,1)))</f>
        <v>#REF!</v>
      </c>
      <c r="T65" s="20"/>
      <c r="U65" s="20"/>
      <c r="V65" s="20"/>
      <c r="W65" s="20"/>
    </row>
    <row r="66" spans="1:23" ht="17">
      <c r="A66" s="101" t="s">
        <v>29</v>
      </c>
      <c r="B66" s="42" t="s">
        <v>0</v>
      </c>
      <c r="C66" s="42">
        <f t="shared" ref="C66:D66" si="4">G66</f>
        <v>0</v>
      </c>
      <c r="D66" s="42">
        <f t="shared" si="4"/>
        <v>0</v>
      </c>
      <c r="E66" s="42">
        <f t="shared" ref="E66:F66" si="5">M66</f>
        <v>0</v>
      </c>
      <c r="F66" s="42">
        <f t="shared" si="5"/>
        <v>0</v>
      </c>
      <c r="G66" s="42">
        <f>M66</f>
        <v>0</v>
      </c>
      <c r="H66" s="42">
        <f>N66</f>
        <v>0</v>
      </c>
      <c r="I66" s="42">
        <f>Q66</f>
        <v>0</v>
      </c>
      <c r="J66" s="42">
        <f>R66</f>
        <v>0</v>
      </c>
      <c r="K66" s="46"/>
      <c r="L66" s="46"/>
      <c r="M66" s="46"/>
      <c r="N66" s="46"/>
      <c r="O66" s="42"/>
      <c r="P66" s="42"/>
      <c r="Q66" s="42"/>
      <c r="R66" s="42"/>
      <c r="S66" s="20"/>
      <c r="T66" s="20"/>
      <c r="U66" s="20"/>
      <c r="V66" s="20"/>
      <c r="W66" s="20"/>
    </row>
    <row r="67" spans="1:23">
      <c r="A67" s="102"/>
      <c r="B67" s="42" t="s">
        <v>149</v>
      </c>
      <c r="C67" s="42">
        <f t="shared" ref="C67:D69" si="6">IF(M70=0,G67,M70)</f>
        <v>0</v>
      </c>
      <c r="D67" s="42" t="e">
        <f t="shared" si="6"/>
        <v>#REF!</v>
      </c>
      <c r="E67" s="42">
        <f t="shared" ref="E67:F69" si="7">IF(Q70=0,M67,Q70)</f>
        <v>0</v>
      </c>
      <c r="F67" s="42" t="e">
        <f t="shared" si="7"/>
        <v>#REF!</v>
      </c>
      <c r="G67" s="42">
        <f t="shared" ref="G67:H69" si="8">IF(Q70=0,M67,Q70)</f>
        <v>0</v>
      </c>
      <c r="H67" s="42" t="e">
        <f t="shared" si="8"/>
        <v>#REF!</v>
      </c>
      <c r="I67" s="42" t="e">
        <f t="shared" ref="I67:J69" si="9">IF(S70=0,Q67,S70)</f>
        <v>#REF!</v>
      </c>
      <c r="J67" s="42">
        <f t="shared" si="9"/>
        <v>0</v>
      </c>
      <c r="K67" s="42">
        <f t="shared" ref="K67:K69" si="10">IF(N70=0,M67,N70)</f>
        <v>0</v>
      </c>
      <c r="L67" s="42" t="e">
        <f>IF(#REF!=0,N67,#REF!)</f>
        <v>#REF!</v>
      </c>
      <c r="M67" s="42">
        <f t="shared" ref="M67:M69" si="11">IF(R70=0,Q67,R70)</f>
        <v>0</v>
      </c>
      <c r="N67" s="42" t="e">
        <f>IF(#REF!=0,R67,#REF!)</f>
        <v>#REF!</v>
      </c>
      <c r="O67" s="42"/>
      <c r="P67" s="42"/>
      <c r="Q67" s="42"/>
      <c r="R67" s="42"/>
      <c r="S67" s="20"/>
      <c r="T67" s="20"/>
      <c r="U67" s="20"/>
      <c r="V67" s="20"/>
      <c r="W67" s="20"/>
    </row>
    <row r="68" spans="1:23">
      <c r="A68" s="102"/>
      <c r="B68" s="42" t="s">
        <v>150</v>
      </c>
      <c r="C68" s="42">
        <f t="shared" si="6"/>
        <v>0</v>
      </c>
      <c r="D68" s="42" t="e">
        <f t="shared" si="6"/>
        <v>#REF!</v>
      </c>
      <c r="E68" s="42">
        <f t="shared" si="7"/>
        <v>0</v>
      </c>
      <c r="F68" s="42" t="e">
        <f t="shared" si="7"/>
        <v>#REF!</v>
      </c>
      <c r="G68" s="42">
        <f t="shared" si="8"/>
        <v>0</v>
      </c>
      <c r="H68" s="42" t="e">
        <f t="shared" si="8"/>
        <v>#REF!</v>
      </c>
      <c r="I68" s="42" t="e">
        <f t="shared" si="9"/>
        <v>#REF!</v>
      </c>
      <c r="J68" s="42">
        <f t="shared" si="9"/>
        <v>0</v>
      </c>
      <c r="K68" s="42">
        <f t="shared" si="10"/>
        <v>0</v>
      </c>
      <c r="L68" s="42" t="e">
        <f>IF(#REF!=0,N68,#REF!)</f>
        <v>#REF!</v>
      </c>
      <c r="M68" s="42">
        <f t="shared" si="11"/>
        <v>0</v>
      </c>
      <c r="N68" s="42" t="e">
        <f>IF(#REF!=0,R68,#REF!)</f>
        <v>#REF!</v>
      </c>
      <c r="O68" s="42"/>
      <c r="P68" s="42"/>
      <c r="Q68" s="42"/>
      <c r="R68" s="42"/>
      <c r="S68" s="20"/>
      <c r="T68" s="20"/>
      <c r="U68" s="20"/>
      <c r="V68" s="20"/>
      <c r="W68" s="20"/>
    </row>
    <row r="69" spans="1:23">
      <c r="A69" s="102"/>
      <c r="B69" s="42" t="s">
        <v>7</v>
      </c>
      <c r="C69" s="42">
        <f t="shared" si="6"/>
        <v>0</v>
      </c>
      <c r="D69" s="42" t="e">
        <f t="shared" si="6"/>
        <v>#REF!</v>
      </c>
      <c r="E69" s="42">
        <f t="shared" si="7"/>
        <v>0</v>
      </c>
      <c r="F69" s="42" t="e">
        <f t="shared" si="7"/>
        <v>#REF!</v>
      </c>
      <c r="G69" s="42">
        <f t="shared" si="8"/>
        <v>0</v>
      </c>
      <c r="H69" s="42" t="e">
        <f t="shared" si="8"/>
        <v>#REF!</v>
      </c>
      <c r="I69" s="42" t="e">
        <f t="shared" si="9"/>
        <v>#REF!</v>
      </c>
      <c r="J69" s="42">
        <f t="shared" si="9"/>
        <v>0</v>
      </c>
      <c r="K69" s="42">
        <f t="shared" si="10"/>
        <v>0</v>
      </c>
      <c r="L69" s="42" t="e">
        <f>IF(#REF!=0,N69,#REF!)</f>
        <v>#REF!</v>
      </c>
      <c r="M69" s="42">
        <f t="shared" si="11"/>
        <v>0</v>
      </c>
      <c r="N69" s="42" t="e">
        <f>IF(#REF!=0,R69,#REF!)</f>
        <v>#REF!</v>
      </c>
      <c r="O69" s="42"/>
      <c r="P69" s="42"/>
      <c r="Q69" s="42"/>
      <c r="R69" s="42"/>
      <c r="S69" s="20"/>
      <c r="T69" s="20"/>
      <c r="U69" s="20"/>
      <c r="V69" s="20"/>
      <c r="W69" s="20"/>
    </row>
    <row r="70" spans="1:23">
      <c r="A70" s="101" t="s">
        <v>151</v>
      </c>
      <c r="B70" s="42" t="s">
        <v>149</v>
      </c>
      <c r="C70" s="42"/>
      <c r="D70" s="42"/>
      <c r="E70" s="42"/>
      <c r="F70" s="42"/>
      <c r="G70" s="42"/>
      <c r="H70" s="42"/>
      <c r="I70" s="42"/>
      <c r="J70" s="42"/>
      <c r="K70" s="42"/>
      <c r="L70" s="42"/>
      <c r="M70" s="42"/>
      <c r="N70" s="42"/>
      <c r="O70" s="42"/>
      <c r="P70" s="42"/>
      <c r="Q70" s="42"/>
      <c r="R70" s="42"/>
      <c r="S70" s="20" t="e">
        <f>IF(#REF!="",0,(IF(#REF!=#REF!,0,1)))</f>
        <v>#REF!</v>
      </c>
      <c r="T70" s="20"/>
      <c r="U70" s="20"/>
      <c r="V70" s="20"/>
      <c r="W70" s="20"/>
    </row>
    <row r="71" spans="1:23">
      <c r="A71" s="102"/>
      <c r="B71" s="42" t="s">
        <v>150</v>
      </c>
      <c r="C71" s="42"/>
      <c r="D71" s="42"/>
      <c r="E71" s="42"/>
      <c r="F71" s="42"/>
      <c r="G71" s="42"/>
      <c r="H71" s="42"/>
      <c r="I71" s="42"/>
      <c r="J71" s="42"/>
      <c r="K71" s="42"/>
      <c r="L71" s="42"/>
      <c r="M71" s="42"/>
      <c r="N71" s="42"/>
      <c r="O71" s="42"/>
      <c r="P71" s="42"/>
      <c r="Q71" s="42"/>
      <c r="R71" s="42"/>
      <c r="S71" s="20" t="e">
        <f>IF(#REF!="",0,(IF(#REF!=#REF!,0,1)))</f>
        <v>#REF!</v>
      </c>
      <c r="T71" s="20"/>
      <c r="U71" s="20"/>
      <c r="V71" s="20"/>
      <c r="W71" s="20"/>
    </row>
    <row r="72" spans="1:23">
      <c r="A72" s="102"/>
      <c r="B72" s="42" t="s">
        <v>7</v>
      </c>
      <c r="C72" s="42"/>
      <c r="D72" s="42"/>
      <c r="E72" s="42"/>
      <c r="F72" s="42"/>
      <c r="G72" s="42"/>
      <c r="H72" s="42"/>
      <c r="I72" s="42"/>
      <c r="J72" s="42"/>
      <c r="K72" s="42"/>
      <c r="L72" s="42"/>
      <c r="M72" s="42"/>
      <c r="N72" s="42"/>
      <c r="O72" s="42"/>
      <c r="P72" s="42"/>
      <c r="Q72" s="42"/>
      <c r="R72" s="42"/>
      <c r="S72" s="20" t="e">
        <f>IF(#REF!="",0,(IF(#REF!=#REF!,0,1)))</f>
        <v>#REF!</v>
      </c>
      <c r="T72" s="20"/>
      <c r="U72" s="20"/>
      <c r="V72" s="20"/>
      <c r="W72" s="20"/>
    </row>
    <row r="73" spans="1:23" ht="17">
      <c r="A73" s="101" t="s">
        <v>29</v>
      </c>
      <c r="B73" s="42" t="s">
        <v>0</v>
      </c>
      <c r="C73" s="42">
        <f t="shared" ref="C73:D73" si="12">G73</f>
        <v>0</v>
      </c>
      <c r="D73" s="42">
        <f t="shared" si="12"/>
        <v>0</v>
      </c>
      <c r="E73" s="42">
        <f t="shared" ref="E73:F73" si="13">M73</f>
        <v>0</v>
      </c>
      <c r="F73" s="42">
        <f t="shared" si="13"/>
        <v>0</v>
      </c>
      <c r="G73" s="42">
        <f>M73</f>
        <v>0</v>
      </c>
      <c r="H73" s="42">
        <f>N73</f>
        <v>0</v>
      </c>
      <c r="I73" s="42">
        <f>Q73</f>
        <v>0</v>
      </c>
      <c r="J73" s="42">
        <f>R73</f>
        <v>0</v>
      </c>
      <c r="K73" s="46"/>
      <c r="L73" s="46"/>
      <c r="M73" s="46"/>
      <c r="N73" s="46"/>
      <c r="O73" s="42"/>
      <c r="P73" s="42"/>
      <c r="Q73" s="42"/>
      <c r="R73" s="42"/>
      <c r="S73" s="20"/>
      <c r="T73" s="20"/>
      <c r="U73" s="20"/>
      <c r="V73" s="20"/>
      <c r="W73" s="20"/>
    </row>
    <row r="74" spans="1:23">
      <c r="A74" s="102"/>
      <c r="B74" s="42" t="s">
        <v>149</v>
      </c>
      <c r="C74" s="42">
        <f t="shared" ref="C74:D76" si="14">IF(M77=0,G74,M77)</f>
        <v>0</v>
      </c>
      <c r="D74" s="42" t="e">
        <f t="shared" si="14"/>
        <v>#REF!</v>
      </c>
      <c r="E74" s="42">
        <f t="shared" ref="E74:F76" si="15">IF(Q77=0,M74,Q77)</f>
        <v>0</v>
      </c>
      <c r="F74" s="42" t="e">
        <f t="shared" si="15"/>
        <v>#REF!</v>
      </c>
      <c r="G74" s="42">
        <f t="shared" ref="G74:H76" si="16">IF(Q77=0,M74,Q77)</f>
        <v>0</v>
      </c>
      <c r="H74" s="42" t="e">
        <f t="shared" si="16"/>
        <v>#REF!</v>
      </c>
      <c r="I74" s="42" t="e">
        <f t="shared" ref="I74:J76" si="17">IF(S77=0,Q74,S77)</f>
        <v>#REF!</v>
      </c>
      <c r="J74" s="42">
        <f t="shared" si="17"/>
        <v>0</v>
      </c>
      <c r="K74" s="42">
        <f t="shared" ref="K74:K76" si="18">IF(N77=0,M74,N77)</f>
        <v>0</v>
      </c>
      <c r="L74" s="42" t="e">
        <f>IF(#REF!=0,N74,#REF!)</f>
        <v>#REF!</v>
      </c>
      <c r="M74" s="42">
        <f t="shared" ref="M74:M76" si="19">IF(R77=0,Q74,R77)</f>
        <v>0</v>
      </c>
      <c r="N74" s="42" t="e">
        <f>IF(#REF!=0,R74,#REF!)</f>
        <v>#REF!</v>
      </c>
      <c r="O74" s="42"/>
      <c r="P74" s="42"/>
      <c r="Q74" s="42"/>
      <c r="R74" s="42"/>
      <c r="S74" s="20"/>
      <c r="T74" s="20"/>
      <c r="U74" s="20"/>
      <c r="V74" s="20"/>
      <c r="W74" s="20"/>
    </row>
    <row r="75" spans="1:23">
      <c r="A75" s="102"/>
      <c r="B75" s="42" t="s">
        <v>150</v>
      </c>
      <c r="C75" s="42">
        <f t="shared" si="14"/>
        <v>0</v>
      </c>
      <c r="D75" s="42" t="e">
        <f t="shared" si="14"/>
        <v>#REF!</v>
      </c>
      <c r="E75" s="42">
        <f t="shared" si="15"/>
        <v>0</v>
      </c>
      <c r="F75" s="42" t="e">
        <f t="shared" si="15"/>
        <v>#REF!</v>
      </c>
      <c r="G75" s="42">
        <f t="shared" si="16"/>
        <v>0</v>
      </c>
      <c r="H75" s="42" t="e">
        <f t="shared" si="16"/>
        <v>#REF!</v>
      </c>
      <c r="I75" s="42" t="e">
        <f t="shared" si="17"/>
        <v>#REF!</v>
      </c>
      <c r="J75" s="42">
        <f t="shared" si="17"/>
        <v>0</v>
      </c>
      <c r="K75" s="42">
        <f t="shared" si="18"/>
        <v>0</v>
      </c>
      <c r="L75" s="42" t="e">
        <f>IF(#REF!=0,N75,#REF!)</f>
        <v>#REF!</v>
      </c>
      <c r="M75" s="42">
        <f t="shared" si="19"/>
        <v>0</v>
      </c>
      <c r="N75" s="42" t="e">
        <f>IF(#REF!=0,R75,#REF!)</f>
        <v>#REF!</v>
      </c>
      <c r="O75" s="42"/>
      <c r="P75" s="42"/>
      <c r="Q75" s="42"/>
      <c r="R75" s="42"/>
      <c r="S75" s="20"/>
      <c r="T75" s="20"/>
      <c r="U75" s="20"/>
      <c r="V75" s="20"/>
      <c r="W75" s="20"/>
    </row>
    <row r="76" spans="1:23">
      <c r="A76" s="102"/>
      <c r="B76" s="42" t="s">
        <v>7</v>
      </c>
      <c r="C76" s="42">
        <f t="shared" si="14"/>
        <v>0</v>
      </c>
      <c r="D76" s="42" t="e">
        <f t="shared" si="14"/>
        <v>#REF!</v>
      </c>
      <c r="E76" s="42">
        <f t="shared" si="15"/>
        <v>0</v>
      </c>
      <c r="F76" s="42" t="e">
        <f t="shared" si="15"/>
        <v>#REF!</v>
      </c>
      <c r="G76" s="42">
        <f t="shared" si="16"/>
        <v>0</v>
      </c>
      <c r="H76" s="42" t="e">
        <f t="shared" si="16"/>
        <v>#REF!</v>
      </c>
      <c r="I76" s="42" t="e">
        <f t="shared" si="17"/>
        <v>#REF!</v>
      </c>
      <c r="J76" s="42">
        <f t="shared" si="17"/>
        <v>0</v>
      </c>
      <c r="K76" s="42">
        <f t="shared" si="18"/>
        <v>0</v>
      </c>
      <c r="L76" s="42" t="e">
        <f>IF(#REF!=0,N76,#REF!)</f>
        <v>#REF!</v>
      </c>
      <c r="M76" s="42">
        <f t="shared" si="19"/>
        <v>0</v>
      </c>
      <c r="N76" s="42" t="e">
        <f>IF(#REF!=0,R76,#REF!)</f>
        <v>#REF!</v>
      </c>
      <c r="O76" s="42"/>
      <c r="P76" s="42"/>
      <c r="Q76" s="42"/>
      <c r="R76" s="42"/>
      <c r="S76" s="20"/>
      <c r="T76" s="20"/>
      <c r="U76" s="20"/>
      <c r="V76" s="20"/>
      <c r="W76" s="20"/>
    </row>
    <row r="77" spans="1:23">
      <c r="A77" s="101" t="s">
        <v>151</v>
      </c>
      <c r="B77" s="42" t="s">
        <v>149</v>
      </c>
      <c r="C77" s="42"/>
      <c r="D77" s="42"/>
      <c r="E77" s="42"/>
      <c r="F77" s="42"/>
      <c r="G77" s="42"/>
      <c r="H77" s="42"/>
      <c r="I77" s="42"/>
      <c r="J77" s="42"/>
      <c r="K77" s="42"/>
      <c r="L77" s="42"/>
      <c r="M77" s="42"/>
      <c r="N77" s="42"/>
      <c r="O77" s="42"/>
      <c r="P77" s="42"/>
      <c r="Q77" s="42"/>
      <c r="R77" s="42"/>
      <c r="S77" s="20" t="e">
        <f>IF(#REF!="",0,(IF(#REF!=#REF!,0,1)))</f>
        <v>#REF!</v>
      </c>
      <c r="T77" s="20"/>
      <c r="U77" s="20"/>
      <c r="V77" s="20"/>
      <c r="W77" s="20"/>
    </row>
    <row r="78" spans="1:23">
      <c r="A78" s="102"/>
      <c r="B78" s="42" t="s">
        <v>150</v>
      </c>
      <c r="C78" s="42"/>
      <c r="D78" s="42"/>
      <c r="E78" s="42"/>
      <c r="F78" s="42"/>
      <c r="G78" s="42"/>
      <c r="H78" s="42"/>
      <c r="I78" s="42"/>
      <c r="J78" s="42"/>
      <c r="K78" s="42"/>
      <c r="L78" s="42"/>
      <c r="M78" s="42"/>
      <c r="N78" s="42"/>
      <c r="O78" s="42"/>
      <c r="P78" s="42"/>
      <c r="Q78" s="42"/>
      <c r="R78" s="42"/>
      <c r="S78" s="20" t="e">
        <f>IF(#REF!="",0,(IF(#REF!=#REF!,0,1)))</f>
        <v>#REF!</v>
      </c>
      <c r="T78" s="20"/>
      <c r="U78" s="20"/>
      <c r="V78" s="20"/>
      <c r="W78" s="20"/>
    </row>
    <row r="79" spans="1:23">
      <c r="A79" s="102"/>
      <c r="B79" s="42" t="s">
        <v>7</v>
      </c>
      <c r="C79" s="42"/>
      <c r="D79" s="42"/>
      <c r="E79" s="42"/>
      <c r="F79" s="42"/>
      <c r="G79" s="42"/>
      <c r="H79" s="42"/>
      <c r="I79" s="42"/>
      <c r="J79" s="42"/>
      <c r="K79" s="42"/>
      <c r="L79" s="42"/>
      <c r="M79" s="42"/>
      <c r="N79" s="42"/>
      <c r="O79" s="42"/>
      <c r="P79" s="42"/>
      <c r="Q79" s="42"/>
      <c r="R79" s="42"/>
      <c r="S79" s="20" t="e">
        <f>IF(#REF!="",0,(IF(#REF!=#REF!,0,1)))</f>
        <v>#REF!</v>
      </c>
      <c r="T79" s="20"/>
      <c r="U79" s="20"/>
      <c r="V79" s="20"/>
      <c r="W79" s="20"/>
    </row>
    <row r="80" spans="1:23" ht="17">
      <c r="A80" s="101" t="s">
        <v>29</v>
      </c>
      <c r="B80" s="42" t="s">
        <v>0</v>
      </c>
      <c r="C80" s="42">
        <f t="shared" ref="C80:D80" si="20">G80</f>
        <v>0</v>
      </c>
      <c r="D80" s="42">
        <f t="shared" si="20"/>
        <v>0</v>
      </c>
      <c r="E80" s="42">
        <f t="shared" ref="E80:F80" si="21">M80</f>
        <v>0</v>
      </c>
      <c r="F80" s="42">
        <f t="shared" si="21"/>
        <v>0</v>
      </c>
      <c r="G80" s="42">
        <f>M80</f>
        <v>0</v>
      </c>
      <c r="H80" s="42">
        <f>N80</f>
        <v>0</v>
      </c>
      <c r="I80" s="42">
        <f>Q80</f>
        <v>0</v>
      </c>
      <c r="J80" s="42">
        <f>R80</f>
        <v>0</v>
      </c>
      <c r="K80" s="46"/>
      <c r="L80" s="46"/>
      <c r="M80" s="46"/>
      <c r="N80" s="46"/>
      <c r="O80" s="42"/>
      <c r="P80" s="42"/>
      <c r="Q80" s="42"/>
      <c r="R80" s="42"/>
      <c r="S80" s="20"/>
      <c r="T80" s="20"/>
      <c r="U80" s="20"/>
      <c r="V80" s="20"/>
      <c r="W80" s="20"/>
    </row>
    <row r="81" spans="1:23">
      <c r="A81" s="102"/>
      <c r="B81" s="42" t="s">
        <v>149</v>
      </c>
      <c r="C81" s="42">
        <f t="shared" ref="C81:D83" si="22">IF(M84=0,G81,M84)</f>
        <v>0</v>
      </c>
      <c r="D81" s="42" t="e">
        <f t="shared" si="22"/>
        <v>#REF!</v>
      </c>
      <c r="E81" s="42">
        <f t="shared" ref="E81:F83" si="23">IF(Q84=0,M81,Q84)</f>
        <v>0</v>
      </c>
      <c r="F81" s="42" t="e">
        <f t="shared" si="23"/>
        <v>#REF!</v>
      </c>
      <c r="G81" s="42">
        <f t="shared" ref="G81:H83" si="24">IF(Q84=0,M81,Q84)</f>
        <v>0</v>
      </c>
      <c r="H81" s="42" t="e">
        <f t="shared" si="24"/>
        <v>#REF!</v>
      </c>
      <c r="I81" s="42" t="e">
        <f t="shared" ref="I81:J83" si="25">IF(S84=0,Q81,S84)</f>
        <v>#REF!</v>
      </c>
      <c r="J81" s="42">
        <f t="shared" si="25"/>
        <v>0</v>
      </c>
      <c r="K81" s="42">
        <f t="shared" ref="K81:K83" si="26">IF(N84=0,M81,N84)</f>
        <v>0</v>
      </c>
      <c r="L81" s="42" t="e">
        <f>IF(#REF!=0,N81,#REF!)</f>
        <v>#REF!</v>
      </c>
      <c r="M81" s="42">
        <f t="shared" ref="M81:M83" si="27">IF(R84=0,Q81,R84)</f>
        <v>0</v>
      </c>
      <c r="N81" s="42" t="e">
        <f>IF(#REF!=0,R81,#REF!)</f>
        <v>#REF!</v>
      </c>
      <c r="O81" s="42"/>
      <c r="P81" s="42"/>
      <c r="Q81" s="42"/>
      <c r="R81" s="42"/>
      <c r="S81" s="20"/>
      <c r="T81" s="20"/>
      <c r="U81" s="20"/>
      <c r="V81" s="20"/>
      <c r="W81" s="20"/>
    </row>
    <row r="82" spans="1:23">
      <c r="A82" s="102"/>
      <c r="B82" s="42" t="s">
        <v>150</v>
      </c>
      <c r="C82" s="42">
        <f t="shared" si="22"/>
        <v>0</v>
      </c>
      <c r="D82" s="42" t="e">
        <f t="shared" si="22"/>
        <v>#REF!</v>
      </c>
      <c r="E82" s="42">
        <f t="shared" si="23"/>
        <v>0</v>
      </c>
      <c r="F82" s="42" t="e">
        <f t="shared" si="23"/>
        <v>#REF!</v>
      </c>
      <c r="G82" s="42">
        <f t="shared" si="24"/>
        <v>0</v>
      </c>
      <c r="H82" s="42" t="e">
        <f t="shared" si="24"/>
        <v>#REF!</v>
      </c>
      <c r="I82" s="42" t="e">
        <f t="shared" si="25"/>
        <v>#REF!</v>
      </c>
      <c r="J82" s="42">
        <f t="shared" si="25"/>
        <v>0</v>
      </c>
      <c r="K82" s="42">
        <f t="shared" si="26"/>
        <v>0</v>
      </c>
      <c r="L82" s="42" t="e">
        <f>IF(#REF!=0,N82,#REF!)</f>
        <v>#REF!</v>
      </c>
      <c r="M82" s="42">
        <f t="shared" si="27"/>
        <v>0</v>
      </c>
      <c r="N82" s="42" t="e">
        <f>IF(#REF!=0,R82,#REF!)</f>
        <v>#REF!</v>
      </c>
      <c r="O82" s="42"/>
      <c r="P82" s="42"/>
      <c r="Q82" s="42"/>
      <c r="R82" s="42"/>
      <c r="S82" s="20"/>
      <c r="T82" s="20"/>
      <c r="U82" s="20"/>
      <c r="V82" s="20"/>
      <c r="W82" s="20"/>
    </row>
    <row r="83" spans="1:23">
      <c r="A83" s="102"/>
      <c r="B83" s="42" t="s">
        <v>7</v>
      </c>
      <c r="C83" s="42">
        <f t="shared" si="22"/>
        <v>0</v>
      </c>
      <c r="D83" s="42" t="e">
        <f t="shared" si="22"/>
        <v>#REF!</v>
      </c>
      <c r="E83" s="42">
        <f t="shared" si="23"/>
        <v>0</v>
      </c>
      <c r="F83" s="42" t="e">
        <f t="shared" si="23"/>
        <v>#REF!</v>
      </c>
      <c r="G83" s="42">
        <f t="shared" si="24"/>
        <v>0</v>
      </c>
      <c r="H83" s="42" t="e">
        <f t="shared" si="24"/>
        <v>#REF!</v>
      </c>
      <c r="I83" s="42" t="e">
        <f t="shared" si="25"/>
        <v>#REF!</v>
      </c>
      <c r="J83" s="42">
        <f t="shared" si="25"/>
        <v>0</v>
      </c>
      <c r="K83" s="42">
        <f t="shared" si="26"/>
        <v>0</v>
      </c>
      <c r="L83" s="42" t="e">
        <f>IF(#REF!=0,N83,#REF!)</f>
        <v>#REF!</v>
      </c>
      <c r="M83" s="42">
        <f t="shared" si="27"/>
        <v>0</v>
      </c>
      <c r="N83" s="42" t="e">
        <f>IF(#REF!=0,R83,#REF!)</f>
        <v>#REF!</v>
      </c>
      <c r="O83" s="42"/>
      <c r="P83" s="42"/>
      <c r="Q83" s="42"/>
      <c r="R83" s="42"/>
      <c r="S83" s="20"/>
      <c r="T83" s="20"/>
      <c r="U83" s="20"/>
      <c r="V83" s="20"/>
      <c r="W83" s="20"/>
    </row>
    <row r="84" spans="1:23">
      <c r="A84" s="101" t="s">
        <v>151</v>
      </c>
      <c r="B84" s="42" t="s">
        <v>149</v>
      </c>
      <c r="C84" s="42"/>
      <c r="D84" s="42"/>
      <c r="E84" s="42"/>
      <c r="F84" s="42"/>
      <c r="G84" s="42"/>
      <c r="H84" s="42"/>
      <c r="I84" s="42"/>
      <c r="J84" s="42"/>
      <c r="K84" s="42"/>
      <c r="L84" s="42"/>
      <c r="M84" s="42"/>
      <c r="N84" s="42"/>
      <c r="O84" s="42"/>
      <c r="P84" s="42"/>
      <c r="Q84" s="42"/>
      <c r="R84" s="42"/>
      <c r="S84" s="20" t="e">
        <f>IF(#REF!="",0,(IF(#REF!=#REF!,0,1)))</f>
        <v>#REF!</v>
      </c>
      <c r="T84" s="20"/>
      <c r="U84" s="20"/>
      <c r="V84" s="20"/>
      <c r="W84" s="20"/>
    </row>
    <row r="85" spans="1:23">
      <c r="A85" s="102"/>
      <c r="B85" s="42" t="s">
        <v>150</v>
      </c>
      <c r="C85" s="42"/>
      <c r="D85" s="42"/>
      <c r="E85" s="42"/>
      <c r="F85" s="42"/>
      <c r="G85" s="42"/>
      <c r="H85" s="42"/>
      <c r="I85" s="42"/>
      <c r="J85" s="42"/>
      <c r="K85" s="42"/>
      <c r="L85" s="42"/>
      <c r="M85" s="42"/>
      <c r="N85" s="42"/>
      <c r="O85" s="42"/>
      <c r="P85" s="42"/>
      <c r="Q85" s="42"/>
      <c r="R85" s="42"/>
      <c r="S85" s="20" t="e">
        <f>IF(#REF!="",0,(IF(#REF!=#REF!,0,1)))</f>
        <v>#REF!</v>
      </c>
      <c r="T85" s="20"/>
      <c r="U85" s="20"/>
      <c r="V85" s="20"/>
      <c r="W85" s="20"/>
    </row>
    <row r="86" spans="1:23">
      <c r="A86" s="102"/>
      <c r="B86" s="42" t="s">
        <v>7</v>
      </c>
      <c r="C86" s="42"/>
      <c r="D86" s="42"/>
      <c r="E86" s="42"/>
      <c r="F86" s="42"/>
      <c r="G86" s="42"/>
      <c r="H86" s="42"/>
      <c r="I86" s="42"/>
      <c r="J86" s="42"/>
      <c r="K86" s="42"/>
      <c r="L86" s="42"/>
      <c r="M86" s="42"/>
      <c r="N86" s="42"/>
      <c r="O86" s="42"/>
      <c r="P86" s="42"/>
      <c r="Q86" s="42"/>
      <c r="R86" s="42"/>
      <c r="S86" s="20" t="e">
        <f>IF(#REF!="",0,(IF(#REF!=#REF!,0,1)))</f>
        <v>#REF!</v>
      </c>
      <c r="T86" s="20"/>
      <c r="U86" s="20"/>
      <c r="V86" s="20"/>
      <c r="W86" s="20"/>
    </row>
    <row r="87" spans="1:23">
      <c r="A87" s="42"/>
      <c r="B87" s="51"/>
      <c r="C87" s="51"/>
      <c r="D87" s="51"/>
      <c r="E87" s="51"/>
      <c r="F87" s="51"/>
      <c r="G87" s="51"/>
      <c r="H87" s="51"/>
      <c r="I87" s="51"/>
      <c r="J87" s="51"/>
      <c r="K87" s="42"/>
      <c r="L87" s="42"/>
      <c r="M87" s="42"/>
      <c r="N87" s="42"/>
      <c r="O87" s="51"/>
      <c r="P87" s="51"/>
      <c r="Q87" s="51"/>
      <c r="R87" s="51"/>
      <c r="S87" s="20"/>
      <c r="T87" s="20"/>
      <c r="U87" s="20"/>
      <c r="V87" s="20"/>
      <c r="W87" s="20"/>
    </row>
    <row r="88" spans="1:23">
      <c r="A88" s="42"/>
      <c r="B88" s="51"/>
      <c r="C88" s="51"/>
      <c r="D88" s="51"/>
      <c r="E88" s="51"/>
      <c r="F88" s="51"/>
      <c r="G88" s="51"/>
      <c r="H88" s="51"/>
      <c r="I88" s="51"/>
      <c r="J88" s="51"/>
      <c r="K88" s="42"/>
      <c r="L88" s="42"/>
      <c r="M88" s="42"/>
      <c r="N88" s="42"/>
      <c r="O88" s="51"/>
      <c r="P88" s="51"/>
      <c r="Q88" s="51"/>
      <c r="R88" s="51"/>
      <c r="S88" s="20"/>
      <c r="T88" s="20"/>
      <c r="U88" s="20"/>
      <c r="V88" s="20"/>
      <c r="W88" s="20"/>
    </row>
    <row r="89" spans="1:23">
      <c r="A89" s="42"/>
      <c r="B89" s="51"/>
      <c r="C89" s="51"/>
      <c r="D89" s="51"/>
      <c r="E89" s="51"/>
      <c r="F89" s="51"/>
      <c r="G89" s="51"/>
      <c r="H89" s="51"/>
      <c r="I89" s="51"/>
      <c r="J89" s="51"/>
      <c r="K89" s="42"/>
      <c r="L89" s="42"/>
      <c r="M89" s="42"/>
      <c r="N89" s="42"/>
      <c r="O89" s="51"/>
      <c r="P89" s="51"/>
      <c r="Q89" s="51"/>
      <c r="R89" s="51"/>
      <c r="S89" s="20"/>
      <c r="T89" s="20"/>
      <c r="U89" s="20"/>
      <c r="V89" s="20"/>
      <c r="W89" s="20"/>
    </row>
    <row r="90" spans="1:23">
      <c r="A90" s="42"/>
      <c r="B90" s="51"/>
      <c r="C90" s="51"/>
      <c r="D90" s="51"/>
      <c r="E90" s="51"/>
      <c r="F90" s="51"/>
      <c r="G90" s="51"/>
      <c r="H90" s="51"/>
      <c r="I90" s="51"/>
      <c r="J90" s="51"/>
      <c r="K90" s="42"/>
      <c r="L90" s="42"/>
      <c r="M90" s="42"/>
      <c r="N90" s="42"/>
      <c r="O90" s="51"/>
      <c r="P90" s="51"/>
      <c r="Q90" s="51"/>
      <c r="R90" s="51"/>
      <c r="S90" s="20"/>
      <c r="T90" s="20"/>
      <c r="U90" s="20"/>
      <c r="V90" s="20"/>
      <c r="W90" s="20"/>
    </row>
    <row r="91" spans="1:23">
      <c r="A91" s="35"/>
      <c r="K91" s="35"/>
      <c r="L91" s="35"/>
      <c r="M91" s="35"/>
      <c r="N91" s="35"/>
      <c r="S91" s="20"/>
      <c r="T91" s="20"/>
      <c r="U91" s="20"/>
      <c r="V91" s="20"/>
      <c r="W91" s="20"/>
    </row>
    <row r="92" spans="1:23">
      <c r="A92" s="35"/>
      <c r="K92" s="35"/>
      <c r="L92" s="35"/>
      <c r="M92" s="35"/>
      <c r="N92" s="35"/>
      <c r="S92" s="20"/>
      <c r="T92" s="20"/>
      <c r="U92" s="20"/>
      <c r="V92" s="20"/>
      <c r="W92" s="20"/>
    </row>
    <row r="93" spans="1:23">
      <c r="A93" s="35"/>
      <c r="K93" s="35"/>
      <c r="L93" s="35"/>
      <c r="M93" s="35"/>
      <c r="N93" s="35"/>
      <c r="S93" s="20"/>
      <c r="T93" s="20"/>
      <c r="U93" s="20"/>
      <c r="V93" s="20"/>
      <c r="W93" s="20"/>
    </row>
    <row r="94" spans="1:23">
      <c r="A94" s="35"/>
      <c r="K94" s="35"/>
      <c r="L94" s="35"/>
      <c r="M94" s="35"/>
      <c r="N94" s="35"/>
      <c r="S94" s="20"/>
      <c r="T94" s="20"/>
      <c r="U94" s="20"/>
      <c r="V94" s="20"/>
      <c r="W94" s="20"/>
    </row>
    <row r="95" spans="1:23">
      <c r="A95" s="35"/>
      <c r="K95" s="35"/>
      <c r="L95" s="35"/>
      <c r="M95" s="35"/>
      <c r="N95" s="35"/>
      <c r="S95" s="20"/>
      <c r="T95" s="20"/>
      <c r="U95" s="20"/>
      <c r="V95" s="20"/>
      <c r="W95" s="20"/>
    </row>
    <row r="96" spans="1:23">
      <c r="A96" s="35"/>
      <c r="K96" s="35"/>
      <c r="L96" s="35"/>
      <c r="M96" s="35"/>
      <c r="N96" s="35"/>
      <c r="S96" s="20"/>
      <c r="T96" s="20"/>
      <c r="U96" s="20"/>
      <c r="V96" s="20"/>
      <c r="W96" s="20"/>
    </row>
    <row r="97" spans="1:23">
      <c r="A97" s="35"/>
      <c r="K97" s="35"/>
      <c r="L97" s="35"/>
      <c r="M97" s="35"/>
      <c r="N97" s="35"/>
      <c r="S97" s="20"/>
      <c r="T97" s="20"/>
      <c r="U97" s="20"/>
      <c r="V97" s="20"/>
      <c r="W97" s="20"/>
    </row>
    <row r="98" spans="1:23">
      <c r="A98" s="35"/>
      <c r="K98" s="35"/>
      <c r="L98" s="35"/>
      <c r="M98" s="35"/>
      <c r="N98" s="35"/>
      <c r="S98" s="20"/>
      <c r="T98" s="20"/>
      <c r="U98" s="20"/>
      <c r="V98" s="20"/>
      <c r="W98" s="20"/>
    </row>
    <row r="99" spans="1:23">
      <c r="A99" s="35"/>
      <c r="K99" s="35"/>
      <c r="L99" s="35"/>
      <c r="M99" s="35"/>
      <c r="N99" s="35"/>
      <c r="S99" s="20"/>
      <c r="T99" s="20"/>
      <c r="U99" s="20"/>
      <c r="V99" s="20"/>
      <c r="W99" s="20"/>
    </row>
    <row r="100" spans="1:23">
      <c r="A100" s="35"/>
      <c r="K100" s="35"/>
      <c r="L100" s="35"/>
      <c r="M100" s="35"/>
      <c r="N100" s="35"/>
      <c r="S100" s="20"/>
      <c r="T100" s="20"/>
      <c r="U100" s="20"/>
      <c r="V100" s="20"/>
      <c r="W100" s="20"/>
    </row>
    <row r="101" spans="1:23">
      <c r="A101" s="35"/>
      <c r="K101" s="35"/>
      <c r="L101" s="35"/>
      <c r="M101" s="35"/>
      <c r="N101" s="35"/>
      <c r="S101" s="20"/>
      <c r="T101" s="20"/>
      <c r="U101" s="20"/>
      <c r="V101" s="20"/>
      <c r="W101" s="20"/>
    </row>
    <row r="102" spans="1:23">
      <c r="A102" s="35"/>
      <c r="K102" s="35"/>
      <c r="L102" s="35"/>
      <c r="M102" s="35"/>
      <c r="N102" s="35"/>
      <c r="S102" s="20"/>
      <c r="T102" s="20"/>
      <c r="U102" s="20"/>
      <c r="V102" s="20"/>
      <c r="W102" s="20"/>
    </row>
    <row r="103" spans="1:23">
      <c r="A103" s="35"/>
      <c r="K103" s="35"/>
      <c r="L103" s="35"/>
      <c r="M103" s="35"/>
      <c r="N103" s="35"/>
      <c r="S103" s="20"/>
      <c r="T103" s="20"/>
      <c r="U103" s="20"/>
      <c r="V103" s="20"/>
      <c r="W103" s="20"/>
    </row>
    <row r="104" spans="1:23">
      <c r="A104" s="35"/>
      <c r="K104" s="35"/>
      <c r="L104" s="35"/>
      <c r="M104" s="35"/>
      <c r="N104" s="35"/>
      <c r="S104" s="20"/>
      <c r="T104" s="20"/>
      <c r="U104" s="20"/>
      <c r="V104" s="20"/>
      <c r="W104" s="20"/>
    </row>
    <row r="105" spans="1:23">
      <c r="A105" s="35"/>
      <c r="K105" s="35"/>
      <c r="L105" s="35"/>
      <c r="M105" s="35"/>
      <c r="N105" s="35"/>
      <c r="S105" s="20"/>
      <c r="T105" s="20"/>
      <c r="U105" s="20"/>
      <c r="V105" s="20"/>
      <c r="W105" s="20"/>
    </row>
    <row r="106" spans="1:23">
      <c r="A106" s="35"/>
      <c r="K106" s="35"/>
      <c r="L106" s="35"/>
      <c r="M106" s="35"/>
      <c r="N106" s="35"/>
      <c r="S106" s="20"/>
      <c r="T106" s="20"/>
      <c r="U106" s="20"/>
      <c r="V106" s="20"/>
      <c r="W106" s="20"/>
    </row>
    <row r="107" spans="1:23">
      <c r="A107" s="35"/>
      <c r="K107" s="35"/>
      <c r="L107" s="35"/>
      <c r="M107" s="35"/>
      <c r="N107" s="35"/>
      <c r="S107" s="20"/>
      <c r="T107" s="20"/>
      <c r="U107" s="20"/>
      <c r="V107" s="20"/>
      <c r="W107" s="20"/>
    </row>
    <row r="108" spans="1:23">
      <c r="A108" s="35"/>
      <c r="K108" s="35"/>
      <c r="L108" s="35"/>
      <c r="M108" s="35"/>
      <c r="N108" s="35"/>
      <c r="S108" s="20"/>
      <c r="T108" s="20"/>
      <c r="U108" s="20"/>
      <c r="V108" s="20"/>
      <c r="W108" s="20"/>
    </row>
    <row r="109" spans="1:23">
      <c r="A109" s="35"/>
      <c r="K109" s="35"/>
      <c r="L109" s="35"/>
      <c r="M109" s="35"/>
      <c r="N109" s="35"/>
      <c r="S109" s="20"/>
      <c r="T109" s="20"/>
      <c r="U109" s="20"/>
      <c r="V109" s="20"/>
      <c r="W109" s="20"/>
    </row>
    <row r="110" spans="1:23">
      <c r="A110" s="35"/>
      <c r="K110" s="35"/>
      <c r="L110" s="35"/>
      <c r="M110" s="35"/>
      <c r="N110" s="35"/>
      <c r="S110" s="20"/>
      <c r="T110" s="20"/>
      <c r="U110" s="20"/>
      <c r="V110" s="20"/>
      <c r="W110" s="20"/>
    </row>
    <row r="111" spans="1:23">
      <c r="A111" s="35"/>
      <c r="K111" s="35"/>
      <c r="L111" s="35"/>
      <c r="M111" s="35"/>
      <c r="N111" s="35"/>
      <c r="S111" s="20"/>
      <c r="T111" s="20"/>
      <c r="U111" s="20"/>
      <c r="V111" s="20"/>
      <c r="W111" s="20"/>
    </row>
    <row r="112" spans="1:23">
      <c r="A112" s="35"/>
      <c r="K112" s="35"/>
      <c r="L112" s="35"/>
      <c r="M112" s="35"/>
      <c r="N112" s="35"/>
      <c r="S112" s="20"/>
      <c r="T112" s="20"/>
      <c r="U112" s="20"/>
      <c r="V112" s="20"/>
      <c r="W112" s="20"/>
    </row>
    <row r="113" spans="1:23">
      <c r="A113" s="35"/>
      <c r="K113" s="35"/>
      <c r="L113" s="35"/>
      <c r="M113" s="35"/>
      <c r="N113" s="35"/>
      <c r="S113" s="20"/>
      <c r="T113" s="20"/>
      <c r="U113" s="20"/>
      <c r="V113" s="20"/>
      <c r="W113" s="20"/>
    </row>
    <row r="114" spans="1:23">
      <c r="A114" s="35"/>
      <c r="K114" s="35"/>
      <c r="L114" s="35"/>
      <c r="M114" s="35"/>
      <c r="N114" s="35"/>
      <c r="S114" s="20"/>
      <c r="T114" s="20"/>
      <c r="U114" s="20"/>
      <c r="V114" s="20"/>
      <c r="W114" s="20"/>
    </row>
    <row r="115" spans="1:23">
      <c r="A115" s="35"/>
      <c r="K115" s="35"/>
      <c r="L115" s="35"/>
      <c r="M115" s="35"/>
      <c r="N115" s="35"/>
      <c r="S115" s="20"/>
      <c r="T115" s="20"/>
      <c r="U115" s="20"/>
      <c r="V115" s="20"/>
      <c r="W115" s="20"/>
    </row>
    <row r="116" spans="1:23">
      <c r="A116" s="35"/>
      <c r="K116" s="35"/>
      <c r="L116" s="35"/>
      <c r="M116" s="35"/>
      <c r="N116" s="35"/>
      <c r="S116" s="20"/>
      <c r="T116" s="20"/>
      <c r="U116" s="20"/>
      <c r="V116" s="20"/>
      <c r="W116" s="20"/>
    </row>
    <row r="117" spans="1:23">
      <c r="A117" s="35"/>
      <c r="K117" s="35"/>
      <c r="L117" s="35"/>
      <c r="M117" s="35"/>
      <c r="N117" s="35"/>
      <c r="S117" s="20"/>
      <c r="T117" s="20"/>
      <c r="U117" s="20"/>
      <c r="V117" s="20"/>
      <c r="W117" s="20"/>
    </row>
    <row r="118" spans="1:23">
      <c r="A118" s="35"/>
      <c r="K118" s="35"/>
      <c r="L118" s="35"/>
      <c r="M118" s="35"/>
      <c r="N118" s="35"/>
      <c r="S118" s="20"/>
      <c r="T118" s="20"/>
      <c r="U118" s="20"/>
      <c r="V118" s="20"/>
      <c r="W118" s="20"/>
    </row>
    <row r="119" spans="1:23">
      <c r="A119" s="35"/>
      <c r="K119" s="35"/>
      <c r="L119" s="35"/>
      <c r="M119" s="35"/>
      <c r="N119" s="35"/>
      <c r="S119" s="20"/>
      <c r="T119" s="20"/>
      <c r="U119" s="20"/>
      <c r="V119" s="20"/>
      <c r="W119" s="20"/>
    </row>
    <row r="120" spans="1:23">
      <c r="A120" s="35"/>
      <c r="K120" s="35"/>
      <c r="L120" s="35"/>
      <c r="M120" s="35"/>
      <c r="N120" s="35"/>
      <c r="S120" s="20"/>
      <c r="T120" s="20"/>
      <c r="U120" s="20"/>
      <c r="V120" s="20"/>
      <c r="W120" s="20"/>
    </row>
    <row r="121" spans="1:23">
      <c r="A121" s="35"/>
      <c r="K121" s="35"/>
      <c r="L121" s="35"/>
      <c r="M121" s="35"/>
      <c r="N121" s="35"/>
      <c r="S121" s="20"/>
      <c r="T121" s="20"/>
      <c r="U121" s="20"/>
      <c r="V121" s="20"/>
      <c r="W121" s="20"/>
    </row>
    <row r="122" spans="1:23">
      <c r="A122" s="35"/>
      <c r="K122" s="35"/>
      <c r="L122" s="35"/>
      <c r="M122" s="35"/>
      <c r="N122" s="35"/>
      <c r="S122" s="20"/>
      <c r="T122" s="20"/>
      <c r="U122" s="20"/>
      <c r="V122" s="20"/>
      <c r="W122" s="20"/>
    </row>
    <row r="123" spans="1:23">
      <c r="A123" s="35"/>
      <c r="K123" s="35"/>
      <c r="L123" s="35"/>
      <c r="M123" s="35"/>
      <c r="N123" s="35"/>
      <c r="S123" s="20"/>
      <c r="T123" s="20"/>
      <c r="U123" s="20"/>
      <c r="V123" s="20"/>
      <c r="W123" s="20"/>
    </row>
    <row r="124" spans="1:23">
      <c r="A124" s="35"/>
      <c r="K124" s="35"/>
      <c r="L124" s="35"/>
      <c r="M124" s="35"/>
      <c r="N124" s="35"/>
      <c r="S124" s="20"/>
      <c r="T124" s="20"/>
      <c r="U124" s="20"/>
      <c r="V124" s="20"/>
      <c r="W124" s="20"/>
    </row>
    <row r="125" spans="1:23">
      <c r="A125" s="35"/>
      <c r="K125" s="35"/>
      <c r="L125" s="35"/>
      <c r="M125" s="35"/>
      <c r="N125" s="35"/>
      <c r="S125" s="20"/>
      <c r="T125" s="20"/>
      <c r="U125" s="20"/>
      <c r="V125" s="20"/>
      <c r="W125" s="20"/>
    </row>
    <row r="126" spans="1:23">
      <c r="A126" s="35"/>
      <c r="K126" s="35"/>
      <c r="L126" s="35"/>
      <c r="M126" s="35"/>
      <c r="N126" s="35"/>
      <c r="S126" s="20"/>
      <c r="T126" s="20"/>
      <c r="U126" s="20"/>
      <c r="V126" s="20"/>
      <c r="W126" s="20"/>
    </row>
    <row r="127" spans="1:23">
      <c r="A127" s="35"/>
      <c r="K127" s="35"/>
      <c r="L127" s="35"/>
      <c r="M127" s="35"/>
      <c r="N127" s="35"/>
      <c r="S127" s="20"/>
      <c r="T127" s="20"/>
      <c r="U127" s="20"/>
      <c r="V127" s="20"/>
      <c r="W127" s="20"/>
    </row>
    <row r="128" spans="1:23">
      <c r="A128" s="35"/>
      <c r="K128" s="35"/>
      <c r="L128" s="35"/>
      <c r="M128" s="35"/>
      <c r="N128" s="35"/>
      <c r="S128" s="20"/>
      <c r="T128" s="20"/>
      <c r="U128" s="20"/>
      <c r="V128" s="20"/>
      <c r="W128" s="20"/>
    </row>
    <row r="129" spans="1:23">
      <c r="A129" s="35"/>
      <c r="K129" s="35"/>
      <c r="L129" s="35"/>
      <c r="M129" s="35"/>
      <c r="N129" s="35"/>
      <c r="S129" s="20"/>
      <c r="T129" s="20"/>
      <c r="U129" s="20"/>
      <c r="V129" s="20"/>
      <c r="W129" s="20"/>
    </row>
    <row r="130" spans="1:23">
      <c r="A130" s="35"/>
      <c r="K130" s="35"/>
      <c r="L130" s="35"/>
      <c r="M130" s="35"/>
      <c r="N130" s="35"/>
      <c r="S130" s="20"/>
      <c r="T130" s="20"/>
      <c r="U130" s="20"/>
      <c r="V130" s="20"/>
      <c r="W130" s="20"/>
    </row>
    <row r="131" spans="1:23">
      <c r="A131" s="35"/>
      <c r="K131" s="35"/>
      <c r="L131" s="35"/>
      <c r="M131" s="35"/>
      <c r="N131" s="35"/>
      <c r="S131" s="20"/>
      <c r="T131" s="20"/>
      <c r="U131" s="20"/>
      <c r="V131" s="20"/>
      <c r="W131" s="20"/>
    </row>
    <row r="132" spans="1:23">
      <c r="A132" s="35"/>
      <c r="K132" s="35"/>
      <c r="L132" s="35"/>
      <c r="M132" s="35"/>
      <c r="N132" s="35"/>
      <c r="S132" s="20"/>
      <c r="T132" s="20"/>
      <c r="U132" s="20"/>
      <c r="V132" s="20"/>
      <c r="W132" s="20"/>
    </row>
    <row r="133" spans="1:23">
      <c r="A133" s="35"/>
      <c r="K133" s="35"/>
      <c r="L133" s="35"/>
      <c r="M133" s="35"/>
      <c r="N133" s="35"/>
      <c r="S133" s="20"/>
      <c r="T133" s="20"/>
      <c r="U133" s="20"/>
      <c r="V133" s="20"/>
      <c r="W133" s="20"/>
    </row>
    <row r="134" spans="1:23">
      <c r="A134" s="35"/>
      <c r="K134" s="35"/>
      <c r="L134" s="35"/>
      <c r="M134" s="35"/>
      <c r="N134" s="35"/>
      <c r="S134" s="20"/>
      <c r="T134" s="20"/>
      <c r="U134" s="20"/>
      <c r="V134" s="20"/>
      <c r="W134" s="20"/>
    </row>
    <row r="135" spans="1:23">
      <c r="A135" s="35"/>
      <c r="K135" s="35"/>
      <c r="L135" s="35"/>
      <c r="M135" s="35"/>
      <c r="N135" s="35"/>
      <c r="S135" s="20"/>
      <c r="T135" s="20"/>
      <c r="U135" s="20"/>
      <c r="V135" s="20"/>
      <c r="W135" s="20"/>
    </row>
    <row r="136" spans="1:23">
      <c r="A136" s="35"/>
      <c r="K136" s="35"/>
      <c r="L136" s="35"/>
      <c r="M136" s="35"/>
      <c r="N136" s="35"/>
      <c r="S136" s="20"/>
      <c r="T136" s="20"/>
      <c r="U136" s="20"/>
      <c r="V136" s="20"/>
      <c r="W136" s="20"/>
    </row>
    <row r="137" spans="1:23">
      <c r="A137" s="35"/>
      <c r="K137" s="35"/>
      <c r="L137" s="35"/>
      <c r="M137" s="35"/>
      <c r="N137" s="35"/>
      <c r="S137" s="20"/>
      <c r="T137" s="20"/>
      <c r="U137" s="20"/>
      <c r="V137" s="20"/>
      <c r="W137" s="20"/>
    </row>
    <row r="138" spans="1:23">
      <c r="A138" s="35"/>
      <c r="K138" s="35"/>
      <c r="L138" s="35"/>
      <c r="M138" s="35"/>
      <c r="N138" s="35"/>
      <c r="S138" s="20"/>
      <c r="T138" s="20"/>
      <c r="U138" s="20"/>
      <c r="V138" s="20"/>
      <c r="W138" s="20"/>
    </row>
    <row r="139" spans="1:23">
      <c r="A139" s="35"/>
      <c r="K139" s="35"/>
      <c r="L139" s="35"/>
      <c r="M139" s="35"/>
      <c r="N139" s="35"/>
      <c r="S139" s="20"/>
      <c r="T139" s="20"/>
      <c r="U139" s="20"/>
      <c r="V139" s="20"/>
      <c r="W139" s="20"/>
    </row>
    <row r="140" spans="1:23">
      <c r="A140" s="35"/>
      <c r="K140" s="35"/>
      <c r="L140" s="35"/>
      <c r="M140" s="35"/>
      <c r="N140" s="35"/>
      <c r="S140" s="20"/>
      <c r="T140" s="20"/>
      <c r="U140" s="20"/>
      <c r="V140" s="20"/>
      <c r="W140" s="20"/>
    </row>
    <row r="141" spans="1:23">
      <c r="A141" s="35"/>
      <c r="K141" s="35"/>
      <c r="L141" s="35"/>
      <c r="M141" s="35"/>
      <c r="N141" s="35"/>
      <c r="S141" s="20"/>
      <c r="T141" s="20"/>
      <c r="U141" s="20"/>
      <c r="V141" s="20"/>
      <c r="W141" s="20"/>
    </row>
    <row r="142" spans="1:23">
      <c r="A142" s="35"/>
      <c r="K142" s="35"/>
      <c r="L142" s="35"/>
      <c r="M142" s="35"/>
      <c r="N142" s="35"/>
      <c r="S142" s="20"/>
      <c r="T142" s="20"/>
      <c r="U142" s="20"/>
      <c r="V142" s="20"/>
      <c r="W142" s="20"/>
    </row>
    <row r="143" spans="1:23">
      <c r="A143" s="35"/>
      <c r="K143" s="35"/>
      <c r="L143" s="35"/>
      <c r="M143" s="35"/>
      <c r="N143" s="35"/>
      <c r="S143" s="20"/>
      <c r="T143" s="20"/>
      <c r="U143" s="20"/>
      <c r="V143" s="20"/>
      <c r="W143" s="20"/>
    </row>
    <row r="144" spans="1:23">
      <c r="A144" s="35"/>
      <c r="K144" s="35"/>
      <c r="L144" s="35"/>
      <c r="M144" s="35"/>
      <c r="N144" s="35"/>
      <c r="S144" s="20"/>
      <c r="T144" s="20"/>
      <c r="U144" s="20"/>
      <c r="V144" s="20"/>
      <c r="W144" s="20"/>
    </row>
    <row r="145" spans="1:23">
      <c r="A145" s="35"/>
      <c r="K145" s="35"/>
      <c r="L145" s="35"/>
      <c r="M145" s="35"/>
      <c r="N145" s="35"/>
      <c r="S145" s="20"/>
      <c r="T145" s="20"/>
      <c r="U145" s="20"/>
      <c r="V145" s="20"/>
      <c r="W145" s="20"/>
    </row>
    <row r="146" spans="1:23">
      <c r="A146" s="35"/>
      <c r="K146" s="35"/>
      <c r="L146" s="35"/>
      <c r="M146" s="35"/>
      <c r="N146" s="35"/>
      <c r="S146" s="20"/>
      <c r="T146" s="20"/>
      <c r="U146" s="20"/>
      <c r="V146" s="20"/>
      <c r="W146" s="20"/>
    </row>
    <row r="147" spans="1:23">
      <c r="A147" s="35"/>
      <c r="K147" s="35"/>
      <c r="L147" s="35"/>
      <c r="M147" s="35"/>
      <c r="N147" s="35"/>
      <c r="S147" s="20"/>
      <c r="T147" s="20"/>
      <c r="U147" s="20"/>
      <c r="V147" s="20"/>
      <c r="W147" s="20"/>
    </row>
    <row r="148" spans="1:23">
      <c r="A148" s="35"/>
      <c r="K148" s="35"/>
      <c r="L148" s="35"/>
      <c r="M148" s="35"/>
      <c r="N148" s="35"/>
      <c r="S148" s="20"/>
      <c r="T148" s="20"/>
      <c r="U148" s="20"/>
      <c r="V148" s="20"/>
      <c r="W148" s="20"/>
    </row>
    <row r="149" spans="1:23">
      <c r="A149" s="35"/>
      <c r="K149" s="35"/>
      <c r="L149" s="35"/>
      <c r="M149" s="35"/>
      <c r="N149" s="35"/>
      <c r="S149" s="20"/>
      <c r="T149" s="20"/>
      <c r="U149" s="20"/>
      <c r="V149" s="20"/>
      <c r="W149" s="20"/>
    </row>
    <row r="150" spans="1:23">
      <c r="A150" s="35"/>
      <c r="K150" s="35"/>
      <c r="L150" s="35"/>
      <c r="M150" s="35"/>
      <c r="N150" s="35"/>
      <c r="S150" s="20"/>
      <c r="T150" s="20"/>
      <c r="U150" s="20"/>
      <c r="V150" s="20"/>
      <c r="W150" s="20"/>
    </row>
    <row r="151" spans="1:23">
      <c r="A151" s="35"/>
      <c r="K151" s="35"/>
      <c r="L151" s="35"/>
      <c r="M151" s="35"/>
      <c r="N151" s="35"/>
      <c r="S151" s="20"/>
      <c r="T151" s="20"/>
      <c r="U151" s="20"/>
      <c r="V151" s="20"/>
      <c r="W151" s="20"/>
    </row>
    <row r="152" spans="1:23">
      <c r="A152" s="35"/>
      <c r="K152" s="35"/>
      <c r="L152" s="35"/>
      <c r="M152" s="35"/>
      <c r="N152" s="35"/>
      <c r="S152" s="20"/>
      <c r="T152" s="20"/>
      <c r="U152" s="20"/>
      <c r="V152" s="20"/>
      <c r="W152" s="20"/>
    </row>
    <row r="153" spans="1:23">
      <c r="A153" s="35"/>
      <c r="K153" s="35"/>
      <c r="L153" s="35"/>
      <c r="M153" s="35"/>
      <c r="N153" s="35"/>
      <c r="S153" s="20"/>
      <c r="T153" s="20"/>
      <c r="U153" s="20"/>
      <c r="V153" s="20"/>
      <c r="W153" s="20"/>
    </row>
    <row r="154" spans="1:23">
      <c r="A154" s="35"/>
      <c r="K154" s="35"/>
      <c r="L154" s="35"/>
      <c r="M154" s="35"/>
      <c r="N154" s="35"/>
      <c r="S154" s="20"/>
      <c r="T154" s="20"/>
      <c r="U154" s="20"/>
      <c r="V154" s="20"/>
      <c r="W154" s="20"/>
    </row>
    <row r="155" spans="1:23">
      <c r="A155" s="35"/>
      <c r="K155" s="35"/>
      <c r="L155" s="35"/>
      <c r="M155" s="35"/>
      <c r="N155" s="35"/>
      <c r="S155" s="20"/>
      <c r="T155" s="20"/>
      <c r="U155" s="20"/>
      <c r="V155" s="20"/>
      <c r="W155" s="20"/>
    </row>
    <row r="156" spans="1:23">
      <c r="A156" s="35"/>
      <c r="K156" s="35"/>
      <c r="L156" s="35"/>
      <c r="M156" s="35"/>
      <c r="N156" s="35"/>
      <c r="S156" s="20"/>
      <c r="T156" s="20"/>
      <c r="U156" s="20"/>
      <c r="V156" s="20"/>
      <c r="W156" s="20"/>
    </row>
    <row r="157" spans="1:23">
      <c r="A157" s="35"/>
      <c r="K157" s="35"/>
      <c r="L157" s="35"/>
      <c r="M157" s="35"/>
      <c r="N157" s="35"/>
      <c r="S157" s="20"/>
      <c r="T157" s="20"/>
      <c r="U157" s="20"/>
      <c r="V157" s="20"/>
      <c r="W157" s="20"/>
    </row>
    <row r="158" spans="1:23">
      <c r="A158" s="35"/>
      <c r="K158" s="35"/>
      <c r="L158" s="35"/>
      <c r="M158" s="35"/>
      <c r="N158" s="35"/>
      <c r="S158" s="20"/>
      <c r="T158" s="20"/>
      <c r="U158" s="20"/>
      <c r="V158" s="20"/>
      <c r="W158" s="20"/>
    </row>
    <row r="159" spans="1:23">
      <c r="A159" s="35"/>
      <c r="K159" s="35"/>
      <c r="L159" s="35"/>
      <c r="M159" s="35"/>
      <c r="N159" s="35"/>
      <c r="S159" s="20"/>
      <c r="T159" s="20"/>
      <c r="U159" s="20"/>
      <c r="V159" s="20"/>
      <c r="W159" s="20"/>
    </row>
    <row r="160" spans="1:23">
      <c r="A160" s="35"/>
      <c r="K160" s="35"/>
      <c r="L160" s="35"/>
      <c r="M160" s="35"/>
      <c r="N160" s="35"/>
      <c r="S160" s="20"/>
      <c r="T160" s="20"/>
      <c r="U160" s="20"/>
      <c r="V160" s="20"/>
      <c r="W160" s="20"/>
    </row>
    <row r="161" spans="1:23">
      <c r="A161" s="35"/>
      <c r="K161" s="35"/>
      <c r="L161" s="35"/>
      <c r="M161" s="35"/>
      <c r="N161" s="35"/>
      <c r="S161" s="20"/>
      <c r="T161" s="20"/>
      <c r="U161" s="20"/>
      <c r="V161" s="20"/>
      <c r="W161" s="20"/>
    </row>
    <row r="162" spans="1:23">
      <c r="A162" s="35"/>
      <c r="K162" s="35"/>
      <c r="L162" s="35"/>
      <c r="M162" s="35"/>
      <c r="N162" s="35"/>
      <c r="S162" s="20"/>
      <c r="T162" s="20"/>
      <c r="U162" s="20"/>
      <c r="V162" s="20"/>
      <c r="W162" s="20"/>
    </row>
    <row r="163" spans="1:23">
      <c r="A163" s="35"/>
      <c r="K163" s="35"/>
      <c r="L163" s="35"/>
      <c r="M163" s="35"/>
      <c r="N163" s="35"/>
      <c r="S163" s="20"/>
      <c r="T163" s="20"/>
      <c r="U163" s="20"/>
      <c r="V163" s="20"/>
      <c r="W163" s="20"/>
    </row>
    <row r="164" spans="1:23">
      <c r="A164" s="35"/>
      <c r="K164" s="35"/>
      <c r="L164" s="35"/>
      <c r="M164" s="35"/>
      <c r="N164" s="35"/>
      <c r="S164" s="20"/>
      <c r="T164" s="20"/>
      <c r="U164" s="20"/>
      <c r="V164" s="20"/>
      <c r="W164" s="20"/>
    </row>
    <row r="165" spans="1:23">
      <c r="A165" s="35"/>
      <c r="K165" s="35"/>
      <c r="L165" s="35"/>
      <c r="M165" s="35"/>
      <c r="N165" s="35"/>
      <c r="S165" s="20"/>
      <c r="T165" s="20"/>
      <c r="U165" s="20"/>
      <c r="V165" s="20"/>
      <c r="W165" s="20"/>
    </row>
    <row r="166" spans="1:23">
      <c r="A166" s="35"/>
      <c r="K166" s="35"/>
      <c r="L166" s="35"/>
      <c r="M166" s="35"/>
      <c r="N166" s="35"/>
      <c r="S166" s="20"/>
      <c r="T166" s="20"/>
      <c r="U166" s="20"/>
      <c r="V166" s="20"/>
      <c r="W166" s="20"/>
    </row>
    <row r="167" spans="1:23">
      <c r="A167" s="35"/>
      <c r="K167" s="35"/>
      <c r="L167" s="35"/>
      <c r="M167" s="35"/>
      <c r="N167" s="35"/>
      <c r="S167" s="20"/>
      <c r="T167" s="20"/>
      <c r="U167" s="20"/>
      <c r="V167" s="20"/>
      <c r="W167" s="20"/>
    </row>
    <row r="168" spans="1:23">
      <c r="A168" s="35"/>
      <c r="K168" s="35"/>
      <c r="L168" s="35"/>
      <c r="M168" s="35"/>
      <c r="N168" s="35"/>
      <c r="S168" s="20"/>
      <c r="T168" s="20"/>
      <c r="U168" s="20"/>
      <c r="V168" s="20"/>
      <c r="W168" s="20"/>
    </row>
    <row r="169" spans="1:23">
      <c r="A169" s="35"/>
      <c r="K169" s="35"/>
      <c r="L169" s="35"/>
      <c r="M169" s="35"/>
      <c r="N169" s="35"/>
      <c r="S169" s="20"/>
      <c r="T169" s="20"/>
      <c r="U169" s="20"/>
      <c r="V169" s="20"/>
      <c r="W169" s="20"/>
    </row>
    <row r="170" spans="1:23">
      <c r="A170" s="35"/>
      <c r="K170" s="35"/>
      <c r="L170" s="35"/>
      <c r="M170" s="35"/>
      <c r="N170" s="35"/>
      <c r="S170" s="20"/>
      <c r="T170" s="20"/>
      <c r="U170" s="20"/>
      <c r="V170" s="20"/>
      <c r="W170" s="20"/>
    </row>
    <row r="171" spans="1:23">
      <c r="A171" s="35"/>
      <c r="K171" s="35"/>
      <c r="L171" s="35"/>
      <c r="M171" s="35"/>
      <c r="N171" s="35"/>
      <c r="S171" s="20"/>
      <c r="T171" s="20"/>
      <c r="U171" s="20"/>
      <c r="V171" s="20"/>
      <c r="W171" s="20"/>
    </row>
    <row r="172" spans="1:23">
      <c r="A172" s="35"/>
      <c r="K172" s="35"/>
      <c r="L172" s="35"/>
      <c r="M172" s="35"/>
      <c r="N172" s="35"/>
      <c r="S172" s="20"/>
      <c r="T172" s="20"/>
      <c r="U172" s="20"/>
      <c r="V172" s="20"/>
      <c r="W172" s="20"/>
    </row>
    <row r="173" spans="1:23">
      <c r="A173" s="35"/>
      <c r="K173" s="35"/>
      <c r="L173" s="35"/>
      <c r="M173" s="35"/>
      <c r="N173" s="35"/>
      <c r="S173" s="20"/>
      <c r="T173" s="20"/>
      <c r="U173" s="20"/>
      <c r="V173" s="20"/>
      <c r="W173" s="20"/>
    </row>
    <row r="174" spans="1:23">
      <c r="A174" s="35"/>
      <c r="K174" s="35"/>
      <c r="L174" s="35"/>
      <c r="M174" s="35"/>
      <c r="N174" s="35"/>
      <c r="S174" s="20"/>
      <c r="T174" s="20"/>
      <c r="U174" s="20"/>
      <c r="V174" s="20"/>
      <c r="W174" s="20"/>
    </row>
    <row r="175" spans="1:23">
      <c r="A175" s="35"/>
      <c r="K175" s="35"/>
      <c r="L175" s="35"/>
      <c r="M175" s="35"/>
      <c r="N175" s="35"/>
      <c r="S175" s="20"/>
      <c r="T175" s="20"/>
      <c r="U175" s="20"/>
      <c r="V175" s="20"/>
      <c r="W175" s="20"/>
    </row>
    <row r="176" spans="1:23">
      <c r="A176" s="35"/>
      <c r="K176" s="35"/>
      <c r="L176" s="35"/>
      <c r="M176" s="35"/>
      <c r="N176" s="35"/>
      <c r="S176" s="20"/>
      <c r="T176" s="20"/>
      <c r="U176" s="20"/>
      <c r="V176" s="20"/>
      <c r="W176" s="20"/>
    </row>
    <row r="177" spans="1:23">
      <c r="A177" s="35"/>
      <c r="K177" s="35"/>
      <c r="L177" s="35"/>
      <c r="M177" s="35"/>
      <c r="N177" s="35"/>
      <c r="S177" s="20"/>
      <c r="T177" s="20"/>
      <c r="U177" s="20"/>
      <c r="V177" s="20"/>
      <c r="W177" s="20"/>
    </row>
    <row r="178" spans="1:23">
      <c r="A178" s="35"/>
      <c r="K178" s="35"/>
      <c r="L178" s="35"/>
      <c r="M178" s="35"/>
      <c r="N178" s="35"/>
      <c r="S178" s="20"/>
      <c r="T178" s="20"/>
      <c r="U178" s="20"/>
      <c r="V178" s="20"/>
      <c r="W178" s="20"/>
    </row>
    <row r="179" spans="1:23">
      <c r="A179" s="35"/>
      <c r="K179" s="35"/>
      <c r="L179" s="35"/>
      <c r="M179" s="35"/>
      <c r="N179" s="35"/>
      <c r="S179" s="20"/>
      <c r="T179" s="20"/>
      <c r="U179" s="20"/>
      <c r="V179" s="20"/>
      <c r="W179" s="20"/>
    </row>
    <row r="180" spans="1:23">
      <c r="A180" s="35"/>
      <c r="K180" s="35"/>
      <c r="L180" s="35"/>
      <c r="M180" s="35"/>
      <c r="N180" s="35"/>
      <c r="S180" s="20"/>
      <c r="T180" s="20"/>
      <c r="U180" s="20"/>
      <c r="V180" s="20"/>
      <c r="W180" s="20"/>
    </row>
    <row r="181" spans="1:23">
      <c r="A181" s="35"/>
      <c r="K181" s="35"/>
      <c r="L181" s="35"/>
      <c r="M181" s="35"/>
      <c r="N181" s="35"/>
      <c r="S181" s="20"/>
      <c r="T181" s="20"/>
      <c r="U181" s="20"/>
      <c r="V181" s="20"/>
      <c r="W181" s="20"/>
    </row>
    <row r="182" spans="1:23">
      <c r="A182" s="35"/>
      <c r="K182" s="35"/>
      <c r="L182" s="35"/>
      <c r="M182" s="35"/>
      <c r="N182" s="35"/>
      <c r="S182" s="20"/>
      <c r="T182" s="20"/>
      <c r="U182" s="20"/>
      <c r="V182" s="20"/>
      <c r="W182" s="20"/>
    </row>
    <row r="183" spans="1:23">
      <c r="A183" s="35"/>
      <c r="K183" s="35"/>
      <c r="L183" s="35"/>
      <c r="M183" s="35"/>
      <c r="N183" s="35"/>
      <c r="S183" s="20"/>
      <c r="T183" s="20"/>
      <c r="U183" s="20"/>
      <c r="V183" s="20"/>
      <c r="W183" s="20"/>
    </row>
    <row r="184" spans="1:23">
      <c r="A184" s="35"/>
      <c r="K184" s="35"/>
      <c r="L184" s="35"/>
      <c r="M184" s="35"/>
      <c r="N184" s="35"/>
      <c r="S184" s="20"/>
      <c r="T184" s="20"/>
      <c r="U184" s="20"/>
      <c r="V184" s="20"/>
      <c r="W184" s="20"/>
    </row>
    <row r="185" spans="1:23">
      <c r="A185" s="35"/>
      <c r="K185" s="35"/>
      <c r="L185" s="35"/>
      <c r="M185" s="35"/>
      <c r="N185" s="35"/>
      <c r="S185" s="20"/>
      <c r="T185" s="20"/>
      <c r="U185" s="20"/>
      <c r="V185" s="20"/>
      <c r="W185" s="20"/>
    </row>
    <row r="186" spans="1:23">
      <c r="A186" s="35"/>
      <c r="K186" s="35"/>
      <c r="L186" s="35"/>
      <c r="M186" s="35"/>
      <c r="N186" s="35"/>
      <c r="S186" s="20"/>
      <c r="T186" s="20"/>
      <c r="U186" s="20"/>
      <c r="V186" s="20"/>
      <c r="W186" s="20"/>
    </row>
    <row r="187" spans="1:23">
      <c r="A187" s="35"/>
      <c r="K187" s="35"/>
      <c r="L187" s="35"/>
      <c r="M187" s="35"/>
      <c r="N187" s="35"/>
      <c r="S187" s="20"/>
      <c r="T187" s="20"/>
      <c r="U187" s="20"/>
      <c r="V187" s="20"/>
      <c r="W187" s="20"/>
    </row>
    <row r="188" spans="1:23">
      <c r="A188" s="35"/>
      <c r="K188" s="35"/>
      <c r="L188" s="35"/>
      <c r="M188" s="35"/>
      <c r="N188" s="35"/>
      <c r="S188" s="20"/>
      <c r="T188" s="20"/>
      <c r="U188" s="20"/>
      <c r="V188" s="20"/>
      <c r="W188" s="20"/>
    </row>
    <row r="189" spans="1:23">
      <c r="A189" s="35"/>
      <c r="K189" s="35"/>
      <c r="L189" s="35"/>
      <c r="M189" s="35"/>
      <c r="N189" s="35"/>
      <c r="S189" s="20"/>
      <c r="T189" s="20"/>
      <c r="U189" s="20"/>
      <c r="V189" s="20"/>
      <c r="W189" s="20"/>
    </row>
    <row r="190" spans="1:23">
      <c r="A190" s="35"/>
      <c r="K190" s="35"/>
      <c r="L190" s="35"/>
      <c r="M190" s="35"/>
      <c r="N190" s="35"/>
      <c r="S190" s="20"/>
      <c r="T190" s="20"/>
      <c r="U190" s="20"/>
      <c r="V190" s="20"/>
      <c r="W190" s="20"/>
    </row>
    <row r="191" spans="1:23">
      <c r="A191" s="35"/>
      <c r="K191" s="35"/>
      <c r="L191" s="35"/>
      <c r="M191" s="35"/>
      <c r="N191" s="35"/>
      <c r="S191" s="20"/>
      <c r="T191" s="20"/>
      <c r="U191" s="20"/>
      <c r="V191" s="20"/>
      <c r="W191" s="20"/>
    </row>
    <row r="192" spans="1:23">
      <c r="A192" s="35"/>
      <c r="K192" s="35"/>
      <c r="L192" s="35"/>
      <c r="M192" s="35"/>
      <c r="N192" s="35"/>
      <c r="S192" s="20"/>
      <c r="T192" s="20"/>
      <c r="U192" s="20"/>
      <c r="V192" s="20"/>
      <c r="W192" s="20"/>
    </row>
    <row r="193" spans="1:23">
      <c r="A193" s="35"/>
      <c r="K193" s="35"/>
      <c r="L193" s="35"/>
      <c r="M193" s="35"/>
      <c r="N193" s="35"/>
      <c r="S193" s="20"/>
      <c r="T193" s="20"/>
      <c r="U193" s="20"/>
      <c r="V193" s="20"/>
      <c r="W193" s="20"/>
    </row>
    <row r="194" spans="1:23">
      <c r="A194" s="35"/>
      <c r="K194" s="35"/>
      <c r="L194" s="35"/>
      <c r="M194" s="35"/>
      <c r="N194" s="35"/>
      <c r="S194" s="20"/>
      <c r="T194" s="20"/>
      <c r="U194" s="20"/>
      <c r="V194" s="20"/>
      <c r="W194" s="20"/>
    </row>
    <row r="195" spans="1:23">
      <c r="A195" s="35"/>
      <c r="K195" s="35"/>
      <c r="L195" s="35"/>
      <c r="M195" s="35"/>
      <c r="N195" s="35"/>
      <c r="S195" s="20"/>
      <c r="T195" s="20"/>
      <c r="U195" s="20"/>
      <c r="V195" s="20"/>
      <c r="W195" s="20"/>
    </row>
    <row r="196" spans="1:23">
      <c r="A196" s="35"/>
      <c r="K196" s="35"/>
      <c r="L196" s="35"/>
      <c r="M196" s="35"/>
      <c r="N196" s="35"/>
      <c r="S196" s="20"/>
      <c r="T196" s="20"/>
      <c r="U196" s="20"/>
      <c r="V196" s="20"/>
      <c r="W196" s="20"/>
    </row>
    <row r="197" spans="1:23">
      <c r="A197" s="35"/>
      <c r="K197" s="35"/>
      <c r="L197" s="35"/>
      <c r="M197" s="35"/>
      <c r="N197" s="35"/>
      <c r="S197" s="20"/>
      <c r="T197" s="20"/>
      <c r="U197" s="20"/>
      <c r="V197" s="20"/>
      <c r="W197" s="20"/>
    </row>
    <row r="198" spans="1:23">
      <c r="A198" s="35"/>
      <c r="K198" s="35"/>
      <c r="L198" s="35"/>
      <c r="M198" s="35"/>
      <c r="N198" s="35"/>
      <c r="S198" s="20"/>
      <c r="T198" s="20"/>
      <c r="U198" s="20"/>
      <c r="V198" s="20"/>
      <c r="W198" s="20"/>
    </row>
    <row r="199" spans="1:23">
      <c r="A199" s="35"/>
      <c r="K199" s="35"/>
      <c r="L199" s="35"/>
      <c r="M199" s="35"/>
      <c r="N199" s="35"/>
      <c r="S199" s="20"/>
      <c r="T199" s="20"/>
      <c r="U199" s="20"/>
      <c r="V199" s="20"/>
      <c r="W199" s="20"/>
    </row>
    <row r="200" spans="1:23">
      <c r="A200" s="35"/>
      <c r="K200" s="35"/>
      <c r="L200" s="35"/>
      <c r="M200" s="35"/>
      <c r="N200" s="35"/>
      <c r="S200" s="20"/>
      <c r="T200" s="20"/>
      <c r="U200" s="20"/>
      <c r="V200" s="20"/>
      <c r="W200" s="20"/>
    </row>
    <row r="201" spans="1:23">
      <c r="A201" s="35"/>
      <c r="K201" s="35"/>
      <c r="L201" s="35"/>
      <c r="M201" s="35"/>
      <c r="N201" s="35"/>
      <c r="S201" s="20"/>
      <c r="T201" s="20"/>
      <c r="U201" s="20"/>
      <c r="V201" s="20"/>
      <c r="W201" s="20"/>
    </row>
    <row r="202" spans="1:23">
      <c r="A202" s="35"/>
      <c r="K202" s="35"/>
      <c r="L202" s="35"/>
      <c r="M202" s="35"/>
      <c r="N202" s="35"/>
      <c r="S202" s="20"/>
      <c r="T202" s="20"/>
      <c r="U202" s="20"/>
      <c r="V202" s="20"/>
      <c r="W202" s="20"/>
    </row>
    <row r="203" spans="1:23">
      <c r="A203" s="35"/>
      <c r="K203" s="35"/>
      <c r="L203" s="35"/>
      <c r="M203" s="35"/>
      <c r="N203" s="35"/>
      <c r="S203" s="20"/>
      <c r="T203" s="20"/>
      <c r="U203" s="20"/>
      <c r="V203" s="20"/>
      <c r="W203" s="20"/>
    </row>
    <row r="204" spans="1:23">
      <c r="A204" s="35"/>
      <c r="K204" s="35"/>
      <c r="L204" s="35"/>
      <c r="M204" s="35"/>
      <c r="N204" s="35"/>
      <c r="S204" s="20"/>
      <c r="T204" s="20"/>
      <c r="U204" s="20"/>
      <c r="V204" s="20"/>
      <c r="W204" s="20"/>
    </row>
    <row r="205" spans="1:23">
      <c r="A205" s="35"/>
      <c r="K205" s="35"/>
      <c r="L205" s="35"/>
      <c r="M205" s="35"/>
      <c r="N205" s="35"/>
      <c r="S205" s="20"/>
      <c r="T205" s="20"/>
      <c r="U205" s="20"/>
      <c r="V205" s="20"/>
      <c r="W205" s="20"/>
    </row>
    <row r="206" spans="1:23">
      <c r="A206" s="35"/>
      <c r="K206" s="35"/>
      <c r="L206" s="35"/>
      <c r="M206" s="35"/>
      <c r="N206" s="35"/>
      <c r="S206" s="20"/>
      <c r="T206" s="20"/>
      <c r="U206" s="20"/>
      <c r="V206" s="20"/>
      <c r="W206" s="20"/>
    </row>
    <row r="207" spans="1:23">
      <c r="A207" s="35"/>
      <c r="K207" s="35"/>
      <c r="L207" s="35"/>
      <c r="M207" s="35"/>
      <c r="N207" s="35"/>
      <c r="S207" s="20"/>
      <c r="T207" s="20"/>
      <c r="U207" s="20"/>
      <c r="V207" s="20"/>
      <c r="W207" s="20"/>
    </row>
    <row r="208" spans="1:23">
      <c r="A208" s="35"/>
      <c r="K208" s="35"/>
      <c r="L208" s="35"/>
      <c r="M208" s="35"/>
      <c r="N208" s="35"/>
      <c r="S208" s="20"/>
      <c r="T208" s="20"/>
      <c r="U208" s="20"/>
      <c r="V208" s="20"/>
      <c r="W208" s="20"/>
    </row>
    <row r="209" spans="1:23">
      <c r="A209" s="35"/>
      <c r="K209" s="35"/>
      <c r="L209" s="35"/>
      <c r="M209" s="35"/>
      <c r="N209" s="35"/>
      <c r="S209" s="20"/>
      <c r="T209" s="20"/>
      <c r="U209" s="20"/>
      <c r="V209" s="20"/>
      <c r="W209" s="20"/>
    </row>
    <row r="210" spans="1:23">
      <c r="A210" s="35"/>
      <c r="K210" s="35"/>
      <c r="L210" s="35"/>
      <c r="M210" s="35"/>
      <c r="N210" s="35"/>
      <c r="S210" s="20"/>
      <c r="T210" s="20"/>
      <c r="U210" s="20"/>
      <c r="V210" s="20"/>
      <c r="W210" s="20"/>
    </row>
    <row r="211" spans="1:23">
      <c r="A211" s="35"/>
      <c r="K211" s="35"/>
      <c r="L211" s="35"/>
      <c r="M211" s="35"/>
      <c r="N211" s="35"/>
      <c r="S211" s="20"/>
      <c r="T211" s="20"/>
      <c r="U211" s="20"/>
      <c r="V211" s="20"/>
      <c r="W211" s="20"/>
    </row>
    <row r="212" spans="1:23">
      <c r="A212" s="35"/>
      <c r="K212" s="35"/>
      <c r="L212" s="35"/>
      <c r="M212" s="35"/>
      <c r="N212" s="35"/>
      <c r="S212" s="20"/>
      <c r="T212" s="20"/>
      <c r="U212" s="20"/>
      <c r="V212" s="20"/>
      <c r="W212" s="20"/>
    </row>
    <row r="213" spans="1:23">
      <c r="A213" s="35"/>
      <c r="K213" s="35"/>
      <c r="L213" s="35"/>
      <c r="M213" s="35"/>
      <c r="N213" s="35"/>
      <c r="S213" s="20"/>
      <c r="T213" s="20"/>
      <c r="U213" s="20"/>
      <c r="V213" s="20"/>
      <c r="W213" s="20"/>
    </row>
    <row r="214" spans="1:23">
      <c r="A214" s="35"/>
      <c r="K214" s="35"/>
      <c r="L214" s="35"/>
      <c r="M214" s="35"/>
      <c r="N214" s="35"/>
      <c r="S214" s="20"/>
      <c r="T214" s="20"/>
      <c r="U214" s="20"/>
      <c r="V214" s="20"/>
      <c r="W214" s="20"/>
    </row>
    <row r="215" spans="1:23">
      <c r="A215" s="35"/>
      <c r="K215" s="35"/>
      <c r="L215" s="35"/>
      <c r="M215" s="35"/>
      <c r="N215" s="35"/>
      <c r="S215" s="20"/>
      <c r="T215" s="20"/>
      <c r="U215" s="20"/>
      <c r="V215" s="20"/>
      <c r="W215" s="20"/>
    </row>
    <row r="216" spans="1:23">
      <c r="A216" s="35"/>
      <c r="K216" s="35"/>
      <c r="L216" s="35"/>
      <c r="M216" s="35"/>
      <c r="N216" s="35"/>
      <c r="S216" s="20"/>
      <c r="T216" s="20"/>
      <c r="U216" s="20"/>
      <c r="V216" s="20"/>
      <c r="W216" s="20"/>
    </row>
    <row r="217" spans="1:23">
      <c r="A217" s="35"/>
      <c r="K217" s="35"/>
      <c r="L217" s="35"/>
      <c r="M217" s="35"/>
      <c r="N217" s="35"/>
      <c r="S217" s="20"/>
      <c r="T217" s="20"/>
      <c r="U217" s="20"/>
      <c r="V217" s="20"/>
      <c r="W217" s="20"/>
    </row>
    <row r="218" spans="1:23">
      <c r="A218" s="35"/>
      <c r="K218" s="35"/>
      <c r="L218" s="35"/>
      <c r="M218" s="35"/>
      <c r="N218" s="35"/>
      <c r="S218" s="20"/>
      <c r="T218" s="20"/>
      <c r="U218" s="20"/>
      <c r="V218" s="20"/>
      <c r="W218" s="20"/>
    </row>
    <row r="219" spans="1:23">
      <c r="A219" s="35"/>
      <c r="K219" s="35"/>
      <c r="L219" s="35"/>
      <c r="M219" s="35"/>
      <c r="N219" s="35"/>
      <c r="S219" s="20"/>
      <c r="T219" s="20"/>
      <c r="U219" s="20"/>
      <c r="V219" s="20"/>
      <c r="W219" s="20"/>
    </row>
    <row r="220" spans="1:23">
      <c r="A220" s="35"/>
      <c r="K220" s="35"/>
      <c r="L220" s="35"/>
      <c r="M220" s="35"/>
      <c r="N220" s="35"/>
      <c r="S220" s="20"/>
      <c r="T220" s="20"/>
      <c r="U220" s="20"/>
      <c r="V220" s="20"/>
      <c r="W220" s="20"/>
    </row>
    <row r="221" spans="1:23">
      <c r="A221" s="35"/>
      <c r="K221" s="35"/>
      <c r="L221" s="35"/>
      <c r="M221" s="35"/>
      <c r="N221" s="35"/>
      <c r="S221" s="20"/>
      <c r="T221" s="20"/>
      <c r="U221" s="20"/>
      <c r="V221" s="20"/>
      <c r="W221" s="20"/>
    </row>
    <row r="222" spans="1:23">
      <c r="A222" s="35"/>
      <c r="K222" s="35"/>
      <c r="L222" s="35"/>
      <c r="M222" s="35"/>
      <c r="N222" s="35"/>
      <c r="S222" s="20"/>
      <c r="T222" s="20"/>
      <c r="U222" s="20"/>
      <c r="V222" s="20"/>
      <c r="W222" s="20"/>
    </row>
    <row r="223" spans="1:23">
      <c r="A223" s="35"/>
      <c r="K223" s="35"/>
      <c r="L223" s="35"/>
      <c r="M223" s="35"/>
      <c r="N223" s="35"/>
      <c r="S223" s="20"/>
      <c r="T223" s="20"/>
      <c r="U223" s="20"/>
      <c r="V223" s="20"/>
      <c r="W223" s="20"/>
    </row>
    <row r="224" spans="1:23">
      <c r="A224" s="35"/>
      <c r="K224" s="35"/>
      <c r="L224" s="35"/>
      <c r="M224" s="35"/>
      <c r="N224" s="35"/>
      <c r="S224" s="20"/>
      <c r="T224" s="20"/>
      <c r="U224" s="20"/>
      <c r="V224" s="20"/>
      <c r="W224" s="20"/>
    </row>
    <row r="225" spans="1:23">
      <c r="A225" s="35"/>
      <c r="K225" s="35"/>
      <c r="L225" s="35"/>
      <c r="M225" s="35"/>
      <c r="N225" s="35"/>
      <c r="S225" s="20"/>
      <c r="T225" s="20"/>
      <c r="U225" s="20"/>
      <c r="V225" s="20"/>
      <c r="W225" s="20"/>
    </row>
    <row r="226" spans="1:23">
      <c r="A226" s="35"/>
      <c r="K226" s="35"/>
      <c r="L226" s="35"/>
      <c r="M226" s="35"/>
      <c r="N226" s="35"/>
      <c r="S226" s="20"/>
      <c r="T226" s="20"/>
      <c r="U226" s="20"/>
      <c r="V226" s="20"/>
      <c r="W226" s="20"/>
    </row>
    <row r="227" spans="1:23">
      <c r="A227" s="35"/>
      <c r="K227" s="35"/>
      <c r="L227" s="35"/>
      <c r="M227" s="35"/>
      <c r="N227" s="35"/>
      <c r="S227" s="20"/>
      <c r="T227" s="20"/>
      <c r="U227" s="20"/>
      <c r="V227" s="20"/>
      <c r="W227" s="20"/>
    </row>
    <row r="228" spans="1:23">
      <c r="A228" s="35"/>
      <c r="K228" s="35"/>
      <c r="L228" s="35"/>
      <c r="M228" s="35"/>
      <c r="N228" s="35"/>
      <c r="S228" s="20"/>
      <c r="T228" s="20"/>
      <c r="U228" s="20"/>
      <c r="V228" s="20"/>
      <c r="W228" s="20"/>
    </row>
    <row r="229" spans="1:23">
      <c r="A229" s="35"/>
      <c r="K229" s="35"/>
      <c r="L229" s="35"/>
      <c r="M229" s="35"/>
      <c r="N229" s="35"/>
      <c r="S229" s="20"/>
      <c r="T229" s="20"/>
      <c r="U229" s="20"/>
      <c r="V229" s="20"/>
      <c r="W229" s="20"/>
    </row>
    <row r="230" spans="1:23">
      <c r="A230" s="35"/>
      <c r="K230" s="35"/>
      <c r="L230" s="35"/>
      <c r="M230" s="35"/>
      <c r="N230" s="35"/>
      <c r="S230" s="20"/>
      <c r="T230" s="20"/>
      <c r="U230" s="20"/>
      <c r="V230" s="20"/>
      <c r="W230" s="20"/>
    </row>
    <row r="231" spans="1:23">
      <c r="A231" s="35"/>
      <c r="K231" s="35"/>
      <c r="L231" s="35"/>
      <c r="M231" s="35"/>
      <c r="N231" s="35"/>
      <c r="S231" s="20"/>
      <c r="T231" s="20"/>
      <c r="U231" s="20"/>
      <c r="V231" s="20"/>
      <c r="W231" s="20"/>
    </row>
    <row r="232" spans="1:23">
      <c r="A232" s="35"/>
      <c r="K232" s="35"/>
      <c r="L232" s="35"/>
      <c r="M232" s="35"/>
      <c r="N232" s="35"/>
      <c r="S232" s="20"/>
      <c r="T232" s="20"/>
      <c r="U232" s="20"/>
      <c r="V232" s="20"/>
      <c r="W232" s="20"/>
    </row>
    <row r="233" spans="1:23">
      <c r="A233" s="35"/>
      <c r="K233" s="35"/>
      <c r="L233" s="35"/>
      <c r="M233" s="35"/>
      <c r="N233" s="35"/>
      <c r="S233" s="20"/>
      <c r="T233" s="20"/>
      <c r="U233" s="20"/>
      <c r="V233" s="20"/>
      <c r="W233" s="20"/>
    </row>
    <row r="234" spans="1:23">
      <c r="A234" s="35"/>
      <c r="K234" s="35"/>
      <c r="L234" s="35"/>
      <c r="M234" s="35"/>
      <c r="N234" s="35"/>
      <c r="S234" s="20"/>
      <c r="T234" s="20"/>
      <c r="U234" s="20"/>
      <c r="V234" s="20"/>
      <c r="W234" s="20"/>
    </row>
    <row r="235" spans="1:23">
      <c r="A235" s="35"/>
      <c r="K235" s="35"/>
      <c r="L235" s="35"/>
      <c r="M235" s="35"/>
      <c r="N235" s="35"/>
      <c r="S235" s="20"/>
      <c r="T235" s="20"/>
      <c r="U235" s="20"/>
      <c r="V235" s="20"/>
      <c r="W235" s="20"/>
    </row>
    <row r="236" spans="1:23">
      <c r="A236" s="35"/>
      <c r="K236" s="35"/>
      <c r="L236" s="35"/>
      <c r="M236" s="35"/>
      <c r="N236" s="35"/>
      <c r="S236" s="20"/>
      <c r="T236" s="20"/>
      <c r="U236" s="20"/>
      <c r="V236" s="20"/>
      <c r="W236" s="20"/>
    </row>
    <row r="237" spans="1:23">
      <c r="A237" s="35"/>
      <c r="K237" s="35"/>
      <c r="L237" s="35"/>
      <c r="M237" s="35"/>
      <c r="N237" s="35"/>
      <c r="S237" s="20"/>
      <c r="T237" s="20"/>
      <c r="U237" s="20"/>
      <c r="V237" s="20"/>
      <c r="W237" s="20"/>
    </row>
    <row r="238" spans="1:23">
      <c r="A238" s="35"/>
      <c r="K238" s="35"/>
      <c r="L238" s="35"/>
      <c r="M238" s="35"/>
      <c r="N238" s="35"/>
      <c r="S238" s="20"/>
      <c r="T238" s="20"/>
      <c r="U238" s="20"/>
      <c r="V238" s="20"/>
      <c r="W238" s="20"/>
    </row>
    <row r="239" spans="1:23">
      <c r="A239" s="35"/>
      <c r="K239" s="35"/>
      <c r="L239" s="35"/>
      <c r="M239" s="35"/>
      <c r="N239" s="35"/>
      <c r="S239" s="20"/>
      <c r="T239" s="20"/>
      <c r="U239" s="20"/>
      <c r="V239" s="20"/>
      <c r="W239" s="20"/>
    </row>
    <row r="240" spans="1:23">
      <c r="A240" s="35"/>
      <c r="K240" s="35"/>
      <c r="L240" s="35"/>
      <c r="M240" s="35"/>
      <c r="N240" s="35"/>
      <c r="S240" s="20"/>
      <c r="T240" s="20"/>
      <c r="U240" s="20"/>
      <c r="V240" s="20"/>
      <c r="W240" s="20"/>
    </row>
    <row r="241" spans="1:23">
      <c r="A241" s="35"/>
      <c r="K241" s="35"/>
      <c r="L241" s="35"/>
      <c r="M241" s="35"/>
      <c r="N241" s="35"/>
      <c r="S241" s="20"/>
      <c r="T241" s="20"/>
      <c r="U241" s="20"/>
      <c r="V241" s="20"/>
      <c r="W241" s="20"/>
    </row>
    <row r="242" spans="1:23">
      <c r="A242" s="35"/>
      <c r="K242" s="35"/>
      <c r="L242" s="35"/>
      <c r="M242" s="35"/>
      <c r="N242" s="35"/>
      <c r="S242" s="20"/>
      <c r="T242" s="20"/>
      <c r="U242" s="20"/>
      <c r="V242" s="20"/>
      <c r="W242" s="20"/>
    </row>
    <row r="243" spans="1:23">
      <c r="A243" s="35"/>
      <c r="K243" s="35"/>
      <c r="L243" s="35"/>
      <c r="M243" s="35"/>
      <c r="N243" s="35"/>
      <c r="S243" s="20"/>
      <c r="T243" s="20"/>
      <c r="U243" s="20"/>
      <c r="V243" s="20"/>
      <c r="W243" s="20"/>
    </row>
    <row r="244" spans="1:23">
      <c r="A244" s="35"/>
      <c r="K244" s="35"/>
      <c r="L244" s="35"/>
      <c r="M244" s="35"/>
      <c r="N244" s="35"/>
      <c r="S244" s="20"/>
      <c r="T244" s="20"/>
      <c r="U244" s="20"/>
      <c r="V244" s="20"/>
      <c r="W244" s="20"/>
    </row>
    <row r="245" spans="1:23">
      <c r="A245" s="35"/>
      <c r="K245" s="35"/>
      <c r="L245" s="35"/>
      <c r="M245" s="35"/>
      <c r="N245" s="35"/>
      <c r="S245" s="20"/>
      <c r="T245" s="20"/>
      <c r="U245" s="20"/>
      <c r="V245" s="20"/>
      <c r="W245" s="20"/>
    </row>
    <row r="246" spans="1:23">
      <c r="A246" s="35"/>
      <c r="K246" s="35"/>
      <c r="L246" s="35"/>
      <c r="M246" s="35"/>
      <c r="N246" s="35"/>
      <c r="S246" s="20"/>
      <c r="T246" s="20"/>
      <c r="U246" s="20"/>
      <c r="V246" s="20"/>
      <c r="W246" s="20"/>
    </row>
    <row r="247" spans="1:23">
      <c r="A247" s="35"/>
      <c r="K247" s="35"/>
      <c r="L247" s="35"/>
      <c r="M247" s="35"/>
      <c r="N247" s="35"/>
      <c r="S247" s="20"/>
      <c r="T247" s="20"/>
      <c r="U247" s="20"/>
      <c r="V247" s="20"/>
      <c r="W247" s="20"/>
    </row>
    <row r="248" spans="1:23">
      <c r="A248" s="35"/>
      <c r="K248" s="35"/>
      <c r="L248" s="35"/>
      <c r="M248" s="35"/>
      <c r="N248" s="35"/>
      <c r="S248" s="20"/>
      <c r="T248" s="20"/>
      <c r="U248" s="20"/>
      <c r="V248" s="20"/>
      <c r="W248" s="20"/>
    </row>
    <row r="249" spans="1:23">
      <c r="A249" s="35"/>
      <c r="K249" s="35"/>
      <c r="L249" s="35"/>
      <c r="M249" s="35"/>
      <c r="N249" s="35"/>
      <c r="S249" s="20"/>
      <c r="T249" s="20"/>
      <c r="U249" s="20"/>
      <c r="V249" s="20"/>
      <c r="W249" s="20"/>
    </row>
    <row r="250" spans="1:23">
      <c r="A250" s="35"/>
      <c r="K250" s="35"/>
      <c r="L250" s="35"/>
      <c r="M250" s="35"/>
      <c r="N250" s="35"/>
      <c r="S250" s="20"/>
      <c r="T250" s="20"/>
      <c r="U250" s="20"/>
      <c r="V250" s="20"/>
      <c r="W250" s="20"/>
    </row>
    <row r="251" spans="1:23">
      <c r="A251" s="35"/>
      <c r="K251" s="35"/>
      <c r="L251" s="35"/>
      <c r="M251" s="35"/>
      <c r="N251" s="35"/>
      <c r="S251" s="20"/>
      <c r="T251" s="20"/>
      <c r="U251" s="20"/>
      <c r="V251" s="20"/>
      <c r="W251" s="20"/>
    </row>
    <row r="252" spans="1:23">
      <c r="A252" s="35"/>
      <c r="K252" s="35"/>
      <c r="L252" s="35"/>
      <c r="M252" s="35"/>
      <c r="N252" s="35"/>
      <c r="S252" s="20"/>
      <c r="T252" s="20"/>
      <c r="U252" s="20"/>
      <c r="V252" s="20"/>
      <c r="W252" s="20"/>
    </row>
    <row r="253" spans="1:23">
      <c r="A253" s="35"/>
      <c r="K253" s="35"/>
      <c r="L253" s="35"/>
      <c r="M253" s="35"/>
      <c r="N253" s="35"/>
      <c r="S253" s="20"/>
      <c r="T253" s="20"/>
      <c r="U253" s="20"/>
      <c r="V253" s="20"/>
      <c r="W253" s="20"/>
    </row>
    <row r="254" spans="1:23">
      <c r="A254" s="35"/>
      <c r="K254" s="35"/>
      <c r="L254" s="35"/>
      <c r="M254" s="35"/>
      <c r="N254" s="35"/>
      <c r="S254" s="20"/>
      <c r="T254" s="20"/>
      <c r="U254" s="20"/>
      <c r="V254" s="20"/>
      <c r="W254" s="20"/>
    </row>
    <row r="255" spans="1:23">
      <c r="A255" s="35"/>
      <c r="K255" s="35"/>
      <c r="L255" s="35"/>
      <c r="M255" s="35"/>
      <c r="N255" s="35"/>
      <c r="S255" s="20"/>
      <c r="T255" s="20"/>
      <c r="U255" s="20"/>
      <c r="V255" s="20"/>
      <c r="W255" s="20"/>
    </row>
    <row r="256" spans="1:23">
      <c r="A256" s="35"/>
      <c r="K256" s="35"/>
      <c r="L256" s="35"/>
      <c r="M256" s="35"/>
      <c r="N256" s="35"/>
      <c r="S256" s="20"/>
      <c r="T256" s="20"/>
      <c r="U256" s="20"/>
      <c r="V256" s="20"/>
      <c r="W256" s="20"/>
    </row>
    <row r="257" spans="1:23">
      <c r="A257" s="35"/>
      <c r="K257" s="35"/>
      <c r="L257" s="35"/>
      <c r="M257" s="35"/>
      <c r="N257" s="35"/>
      <c r="S257" s="20"/>
      <c r="T257" s="20"/>
      <c r="U257" s="20"/>
      <c r="V257" s="20"/>
      <c r="W257" s="20"/>
    </row>
    <row r="258" spans="1:23">
      <c r="A258" s="35"/>
      <c r="K258" s="35"/>
      <c r="L258" s="35"/>
      <c r="M258" s="35"/>
      <c r="N258" s="35"/>
      <c r="S258" s="20"/>
      <c r="T258" s="20"/>
      <c r="U258" s="20"/>
      <c r="V258" s="20"/>
      <c r="W258" s="20"/>
    </row>
    <row r="259" spans="1:23">
      <c r="A259" s="35"/>
      <c r="K259" s="35"/>
      <c r="L259" s="35"/>
      <c r="M259" s="35"/>
      <c r="N259" s="35"/>
      <c r="S259" s="20"/>
      <c r="T259" s="20"/>
      <c r="U259" s="20"/>
      <c r="V259" s="20"/>
      <c r="W259" s="20"/>
    </row>
    <row r="260" spans="1:23">
      <c r="A260" s="35"/>
      <c r="K260" s="35"/>
      <c r="L260" s="35"/>
      <c r="M260" s="35"/>
      <c r="N260" s="35"/>
      <c r="S260" s="20"/>
      <c r="T260" s="20"/>
      <c r="U260" s="20"/>
      <c r="V260" s="20"/>
      <c r="W260" s="20"/>
    </row>
    <row r="261" spans="1:23">
      <c r="A261" s="35"/>
      <c r="K261" s="35"/>
      <c r="L261" s="35"/>
      <c r="M261" s="35"/>
      <c r="N261" s="35"/>
      <c r="S261" s="20"/>
      <c r="T261" s="20"/>
      <c r="U261" s="20"/>
      <c r="V261" s="20"/>
      <c r="W261" s="20"/>
    </row>
    <row r="262" spans="1:23">
      <c r="A262" s="35"/>
      <c r="K262" s="35"/>
      <c r="L262" s="35"/>
      <c r="M262" s="35"/>
      <c r="N262" s="35"/>
      <c r="S262" s="20"/>
      <c r="T262" s="20"/>
      <c r="U262" s="20"/>
      <c r="V262" s="20"/>
      <c r="W262" s="20"/>
    </row>
    <row r="263" spans="1:23">
      <c r="A263" s="35"/>
      <c r="K263" s="35"/>
      <c r="L263" s="35"/>
      <c r="M263" s="35"/>
      <c r="N263" s="35"/>
      <c r="S263" s="20"/>
      <c r="T263" s="20"/>
      <c r="U263" s="20"/>
      <c r="V263" s="20"/>
      <c r="W263" s="20"/>
    </row>
    <row r="264" spans="1:23">
      <c r="A264" s="35"/>
      <c r="K264" s="35"/>
      <c r="L264" s="35"/>
      <c r="M264" s="35"/>
      <c r="N264" s="35"/>
      <c r="S264" s="20"/>
      <c r="T264" s="20"/>
      <c r="U264" s="20"/>
      <c r="V264" s="20"/>
      <c r="W264" s="20"/>
    </row>
    <row r="265" spans="1:23">
      <c r="A265" s="35"/>
      <c r="K265" s="35"/>
      <c r="L265" s="35"/>
      <c r="M265" s="35"/>
      <c r="N265" s="35"/>
      <c r="S265" s="20"/>
      <c r="T265" s="20"/>
      <c r="U265" s="20"/>
      <c r="V265" s="20"/>
      <c r="W265" s="20"/>
    </row>
    <row r="266" spans="1:23">
      <c r="A266" s="35"/>
      <c r="K266" s="35"/>
      <c r="L266" s="35"/>
      <c r="M266" s="35"/>
      <c r="N266" s="35"/>
      <c r="S266" s="20"/>
      <c r="T266" s="20"/>
      <c r="U266" s="20"/>
      <c r="V266" s="20"/>
      <c r="W266" s="20"/>
    </row>
    <row r="267" spans="1:23">
      <c r="A267" s="35"/>
      <c r="K267" s="35"/>
      <c r="L267" s="35"/>
      <c r="M267" s="35"/>
      <c r="N267" s="35"/>
      <c r="S267" s="20"/>
      <c r="T267" s="20"/>
      <c r="U267" s="20"/>
      <c r="V267" s="20"/>
      <c r="W267" s="20"/>
    </row>
    <row r="268" spans="1:23">
      <c r="A268" s="35"/>
      <c r="K268" s="35"/>
      <c r="L268" s="35"/>
      <c r="M268" s="35"/>
      <c r="N268" s="35"/>
      <c r="S268" s="20"/>
      <c r="T268" s="20"/>
      <c r="U268" s="20"/>
      <c r="V268" s="20"/>
      <c r="W268" s="20"/>
    </row>
    <row r="269" spans="1:23">
      <c r="A269" s="35"/>
      <c r="K269" s="35"/>
      <c r="L269" s="35"/>
      <c r="M269" s="35"/>
      <c r="N269" s="35"/>
      <c r="S269" s="20"/>
      <c r="T269" s="20"/>
      <c r="U269" s="20"/>
      <c r="V269" s="20"/>
      <c r="W269" s="20"/>
    </row>
    <row r="270" spans="1:23">
      <c r="A270" s="35"/>
      <c r="K270" s="35"/>
      <c r="L270" s="35"/>
      <c r="M270" s="35"/>
      <c r="N270" s="35"/>
      <c r="S270" s="20"/>
      <c r="T270" s="20"/>
      <c r="U270" s="20"/>
      <c r="V270" s="20"/>
      <c r="W270" s="20"/>
    </row>
    <row r="271" spans="1:23">
      <c r="A271" s="35"/>
      <c r="K271" s="35"/>
      <c r="L271" s="35"/>
      <c r="M271" s="35"/>
      <c r="N271" s="35"/>
      <c r="S271" s="20"/>
      <c r="T271" s="20"/>
      <c r="U271" s="20"/>
      <c r="V271" s="20"/>
      <c r="W271" s="20"/>
    </row>
    <row r="272" spans="1:23">
      <c r="A272" s="35"/>
      <c r="K272" s="35"/>
      <c r="L272" s="35"/>
      <c r="M272" s="35"/>
      <c r="N272" s="35"/>
      <c r="S272" s="20"/>
      <c r="T272" s="20"/>
      <c r="U272" s="20"/>
      <c r="V272" s="20"/>
      <c r="W272" s="20"/>
    </row>
    <row r="273" spans="1:23">
      <c r="A273" s="35"/>
      <c r="K273" s="35"/>
      <c r="L273" s="35"/>
      <c r="M273" s="35"/>
      <c r="N273" s="35"/>
      <c r="S273" s="20"/>
      <c r="T273" s="20"/>
      <c r="U273" s="20"/>
      <c r="V273" s="20"/>
      <c r="W273" s="20"/>
    </row>
    <row r="274" spans="1:23">
      <c r="A274" s="35"/>
      <c r="K274" s="35"/>
      <c r="L274" s="35"/>
      <c r="M274" s="35"/>
      <c r="N274" s="35"/>
      <c r="S274" s="20"/>
      <c r="T274" s="20"/>
      <c r="U274" s="20"/>
      <c r="V274" s="20"/>
      <c r="W274" s="20"/>
    </row>
    <row r="275" spans="1:23">
      <c r="A275" s="35"/>
      <c r="K275" s="35"/>
      <c r="L275" s="35"/>
      <c r="M275" s="35"/>
      <c r="N275" s="35"/>
      <c r="S275" s="20"/>
      <c r="T275" s="20"/>
      <c r="U275" s="20"/>
      <c r="V275" s="20"/>
      <c r="W275" s="20"/>
    </row>
    <row r="276" spans="1:23">
      <c r="A276" s="35"/>
      <c r="K276" s="35"/>
      <c r="L276" s="35"/>
      <c r="M276" s="35"/>
      <c r="N276" s="35"/>
      <c r="S276" s="20"/>
      <c r="T276" s="20"/>
      <c r="U276" s="20"/>
      <c r="V276" s="20"/>
      <c r="W276" s="20"/>
    </row>
    <row r="277" spans="1:23">
      <c r="A277" s="35"/>
      <c r="K277" s="35"/>
      <c r="L277" s="35"/>
      <c r="M277" s="35"/>
      <c r="N277" s="35"/>
      <c r="S277" s="20"/>
      <c r="T277" s="20"/>
      <c r="U277" s="20"/>
      <c r="V277" s="20"/>
      <c r="W277" s="20"/>
    </row>
    <row r="278" spans="1:23">
      <c r="A278" s="35"/>
      <c r="K278" s="35"/>
      <c r="L278" s="35"/>
      <c r="M278" s="35"/>
      <c r="N278" s="35"/>
      <c r="S278" s="20"/>
      <c r="T278" s="20"/>
      <c r="U278" s="20"/>
      <c r="V278" s="20"/>
      <c r="W278" s="20"/>
    </row>
    <row r="279" spans="1:23">
      <c r="A279" s="35"/>
      <c r="K279" s="35"/>
      <c r="L279" s="35"/>
      <c r="M279" s="35"/>
      <c r="N279" s="35"/>
      <c r="S279" s="20"/>
      <c r="T279" s="20"/>
      <c r="U279" s="20"/>
      <c r="V279" s="20"/>
      <c r="W279" s="20"/>
    </row>
    <row r="280" spans="1:23">
      <c r="A280" s="35"/>
      <c r="K280" s="35"/>
      <c r="L280" s="35"/>
      <c r="M280" s="35"/>
      <c r="N280" s="35"/>
      <c r="S280" s="20"/>
      <c r="T280" s="20"/>
      <c r="U280" s="20"/>
      <c r="V280" s="20"/>
      <c r="W280" s="20"/>
    </row>
    <row r="281" spans="1:23">
      <c r="A281" s="35"/>
      <c r="K281" s="35"/>
      <c r="L281" s="35"/>
      <c r="M281" s="35"/>
      <c r="N281" s="35"/>
      <c r="S281" s="20"/>
      <c r="T281" s="20"/>
      <c r="U281" s="20"/>
      <c r="V281" s="20"/>
      <c r="W281" s="20"/>
    </row>
    <row r="282" spans="1:23">
      <c r="A282" s="35"/>
      <c r="K282" s="35"/>
      <c r="L282" s="35"/>
      <c r="M282" s="35"/>
      <c r="N282" s="35"/>
      <c r="S282" s="20"/>
      <c r="T282" s="20"/>
      <c r="U282" s="20"/>
      <c r="V282" s="20"/>
      <c r="W282" s="20"/>
    </row>
    <row r="283" spans="1:23">
      <c r="A283" s="35"/>
      <c r="K283" s="35"/>
      <c r="L283" s="35"/>
      <c r="M283" s="35"/>
      <c r="N283" s="35"/>
      <c r="S283" s="20"/>
      <c r="T283" s="20"/>
      <c r="U283" s="20"/>
      <c r="V283" s="20"/>
      <c r="W283" s="20"/>
    </row>
    <row r="284" spans="1:23">
      <c r="A284" s="35"/>
      <c r="K284" s="35"/>
      <c r="L284" s="35"/>
      <c r="M284" s="35"/>
      <c r="N284" s="35"/>
      <c r="S284" s="20"/>
      <c r="T284" s="20"/>
      <c r="U284" s="20"/>
      <c r="V284" s="20"/>
      <c r="W284" s="20"/>
    </row>
    <row r="285" spans="1:23">
      <c r="A285" s="35"/>
      <c r="K285" s="35"/>
      <c r="L285" s="35"/>
      <c r="M285" s="35"/>
      <c r="N285" s="35"/>
      <c r="S285" s="20"/>
      <c r="T285" s="20"/>
      <c r="U285" s="20"/>
      <c r="V285" s="20"/>
      <c r="W285" s="20"/>
    </row>
    <row r="286" spans="1:23">
      <c r="A286" s="35"/>
      <c r="K286" s="35"/>
      <c r="L286" s="35"/>
      <c r="M286" s="35"/>
      <c r="N286" s="35"/>
      <c r="S286" s="20"/>
      <c r="T286" s="20"/>
      <c r="U286" s="20"/>
      <c r="V286" s="20"/>
      <c r="W286" s="20"/>
    </row>
    <row r="287" spans="1:23">
      <c r="A287" s="35"/>
      <c r="K287" s="35"/>
      <c r="L287" s="35"/>
      <c r="M287" s="35"/>
      <c r="N287" s="35"/>
      <c r="S287" s="20"/>
      <c r="T287" s="20"/>
      <c r="U287" s="20"/>
      <c r="V287" s="20"/>
      <c r="W287" s="20"/>
    </row>
    <row r="288" spans="1:23">
      <c r="A288" s="35"/>
      <c r="K288" s="35"/>
      <c r="L288" s="35"/>
      <c r="M288" s="35"/>
      <c r="N288" s="35"/>
      <c r="S288" s="20"/>
      <c r="T288" s="20"/>
      <c r="U288" s="20"/>
      <c r="V288" s="20"/>
      <c r="W288" s="20"/>
    </row>
    <row r="289" spans="1:23">
      <c r="A289" s="35"/>
      <c r="K289" s="35"/>
      <c r="L289" s="35"/>
      <c r="M289" s="35"/>
      <c r="N289" s="35"/>
      <c r="S289" s="20"/>
      <c r="T289" s="20"/>
      <c r="U289" s="20"/>
      <c r="V289" s="20"/>
      <c r="W289" s="20"/>
    </row>
    <row r="290" spans="1:23">
      <c r="A290" s="35"/>
      <c r="K290" s="35"/>
      <c r="L290" s="35"/>
      <c r="M290" s="35"/>
      <c r="N290" s="35"/>
      <c r="S290" s="20"/>
      <c r="T290" s="20"/>
      <c r="U290" s="20"/>
      <c r="V290" s="20"/>
      <c r="W290" s="20"/>
    </row>
    <row r="291" spans="1:23">
      <c r="A291" s="35"/>
      <c r="K291" s="35"/>
      <c r="L291" s="35"/>
      <c r="M291" s="35"/>
      <c r="N291" s="35"/>
      <c r="S291" s="20"/>
      <c r="T291" s="20"/>
      <c r="U291" s="20"/>
      <c r="V291" s="20"/>
      <c r="W291" s="20"/>
    </row>
    <row r="292" spans="1:23">
      <c r="A292" s="35"/>
      <c r="K292" s="35"/>
      <c r="L292" s="35"/>
      <c r="M292" s="35"/>
      <c r="N292" s="35"/>
      <c r="S292" s="20"/>
      <c r="T292" s="20"/>
      <c r="U292" s="20"/>
      <c r="V292" s="20"/>
      <c r="W292" s="20"/>
    </row>
    <row r="293" spans="1:23">
      <c r="A293" s="35"/>
      <c r="K293" s="35"/>
      <c r="L293" s="35"/>
      <c r="M293" s="35"/>
      <c r="N293" s="35"/>
      <c r="S293" s="20"/>
      <c r="T293" s="20"/>
      <c r="U293" s="20"/>
      <c r="V293" s="20"/>
      <c r="W293" s="20"/>
    </row>
    <row r="294" spans="1:23">
      <c r="A294" s="35"/>
      <c r="K294" s="35"/>
      <c r="L294" s="35"/>
      <c r="M294" s="35"/>
      <c r="N294" s="35"/>
      <c r="S294" s="20"/>
      <c r="T294" s="20"/>
      <c r="U294" s="20"/>
      <c r="V294" s="20"/>
      <c r="W294" s="20"/>
    </row>
    <row r="295" spans="1:23">
      <c r="A295" s="35"/>
      <c r="K295" s="35"/>
      <c r="L295" s="35"/>
      <c r="M295" s="35"/>
      <c r="N295" s="35"/>
      <c r="S295" s="20"/>
      <c r="T295" s="20"/>
      <c r="U295" s="20"/>
      <c r="V295" s="20"/>
      <c r="W295" s="20"/>
    </row>
    <row r="296" spans="1:23">
      <c r="A296" s="35"/>
      <c r="K296" s="35"/>
      <c r="L296" s="35"/>
      <c r="M296" s="35"/>
      <c r="N296" s="35"/>
      <c r="S296" s="20"/>
      <c r="T296" s="20"/>
      <c r="U296" s="20"/>
      <c r="V296" s="20"/>
      <c r="W296" s="20"/>
    </row>
    <row r="297" spans="1:23">
      <c r="A297" s="35"/>
      <c r="K297" s="35"/>
      <c r="L297" s="35"/>
      <c r="M297" s="35"/>
      <c r="N297" s="35"/>
      <c r="S297" s="20"/>
      <c r="T297" s="20"/>
      <c r="U297" s="20"/>
      <c r="V297" s="20"/>
      <c r="W297" s="20"/>
    </row>
    <row r="298" spans="1:23">
      <c r="A298" s="35"/>
      <c r="K298" s="35"/>
      <c r="L298" s="35"/>
      <c r="M298" s="35"/>
      <c r="N298" s="35"/>
      <c r="S298" s="20"/>
      <c r="T298" s="20"/>
      <c r="U298" s="20"/>
      <c r="V298" s="20"/>
      <c r="W298" s="20"/>
    </row>
    <row r="299" spans="1:23">
      <c r="A299" s="35"/>
      <c r="K299" s="35"/>
      <c r="L299" s="35"/>
      <c r="M299" s="35"/>
      <c r="N299" s="35"/>
      <c r="S299" s="20"/>
      <c r="T299" s="20"/>
      <c r="U299" s="20"/>
      <c r="V299" s="20"/>
      <c r="W299" s="20"/>
    </row>
    <row r="300" spans="1:23">
      <c r="A300" s="35"/>
      <c r="K300" s="35"/>
      <c r="L300" s="35"/>
      <c r="M300" s="35"/>
      <c r="N300" s="35"/>
      <c r="S300" s="20"/>
      <c r="T300" s="20"/>
      <c r="U300" s="20"/>
      <c r="V300" s="20"/>
      <c r="W300" s="20"/>
    </row>
    <row r="301" spans="1:23">
      <c r="A301" s="35"/>
      <c r="K301" s="35"/>
      <c r="L301" s="35"/>
      <c r="M301" s="35"/>
      <c r="N301" s="35"/>
      <c r="S301" s="20"/>
      <c r="T301" s="20"/>
      <c r="U301" s="20"/>
      <c r="V301" s="20"/>
      <c r="W301" s="20"/>
    </row>
    <row r="302" spans="1:23">
      <c r="A302" s="35"/>
      <c r="K302" s="35"/>
      <c r="L302" s="35"/>
      <c r="M302" s="35"/>
      <c r="N302" s="35"/>
      <c r="S302" s="20"/>
      <c r="T302" s="20"/>
      <c r="U302" s="20"/>
      <c r="V302" s="20"/>
      <c r="W302" s="20"/>
    </row>
    <row r="303" spans="1:23">
      <c r="A303" s="35"/>
      <c r="K303" s="35"/>
      <c r="L303" s="35"/>
      <c r="M303" s="35"/>
      <c r="N303" s="35"/>
      <c r="S303" s="20"/>
      <c r="T303" s="20"/>
      <c r="U303" s="20"/>
      <c r="V303" s="20"/>
      <c r="W303" s="20"/>
    </row>
    <row r="304" spans="1:23">
      <c r="A304" s="35"/>
      <c r="K304" s="35"/>
      <c r="L304" s="35"/>
      <c r="M304" s="35"/>
      <c r="N304" s="35"/>
      <c r="S304" s="20"/>
      <c r="T304" s="20"/>
      <c r="U304" s="20"/>
      <c r="V304" s="20"/>
      <c r="W304" s="20"/>
    </row>
    <row r="305" spans="1:23">
      <c r="A305" s="35"/>
      <c r="K305" s="35"/>
      <c r="L305" s="35"/>
      <c r="M305" s="35"/>
      <c r="N305" s="35"/>
      <c r="S305" s="20"/>
      <c r="T305" s="20"/>
      <c r="U305" s="20"/>
      <c r="V305" s="20"/>
      <c r="W305" s="20"/>
    </row>
    <row r="306" spans="1:23">
      <c r="A306" s="35"/>
      <c r="K306" s="35"/>
      <c r="L306" s="35"/>
      <c r="M306" s="35"/>
      <c r="N306" s="35"/>
      <c r="S306" s="20"/>
      <c r="T306" s="20"/>
      <c r="U306" s="20"/>
      <c r="V306" s="20"/>
      <c r="W306" s="20"/>
    </row>
    <row r="307" spans="1:23">
      <c r="A307" s="35"/>
      <c r="K307" s="35"/>
      <c r="L307" s="35"/>
      <c r="M307" s="35"/>
      <c r="N307" s="35"/>
      <c r="S307" s="20"/>
      <c r="T307" s="20"/>
      <c r="U307" s="20"/>
      <c r="V307" s="20"/>
      <c r="W307" s="20"/>
    </row>
    <row r="308" spans="1:23">
      <c r="A308" s="35"/>
      <c r="K308" s="35"/>
      <c r="L308" s="35"/>
      <c r="M308" s="35"/>
      <c r="N308" s="35"/>
      <c r="S308" s="20"/>
      <c r="T308" s="20"/>
      <c r="U308" s="20"/>
      <c r="V308" s="20"/>
      <c r="W308" s="20"/>
    </row>
    <row r="309" spans="1:23">
      <c r="A309" s="35"/>
      <c r="K309" s="35"/>
      <c r="L309" s="35"/>
      <c r="M309" s="35"/>
      <c r="N309" s="35"/>
      <c r="S309" s="20"/>
      <c r="T309" s="20"/>
      <c r="U309" s="20"/>
      <c r="V309" s="20"/>
      <c r="W309" s="20"/>
    </row>
    <row r="310" spans="1:23">
      <c r="A310" s="35"/>
      <c r="K310" s="35"/>
      <c r="L310" s="35"/>
      <c r="M310" s="35"/>
      <c r="N310" s="35"/>
      <c r="S310" s="20"/>
      <c r="T310" s="20"/>
      <c r="U310" s="20"/>
      <c r="V310" s="20"/>
      <c r="W310" s="20"/>
    </row>
    <row r="311" spans="1:23">
      <c r="A311" s="35"/>
      <c r="K311" s="35"/>
      <c r="L311" s="35"/>
      <c r="M311" s="35"/>
      <c r="N311" s="35"/>
      <c r="S311" s="20"/>
      <c r="T311" s="20"/>
      <c r="U311" s="20"/>
      <c r="V311" s="20"/>
      <c r="W311" s="20"/>
    </row>
    <row r="312" spans="1:23">
      <c r="A312" s="35"/>
      <c r="K312" s="35"/>
      <c r="L312" s="35"/>
      <c r="M312" s="35"/>
      <c r="N312" s="35"/>
      <c r="S312" s="20"/>
      <c r="T312" s="20"/>
      <c r="U312" s="20"/>
      <c r="V312" s="20"/>
      <c r="W312" s="20"/>
    </row>
    <row r="313" spans="1:23">
      <c r="A313" s="35"/>
      <c r="K313" s="35"/>
      <c r="L313" s="35"/>
      <c r="M313" s="35"/>
      <c r="N313" s="35"/>
      <c r="S313" s="20"/>
      <c r="T313" s="20"/>
      <c r="U313" s="20"/>
      <c r="V313" s="20"/>
      <c r="W313" s="20"/>
    </row>
    <row r="314" spans="1:23">
      <c r="A314" s="35"/>
      <c r="K314" s="35"/>
      <c r="L314" s="35"/>
      <c r="M314" s="35"/>
      <c r="N314" s="35"/>
      <c r="S314" s="20"/>
      <c r="T314" s="20"/>
      <c r="U314" s="20"/>
      <c r="V314" s="20"/>
      <c r="W314" s="20"/>
    </row>
    <row r="315" spans="1:23">
      <c r="A315" s="35"/>
      <c r="K315" s="35"/>
      <c r="L315" s="35"/>
      <c r="M315" s="35"/>
      <c r="N315" s="35"/>
      <c r="S315" s="20"/>
      <c r="T315" s="20"/>
      <c r="U315" s="20"/>
      <c r="V315" s="20"/>
      <c r="W315" s="20"/>
    </row>
    <row r="316" spans="1:23">
      <c r="A316" s="35"/>
      <c r="K316" s="35"/>
      <c r="L316" s="35"/>
      <c r="M316" s="35"/>
      <c r="N316" s="35"/>
      <c r="S316" s="20"/>
      <c r="T316" s="20"/>
      <c r="U316" s="20"/>
      <c r="V316" s="20"/>
      <c r="W316" s="20"/>
    </row>
    <row r="317" spans="1:23">
      <c r="A317" s="35"/>
      <c r="K317" s="35"/>
      <c r="L317" s="35"/>
      <c r="M317" s="35"/>
      <c r="N317" s="35"/>
      <c r="S317" s="20"/>
      <c r="T317" s="20"/>
      <c r="U317" s="20"/>
      <c r="V317" s="20"/>
      <c r="W317" s="20"/>
    </row>
    <row r="318" spans="1:23">
      <c r="A318" s="35"/>
      <c r="K318" s="35"/>
      <c r="L318" s="35"/>
      <c r="M318" s="35"/>
      <c r="N318" s="35"/>
      <c r="S318" s="20"/>
      <c r="T318" s="20"/>
      <c r="U318" s="20"/>
      <c r="V318" s="20"/>
      <c r="W318" s="20"/>
    </row>
    <row r="319" spans="1:23">
      <c r="A319" s="35"/>
      <c r="K319" s="35"/>
      <c r="L319" s="35"/>
      <c r="M319" s="35"/>
      <c r="N319" s="35"/>
      <c r="S319" s="20"/>
      <c r="T319" s="20"/>
      <c r="U319" s="20"/>
      <c r="V319" s="20"/>
      <c r="W319" s="20"/>
    </row>
    <row r="320" spans="1:23">
      <c r="A320" s="35"/>
      <c r="K320" s="35"/>
      <c r="L320" s="35"/>
      <c r="M320" s="35"/>
      <c r="N320" s="35"/>
      <c r="S320" s="20"/>
      <c r="T320" s="20"/>
      <c r="U320" s="20"/>
      <c r="V320" s="20"/>
      <c r="W320" s="20"/>
    </row>
    <row r="321" spans="1:23">
      <c r="A321" s="35"/>
      <c r="K321" s="35"/>
      <c r="L321" s="35"/>
      <c r="M321" s="35"/>
      <c r="N321" s="35"/>
      <c r="S321" s="20"/>
      <c r="T321" s="20"/>
      <c r="U321" s="20"/>
      <c r="V321" s="20"/>
      <c r="W321" s="20"/>
    </row>
    <row r="322" spans="1:23">
      <c r="A322" s="35"/>
      <c r="K322" s="35"/>
      <c r="L322" s="35"/>
      <c r="M322" s="35"/>
      <c r="N322" s="35"/>
      <c r="S322" s="20"/>
      <c r="T322" s="20"/>
      <c r="U322" s="20"/>
      <c r="V322" s="20"/>
      <c r="W322" s="20"/>
    </row>
    <row r="323" spans="1:23">
      <c r="A323" s="35"/>
      <c r="K323" s="35"/>
      <c r="L323" s="35"/>
      <c r="M323" s="35"/>
      <c r="N323" s="35"/>
      <c r="S323" s="20"/>
      <c r="T323" s="20"/>
      <c r="U323" s="20"/>
      <c r="V323" s="20"/>
      <c r="W323" s="20"/>
    </row>
    <row r="324" spans="1:23">
      <c r="A324" s="35"/>
      <c r="K324" s="35"/>
      <c r="L324" s="35"/>
      <c r="M324" s="35"/>
      <c r="N324" s="35"/>
      <c r="S324" s="20"/>
      <c r="T324" s="20"/>
      <c r="U324" s="20"/>
      <c r="V324" s="20"/>
      <c r="W324" s="20"/>
    </row>
    <row r="325" spans="1:23">
      <c r="A325" s="35"/>
      <c r="K325" s="35"/>
      <c r="L325" s="35"/>
      <c r="M325" s="35"/>
      <c r="N325" s="35"/>
      <c r="S325" s="20"/>
      <c r="T325" s="20"/>
      <c r="U325" s="20"/>
      <c r="V325" s="20"/>
      <c r="W325" s="20"/>
    </row>
    <row r="326" spans="1:23">
      <c r="A326" s="35"/>
      <c r="K326" s="35"/>
      <c r="L326" s="35"/>
      <c r="M326" s="35"/>
      <c r="N326" s="35"/>
      <c r="S326" s="20"/>
      <c r="T326" s="20"/>
      <c r="U326" s="20"/>
      <c r="V326" s="20"/>
      <c r="W326" s="20"/>
    </row>
    <row r="327" spans="1:23">
      <c r="A327" s="35"/>
      <c r="K327" s="35"/>
      <c r="L327" s="35"/>
      <c r="M327" s="35"/>
      <c r="N327" s="35"/>
      <c r="S327" s="20"/>
      <c r="T327" s="20"/>
      <c r="U327" s="20"/>
      <c r="V327" s="20"/>
      <c r="W327" s="20"/>
    </row>
    <row r="328" spans="1:23">
      <c r="A328" s="35"/>
      <c r="K328" s="35"/>
      <c r="L328" s="35"/>
      <c r="M328" s="35"/>
      <c r="N328" s="35"/>
      <c r="S328" s="20"/>
      <c r="T328" s="20"/>
      <c r="U328" s="20"/>
      <c r="V328" s="20"/>
      <c r="W328" s="20"/>
    </row>
    <row r="329" spans="1:23">
      <c r="A329" s="35"/>
      <c r="K329" s="35"/>
      <c r="L329" s="35"/>
      <c r="M329" s="35"/>
      <c r="N329" s="35"/>
      <c r="S329" s="20"/>
      <c r="T329" s="20"/>
      <c r="U329" s="20"/>
      <c r="V329" s="20"/>
      <c r="W329" s="20"/>
    </row>
    <row r="330" spans="1:23">
      <c r="A330" s="35"/>
      <c r="K330" s="35"/>
      <c r="L330" s="35"/>
      <c r="M330" s="35"/>
      <c r="N330" s="35"/>
      <c r="S330" s="20"/>
      <c r="T330" s="20"/>
      <c r="U330" s="20"/>
      <c r="V330" s="20"/>
      <c r="W330" s="20"/>
    </row>
    <row r="331" spans="1:23">
      <c r="A331" s="35"/>
      <c r="K331" s="35"/>
      <c r="L331" s="35"/>
      <c r="M331" s="35"/>
      <c r="N331" s="35"/>
      <c r="S331" s="20"/>
      <c r="T331" s="20"/>
      <c r="U331" s="20"/>
      <c r="V331" s="20"/>
      <c r="W331" s="20"/>
    </row>
    <row r="332" spans="1:23">
      <c r="A332" s="35"/>
      <c r="K332" s="35"/>
      <c r="L332" s="35"/>
      <c r="M332" s="35"/>
      <c r="N332" s="35"/>
      <c r="S332" s="20"/>
      <c r="T332" s="20"/>
      <c r="U332" s="20"/>
      <c r="V332" s="20"/>
      <c r="W332" s="20"/>
    </row>
    <row r="333" spans="1:23">
      <c r="A333" s="35"/>
      <c r="K333" s="35"/>
      <c r="L333" s="35"/>
      <c r="M333" s="35"/>
      <c r="N333" s="35"/>
      <c r="S333" s="20"/>
      <c r="T333" s="20"/>
      <c r="U333" s="20"/>
      <c r="V333" s="20"/>
      <c r="W333" s="20"/>
    </row>
    <row r="334" spans="1:23">
      <c r="A334" s="35"/>
      <c r="K334" s="35"/>
      <c r="L334" s="35"/>
      <c r="M334" s="35"/>
      <c r="N334" s="35"/>
      <c r="S334" s="20"/>
      <c r="T334" s="20"/>
      <c r="U334" s="20"/>
      <c r="V334" s="20"/>
      <c r="W334" s="20"/>
    </row>
    <row r="335" spans="1:23">
      <c r="A335" s="35"/>
      <c r="K335" s="35"/>
      <c r="L335" s="35"/>
      <c r="M335" s="35"/>
      <c r="N335" s="35"/>
      <c r="S335" s="20"/>
      <c r="T335" s="20"/>
      <c r="U335" s="20"/>
      <c r="V335" s="20"/>
      <c r="W335" s="20"/>
    </row>
    <row r="336" spans="1:23">
      <c r="A336" s="35"/>
      <c r="K336" s="35"/>
      <c r="L336" s="35"/>
      <c r="M336" s="35"/>
      <c r="N336" s="35"/>
      <c r="S336" s="20"/>
      <c r="T336" s="20"/>
      <c r="U336" s="20"/>
      <c r="V336" s="20"/>
      <c r="W336" s="20"/>
    </row>
    <row r="337" spans="1:23">
      <c r="A337" s="35"/>
      <c r="K337" s="35"/>
      <c r="L337" s="35"/>
      <c r="M337" s="35"/>
      <c r="N337" s="35"/>
      <c r="S337" s="20"/>
      <c r="T337" s="20"/>
      <c r="U337" s="20"/>
      <c r="V337" s="20"/>
      <c r="W337" s="20"/>
    </row>
    <row r="338" spans="1:23">
      <c r="A338" s="35"/>
      <c r="K338" s="35"/>
      <c r="L338" s="35"/>
      <c r="M338" s="35"/>
      <c r="N338" s="35"/>
      <c r="S338" s="20"/>
      <c r="T338" s="20"/>
      <c r="U338" s="20"/>
      <c r="V338" s="20"/>
      <c r="W338" s="20"/>
    </row>
    <row r="339" spans="1:23">
      <c r="A339" s="35"/>
      <c r="K339" s="35"/>
      <c r="L339" s="35"/>
      <c r="M339" s="35"/>
      <c r="N339" s="35"/>
      <c r="S339" s="20"/>
      <c r="T339" s="20"/>
      <c r="U339" s="20"/>
      <c r="V339" s="20"/>
      <c r="W339" s="20"/>
    </row>
    <row r="340" spans="1:23">
      <c r="A340" s="35"/>
      <c r="K340" s="35"/>
      <c r="L340" s="35"/>
      <c r="M340" s="35"/>
      <c r="N340" s="35"/>
      <c r="S340" s="20"/>
      <c r="T340" s="20"/>
      <c r="U340" s="20"/>
      <c r="V340" s="20"/>
      <c r="W340" s="20"/>
    </row>
    <row r="341" spans="1:23">
      <c r="A341" s="35"/>
      <c r="K341" s="35"/>
      <c r="L341" s="35"/>
      <c r="M341" s="35"/>
      <c r="N341" s="35"/>
      <c r="S341" s="20"/>
      <c r="T341" s="20"/>
      <c r="U341" s="20"/>
      <c r="V341" s="20"/>
      <c r="W341" s="20"/>
    </row>
    <row r="342" spans="1:23">
      <c r="A342" s="35"/>
      <c r="K342" s="35"/>
      <c r="L342" s="35"/>
      <c r="M342" s="35"/>
      <c r="N342" s="35"/>
      <c r="S342" s="20"/>
      <c r="T342" s="20"/>
      <c r="U342" s="20"/>
      <c r="V342" s="20"/>
      <c r="W342" s="20"/>
    </row>
    <row r="343" spans="1:23">
      <c r="A343" s="35"/>
      <c r="K343" s="35"/>
      <c r="L343" s="35"/>
      <c r="M343" s="35"/>
      <c r="N343" s="35"/>
      <c r="S343" s="20"/>
      <c r="T343" s="20"/>
      <c r="U343" s="20"/>
      <c r="V343" s="20"/>
      <c r="W343" s="20"/>
    </row>
    <row r="344" spans="1:23">
      <c r="A344" s="35"/>
      <c r="K344" s="35"/>
      <c r="L344" s="35"/>
      <c r="M344" s="35"/>
      <c r="N344" s="35"/>
      <c r="S344" s="20"/>
      <c r="T344" s="20"/>
      <c r="U344" s="20"/>
      <c r="V344" s="20"/>
      <c r="W344" s="20"/>
    </row>
    <row r="345" spans="1:23">
      <c r="A345" s="35"/>
      <c r="K345" s="35"/>
      <c r="L345" s="35"/>
      <c r="M345" s="35"/>
      <c r="N345" s="35"/>
      <c r="S345" s="20"/>
      <c r="T345" s="20"/>
      <c r="U345" s="20"/>
      <c r="V345" s="20"/>
      <c r="W345" s="20"/>
    </row>
    <row r="346" spans="1:23">
      <c r="A346" s="35"/>
      <c r="K346" s="35"/>
      <c r="L346" s="35"/>
      <c r="M346" s="35"/>
      <c r="N346" s="35"/>
      <c r="S346" s="20"/>
      <c r="T346" s="20"/>
      <c r="U346" s="20"/>
      <c r="V346" s="20"/>
      <c r="W346" s="20"/>
    </row>
    <row r="347" spans="1:23">
      <c r="A347" s="35"/>
      <c r="K347" s="35"/>
      <c r="L347" s="35"/>
      <c r="M347" s="35"/>
      <c r="N347" s="35"/>
      <c r="S347" s="20"/>
      <c r="T347" s="20"/>
      <c r="U347" s="20"/>
      <c r="V347" s="20"/>
      <c r="W347" s="20"/>
    </row>
    <row r="348" spans="1:23">
      <c r="A348" s="35"/>
      <c r="K348" s="35"/>
      <c r="L348" s="35"/>
      <c r="M348" s="35"/>
      <c r="N348" s="35"/>
      <c r="S348" s="20"/>
      <c r="T348" s="20"/>
      <c r="U348" s="20"/>
      <c r="V348" s="20"/>
      <c r="W348" s="20"/>
    </row>
    <row r="349" spans="1:23">
      <c r="A349" s="35"/>
      <c r="K349" s="35"/>
      <c r="L349" s="35"/>
      <c r="M349" s="35"/>
      <c r="N349" s="35"/>
      <c r="S349" s="20"/>
      <c r="T349" s="20"/>
      <c r="U349" s="20"/>
      <c r="V349" s="20"/>
      <c r="W349" s="20"/>
    </row>
    <row r="350" spans="1:23">
      <c r="A350" s="35"/>
      <c r="K350" s="35"/>
      <c r="L350" s="35"/>
      <c r="M350" s="35"/>
      <c r="N350" s="35"/>
      <c r="S350" s="20"/>
      <c r="T350" s="20"/>
      <c r="U350" s="20"/>
      <c r="V350" s="20"/>
      <c r="W350" s="20"/>
    </row>
    <row r="351" spans="1:23">
      <c r="A351" s="35"/>
      <c r="K351" s="35"/>
      <c r="L351" s="35"/>
      <c r="M351" s="35"/>
      <c r="N351" s="35"/>
      <c r="S351" s="20"/>
      <c r="T351" s="20"/>
      <c r="U351" s="20"/>
      <c r="V351" s="20"/>
      <c r="W351" s="20"/>
    </row>
    <row r="352" spans="1:23">
      <c r="A352" s="35"/>
      <c r="K352" s="35"/>
      <c r="L352" s="35"/>
      <c r="M352" s="35"/>
      <c r="N352" s="35"/>
      <c r="S352" s="20"/>
      <c r="T352" s="20"/>
      <c r="U352" s="20"/>
      <c r="V352" s="20"/>
      <c r="W352" s="20"/>
    </row>
    <row r="353" spans="1:23">
      <c r="A353" s="35"/>
      <c r="K353" s="35"/>
      <c r="L353" s="35"/>
      <c r="M353" s="35"/>
      <c r="N353" s="35"/>
      <c r="S353" s="20"/>
      <c r="T353" s="20"/>
      <c r="U353" s="20"/>
      <c r="V353" s="20"/>
      <c r="W353" s="20"/>
    </row>
    <row r="354" spans="1:23">
      <c r="A354" s="35"/>
      <c r="K354" s="35"/>
      <c r="L354" s="35"/>
      <c r="M354" s="35"/>
      <c r="N354" s="35"/>
      <c r="S354" s="20"/>
      <c r="T354" s="20"/>
      <c r="U354" s="20"/>
      <c r="V354" s="20"/>
      <c r="W354" s="20"/>
    </row>
    <row r="355" spans="1:23">
      <c r="A355" s="35"/>
      <c r="K355" s="35"/>
      <c r="L355" s="35"/>
      <c r="M355" s="35"/>
      <c r="N355" s="35"/>
      <c r="S355" s="20"/>
      <c r="T355" s="20"/>
      <c r="U355" s="20"/>
      <c r="V355" s="20"/>
      <c r="W355" s="20"/>
    </row>
    <row r="356" spans="1:23">
      <c r="A356" s="35"/>
      <c r="K356" s="35"/>
      <c r="L356" s="35"/>
      <c r="M356" s="35"/>
      <c r="N356" s="35"/>
      <c r="S356" s="20"/>
      <c r="T356" s="20"/>
      <c r="U356" s="20"/>
      <c r="V356" s="20"/>
      <c r="W356" s="20"/>
    </row>
    <row r="357" spans="1:23">
      <c r="A357" s="35"/>
      <c r="K357" s="35"/>
      <c r="L357" s="35"/>
      <c r="M357" s="35"/>
      <c r="N357" s="35"/>
      <c r="S357" s="20"/>
      <c r="T357" s="20"/>
      <c r="U357" s="20"/>
      <c r="V357" s="20"/>
      <c r="W357" s="20"/>
    </row>
    <row r="358" spans="1:23">
      <c r="A358" s="35"/>
      <c r="K358" s="35"/>
      <c r="L358" s="35"/>
      <c r="M358" s="35"/>
      <c r="N358" s="35"/>
      <c r="S358" s="20"/>
      <c r="T358" s="20"/>
      <c r="U358" s="20"/>
      <c r="V358" s="20"/>
      <c r="W358" s="20"/>
    </row>
    <row r="359" spans="1:23">
      <c r="A359" s="35"/>
      <c r="K359" s="35"/>
      <c r="L359" s="35"/>
      <c r="M359" s="35"/>
      <c r="N359" s="35"/>
      <c r="S359" s="20"/>
      <c r="T359" s="20"/>
      <c r="U359" s="20"/>
      <c r="V359" s="20"/>
      <c r="W359" s="20"/>
    </row>
    <row r="360" spans="1:23">
      <c r="A360" s="35"/>
      <c r="K360" s="35"/>
      <c r="L360" s="35"/>
      <c r="M360" s="35"/>
      <c r="N360" s="35"/>
      <c r="S360" s="20"/>
      <c r="T360" s="20"/>
      <c r="U360" s="20"/>
      <c r="V360" s="20"/>
      <c r="W360" s="20"/>
    </row>
    <row r="361" spans="1:23">
      <c r="A361" s="35"/>
      <c r="K361" s="35"/>
      <c r="L361" s="35"/>
      <c r="M361" s="35"/>
      <c r="N361" s="35"/>
      <c r="S361" s="20"/>
      <c r="T361" s="20"/>
      <c r="U361" s="20"/>
      <c r="V361" s="20"/>
      <c r="W361" s="20"/>
    </row>
    <row r="362" spans="1:23">
      <c r="A362" s="35"/>
      <c r="K362" s="35"/>
      <c r="L362" s="35"/>
      <c r="M362" s="35"/>
      <c r="N362" s="35"/>
      <c r="S362" s="20"/>
      <c r="T362" s="20"/>
      <c r="U362" s="20"/>
      <c r="V362" s="20"/>
      <c r="W362" s="20"/>
    </row>
    <row r="363" spans="1:23">
      <c r="A363" s="35"/>
      <c r="K363" s="35"/>
      <c r="L363" s="35"/>
      <c r="M363" s="35"/>
      <c r="N363" s="35"/>
      <c r="S363" s="20"/>
      <c r="T363" s="20"/>
      <c r="U363" s="20"/>
      <c r="V363" s="20"/>
      <c r="W363" s="20"/>
    </row>
    <row r="364" spans="1:23">
      <c r="A364" s="35"/>
      <c r="K364" s="35"/>
      <c r="L364" s="35"/>
      <c r="M364" s="35"/>
      <c r="N364" s="35"/>
      <c r="S364" s="20"/>
      <c r="T364" s="20"/>
      <c r="U364" s="20"/>
      <c r="V364" s="20"/>
      <c r="W364" s="20"/>
    </row>
    <row r="365" spans="1:23">
      <c r="A365" s="35"/>
      <c r="K365" s="35"/>
      <c r="L365" s="35"/>
      <c r="M365" s="35"/>
      <c r="N365" s="35"/>
      <c r="S365" s="20"/>
      <c r="T365" s="20"/>
      <c r="U365" s="20"/>
      <c r="V365" s="20"/>
      <c r="W365" s="20"/>
    </row>
    <row r="366" spans="1:23">
      <c r="A366" s="35"/>
      <c r="K366" s="35"/>
      <c r="L366" s="35"/>
      <c r="M366" s="35"/>
      <c r="N366" s="35"/>
      <c r="S366" s="20"/>
      <c r="T366" s="20"/>
      <c r="U366" s="20"/>
      <c r="V366" s="20"/>
      <c r="W366" s="20"/>
    </row>
    <row r="367" spans="1:23">
      <c r="A367" s="35"/>
      <c r="K367" s="35"/>
      <c r="L367" s="35"/>
      <c r="M367" s="35"/>
      <c r="N367" s="35"/>
      <c r="S367" s="20"/>
      <c r="T367" s="20"/>
      <c r="U367" s="20"/>
      <c r="V367" s="20"/>
      <c r="W367" s="20"/>
    </row>
    <row r="368" spans="1:23">
      <c r="A368" s="35"/>
      <c r="K368" s="35"/>
      <c r="L368" s="35"/>
      <c r="M368" s="35"/>
      <c r="N368" s="35"/>
      <c r="S368" s="20"/>
      <c r="T368" s="20"/>
      <c r="U368" s="20"/>
      <c r="V368" s="20"/>
      <c r="W368" s="20"/>
    </row>
    <row r="369" spans="1:23">
      <c r="A369" s="35"/>
      <c r="K369" s="35"/>
      <c r="L369" s="35"/>
      <c r="M369" s="35"/>
      <c r="N369" s="35"/>
      <c r="S369" s="20"/>
      <c r="T369" s="20"/>
      <c r="U369" s="20"/>
      <c r="V369" s="20"/>
      <c r="W369" s="20"/>
    </row>
    <row r="370" spans="1:23">
      <c r="A370" s="35"/>
      <c r="K370" s="35"/>
      <c r="L370" s="35"/>
      <c r="M370" s="35"/>
      <c r="N370" s="35"/>
      <c r="S370" s="20"/>
      <c r="T370" s="20"/>
      <c r="U370" s="20"/>
      <c r="V370" s="20"/>
      <c r="W370" s="20"/>
    </row>
    <row r="371" spans="1:23">
      <c r="A371" s="35"/>
      <c r="K371" s="35"/>
      <c r="L371" s="35"/>
      <c r="M371" s="35"/>
      <c r="N371" s="35"/>
      <c r="S371" s="20"/>
      <c r="T371" s="20"/>
      <c r="U371" s="20"/>
      <c r="V371" s="20"/>
      <c r="W371" s="20"/>
    </row>
    <row r="372" spans="1:23">
      <c r="A372" s="35"/>
      <c r="K372" s="35"/>
      <c r="L372" s="35"/>
      <c r="M372" s="35"/>
      <c r="N372" s="35"/>
      <c r="S372" s="20"/>
      <c r="T372" s="20"/>
      <c r="U372" s="20"/>
      <c r="V372" s="20"/>
      <c r="W372" s="20"/>
    </row>
    <row r="373" spans="1:23">
      <c r="A373" s="35"/>
      <c r="K373" s="35"/>
      <c r="L373" s="35"/>
      <c r="M373" s="35"/>
      <c r="N373" s="35"/>
      <c r="S373" s="20"/>
      <c r="T373" s="20"/>
      <c r="U373" s="20"/>
      <c r="V373" s="20"/>
      <c r="W373" s="20"/>
    </row>
    <row r="374" spans="1:23">
      <c r="A374" s="35"/>
      <c r="K374" s="35"/>
      <c r="L374" s="35"/>
      <c r="M374" s="35"/>
      <c r="N374" s="35"/>
      <c r="S374" s="20"/>
      <c r="T374" s="20"/>
      <c r="U374" s="20"/>
      <c r="V374" s="20"/>
      <c r="W374" s="20"/>
    </row>
    <row r="375" spans="1:23">
      <c r="A375" s="35"/>
      <c r="K375" s="35"/>
      <c r="L375" s="35"/>
      <c r="M375" s="35"/>
      <c r="N375" s="35"/>
      <c r="S375" s="20"/>
      <c r="T375" s="20"/>
      <c r="U375" s="20"/>
      <c r="V375" s="20"/>
      <c r="W375" s="20"/>
    </row>
    <row r="376" spans="1:23">
      <c r="A376" s="35"/>
      <c r="K376" s="35"/>
      <c r="L376" s="35"/>
      <c r="M376" s="35"/>
      <c r="N376" s="35"/>
      <c r="S376" s="20"/>
      <c r="T376" s="20"/>
      <c r="U376" s="20"/>
      <c r="V376" s="20"/>
      <c r="W376" s="20"/>
    </row>
    <row r="377" spans="1:23">
      <c r="A377" s="35"/>
      <c r="K377" s="35"/>
      <c r="L377" s="35"/>
      <c r="M377" s="35"/>
      <c r="N377" s="35"/>
      <c r="S377" s="20"/>
      <c r="T377" s="20"/>
      <c r="U377" s="20"/>
      <c r="V377" s="20"/>
      <c r="W377" s="20"/>
    </row>
    <row r="378" spans="1:23">
      <c r="A378" s="35"/>
      <c r="K378" s="35"/>
      <c r="L378" s="35"/>
      <c r="M378" s="35"/>
      <c r="N378" s="35"/>
      <c r="S378" s="20"/>
      <c r="T378" s="20"/>
      <c r="U378" s="20"/>
      <c r="V378" s="20"/>
      <c r="W378" s="20"/>
    </row>
    <row r="379" spans="1:23">
      <c r="A379" s="35"/>
      <c r="K379" s="35"/>
      <c r="L379" s="35"/>
      <c r="M379" s="35"/>
      <c r="N379" s="35"/>
      <c r="S379" s="20"/>
      <c r="T379" s="20"/>
      <c r="U379" s="20"/>
      <c r="V379" s="20"/>
      <c r="W379" s="20"/>
    </row>
    <row r="380" spans="1:23">
      <c r="A380" s="35"/>
      <c r="K380" s="35"/>
      <c r="L380" s="35"/>
      <c r="M380" s="35"/>
      <c r="N380" s="35"/>
      <c r="S380" s="20"/>
      <c r="T380" s="20"/>
      <c r="U380" s="20"/>
      <c r="V380" s="20"/>
      <c r="W380" s="20"/>
    </row>
    <row r="381" spans="1:23">
      <c r="A381" s="35"/>
      <c r="K381" s="35"/>
      <c r="L381" s="35"/>
      <c r="M381" s="35"/>
      <c r="N381" s="35"/>
      <c r="S381" s="20"/>
      <c r="T381" s="20"/>
      <c r="U381" s="20"/>
      <c r="V381" s="20"/>
      <c r="W381" s="20"/>
    </row>
    <row r="382" spans="1:23">
      <c r="A382" s="35"/>
      <c r="K382" s="35"/>
      <c r="L382" s="35"/>
      <c r="M382" s="35"/>
      <c r="N382" s="35"/>
      <c r="S382" s="20"/>
      <c r="T382" s="20"/>
      <c r="U382" s="20"/>
      <c r="V382" s="20"/>
      <c r="W382" s="20"/>
    </row>
    <row r="383" spans="1:23">
      <c r="A383" s="35"/>
      <c r="K383" s="35"/>
      <c r="L383" s="35"/>
      <c r="M383" s="35"/>
      <c r="N383" s="35"/>
      <c r="S383" s="20"/>
      <c r="T383" s="20"/>
      <c r="U383" s="20"/>
      <c r="V383" s="20"/>
      <c r="W383" s="20"/>
    </row>
    <row r="384" spans="1:23">
      <c r="A384" s="35"/>
      <c r="K384" s="35"/>
      <c r="L384" s="35"/>
      <c r="M384" s="35"/>
      <c r="N384" s="35"/>
      <c r="S384" s="20"/>
      <c r="T384" s="20"/>
      <c r="U384" s="20"/>
      <c r="V384" s="20"/>
      <c r="W384" s="20"/>
    </row>
    <row r="385" spans="1:23">
      <c r="A385" s="35"/>
      <c r="K385" s="35"/>
      <c r="L385" s="35"/>
      <c r="M385" s="35"/>
      <c r="N385" s="35"/>
      <c r="S385" s="20"/>
      <c r="T385" s="20"/>
      <c r="U385" s="20"/>
      <c r="V385" s="20"/>
      <c r="W385" s="20"/>
    </row>
    <row r="386" spans="1:23">
      <c r="A386" s="35"/>
      <c r="K386" s="35"/>
      <c r="L386" s="35"/>
      <c r="M386" s="35"/>
      <c r="N386" s="35"/>
      <c r="S386" s="20"/>
      <c r="T386" s="20"/>
      <c r="U386" s="20"/>
      <c r="V386" s="20"/>
      <c r="W386" s="20"/>
    </row>
    <row r="387" spans="1:23">
      <c r="A387" s="35"/>
      <c r="K387" s="35"/>
      <c r="L387" s="35"/>
      <c r="M387" s="35"/>
      <c r="N387" s="35"/>
      <c r="S387" s="20"/>
      <c r="T387" s="20"/>
      <c r="U387" s="20"/>
      <c r="V387" s="20"/>
      <c r="W387" s="20"/>
    </row>
    <row r="388" spans="1:23">
      <c r="A388" s="35"/>
      <c r="K388" s="35"/>
      <c r="L388" s="35"/>
      <c r="M388" s="35"/>
      <c r="N388" s="35"/>
      <c r="S388" s="20"/>
      <c r="T388" s="20"/>
      <c r="U388" s="20"/>
      <c r="V388" s="20"/>
      <c r="W388" s="20"/>
    </row>
    <row r="389" spans="1:23">
      <c r="A389" s="35"/>
      <c r="K389" s="35"/>
      <c r="L389" s="35"/>
      <c r="M389" s="35"/>
      <c r="N389" s="35"/>
      <c r="S389" s="20"/>
      <c r="T389" s="20"/>
      <c r="U389" s="20"/>
      <c r="V389" s="20"/>
      <c r="W389" s="20"/>
    </row>
    <row r="390" spans="1:23">
      <c r="A390" s="35"/>
      <c r="K390" s="35"/>
      <c r="L390" s="35"/>
      <c r="M390" s="35"/>
      <c r="N390" s="35"/>
      <c r="S390" s="20"/>
      <c r="T390" s="20"/>
      <c r="U390" s="20"/>
      <c r="V390" s="20"/>
      <c r="W390" s="20"/>
    </row>
    <row r="391" spans="1:23">
      <c r="A391" s="35"/>
      <c r="K391" s="35"/>
      <c r="L391" s="35"/>
      <c r="M391" s="35"/>
      <c r="N391" s="35"/>
      <c r="S391" s="20"/>
      <c r="T391" s="20"/>
      <c r="U391" s="20"/>
      <c r="V391" s="20"/>
      <c r="W391" s="20"/>
    </row>
    <row r="392" spans="1:23">
      <c r="A392" s="35"/>
      <c r="K392" s="35"/>
      <c r="L392" s="35"/>
      <c r="M392" s="35"/>
      <c r="N392" s="35"/>
      <c r="S392" s="20"/>
      <c r="T392" s="20"/>
      <c r="U392" s="20"/>
      <c r="V392" s="20"/>
      <c r="W392" s="20"/>
    </row>
    <row r="393" spans="1:23">
      <c r="A393" s="35"/>
      <c r="K393" s="35"/>
      <c r="L393" s="35"/>
      <c r="M393" s="35"/>
      <c r="N393" s="35"/>
      <c r="S393" s="20"/>
      <c r="T393" s="20"/>
      <c r="U393" s="20"/>
      <c r="V393" s="20"/>
      <c r="W393" s="20"/>
    </row>
    <row r="394" spans="1:23">
      <c r="A394" s="35"/>
      <c r="K394" s="35"/>
      <c r="L394" s="35"/>
      <c r="M394" s="35"/>
      <c r="N394" s="35"/>
      <c r="S394" s="20"/>
      <c r="T394" s="20"/>
      <c r="U394" s="20"/>
      <c r="V394" s="20"/>
      <c r="W394" s="20"/>
    </row>
    <row r="395" spans="1:23">
      <c r="A395" s="35"/>
      <c r="K395" s="35"/>
      <c r="L395" s="35"/>
      <c r="M395" s="35"/>
      <c r="N395" s="35"/>
      <c r="S395" s="20"/>
      <c r="T395" s="20"/>
      <c r="U395" s="20"/>
      <c r="V395" s="20"/>
      <c r="W395" s="20"/>
    </row>
    <row r="396" spans="1:23">
      <c r="A396" s="35"/>
      <c r="K396" s="35"/>
      <c r="L396" s="35"/>
      <c r="M396" s="35"/>
      <c r="N396" s="35"/>
      <c r="S396" s="20"/>
      <c r="T396" s="20"/>
      <c r="U396" s="20"/>
      <c r="V396" s="20"/>
      <c r="W396" s="20"/>
    </row>
    <row r="397" spans="1:23">
      <c r="A397" s="35"/>
      <c r="K397" s="35"/>
      <c r="L397" s="35"/>
      <c r="M397" s="35"/>
      <c r="N397" s="35"/>
      <c r="S397" s="20"/>
      <c r="T397" s="20"/>
      <c r="U397" s="20"/>
      <c r="V397" s="20"/>
      <c r="W397" s="20"/>
    </row>
    <row r="398" spans="1:23">
      <c r="A398" s="35"/>
      <c r="K398" s="35"/>
      <c r="L398" s="35"/>
      <c r="M398" s="35"/>
      <c r="N398" s="35"/>
      <c r="S398" s="20"/>
      <c r="T398" s="20"/>
      <c r="U398" s="20"/>
      <c r="V398" s="20"/>
      <c r="W398" s="20"/>
    </row>
    <row r="399" spans="1:23">
      <c r="A399" s="35"/>
      <c r="K399" s="35"/>
      <c r="L399" s="35"/>
      <c r="M399" s="35"/>
      <c r="N399" s="35"/>
      <c r="S399" s="20"/>
      <c r="T399" s="20"/>
      <c r="U399" s="20"/>
      <c r="V399" s="20"/>
      <c r="W399" s="20"/>
    </row>
    <row r="400" spans="1:23">
      <c r="A400" s="35"/>
      <c r="K400" s="35"/>
      <c r="L400" s="35"/>
      <c r="M400" s="35"/>
      <c r="N400" s="35"/>
      <c r="S400" s="20"/>
      <c r="T400" s="20"/>
      <c r="U400" s="20"/>
      <c r="V400" s="20"/>
      <c r="W400" s="20"/>
    </row>
    <row r="401" spans="1:23">
      <c r="A401" s="35"/>
      <c r="K401" s="35"/>
      <c r="L401" s="35"/>
      <c r="M401" s="35"/>
      <c r="N401" s="35"/>
      <c r="S401" s="20"/>
      <c r="T401" s="20"/>
      <c r="U401" s="20"/>
      <c r="V401" s="20"/>
      <c r="W401" s="20"/>
    </row>
    <row r="402" spans="1:23">
      <c r="A402" s="35"/>
      <c r="K402" s="35"/>
      <c r="L402" s="35"/>
      <c r="M402" s="35"/>
      <c r="N402" s="35"/>
      <c r="S402" s="20"/>
      <c r="T402" s="20"/>
      <c r="U402" s="20"/>
      <c r="V402" s="20"/>
      <c r="W402" s="20"/>
    </row>
    <row r="403" spans="1:23">
      <c r="A403" s="35"/>
      <c r="K403" s="35"/>
      <c r="L403" s="35"/>
      <c r="M403" s="35"/>
      <c r="N403" s="35"/>
      <c r="S403" s="20"/>
      <c r="T403" s="20"/>
      <c r="U403" s="20"/>
      <c r="V403" s="20"/>
      <c r="W403" s="20"/>
    </row>
    <row r="404" spans="1:23">
      <c r="A404" s="35"/>
      <c r="K404" s="35"/>
      <c r="L404" s="35"/>
      <c r="M404" s="35"/>
      <c r="N404" s="35"/>
      <c r="S404" s="20"/>
      <c r="T404" s="20"/>
      <c r="U404" s="20"/>
      <c r="V404" s="20"/>
      <c r="W404" s="20"/>
    </row>
    <row r="405" spans="1:23">
      <c r="A405" s="35"/>
      <c r="K405" s="35"/>
      <c r="L405" s="35"/>
      <c r="M405" s="35"/>
      <c r="N405" s="35"/>
      <c r="S405" s="20"/>
      <c r="T405" s="20"/>
      <c r="U405" s="20"/>
      <c r="V405" s="20"/>
      <c r="W405" s="20"/>
    </row>
    <row r="406" spans="1:23">
      <c r="A406" s="35"/>
      <c r="K406" s="35"/>
      <c r="L406" s="35"/>
      <c r="M406" s="35"/>
      <c r="N406" s="35"/>
      <c r="S406" s="20"/>
      <c r="T406" s="20"/>
      <c r="U406" s="20"/>
      <c r="V406" s="20"/>
      <c r="W406" s="20"/>
    </row>
    <row r="407" spans="1:23">
      <c r="A407" s="35"/>
      <c r="K407" s="35"/>
      <c r="L407" s="35"/>
      <c r="M407" s="35"/>
      <c r="N407" s="35"/>
      <c r="S407" s="20"/>
      <c r="T407" s="20"/>
      <c r="U407" s="20"/>
      <c r="V407" s="20"/>
      <c r="W407" s="20"/>
    </row>
    <row r="408" spans="1:23">
      <c r="A408" s="35"/>
      <c r="K408" s="35"/>
      <c r="L408" s="35"/>
      <c r="M408" s="35"/>
      <c r="N408" s="35"/>
      <c r="S408" s="20"/>
      <c r="T408" s="20"/>
      <c r="U408" s="20"/>
      <c r="V408" s="20"/>
      <c r="W408" s="20"/>
    </row>
    <row r="409" spans="1:23">
      <c r="A409" s="35"/>
      <c r="K409" s="35"/>
      <c r="L409" s="35"/>
      <c r="M409" s="35"/>
      <c r="N409" s="35"/>
      <c r="S409" s="20"/>
      <c r="T409" s="20"/>
      <c r="U409" s="20"/>
      <c r="V409" s="20"/>
      <c r="W409" s="20"/>
    </row>
    <row r="410" spans="1:23">
      <c r="A410" s="35"/>
      <c r="K410" s="35"/>
      <c r="L410" s="35"/>
      <c r="M410" s="35"/>
      <c r="N410" s="35"/>
      <c r="S410" s="20"/>
      <c r="T410" s="20"/>
      <c r="U410" s="20"/>
      <c r="V410" s="20"/>
      <c r="W410" s="20"/>
    </row>
    <row r="411" spans="1:23">
      <c r="A411" s="35"/>
      <c r="K411" s="35"/>
      <c r="L411" s="35"/>
      <c r="M411" s="35"/>
      <c r="N411" s="35"/>
      <c r="S411" s="20"/>
      <c r="T411" s="20"/>
      <c r="U411" s="20"/>
      <c r="V411" s="20"/>
      <c r="W411" s="20"/>
    </row>
    <row r="412" spans="1:23">
      <c r="A412" s="35"/>
      <c r="K412" s="35"/>
      <c r="L412" s="35"/>
      <c r="M412" s="35"/>
      <c r="N412" s="35"/>
      <c r="S412" s="20"/>
      <c r="T412" s="20"/>
      <c r="U412" s="20"/>
      <c r="V412" s="20"/>
      <c r="W412" s="20"/>
    </row>
    <row r="413" spans="1:23">
      <c r="A413" s="35"/>
      <c r="K413" s="35"/>
      <c r="L413" s="35"/>
      <c r="M413" s="35"/>
      <c r="N413" s="35"/>
      <c r="S413" s="20"/>
      <c r="T413" s="20"/>
      <c r="U413" s="20"/>
      <c r="V413" s="20"/>
      <c r="W413" s="20"/>
    </row>
    <row r="414" spans="1:23">
      <c r="A414" s="35"/>
      <c r="K414" s="35"/>
      <c r="L414" s="35"/>
      <c r="M414" s="35"/>
      <c r="N414" s="35"/>
      <c r="S414" s="20"/>
      <c r="T414" s="20"/>
      <c r="U414" s="20"/>
      <c r="V414" s="20"/>
      <c r="W414" s="20"/>
    </row>
    <row r="415" spans="1:23">
      <c r="A415" s="35"/>
      <c r="K415" s="35"/>
      <c r="L415" s="35"/>
      <c r="M415" s="35"/>
      <c r="N415" s="35"/>
      <c r="S415" s="20"/>
      <c r="T415" s="20"/>
      <c r="U415" s="20"/>
      <c r="V415" s="20"/>
      <c r="W415" s="20"/>
    </row>
    <row r="416" spans="1:23">
      <c r="A416" s="35"/>
      <c r="K416" s="35"/>
      <c r="L416" s="35"/>
      <c r="M416" s="35"/>
      <c r="N416" s="35"/>
      <c r="S416" s="20"/>
      <c r="T416" s="20"/>
      <c r="U416" s="20"/>
      <c r="V416" s="20"/>
      <c r="W416" s="20"/>
    </row>
    <row r="417" spans="1:23">
      <c r="A417" s="35"/>
      <c r="K417" s="35"/>
      <c r="L417" s="35"/>
      <c r="M417" s="35"/>
      <c r="N417" s="35"/>
      <c r="S417" s="20"/>
      <c r="T417" s="20"/>
      <c r="U417" s="20"/>
      <c r="V417" s="20"/>
      <c r="W417" s="20"/>
    </row>
    <row r="418" spans="1:23">
      <c r="A418" s="35"/>
      <c r="K418" s="35"/>
      <c r="L418" s="35"/>
      <c r="M418" s="35"/>
      <c r="N418" s="35"/>
      <c r="S418" s="20"/>
      <c r="T418" s="20"/>
      <c r="U418" s="20"/>
      <c r="V418" s="20"/>
      <c r="W418" s="20"/>
    </row>
    <row r="419" spans="1:23">
      <c r="A419" s="35"/>
      <c r="K419" s="35"/>
      <c r="L419" s="35"/>
      <c r="M419" s="35"/>
      <c r="N419" s="35"/>
      <c r="S419" s="20"/>
      <c r="T419" s="20"/>
      <c r="U419" s="20"/>
      <c r="V419" s="20"/>
      <c r="W419" s="20"/>
    </row>
    <row r="420" spans="1:23">
      <c r="A420" s="35"/>
      <c r="K420" s="35"/>
      <c r="L420" s="35"/>
      <c r="M420" s="35"/>
      <c r="N420" s="35"/>
      <c r="S420" s="20"/>
      <c r="T420" s="20"/>
      <c r="U420" s="20"/>
      <c r="V420" s="20"/>
      <c r="W420" s="20"/>
    </row>
    <row r="421" spans="1:23">
      <c r="A421" s="35"/>
      <c r="K421" s="35"/>
      <c r="L421" s="35"/>
      <c r="M421" s="35"/>
      <c r="N421" s="35"/>
      <c r="S421" s="20"/>
      <c r="T421" s="20"/>
      <c r="U421" s="20"/>
      <c r="V421" s="20"/>
      <c r="W421" s="20"/>
    </row>
    <row r="422" spans="1:23">
      <c r="A422" s="35"/>
      <c r="K422" s="35"/>
      <c r="L422" s="35"/>
      <c r="M422" s="35"/>
      <c r="N422" s="35"/>
      <c r="S422" s="20"/>
      <c r="T422" s="20"/>
      <c r="U422" s="20"/>
      <c r="V422" s="20"/>
      <c r="W422" s="20"/>
    </row>
    <row r="423" spans="1:23">
      <c r="A423" s="35"/>
      <c r="K423" s="35"/>
      <c r="L423" s="35"/>
      <c r="M423" s="35"/>
      <c r="N423" s="35"/>
      <c r="S423" s="20"/>
      <c r="T423" s="20"/>
      <c r="U423" s="20"/>
      <c r="V423" s="20"/>
      <c r="W423" s="20"/>
    </row>
    <row r="424" spans="1:23">
      <c r="A424" s="35"/>
      <c r="K424" s="35"/>
      <c r="L424" s="35"/>
      <c r="M424" s="35"/>
      <c r="N424" s="35"/>
      <c r="S424" s="20"/>
      <c r="T424" s="20"/>
      <c r="U424" s="20"/>
      <c r="V424" s="20"/>
      <c r="W424" s="20"/>
    </row>
    <row r="425" spans="1:23">
      <c r="A425" s="35"/>
      <c r="K425" s="35"/>
      <c r="L425" s="35"/>
      <c r="M425" s="35"/>
      <c r="N425" s="35"/>
      <c r="S425" s="20"/>
      <c r="T425" s="20"/>
      <c r="U425" s="20"/>
      <c r="V425" s="20"/>
      <c r="W425" s="20"/>
    </row>
    <row r="426" spans="1:23">
      <c r="A426" s="35"/>
      <c r="K426" s="35"/>
      <c r="L426" s="35"/>
      <c r="M426" s="35"/>
      <c r="N426" s="35"/>
      <c r="S426" s="20"/>
      <c r="T426" s="20"/>
      <c r="U426" s="20"/>
      <c r="V426" s="20"/>
      <c r="W426" s="20"/>
    </row>
    <row r="427" spans="1:23">
      <c r="A427" s="35"/>
      <c r="K427" s="35"/>
      <c r="L427" s="35"/>
      <c r="M427" s="35"/>
      <c r="N427" s="35"/>
      <c r="S427" s="20"/>
      <c r="T427" s="20"/>
      <c r="U427" s="20"/>
      <c r="V427" s="20"/>
      <c r="W427" s="20"/>
    </row>
    <row r="428" spans="1:23">
      <c r="A428" s="35"/>
      <c r="K428" s="35"/>
      <c r="L428" s="35"/>
      <c r="M428" s="35"/>
      <c r="N428" s="35"/>
      <c r="S428" s="20"/>
      <c r="T428" s="20"/>
      <c r="U428" s="20"/>
      <c r="V428" s="20"/>
      <c r="W428" s="20"/>
    </row>
    <row r="429" spans="1:23">
      <c r="A429" s="35"/>
      <c r="K429" s="35"/>
      <c r="L429" s="35"/>
      <c r="M429" s="35"/>
      <c r="N429" s="35"/>
      <c r="S429" s="20"/>
      <c r="T429" s="20"/>
      <c r="U429" s="20"/>
      <c r="V429" s="20"/>
      <c r="W429" s="20"/>
    </row>
    <row r="430" spans="1:23">
      <c r="A430" s="35"/>
      <c r="K430" s="35"/>
      <c r="L430" s="35"/>
      <c r="M430" s="35"/>
      <c r="N430" s="35"/>
      <c r="S430" s="20"/>
      <c r="T430" s="20"/>
      <c r="U430" s="20"/>
      <c r="V430" s="20"/>
      <c r="W430" s="20"/>
    </row>
    <row r="431" spans="1:23">
      <c r="A431" s="35"/>
      <c r="K431" s="35"/>
      <c r="L431" s="35"/>
      <c r="M431" s="35"/>
      <c r="N431" s="35"/>
      <c r="S431" s="20"/>
      <c r="T431" s="20"/>
      <c r="U431" s="20"/>
      <c r="V431" s="20"/>
      <c r="W431" s="20"/>
    </row>
    <row r="432" spans="1:23">
      <c r="A432" s="35"/>
      <c r="K432" s="35"/>
      <c r="L432" s="35"/>
      <c r="M432" s="35"/>
      <c r="N432" s="35"/>
      <c r="S432" s="20"/>
      <c r="T432" s="20"/>
      <c r="U432" s="20"/>
      <c r="V432" s="20"/>
      <c r="W432" s="20"/>
    </row>
    <row r="433" spans="1:23">
      <c r="A433" s="35"/>
      <c r="K433" s="35"/>
      <c r="L433" s="35"/>
      <c r="M433" s="35"/>
      <c r="N433" s="35"/>
      <c r="S433" s="20"/>
      <c r="T433" s="20"/>
      <c r="U433" s="20"/>
      <c r="V433" s="20"/>
      <c r="W433" s="20"/>
    </row>
    <row r="434" spans="1:23">
      <c r="A434" s="35"/>
      <c r="K434" s="35"/>
      <c r="L434" s="35"/>
      <c r="M434" s="35"/>
      <c r="N434" s="35"/>
      <c r="S434" s="20"/>
      <c r="T434" s="20"/>
      <c r="U434" s="20"/>
      <c r="V434" s="20"/>
      <c r="W434" s="20"/>
    </row>
    <row r="435" spans="1:23">
      <c r="A435" s="35"/>
      <c r="K435" s="35"/>
      <c r="L435" s="35"/>
      <c r="M435" s="35"/>
      <c r="N435" s="35"/>
      <c r="S435" s="20"/>
      <c r="T435" s="20"/>
      <c r="U435" s="20"/>
      <c r="V435" s="20"/>
      <c r="W435" s="20"/>
    </row>
    <row r="436" spans="1:23">
      <c r="A436" s="35"/>
      <c r="K436" s="35"/>
      <c r="L436" s="35"/>
      <c r="M436" s="35"/>
      <c r="N436" s="35"/>
      <c r="S436" s="20"/>
      <c r="T436" s="20"/>
      <c r="U436" s="20"/>
      <c r="V436" s="20"/>
      <c r="W436" s="20"/>
    </row>
    <row r="437" spans="1:23">
      <c r="A437" s="35"/>
      <c r="K437" s="35"/>
      <c r="L437" s="35"/>
      <c r="M437" s="35"/>
      <c r="N437" s="35"/>
      <c r="S437" s="20"/>
      <c r="T437" s="20"/>
      <c r="U437" s="20"/>
      <c r="V437" s="20"/>
      <c r="W437" s="20"/>
    </row>
    <row r="438" spans="1:23">
      <c r="A438" s="35"/>
      <c r="K438" s="35"/>
      <c r="L438" s="35"/>
      <c r="M438" s="35"/>
      <c r="N438" s="35"/>
      <c r="S438" s="20"/>
      <c r="T438" s="20"/>
      <c r="U438" s="20"/>
      <c r="V438" s="20"/>
      <c r="W438" s="20"/>
    </row>
    <row r="439" spans="1:23">
      <c r="A439" s="35"/>
      <c r="K439" s="35"/>
      <c r="L439" s="35"/>
      <c r="M439" s="35"/>
      <c r="N439" s="35"/>
      <c r="S439" s="20"/>
      <c r="T439" s="20"/>
      <c r="U439" s="20"/>
      <c r="V439" s="20"/>
      <c r="W439" s="20"/>
    </row>
    <row r="440" spans="1:23">
      <c r="A440" s="35"/>
      <c r="K440" s="35"/>
      <c r="L440" s="35"/>
      <c r="M440" s="35"/>
      <c r="N440" s="35"/>
      <c r="S440" s="20"/>
      <c r="T440" s="20"/>
      <c r="U440" s="20"/>
      <c r="V440" s="20"/>
      <c r="W440" s="20"/>
    </row>
    <row r="441" spans="1:23">
      <c r="A441" s="35"/>
      <c r="K441" s="35"/>
      <c r="L441" s="35"/>
      <c r="M441" s="35"/>
      <c r="N441" s="35"/>
      <c r="S441" s="20"/>
      <c r="T441" s="20"/>
      <c r="U441" s="20"/>
      <c r="V441" s="20"/>
      <c r="W441" s="20"/>
    </row>
    <row r="442" spans="1:23">
      <c r="A442" s="35"/>
      <c r="K442" s="35"/>
      <c r="L442" s="35"/>
      <c r="M442" s="35"/>
      <c r="N442" s="35"/>
      <c r="S442" s="20"/>
      <c r="T442" s="20"/>
      <c r="U442" s="20"/>
      <c r="V442" s="20"/>
      <c r="W442" s="20"/>
    </row>
    <row r="443" spans="1:23">
      <c r="A443" s="35"/>
      <c r="K443" s="35"/>
      <c r="L443" s="35"/>
      <c r="M443" s="35"/>
      <c r="N443" s="35"/>
      <c r="S443" s="20"/>
      <c r="T443" s="20"/>
      <c r="U443" s="20"/>
      <c r="V443" s="20"/>
      <c r="W443" s="20"/>
    </row>
    <row r="444" spans="1:23">
      <c r="A444" s="35"/>
      <c r="K444" s="35"/>
      <c r="L444" s="35"/>
      <c r="M444" s="35"/>
      <c r="N444" s="35"/>
      <c r="S444" s="20"/>
      <c r="T444" s="20"/>
      <c r="U444" s="20"/>
      <c r="V444" s="20"/>
      <c r="W444" s="20"/>
    </row>
    <row r="445" spans="1:23">
      <c r="A445" s="35"/>
      <c r="K445" s="35"/>
      <c r="L445" s="35"/>
      <c r="M445" s="35"/>
      <c r="N445" s="35"/>
      <c r="S445" s="20"/>
      <c r="T445" s="20"/>
      <c r="U445" s="20"/>
      <c r="V445" s="20"/>
      <c r="W445" s="20"/>
    </row>
    <row r="446" spans="1:23">
      <c r="A446" s="35"/>
      <c r="K446" s="35"/>
      <c r="L446" s="35"/>
      <c r="M446" s="35"/>
      <c r="N446" s="35"/>
      <c r="S446" s="20"/>
      <c r="T446" s="20"/>
      <c r="U446" s="20"/>
      <c r="V446" s="20"/>
      <c r="W446" s="20"/>
    </row>
    <row r="447" spans="1:23">
      <c r="A447" s="35"/>
      <c r="K447" s="35"/>
      <c r="L447" s="35"/>
      <c r="M447" s="35"/>
      <c r="N447" s="35"/>
      <c r="S447" s="20"/>
      <c r="T447" s="20"/>
      <c r="U447" s="20"/>
      <c r="V447" s="20"/>
      <c r="W447" s="20"/>
    </row>
    <row r="448" spans="1:23">
      <c r="A448" s="35"/>
      <c r="K448" s="35"/>
      <c r="L448" s="35"/>
      <c r="M448" s="35"/>
      <c r="N448" s="35"/>
      <c r="S448" s="20"/>
      <c r="T448" s="20"/>
      <c r="U448" s="20"/>
      <c r="V448" s="20"/>
      <c r="W448" s="20"/>
    </row>
    <row r="449" spans="1:23">
      <c r="A449" s="35"/>
      <c r="K449" s="35"/>
      <c r="L449" s="35"/>
      <c r="M449" s="35"/>
      <c r="N449" s="35"/>
      <c r="S449" s="20"/>
      <c r="T449" s="20"/>
      <c r="U449" s="20"/>
      <c r="V449" s="20"/>
      <c r="W449" s="20"/>
    </row>
    <row r="450" spans="1:23">
      <c r="A450" s="35"/>
      <c r="K450" s="35"/>
      <c r="L450" s="35"/>
      <c r="M450" s="35"/>
      <c r="N450" s="35"/>
      <c r="S450" s="20"/>
      <c r="T450" s="20"/>
      <c r="U450" s="20"/>
      <c r="V450" s="20"/>
      <c r="W450" s="20"/>
    </row>
    <row r="451" spans="1:23">
      <c r="A451" s="35"/>
      <c r="K451" s="35"/>
      <c r="L451" s="35"/>
      <c r="M451" s="35"/>
      <c r="N451" s="35"/>
      <c r="S451" s="20"/>
      <c r="T451" s="20"/>
      <c r="U451" s="20"/>
      <c r="V451" s="20"/>
      <c r="W451" s="20"/>
    </row>
    <row r="452" spans="1:23">
      <c r="A452" s="35"/>
      <c r="K452" s="35"/>
      <c r="L452" s="35"/>
      <c r="M452" s="35"/>
      <c r="N452" s="35"/>
      <c r="S452" s="20"/>
      <c r="T452" s="20"/>
      <c r="U452" s="20"/>
      <c r="V452" s="20"/>
      <c r="W452" s="20"/>
    </row>
    <row r="453" spans="1:23">
      <c r="A453" s="35"/>
      <c r="K453" s="35"/>
      <c r="L453" s="35"/>
      <c r="M453" s="35"/>
      <c r="N453" s="35"/>
      <c r="S453" s="20"/>
      <c r="T453" s="20"/>
      <c r="U453" s="20"/>
      <c r="V453" s="20"/>
      <c r="W453" s="20"/>
    </row>
    <row r="454" spans="1:23">
      <c r="A454" s="35"/>
      <c r="K454" s="35"/>
      <c r="L454" s="35"/>
      <c r="M454" s="35"/>
      <c r="N454" s="35"/>
      <c r="S454" s="20"/>
      <c r="T454" s="20"/>
      <c r="U454" s="20"/>
      <c r="V454" s="20"/>
      <c r="W454" s="20"/>
    </row>
    <row r="455" spans="1:23">
      <c r="A455" s="35"/>
      <c r="K455" s="35"/>
      <c r="L455" s="35"/>
      <c r="M455" s="35"/>
      <c r="N455" s="35"/>
      <c r="S455" s="20"/>
      <c r="T455" s="20"/>
      <c r="U455" s="20"/>
      <c r="V455" s="20"/>
      <c r="W455" s="20"/>
    </row>
    <row r="456" spans="1:23">
      <c r="A456" s="35"/>
      <c r="K456" s="35"/>
      <c r="L456" s="35"/>
      <c r="M456" s="35"/>
      <c r="N456" s="35"/>
      <c r="S456" s="20"/>
      <c r="T456" s="20"/>
      <c r="U456" s="20"/>
      <c r="V456" s="20"/>
      <c r="W456" s="20"/>
    </row>
    <row r="457" spans="1:23">
      <c r="A457" s="35"/>
      <c r="K457" s="35"/>
      <c r="L457" s="35"/>
      <c r="M457" s="35"/>
      <c r="N457" s="35"/>
      <c r="S457" s="20"/>
      <c r="T457" s="20"/>
      <c r="U457" s="20"/>
      <c r="V457" s="20"/>
      <c r="W457" s="20"/>
    </row>
    <row r="458" spans="1:23">
      <c r="A458" s="35"/>
      <c r="K458" s="35"/>
      <c r="L458" s="35"/>
      <c r="M458" s="35"/>
      <c r="N458" s="35"/>
      <c r="S458" s="20"/>
      <c r="T458" s="20"/>
      <c r="U458" s="20"/>
      <c r="V458" s="20"/>
      <c r="W458" s="20"/>
    </row>
    <row r="459" spans="1:23">
      <c r="A459" s="35"/>
      <c r="K459" s="35"/>
      <c r="L459" s="35"/>
      <c r="M459" s="35"/>
      <c r="N459" s="35"/>
      <c r="S459" s="20"/>
      <c r="T459" s="20"/>
      <c r="U459" s="20"/>
      <c r="V459" s="20"/>
      <c r="W459" s="20"/>
    </row>
    <row r="460" spans="1:23">
      <c r="A460" s="35"/>
      <c r="K460" s="35"/>
      <c r="L460" s="35"/>
      <c r="M460" s="35"/>
      <c r="N460" s="35"/>
      <c r="S460" s="20"/>
      <c r="T460" s="20"/>
      <c r="U460" s="20"/>
      <c r="V460" s="20"/>
      <c r="W460" s="20"/>
    </row>
    <row r="461" spans="1:23">
      <c r="A461" s="35"/>
      <c r="K461" s="35"/>
      <c r="L461" s="35"/>
      <c r="M461" s="35"/>
      <c r="N461" s="35"/>
      <c r="S461" s="20"/>
      <c r="T461" s="20"/>
      <c r="U461" s="20"/>
      <c r="V461" s="20"/>
      <c r="W461" s="20"/>
    </row>
    <row r="462" spans="1:23">
      <c r="A462" s="35"/>
      <c r="K462" s="35"/>
      <c r="L462" s="35"/>
      <c r="M462" s="35"/>
      <c r="N462" s="35"/>
      <c r="S462" s="20"/>
      <c r="T462" s="20"/>
      <c r="U462" s="20"/>
      <c r="V462" s="20"/>
      <c r="W462" s="20"/>
    </row>
    <row r="463" spans="1:23">
      <c r="A463" s="35"/>
      <c r="K463" s="35"/>
      <c r="L463" s="35"/>
      <c r="M463" s="35"/>
      <c r="N463" s="35"/>
      <c r="S463" s="20"/>
      <c r="T463" s="20"/>
      <c r="U463" s="20"/>
      <c r="V463" s="20"/>
      <c r="W463" s="20"/>
    </row>
    <row r="464" spans="1:23">
      <c r="A464" s="35"/>
      <c r="K464" s="35"/>
      <c r="L464" s="35"/>
      <c r="M464" s="35"/>
      <c r="N464" s="35"/>
      <c r="S464" s="20"/>
      <c r="T464" s="20"/>
      <c r="U464" s="20"/>
      <c r="V464" s="20"/>
      <c r="W464" s="20"/>
    </row>
    <row r="465" spans="1:23">
      <c r="A465" s="35"/>
      <c r="K465" s="35"/>
      <c r="L465" s="35"/>
      <c r="M465" s="35"/>
      <c r="N465" s="35"/>
      <c r="S465" s="20"/>
      <c r="T465" s="20"/>
      <c r="U465" s="20"/>
      <c r="V465" s="20"/>
      <c r="W465" s="20"/>
    </row>
    <row r="466" spans="1:23">
      <c r="A466" s="35"/>
      <c r="K466" s="35"/>
      <c r="L466" s="35"/>
      <c r="M466" s="35"/>
      <c r="N466" s="35"/>
      <c r="S466" s="20"/>
      <c r="T466" s="20"/>
      <c r="U466" s="20"/>
      <c r="V466" s="20"/>
      <c r="W466" s="20"/>
    </row>
    <row r="467" spans="1:23">
      <c r="A467" s="35"/>
      <c r="K467" s="35"/>
      <c r="L467" s="35"/>
      <c r="M467" s="35"/>
      <c r="N467" s="35"/>
      <c r="S467" s="20"/>
      <c r="T467" s="20"/>
      <c r="U467" s="20"/>
      <c r="V467" s="20"/>
      <c r="W467" s="20"/>
    </row>
    <row r="468" spans="1:23">
      <c r="A468" s="35"/>
      <c r="K468" s="35"/>
      <c r="L468" s="35"/>
      <c r="M468" s="35"/>
      <c r="N468" s="35"/>
      <c r="S468" s="20"/>
      <c r="T468" s="20"/>
      <c r="U468" s="20"/>
      <c r="V468" s="20"/>
      <c r="W468" s="20"/>
    </row>
    <row r="469" spans="1:23">
      <c r="A469" s="35"/>
      <c r="K469" s="35"/>
      <c r="L469" s="35"/>
      <c r="M469" s="35"/>
      <c r="N469" s="35"/>
      <c r="S469" s="20"/>
      <c r="T469" s="20"/>
      <c r="U469" s="20"/>
      <c r="V469" s="20"/>
      <c r="W469" s="20"/>
    </row>
    <row r="470" spans="1:23">
      <c r="A470" s="35"/>
      <c r="K470" s="35"/>
      <c r="L470" s="35"/>
      <c r="M470" s="35"/>
      <c r="N470" s="35"/>
      <c r="S470" s="20"/>
      <c r="T470" s="20"/>
      <c r="U470" s="20"/>
      <c r="V470" s="20"/>
      <c r="W470" s="20"/>
    </row>
    <row r="471" spans="1:23">
      <c r="A471" s="35"/>
      <c r="K471" s="35"/>
      <c r="L471" s="35"/>
      <c r="M471" s="35"/>
      <c r="N471" s="35"/>
      <c r="S471" s="20"/>
      <c r="T471" s="20"/>
      <c r="U471" s="20"/>
      <c r="V471" s="20"/>
      <c r="W471" s="20"/>
    </row>
    <row r="472" spans="1:23">
      <c r="A472" s="35"/>
      <c r="K472" s="35"/>
      <c r="L472" s="35"/>
      <c r="M472" s="35"/>
      <c r="N472" s="35"/>
      <c r="S472" s="20"/>
      <c r="T472" s="20"/>
      <c r="U472" s="20"/>
      <c r="V472" s="20"/>
      <c r="W472" s="20"/>
    </row>
    <row r="473" spans="1:23">
      <c r="A473" s="35"/>
      <c r="K473" s="35"/>
      <c r="L473" s="35"/>
      <c r="M473" s="35"/>
      <c r="N473" s="35"/>
      <c r="S473" s="20"/>
      <c r="T473" s="20"/>
      <c r="U473" s="20"/>
      <c r="V473" s="20"/>
      <c r="W473" s="20"/>
    </row>
    <row r="474" spans="1:23">
      <c r="A474" s="35"/>
      <c r="K474" s="35"/>
      <c r="L474" s="35"/>
      <c r="M474" s="35"/>
      <c r="N474" s="35"/>
      <c r="S474" s="20"/>
      <c r="T474" s="20"/>
      <c r="U474" s="20"/>
      <c r="V474" s="20"/>
      <c r="W474" s="20"/>
    </row>
    <row r="475" spans="1:23">
      <c r="A475" s="35"/>
      <c r="K475" s="35"/>
      <c r="L475" s="35"/>
      <c r="M475" s="35"/>
      <c r="N475" s="35"/>
      <c r="S475" s="20"/>
      <c r="T475" s="20"/>
      <c r="U475" s="20"/>
      <c r="V475" s="20"/>
      <c r="W475" s="20"/>
    </row>
    <row r="476" spans="1:23">
      <c r="A476" s="35"/>
      <c r="K476" s="35"/>
      <c r="L476" s="35"/>
      <c r="M476" s="35"/>
      <c r="N476" s="35"/>
      <c r="S476" s="20"/>
      <c r="T476" s="20"/>
      <c r="U476" s="20"/>
      <c r="V476" s="20"/>
      <c r="W476" s="20"/>
    </row>
    <row r="477" spans="1:23">
      <c r="A477" s="35"/>
      <c r="K477" s="35"/>
      <c r="L477" s="35"/>
      <c r="M477" s="35"/>
      <c r="N477" s="35"/>
      <c r="S477" s="20"/>
      <c r="T477" s="20"/>
      <c r="U477" s="20"/>
      <c r="V477" s="20"/>
      <c r="W477" s="20"/>
    </row>
    <row r="478" spans="1:23">
      <c r="A478" s="35"/>
      <c r="K478" s="35"/>
      <c r="L478" s="35"/>
      <c r="M478" s="35"/>
      <c r="N478" s="35"/>
      <c r="S478" s="20"/>
      <c r="T478" s="20"/>
      <c r="U478" s="20"/>
      <c r="V478" s="20"/>
      <c r="W478" s="20"/>
    </row>
    <row r="479" spans="1:23">
      <c r="A479" s="35"/>
      <c r="K479" s="35"/>
      <c r="L479" s="35"/>
      <c r="M479" s="35"/>
      <c r="N479" s="35"/>
      <c r="S479" s="20"/>
      <c r="T479" s="20"/>
      <c r="U479" s="20"/>
      <c r="V479" s="20"/>
      <c r="W479" s="20"/>
    </row>
    <row r="480" spans="1:23">
      <c r="A480" s="35"/>
      <c r="K480" s="35"/>
      <c r="L480" s="35"/>
      <c r="M480" s="35"/>
      <c r="N480" s="35"/>
      <c r="S480" s="20"/>
      <c r="T480" s="20"/>
      <c r="U480" s="20"/>
      <c r="V480" s="20"/>
      <c r="W480" s="20"/>
    </row>
    <row r="481" spans="1:23">
      <c r="A481" s="35"/>
      <c r="K481" s="35"/>
      <c r="L481" s="35"/>
      <c r="M481" s="35"/>
      <c r="N481" s="35"/>
      <c r="S481" s="20"/>
      <c r="T481" s="20"/>
      <c r="U481" s="20"/>
      <c r="V481" s="20"/>
      <c r="W481" s="20"/>
    </row>
    <row r="482" spans="1:23">
      <c r="A482" s="35"/>
      <c r="K482" s="35"/>
      <c r="L482" s="35"/>
      <c r="M482" s="35"/>
      <c r="N482" s="35"/>
      <c r="S482" s="20"/>
      <c r="T482" s="20"/>
      <c r="U482" s="20"/>
      <c r="V482" s="20"/>
      <c r="W482" s="20"/>
    </row>
    <row r="483" spans="1:23">
      <c r="A483" s="35"/>
      <c r="K483" s="35"/>
      <c r="L483" s="35"/>
      <c r="M483" s="35"/>
      <c r="N483" s="35"/>
      <c r="S483" s="20"/>
      <c r="T483" s="20"/>
      <c r="U483" s="20"/>
      <c r="V483" s="20"/>
      <c r="W483" s="20"/>
    </row>
    <row r="484" spans="1:23">
      <c r="A484" s="35"/>
      <c r="K484" s="35"/>
      <c r="L484" s="35"/>
      <c r="M484" s="35"/>
      <c r="N484" s="35"/>
      <c r="S484" s="20"/>
      <c r="T484" s="20"/>
      <c r="U484" s="20"/>
      <c r="V484" s="20"/>
      <c r="W484" s="20"/>
    </row>
    <row r="485" spans="1:23">
      <c r="A485" s="35"/>
      <c r="K485" s="35"/>
      <c r="L485" s="35"/>
      <c r="M485" s="35"/>
      <c r="N485" s="35"/>
      <c r="S485" s="20"/>
      <c r="T485" s="20"/>
      <c r="U485" s="20"/>
      <c r="V485" s="20"/>
      <c r="W485" s="20"/>
    </row>
    <row r="486" spans="1:23">
      <c r="A486" s="35"/>
      <c r="K486" s="35"/>
      <c r="L486" s="35"/>
      <c r="M486" s="35"/>
      <c r="N486" s="35"/>
      <c r="S486" s="20"/>
      <c r="T486" s="20"/>
      <c r="U486" s="20"/>
      <c r="V486" s="20"/>
      <c r="W486" s="20"/>
    </row>
    <row r="487" spans="1:23">
      <c r="A487" s="35"/>
      <c r="K487" s="35"/>
      <c r="L487" s="35"/>
      <c r="M487" s="35"/>
      <c r="N487" s="35"/>
      <c r="S487" s="20"/>
      <c r="T487" s="20"/>
      <c r="U487" s="20"/>
      <c r="V487" s="20"/>
      <c r="W487" s="20"/>
    </row>
    <row r="488" spans="1:23">
      <c r="A488" s="35"/>
      <c r="K488" s="35"/>
      <c r="L488" s="35"/>
      <c r="M488" s="35"/>
      <c r="N488" s="35"/>
      <c r="S488" s="20"/>
      <c r="T488" s="20"/>
      <c r="U488" s="20"/>
      <c r="V488" s="20"/>
      <c r="W488" s="20"/>
    </row>
    <row r="489" spans="1:23">
      <c r="A489" s="35"/>
      <c r="K489" s="35"/>
      <c r="L489" s="35"/>
      <c r="M489" s="35"/>
      <c r="N489" s="35"/>
      <c r="S489" s="20"/>
      <c r="T489" s="20"/>
      <c r="U489" s="20"/>
      <c r="V489" s="20"/>
      <c r="W489" s="20"/>
    </row>
    <row r="490" spans="1:23">
      <c r="A490" s="35"/>
      <c r="K490" s="35"/>
      <c r="L490" s="35"/>
      <c r="M490" s="35"/>
      <c r="N490" s="35"/>
      <c r="S490" s="20"/>
      <c r="T490" s="20"/>
      <c r="U490" s="20"/>
      <c r="V490" s="20"/>
      <c r="W490" s="20"/>
    </row>
    <row r="491" spans="1:23">
      <c r="A491" s="35"/>
      <c r="K491" s="35"/>
      <c r="L491" s="35"/>
      <c r="M491" s="35"/>
      <c r="N491" s="35"/>
      <c r="S491" s="20"/>
      <c r="T491" s="20"/>
      <c r="U491" s="20"/>
      <c r="V491" s="20"/>
      <c r="W491" s="20"/>
    </row>
    <row r="492" spans="1:23">
      <c r="A492" s="35"/>
      <c r="K492" s="35"/>
      <c r="L492" s="35"/>
      <c r="M492" s="35"/>
      <c r="N492" s="35"/>
      <c r="S492" s="20"/>
      <c r="T492" s="20"/>
      <c r="U492" s="20"/>
      <c r="V492" s="20"/>
      <c r="W492" s="20"/>
    </row>
    <row r="493" spans="1:23">
      <c r="A493" s="35"/>
      <c r="K493" s="35"/>
      <c r="L493" s="35"/>
      <c r="M493" s="35"/>
      <c r="N493" s="35"/>
      <c r="S493" s="20"/>
      <c r="T493" s="20"/>
      <c r="U493" s="20"/>
      <c r="V493" s="20"/>
      <c r="W493" s="20"/>
    </row>
    <row r="494" spans="1:23">
      <c r="A494" s="35"/>
      <c r="K494" s="35"/>
      <c r="L494" s="35"/>
      <c r="M494" s="35"/>
      <c r="N494" s="35"/>
      <c r="S494" s="20"/>
      <c r="T494" s="20"/>
      <c r="U494" s="20"/>
      <c r="V494" s="20"/>
      <c r="W494" s="20"/>
    </row>
    <row r="495" spans="1:23">
      <c r="A495" s="35"/>
      <c r="K495" s="35"/>
      <c r="L495" s="35"/>
      <c r="M495" s="35"/>
      <c r="N495" s="35"/>
      <c r="S495" s="20"/>
      <c r="T495" s="20"/>
      <c r="U495" s="20"/>
      <c r="V495" s="20"/>
      <c r="W495" s="20"/>
    </row>
    <row r="496" spans="1:23">
      <c r="A496" s="35"/>
      <c r="K496" s="35"/>
      <c r="L496" s="35"/>
      <c r="M496" s="35"/>
      <c r="N496" s="35"/>
      <c r="S496" s="20"/>
      <c r="T496" s="20"/>
      <c r="U496" s="20"/>
      <c r="V496" s="20"/>
      <c r="W496" s="20"/>
    </row>
    <row r="497" spans="1:23">
      <c r="A497" s="35"/>
      <c r="K497" s="35"/>
      <c r="L497" s="35"/>
      <c r="M497" s="35"/>
      <c r="N497" s="35"/>
      <c r="S497" s="20"/>
      <c r="T497" s="20"/>
      <c r="U497" s="20"/>
      <c r="V497" s="20"/>
      <c r="W497" s="20"/>
    </row>
    <row r="498" spans="1:23">
      <c r="A498" s="35"/>
      <c r="K498" s="35"/>
      <c r="L498" s="35"/>
      <c r="M498" s="35"/>
      <c r="N498" s="35"/>
      <c r="S498" s="20"/>
      <c r="T498" s="20"/>
      <c r="U498" s="20"/>
      <c r="V498" s="20"/>
      <c r="W498" s="20"/>
    </row>
    <row r="499" spans="1:23">
      <c r="A499" s="35"/>
      <c r="K499" s="35"/>
      <c r="L499" s="35"/>
      <c r="M499" s="35"/>
      <c r="N499" s="35"/>
      <c r="S499" s="20"/>
      <c r="T499" s="20"/>
      <c r="U499" s="20"/>
      <c r="V499" s="20"/>
      <c r="W499" s="20"/>
    </row>
    <row r="500" spans="1:23">
      <c r="A500" s="35"/>
      <c r="K500" s="35"/>
      <c r="L500" s="35"/>
      <c r="M500" s="35"/>
      <c r="N500" s="35"/>
      <c r="S500" s="20"/>
      <c r="T500" s="20"/>
      <c r="U500" s="20"/>
      <c r="V500" s="20"/>
      <c r="W500" s="20"/>
    </row>
    <row r="501" spans="1:23">
      <c r="A501" s="35"/>
      <c r="K501" s="35"/>
      <c r="L501" s="35"/>
      <c r="M501" s="35"/>
      <c r="N501" s="35"/>
      <c r="S501" s="20"/>
      <c r="T501" s="20"/>
      <c r="U501" s="20"/>
      <c r="V501" s="20"/>
      <c r="W501" s="20"/>
    </row>
    <row r="502" spans="1:23">
      <c r="A502" s="35"/>
      <c r="K502" s="35"/>
      <c r="L502" s="35"/>
      <c r="M502" s="35"/>
      <c r="N502" s="35"/>
      <c r="S502" s="20"/>
      <c r="T502" s="20"/>
      <c r="U502" s="20"/>
      <c r="V502" s="20"/>
      <c r="W502" s="20"/>
    </row>
    <row r="503" spans="1:23">
      <c r="A503" s="35"/>
      <c r="K503" s="35"/>
      <c r="L503" s="35"/>
      <c r="M503" s="35"/>
      <c r="N503" s="35"/>
      <c r="S503" s="20"/>
      <c r="T503" s="20"/>
      <c r="U503" s="20"/>
      <c r="V503" s="20"/>
      <c r="W503" s="20"/>
    </row>
    <row r="504" spans="1:23">
      <c r="A504" s="35"/>
      <c r="K504" s="35"/>
      <c r="L504" s="35"/>
      <c r="M504" s="35"/>
      <c r="N504" s="35"/>
      <c r="S504" s="20"/>
      <c r="T504" s="20"/>
      <c r="U504" s="20"/>
      <c r="V504" s="20"/>
      <c r="W504" s="20"/>
    </row>
    <row r="505" spans="1:23">
      <c r="A505" s="35"/>
      <c r="K505" s="35"/>
      <c r="L505" s="35"/>
      <c r="M505" s="35"/>
      <c r="N505" s="35"/>
      <c r="S505" s="20"/>
      <c r="T505" s="20"/>
      <c r="U505" s="20"/>
      <c r="V505" s="20"/>
      <c r="W505" s="20"/>
    </row>
    <row r="506" spans="1:23">
      <c r="A506" s="35"/>
      <c r="K506" s="35"/>
      <c r="L506" s="35"/>
      <c r="M506" s="35"/>
      <c r="N506" s="35"/>
      <c r="S506" s="20"/>
      <c r="T506" s="20"/>
      <c r="U506" s="20"/>
      <c r="V506" s="20"/>
      <c r="W506" s="20"/>
    </row>
    <row r="507" spans="1:23">
      <c r="A507" s="35"/>
      <c r="K507" s="35"/>
      <c r="L507" s="35"/>
      <c r="M507" s="35"/>
      <c r="N507" s="35"/>
      <c r="S507" s="20"/>
      <c r="T507" s="20"/>
      <c r="U507" s="20"/>
      <c r="V507" s="20"/>
      <c r="W507" s="20"/>
    </row>
    <row r="508" spans="1:23">
      <c r="A508" s="35"/>
      <c r="K508" s="35"/>
      <c r="L508" s="35"/>
      <c r="M508" s="35"/>
      <c r="N508" s="35"/>
      <c r="S508" s="20"/>
      <c r="T508" s="20"/>
      <c r="U508" s="20"/>
      <c r="V508" s="20"/>
      <c r="W508" s="20"/>
    </row>
    <row r="509" spans="1:23">
      <c r="A509" s="35"/>
      <c r="K509" s="35"/>
      <c r="L509" s="35"/>
      <c r="M509" s="35"/>
      <c r="N509" s="35"/>
      <c r="S509" s="20"/>
      <c r="T509" s="20"/>
      <c r="U509" s="20"/>
      <c r="V509" s="20"/>
      <c r="W509" s="20"/>
    </row>
    <row r="510" spans="1:23">
      <c r="A510" s="35"/>
      <c r="K510" s="35"/>
      <c r="L510" s="35"/>
      <c r="M510" s="35"/>
      <c r="N510" s="35"/>
      <c r="S510" s="20"/>
      <c r="T510" s="20"/>
      <c r="U510" s="20"/>
      <c r="V510" s="20"/>
      <c r="W510" s="20"/>
    </row>
    <row r="511" spans="1:23">
      <c r="A511" s="35"/>
      <c r="K511" s="35"/>
      <c r="L511" s="35"/>
      <c r="M511" s="35"/>
      <c r="N511" s="35"/>
      <c r="S511" s="20"/>
      <c r="T511" s="20"/>
      <c r="U511" s="20"/>
      <c r="V511" s="20"/>
      <c r="W511" s="20"/>
    </row>
    <row r="512" spans="1:23">
      <c r="A512" s="35"/>
      <c r="K512" s="35"/>
      <c r="L512" s="35"/>
      <c r="M512" s="35"/>
      <c r="N512" s="35"/>
      <c r="S512" s="20"/>
      <c r="T512" s="20"/>
      <c r="U512" s="20"/>
      <c r="V512" s="20"/>
      <c r="W512" s="20"/>
    </row>
    <row r="513" spans="1:23">
      <c r="A513" s="35"/>
      <c r="K513" s="35"/>
      <c r="L513" s="35"/>
      <c r="M513" s="35"/>
      <c r="N513" s="35"/>
      <c r="S513" s="20"/>
      <c r="T513" s="20"/>
      <c r="U513" s="20"/>
      <c r="V513" s="20"/>
      <c r="W513" s="20"/>
    </row>
    <row r="514" spans="1:23">
      <c r="A514" s="35"/>
      <c r="K514" s="35"/>
      <c r="L514" s="35"/>
      <c r="M514" s="35"/>
      <c r="N514" s="35"/>
      <c r="S514" s="20"/>
      <c r="T514" s="20"/>
      <c r="U514" s="20"/>
      <c r="V514" s="20"/>
      <c r="W514" s="20"/>
    </row>
    <row r="515" spans="1:23">
      <c r="A515" s="35"/>
      <c r="K515" s="35"/>
      <c r="L515" s="35"/>
      <c r="M515" s="35"/>
      <c r="N515" s="35"/>
      <c r="S515" s="20"/>
      <c r="T515" s="20"/>
      <c r="U515" s="20"/>
      <c r="V515" s="20"/>
      <c r="W515" s="20"/>
    </row>
    <row r="516" spans="1:23">
      <c r="A516" s="35"/>
      <c r="K516" s="35"/>
      <c r="L516" s="35"/>
      <c r="M516" s="35"/>
      <c r="N516" s="35"/>
      <c r="S516" s="20"/>
      <c r="T516" s="20"/>
      <c r="U516" s="20"/>
      <c r="V516" s="20"/>
      <c r="W516" s="20"/>
    </row>
    <row r="517" spans="1:23">
      <c r="A517" s="35"/>
      <c r="K517" s="35"/>
      <c r="L517" s="35"/>
      <c r="M517" s="35"/>
      <c r="N517" s="35"/>
      <c r="S517" s="20"/>
      <c r="T517" s="20"/>
      <c r="U517" s="20"/>
      <c r="V517" s="20"/>
      <c r="W517" s="20"/>
    </row>
    <row r="518" spans="1:23">
      <c r="A518" s="35"/>
      <c r="K518" s="35"/>
      <c r="L518" s="35"/>
      <c r="M518" s="35"/>
      <c r="N518" s="35"/>
      <c r="S518" s="20"/>
      <c r="T518" s="20"/>
      <c r="U518" s="20"/>
      <c r="V518" s="20"/>
      <c r="W518" s="20"/>
    </row>
    <row r="519" spans="1:23">
      <c r="A519" s="35"/>
      <c r="K519" s="35"/>
      <c r="L519" s="35"/>
      <c r="M519" s="35"/>
      <c r="N519" s="35"/>
      <c r="S519" s="20"/>
      <c r="T519" s="20"/>
      <c r="U519" s="20"/>
      <c r="V519" s="20"/>
      <c r="W519" s="20"/>
    </row>
    <row r="520" spans="1:23">
      <c r="A520" s="35"/>
      <c r="K520" s="35"/>
      <c r="L520" s="35"/>
      <c r="M520" s="35"/>
      <c r="N520" s="35"/>
      <c r="S520" s="20"/>
      <c r="T520" s="20"/>
      <c r="U520" s="20"/>
      <c r="V520" s="20"/>
      <c r="W520" s="20"/>
    </row>
    <row r="521" spans="1:23">
      <c r="A521" s="35"/>
      <c r="K521" s="35"/>
      <c r="L521" s="35"/>
      <c r="M521" s="35"/>
      <c r="N521" s="35"/>
      <c r="S521" s="20"/>
      <c r="T521" s="20"/>
      <c r="U521" s="20"/>
      <c r="V521" s="20"/>
      <c r="W521" s="20"/>
    </row>
    <row r="522" spans="1:23">
      <c r="A522" s="35"/>
      <c r="K522" s="35"/>
      <c r="L522" s="35"/>
      <c r="M522" s="35"/>
      <c r="N522" s="35"/>
      <c r="S522" s="20"/>
      <c r="T522" s="20"/>
      <c r="U522" s="20"/>
      <c r="V522" s="20"/>
      <c r="W522" s="20"/>
    </row>
    <row r="523" spans="1:23">
      <c r="A523" s="35"/>
      <c r="K523" s="35"/>
      <c r="L523" s="35"/>
      <c r="M523" s="35"/>
      <c r="N523" s="35"/>
      <c r="S523" s="20"/>
      <c r="T523" s="20"/>
      <c r="U523" s="20"/>
      <c r="V523" s="20"/>
      <c r="W523" s="20"/>
    </row>
    <row r="524" spans="1:23">
      <c r="A524" s="35"/>
      <c r="K524" s="35"/>
      <c r="L524" s="35"/>
      <c r="M524" s="35"/>
      <c r="N524" s="35"/>
      <c r="S524" s="20"/>
      <c r="T524" s="20"/>
      <c r="U524" s="20"/>
      <c r="V524" s="20"/>
      <c r="W524" s="20"/>
    </row>
    <row r="525" spans="1:23">
      <c r="A525" s="35"/>
      <c r="K525" s="35"/>
      <c r="L525" s="35"/>
      <c r="M525" s="35"/>
      <c r="N525" s="35"/>
      <c r="S525" s="20"/>
      <c r="T525" s="20"/>
      <c r="U525" s="20"/>
      <c r="V525" s="20"/>
      <c r="W525" s="20"/>
    </row>
    <row r="526" spans="1:23">
      <c r="A526" s="35"/>
      <c r="K526" s="35"/>
      <c r="L526" s="35"/>
      <c r="M526" s="35"/>
      <c r="N526" s="35"/>
      <c r="S526" s="20"/>
      <c r="T526" s="20"/>
      <c r="U526" s="20"/>
      <c r="V526" s="20"/>
      <c r="W526" s="20"/>
    </row>
    <row r="527" spans="1:23">
      <c r="A527" s="35"/>
      <c r="K527" s="35"/>
      <c r="L527" s="35"/>
      <c r="M527" s="35"/>
      <c r="N527" s="35"/>
      <c r="S527" s="20"/>
      <c r="T527" s="20"/>
      <c r="U527" s="20"/>
      <c r="V527" s="20"/>
      <c r="W527" s="20"/>
    </row>
    <row r="528" spans="1:23">
      <c r="A528" s="35"/>
      <c r="K528" s="35"/>
      <c r="L528" s="35"/>
      <c r="M528" s="35"/>
      <c r="N528" s="35"/>
      <c r="S528" s="20"/>
      <c r="T528" s="20"/>
      <c r="U528" s="20"/>
      <c r="V528" s="20"/>
      <c r="W528" s="20"/>
    </row>
    <row r="529" spans="1:23">
      <c r="A529" s="35"/>
      <c r="K529" s="35"/>
      <c r="L529" s="35"/>
      <c r="M529" s="35"/>
      <c r="N529" s="35"/>
      <c r="S529" s="20"/>
      <c r="T529" s="20"/>
      <c r="U529" s="20"/>
      <c r="V529" s="20"/>
      <c r="W529" s="20"/>
    </row>
    <row r="530" spans="1:23">
      <c r="A530" s="35"/>
      <c r="K530" s="35"/>
      <c r="L530" s="35"/>
      <c r="M530" s="35"/>
      <c r="N530" s="35"/>
      <c r="S530" s="20"/>
      <c r="T530" s="20"/>
      <c r="U530" s="20"/>
      <c r="V530" s="20"/>
      <c r="W530" s="20"/>
    </row>
    <row r="531" spans="1:23">
      <c r="A531" s="35"/>
      <c r="K531" s="35"/>
      <c r="L531" s="35"/>
      <c r="M531" s="35"/>
      <c r="N531" s="35"/>
      <c r="S531" s="20"/>
      <c r="T531" s="20"/>
      <c r="U531" s="20"/>
      <c r="V531" s="20"/>
      <c r="W531" s="20"/>
    </row>
    <row r="532" spans="1:23">
      <c r="A532" s="35"/>
      <c r="K532" s="35"/>
      <c r="L532" s="35"/>
      <c r="M532" s="35"/>
      <c r="N532" s="35"/>
      <c r="S532" s="20"/>
      <c r="T532" s="20"/>
      <c r="U532" s="20"/>
      <c r="V532" s="20"/>
      <c r="W532" s="20"/>
    </row>
    <row r="533" spans="1:23">
      <c r="A533" s="35"/>
      <c r="K533" s="35"/>
      <c r="L533" s="35"/>
      <c r="M533" s="35"/>
      <c r="N533" s="35"/>
      <c r="S533" s="20"/>
      <c r="T533" s="20"/>
      <c r="U533" s="20"/>
      <c r="V533" s="20"/>
      <c r="W533" s="20"/>
    </row>
    <row r="534" spans="1:23">
      <c r="A534" s="35"/>
      <c r="K534" s="35"/>
      <c r="L534" s="35"/>
      <c r="M534" s="35"/>
      <c r="N534" s="35"/>
      <c r="S534" s="20"/>
      <c r="T534" s="20"/>
      <c r="U534" s="20"/>
      <c r="V534" s="20"/>
      <c r="W534" s="20"/>
    </row>
    <row r="535" spans="1:23">
      <c r="A535" s="35"/>
      <c r="K535" s="35"/>
      <c r="L535" s="35"/>
      <c r="M535" s="35"/>
      <c r="N535" s="35"/>
      <c r="S535" s="20"/>
      <c r="T535" s="20"/>
      <c r="U535" s="20"/>
      <c r="V535" s="20"/>
      <c r="W535" s="20"/>
    </row>
    <row r="536" spans="1:23">
      <c r="A536" s="35"/>
      <c r="K536" s="35"/>
      <c r="L536" s="35"/>
      <c r="M536" s="35"/>
      <c r="N536" s="35"/>
      <c r="S536" s="20"/>
      <c r="T536" s="20"/>
      <c r="U536" s="20"/>
      <c r="V536" s="20"/>
      <c r="W536" s="20"/>
    </row>
    <row r="537" spans="1:23">
      <c r="A537" s="35"/>
      <c r="K537" s="35"/>
      <c r="L537" s="35"/>
      <c r="M537" s="35"/>
      <c r="N537" s="35"/>
      <c r="S537" s="20"/>
      <c r="T537" s="20"/>
      <c r="U537" s="20"/>
      <c r="V537" s="20"/>
      <c r="W537" s="20"/>
    </row>
    <row r="538" spans="1:23">
      <c r="A538" s="35"/>
      <c r="K538" s="35"/>
      <c r="L538" s="35"/>
      <c r="M538" s="35"/>
      <c r="N538" s="35"/>
      <c r="S538" s="20"/>
      <c r="T538" s="20"/>
      <c r="U538" s="20"/>
      <c r="V538" s="20"/>
      <c r="W538" s="20"/>
    </row>
    <row r="539" spans="1:23">
      <c r="A539" s="35"/>
      <c r="K539" s="35"/>
      <c r="L539" s="35"/>
      <c r="M539" s="35"/>
      <c r="N539" s="35"/>
      <c r="S539" s="20"/>
      <c r="T539" s="20"/>
      <c r="U539" s="20"/>
      <c r="V539" s="20"/>
      <c r="W539" s="20"/>
    </row>
    <row r="540" spans="1:23">
      <c r="A540" s="35"/>
      <c r="K540" s="35"/>
      <c r="L540" s="35"/>
      <c r="M540" s="35"/>
      <c r="N540" s="35"/>
      <c r="S540" s="20"/>
      <c r="T540" s="20"/>
      <c r="U540" s="20"/>
      <c r="V540" s="20"/>
      <c r="W540" s="20"/>
    </row>
    <row r="541" spans="1:23">
      <c r="A541" s="35"/>
      <c r="K541" s="35"/>
      <c r="L541" s="35"/>
      <c r="M541" s="35"/>
      <c r="N541" s="35"/>
      <c r="S541" s="20"/>
      <c r="T541" s="20"/>
      <c r="U541" s="20"/>
      <c r="V541" s="20"/>
      <c r="W541" s="20"/>
    </row>
    <row r="542" spans="1:23">
      <c r="A542" s="35"/>
      <c r="K542" s="35"/>
      <c r="L542" s="35"/>
      <c r="M542" s="35"/>
      <c r="N542" s="35"/>
      <c r="S542" s="20"/>
      <c r="T542" s="20"/>
      <c r="U542" s="20"/>
      <c r="V542" s="20"/>
      <c r="W542" s="20"/>
    </row>
    <row r="543" spans="1:23">
      <c r="A543" s="35"/>
      <c r="K543" s="35"/>
      <c r="L543" s="35"/>
      <c r="M543" s="35"/>
      <c r="N543" s="35"/>
      <c r="S543" s="20"/>
      <c r="T543" s="20"/>
      <c r="U543" s="20"/>
      <c r="V543" s="20"/>
      <c r="W543" s="20"/>
    </row>
    <row r="544" spans="1:23">
      <c r="A544" s="35"/>
      <c r="K544" s="35"/>
      <c r="L544" s="35"/>
      <c r="M544" s="35"/>
      <c r="N544" s="35"/>
      <c r="S544" s="20"/>
      <c r="T544" s="20"/>
      <c r="U544" s="20"/>
      <c r="V544" s="20"/>
      <c r="W544" s="20"/>
    </row>
    <row r="545" spans="1:23">
      <c r="A545" s="35"/>
      <c r="K545" s="35"/>
      <c r="L545" s="35"/>
      <c r="M545" s="35"/>
      <c r="N545" s="35"/>
      <c r="S545" s="20"/>
      <c r="T545" s="20"/>
      <c r="U545" s="20"/>
      <c r="V545" s="20"/>
      <c r="W545" s="20"/>
    </row>
    <row r="546" spans="1:23">
      <c r="A546" s="35"/>
      <c r="K546" s="35"/>
      <c r="L546" s="35"/>
      <c r="M546" s="35"/>
      <c r="N546" s="35"/>
      <c r="S546" s="20"/>
      <c r="T546" s="20"/>
      <c r="U546" s="20"/>
      <c r="V546" s="20"/>
      <c r="W546" s="20"/>
    </row>
    <row r="547" spans="1:23">
      <c r="A547" s="35"/>
      <c r="K547" s="35"/>
      <c r="L547" s="35"/>
      <c r="M547" s="35"/>
      <c r="N547" s="35"/>
      <c r="S547" s="20"/>
      <c r="T547" s="20"/>
      <c r="U547" s="20"/>
      <c r="V547" s="20"/>
      <c r="W547" s="20"/>
    </row>
    <row r="548" spans="1:23">
      <c r="A548" s="35"/>
      <c r="K548" s="35"/>
      <c r="L548" s="35"/>
      <c r="M548" s="35"/>
      <c r="N548" s="35"/>
      <c r="S548" s="20"/>
      <c r="T548" s="20"/>
      <c r="U548" s="20"/>
      <c r="V548" s="20"/>
      <c r="W548" s="20"/>
    </row>
    <row r="549" spans="1:23">
      <c r="A549" s="35"/>
      <c r="K549" s="35"/>
      <c r="L549" s="35"/>
      <c r="M549" s="35"/>
      <c r="N549" s="35"/>
      <c r="S549" s="20"/>
      <c r="T549" s="20"/>
      <c r="U549" s="20"/>
      <c r="V549" s="20"/>
      <c r="W549" s="20"/>
    </row>
    <row r="550" spans="1:23">
      <c r="A550" s="35"/>
      <c r="K550" s="35"/>
      <c r="L550" s="35"/>
      <c r="M550" s="35"/>
      <c r="N550" s="35"/>
      <c r="S550" s="20"/>
      <c r="T550" s="20"/>
      <c r="U550" s="20"/>
      <c r="V550" s="20"/>
      <c r="W550" s="20"/>
    </row>
    <row r="551" spans="1:23">
      <c r="A551" s="35"/>
      <c r="K551" s="35"/>
      <c r="L551" s="35"/>
      <c r="M551" s="35"/>
      <c r="N551" s="35"/>
      <c r="S551" s="20"/>
      <c r="T551" s="20"/>
      <c r="U551" s="20"/>
      <c r="V551" s="20"/>
      <c r="W551" s="20"/>
    </row>
    <row r="552" spans="1:23">
      <c r="A552" s="35"/>
      <c r="K552" s="35"/>
      <c r="L552" s="35"/>
      <c r="M552" s="35"/>
      <c r="N552" s="35"/>
      <c r="S552" s="20"/>
      <c r="T552" s="20"/>
      <c r="U552" s="20"/>
      <c r="V552" s="20"/>
      <c r="W552" s="20"/>
    </row>
    <row r="553" spans="1:23">
      <c r="A553" s="35"/>
      <c r="K553" s="35"/>
      <c r="L553" s="35"/>
      <c r="M553" s="35"/>
      <c r="N553" s="35"/>
      <c r="S553" s="20"/>
      <c r="T553" s="20"/>
      <c r="U553" s="20"/>
      <c r="V553" s="20"/>
      <c r="W553" s="20"/>
    </row>
    <row r="554" spans="1:23">
      <c r="A554" s="35"/>
      <c r="K554" s="35"/>
      <c r="L554" s="35"/>
      <c r="M554" s="35"/>
      <c r="N554" s="35"/>
      <c r="S554" s="20"/>
      <c r="T554" s="20"/>
      <c r="U554" s="20"/>
      <c r="V554" s="20"/>
      <c r="W554" s="20"/>
    </row>
    <row r="555" spans="1:23">
      <c r="A555" s="35"/>
      <c r="K555" s="35"/>
      <c r="L555" s="35"/>
      <c r="M555" s="35"/>
      <c r="N555" s="35"/>
      <c r="S555" s="20"/>
      <c r="T555" s="20"/>
      <c r="U555" s="20"/>
      <c r="V555" s="20"/>
      <c r="W555" s="20"/>
    </row>
    <row r="556" spans="1:23">
      <c r="A556" s="35"/>
      <c r="K556" s="35"/>
      <c r="L556" s="35"/>
      <c r="M556" s="35"/>
      <c r="N556" s="35"/>
      <c r="S556" s="20"/>
      <c r="T556" s="20"/>
      <c r="U556" s="20"/>
      <c r="V556" s="20"/>
      <c r="W556" s="20"/>
    </row>
    <row r="557" spans="1:23">
      <c r="A557" s="35"/>
      <c r="K557" s="35"/>
      <c r="L557" s="35"/>
      <c r="M557" s="35"/>
      <c r="N557" s="35"/>
      <c r="S557" s="20"/>
      <c r="T557" s="20"/>
      <c r="U557" s="20"/>
      <c r="V557" s="20"/>
      <c r="W557" s="20"/>
    </row>
    <row r="558" spans="1:23">
      <c r="A558" s="35"/>
      <c r="K558" s="35"/>
      <c r="L558" s="35"/>
      <c r="M558" s="35"/>
      <c r="N558" s="35"/>
      <c r="S558" s="20"/>
      <c r="T558" s="20"/>
      <c r="U558" s="20"/>
      <c r="V558" s="20"/>
      <c r="W558" s="20"/>
    </row>
    <row r="559" spans="1:23">
      <c r="A559" s="35"/>
      <c r="K559" s="35"/>
      <c r="L559" s="35"/>
      <c r="M559" s="35"/>
      <c r="N559" s="35"/>
      <c r="S559" s="20"/>
      <c r="T559" s="20"/>
      <c r="U559" s="20"/>
      <c r="V559" s="20"/>
      <c r="W559" s="20"/>
    </row>
    <row r="560" spans="1:23">
      <c r="A560" s="35"/>
      <c r="K560" s="35"/>
      <c r="L560" s="35"/>
      <c r="M560" s="35"/>
      <c r="N560" s="35"/>
      <c r="S560" s="20"/>
      <c r="T560" s="20"/>
      <c r="U560" s="20"/>
      <c r="V560" s="20"/>
      <c r="W560" s="20"/>
    </row>
    <row r="561" spans="1:23">
      <c r="A561" s="35"/>
      <c r="K561" s="35"/>
      <c r="L561" s="35"/>
      <c r="M561" s="35"/>
      <c r="N561" s="35"/>
      <c r="S561" s="20"/>
      <c r="T561" s="20"/>
      <c r="U561" s="20"/>
      <c r="V561" s="20"/>
      <c r="W561" s="20"/>
    </row>
    <row r="562" spans="1:23">
      <c r="A562" s="35"/>
      <c r="K562" s="35"/>
      <c r="L562" s="35"/>
      <c r="M562" s="35"/>
      <c r="N562" s="35"/>
      <c r="S562" s="20"/>
      <c r="T562" s="20"/>
      <c r="U562" s="20"/>
      <c r="V562" s="20"/>
      <c r="W562" s="20"/>
    </row>
    <row r="563" spans="1:23">
      <c r="A563" s="35"/>
      <c r="K563" s="35"/>
      <c r="L563" s="35"/>
      <c r="M563" s="35"/>
      <c r="N563" s="35"/>
      <c r="S563" s="20"/>
      <c r="T563" s="20"/>
      <c r="U563" s="20"/>
      <c r="V563" s="20"/>
      <c r="W563" s="20"/>
    </row>
    <row r="564" spans="1:23">
      <c r="A564" s="35"/>
      <c r="K564" s="35"/>
      <c r="L564" s="35"/>
      <c r="M564" s="35"/>
      <c r="N564" s="35"/>
      <c r="S564" s="20"/>
      <c r="T564" s="20"/>
      <c r="U564" s="20"/>
      <c r="V564" s="20"/>
      <c r="W564" s="20"/>
    </row>
    <row r="565" spans="1:23">
      <c r="A565" s="35"/>
      <c r="K565" s="35"/>
      <c r="L565" s="35"/>
      <c r="M565" s="35"/>
      <c r="N565" s="35"/>
      <c r="S565" s="20"/>
      <c r="T565" s="20"/>
      <c r="U565" s="20"/>
      <c r="V565" s="20"/>
      <c r="W565" s="20"/>
    </row>
    <row r="566" spans="1:23">
      <c r="A566" s="35"/>
      <c r="K566" s="35"/>
      <c r="L566" s="35"/>
      <c r="M566" s="35"/>
      <c r="N566" s="35"/>
      <c r="S566" s="20"/>
      <c r="T566" s="20"/>
      <c r="U566" s="20"/>
      <c r="V566" s="20"/>
      <c r="W566" s="20"/>
    </row>
    <row r="567" spans="1:23">
      <c r="A567" s="35"/>
      <c r="K567" s="35"/>
      <c r="L567" s="35"/>
      <c r="M567" s="35"/>
      <c r="N567" s="35"/>
      <c r="S567" s="20"/>
      <c r="T567" s="20"/>
      <c r="U567" s="20"/>
      <c r="V567" s="20"/>
      <c r="W567" s="20"/>
    </row>
    <row r="568" spans="1:23">
      <c r="A568" s="35"/>
      <c r="K568" s="35"/>
      <c r="L568" s="35"/>
      <c r="M568" s="35"/>
      <c r="N568" s="35"/>
      <c r="S568" s="20"/>
      <c r="T568" s="20"/>
      <c r="U568" s="20"/>
      <c r="V568" s="20"/>
      <c r="W568" s="20"/>
    </row>
    <row r="569" spans="1:23">
      <c r="A569" s="35"/>
      <c r="K569" s="35"/>
      <c r="L569" s="35"/>
      <c r="M569" s="35"/>
      <c r="N569" s="35"/>
      <c r="S569" s="20"/>
      <c r="T569" s="20"/>
      <c r="U569" s="20"/>
      <c r="V569" s="20"/>
      <c r="W569" s="20"/>
    </row>
    <row r="570" spans="1:23">
      <c r="A570" s="35"/>
      <c r="K570" s="35"/>
      <c r="L570" s="35"/>
      <c r="M570" s="35"/>
      <c r="N570" s="35"/>
      <c r="S570" s="20"/>
      <c r="T570" s="20"/>
      <c r="U570" s="20"/>
      <c r="V570" s="20"/>
      <c r="W570" s="20"/>
    </row>
    <row r="571" spans="1:23">
      <c r="A571" s="35"/>
      <c r="K571" s="35"/>
      <c r="L571" s="35"/>
      <c r="M571" s="35"/>
      <c r="N571" s="35"/>
      <c r="S571" s="20"/>
      <c r="T571" s="20"/>
      <c r="U571" s="20"/>
      <c r="V571" s="20"/>
      <c r="W571" s="20"/>
    </row>
    <row r="572" spans="1:23">
      <c r="A572" s="35"/>
      <c r="K572" s="35"/>
      <c r="L572" s="35"/>
      <c r="M572" s="35"/>
      <c r="N572" s="35"/>
      <c r="S572" s="20"/>
      <c r="T572" s="20"/>
      <c r="U572" s="20"/>
      <c r="V572" s="20"/>
      <c r="W572" s="20"/>
    </row>
    <row r="573" spans="1:23">
      <c r="A573" s="35"/>
      <c r="K573" s="35"/>
      <c r="L573" s="35"/>
      <c r="M573" s="35"/>
      <c r="N573" s="35"/>
      <c r="S573" s="20"/>
      <c r="T573" s="20"/>
      <c r="U573" s="20"/>
      <c r="V573" s="20"/>
      <c r="W573" s="20"/>
    </row>
    <row r="574" spans="1:23">
      <c r="A574" s="35"/>
      <c r="K574" s="35"/>
      <c r="L574" s="35"/>
      <c r="M574" s="35"/>
      <c r="N574" s="35"/>
      <c r="S574" s="20"/>
      <c r="T574" s="20"/>
      <c r="U574" s="20"/>
      <c r="V574" s="20"/>
      <c r="W574" s="20"/>
    </row>
    <row r="575" spans="1:23">
      <c r="A575" s="35"/>
      <c r="K575" s="35"/>
      <c r="L575" s="35"/>
      <c r="M575" s="35"/>
      <c r="N575" s="35"/>
      <c r="S575" s="20"/>
      <c r="T575" s="20"/>
      <c r="U575" s="20"/>
      <c r="V575" s="20"/>
      <c r="W575" s="20"/>
    </row>
    <row r="576" spans="1:23">
      <c r="A576" s="35"/>
      <c r="K576" s="35"/>
      <c r="L576" s="35"/>
      <c r="M576" s="35"/>
      <c r="N576" s="35"/>
      <c r="S576" s="20"/>
      <c r="T576" s="20"/>
      <c r="U576" s="20"/>
      <c r="V576" s="20"/>
      <c r="W576" s="20"/>
    </row>
    <row r="577" spans="1:23">
      <c r="A577" s="35"/>
      <c r="K577" s="35"/>
      <c r="L577" s="35"/>
      <c r="M577" s="35"/>
      <c r="N577" s="35"/>
      <c r="S577" s="20"/>
      <c r="T577" s="20"/>
      <c r="U577" s="20"/>
      <c r="V577" s="20"/>
      <c r="W577" s="20"/>
    </row>
    <row r="578" spans="1:23">
      <c r="A578" s="35"/>
      <c r="K578" s="35"/>
      <c r="L578" s="35"/>
      <c r="M578" s="35"/>
      <c r="N578" s="35"/>
      <c r="S578" s="20"/>
      <c r="T578" s="20"/>
      <c r="U578" s="20"/>
      <c r="V578" s="20"/>
      <c r="W578" s="20"/>
    </row>
    <row r="579" spans="1:23">
      <c r="A579" s="35"/>
      <c r="K579" s="35"/>
      <c r="L579" s="35"/>
      <c r="M579" s="35"/>
      <c r="N579" s="35"/>
      <c r="S579" s="20"/>
      <c r="T579" s="20"/>
      <c r="U579" s="20"/>
      <c r="V579" s="20"/>
      <c r="W579" s="20"/>
    </row>
    <row r="580" spans="1:23">
      <c r="A580" s="35"/>
      <c r="K580" s="35"/>
      <c r="L580" s="35"/>
      <c r="M580" s="35"/>
      <c r="N580" s="35"/>
      <c r="S580" s="20"/>
      <c r="T580" s="20"/>
      <c r="U580" s="20"/>
      <c r="V580" s="20"/>
      <c r="W580" s="20"/>
    </row>
    <row r="581" spans="1:23">
      <c r="A581" s="35"/>
      <c r="K581" s="35"/>
      <c r="L581" s="35"/>
      <c r="M581" s="35"/>
      <c r="N581" s="35"/>
      <c r="S581" s="20"/>
      <c r="T581" s="20"/>
      <c r="U581" s="20"/>
      <c r="V581" s="20"/>
      <c r="W581" s="20"/>
    </row>
    <row r="582" spans="1:23">
      <c r="A582" s="35"/>
      <c r="K582" s="35"/>
      <c r="L582" s="35"/>
      <c r="M582" s="35"/>
      <c r="N582" s="35"/>
      <c r="S582" s="20"/>
      <c r="T582" s="20"/>
      <c r="U582" s="20"/>
      <c r="V582" s="20"/>
      <c r="W582" s="20"/>
    </row>
    <row r="583" spans="1:23">
      <c r="A583" s="35"/>
      <c r="K583" s="35"/>
      <c r="L583" s="35"/>
      <c r="M583" s="35"/>
      <c r="N583" s="35"/>
      <c r="S583" s="20"/>
      <c r="T583" s="20"/>
      <c r="U583" s="20"/>
      <c r="V583" s="20"/>
      <c r="W583" s="20"/>
    </row>
    <row r="584" spans="1:23">
      <c r="A584" s="35"/>
      <c r="K584" s="35"/>
      <c r="L584" s="35"/>
      <c r="M584" s="35"/>
      <c r="N584" s="35"/>
      <c r="S584" s="20"/>
      <c r="T584" s="20"/>
      <c r="U584" s="20"/>
      <c r="V584" s="20"/>
      <c r="W584" s="20"/>
    </row>
    <row r="585" spans="1:23">
      <c r="A585" s="35"/>
      <c r="K585" s="35"/>
      <c r="L585" s="35"/>
      <c r="M585" s="35"/>
      <c r="N585" s="35"/>
      <c r="S585" s="20"/>
      <c r="T585" s="20"/>
      <c r="U585" s="20"/>
      <c r="V585" s="20"/>
      <c r="W585" s="20"/>
    </row>
    <row r="586" spans="1:23">
      <c r="A586" s="35"/>
      <c r="K586" s="35"/>
      <c r="L586" s="35"/>
      <c r="M586" s="35"/>
      <c r="N586" s="35"/>
      <c r="S586" s="20"/>
      <c r="T586" s="20"/>
      <c r="U586" s="20"/>
      <c r="V586" s="20"/>
      <c r="W586" s="20"/>
    </row>
    <row r="587" spans="1:23">
      <c r="A587" s="35"/>
      <c r="K587" s="35"/>
      <c r="L587" s="35"/>
      <c r="M587" s="35"/>
      <c r="N587" s="35"/>
      <c r="S587" s="20"/>
      <c r="T587" s="20"/>
      <c r="U587" s="20"/>
      <c r="V587" s="20"/>
      <c r="W587" s="20"/>
    </row>
    <row r="588" spans="1:23">
      <c r="A588" s="35"/>
      <c r="K588" s="35"/>
      <c r="L588" s="35"/>
      <c r="M588" s="35"/>
      <c r="N588" s="35"/>
      <c r="S588" s="20"/>
      <c r="T588" s="20"/>
      <c r="U588" s="20"/>
      <c r="V588" s="20"/>
      <c r="W588" s="20"/>
    </row>
    <row r="589" spans="1:23">
      <c r="A589" s="35"/>
      <c r="K589" s="35"/>
      <c r="L589" s="35"/>
      <c r="M589" s="35"/>
      <c r="N589" s="35"/>
      <c r="S589" s="20"/>
      <c r="T589" s="20"/>
      <c r="U589" s="20"/>
      <c r="V589" s="20"/>
      <c r="W589" s="20"/>
    </row>
    <row r="590" spans="1:23">
      <c r="A590" s="35"/>
      <c r="K590" s="35"/>
      <c r="L590" s="35"/>
      <c r="M590" s="35"/>
      <c r="N590" s="35"/>
      <c r="S590" s="20"/>
      <c r="T590" s="20"/>
      <c r="U590" s="20"/>
      <c r="V590" s="20"/>
      <c r="W590" s="20"/>
    </row>
    <row r="591" spans="1:23">
      <c r="A591" s="35"/>
      <c r="K591" s="35"/>
      <c r="L591" s="35"/>
      <c r="M591" s="35"/>
      <c r="N591" s="35"/>
      <c r="S591" s="20"/>
      <c r="T591" s="20"/>
      <c r="U591" s="20"/>
      <c r="V591" s="20"/>
      <c r="W591" s="20"/>
    </row>
    <row r="592" spans="1:23">
      <c r="A592" s="35"/>
      <c r="K592" s="35"/>
      <c r="L592" s="35"/>
      <c r="M592" s="35"/>
      <c r="N592" s="35"/>
      <c r="S592" s="20"/>
      <c r="T592" s="20"/>
      <c r="U592" s="20"/>
      <c r="V592" s="20"/>
      <c r="W592" s="20"/>
    </row>
    <row r="593" spans="1:23">
      <c r="A593" s="35"/>
      <c r="K593" s="35"/>
      <c r="L593" s="35"/>
      <c r="M593" s="35"/>
      <c r="N593" s="35"/>
      <c r="S593" s="20"/>
      <c r="T593" s="20"/>
      <c r="U593" s="20"/>
      <c r="V593" s="20"/>
      <c r="W593" s="20"/>
    </row>
    <row r="594" spans="1:23">
      <c r="A594" s="35"/>
      <c r="K594" s="35"/>
      <c r="L594" s="35"/>
      <c r="M594" s="35"/>
      <c r="N594" s="35"/>
      <c r="S594" s="20"/>
      <c r="T594" s="20"/>
      <c r="U594" s="20"/>
      <c r="V594" s="20"/>
      <c r="W594" s="20"/>
    </row>
    <row r="595" spans="1:23">
      <c r="A595" s="35"/>
      <c r="K595" s="35"/>
      <c r="L595" s="35"/>
      <c r="M595" s="35"/>
      <c r="N595" s="35"/>
      <c r="S595" s="20"/>
      <c r="T595" s="20"/>
      <c r="U595" s="20"/>
      <c r="V595" s="20"/>
      <c r="W595" s="20"/>
    </row>
    <row r="596" spans="1:23">
      <c r="A596" s="35"/>
      <c r="K596" s="35"/>
      <c r="L596" s="35"/>
      <c r="M596" s="35"/>
      <c r="N596" s="35"/>
      <c r="S596" s="20"/>
      <c r="T596" s="20"/>
      <c r="U596" s="20"/>
      <c r="V596" s="20"/>
      <c r="W596" s="20"/>
    </row>
    <row r="597" spans="1:23">
      <c r="A597" s="35"/>
      <c r="K597" s="35"/>
      <c r="L597" s="35"/>
      <c r="M597" s="35"/>
      <c r="N597" s="35"/>
      <c r="S597" s="20"/>
      <c r="T597" s="20"/>
      <c r="U597" s="20"/>
      <c r="V597" s="20"/>
      <c r="W597" s="20"/>
    </row>
    <row r="598" spans="1:23">
      <c r="A598" s="35"/>
      <c r="K598" s="35"/>
      <c r="L598" s="35"/>
      <c r="M598" s="35"/>
      <c r="N598" s="35"/>
      <c r="S598" s="20"/>
      <c r="T598" s="20"/>
      <c r="U598" s="20"/>
      <c r="V598" s="20"/>
      <c r="W598" s="20"/>
    </row>
    <row r="599" spans="1:23">
      <c r="A599" s="35"/>
      <c r="K599" s="35"/>
      <c r="L599" s="35"/>
      <c r="M599" s="35"/>
      <c r="N599" s="35"/>
      <c r="S599" s="20"/>
      <c r="T599" s="20"/>
      <c r="U599" s="20"/>
      <c r="V599" s="20"/>
      <c r="W599" s="20"/>
    </row>
    <row r="600" spans="1:23">
      <c r="A600" s="35"/>
      <c r="K600" s="35"/>
      <c r="L600" s="35"/>
      <c r="M600" s="35"/>
      <c r="N600" s="35"/>
      <c r="S600" s="20"/>
      <c r="T600" s="20"/>
      <c r="U600" s="20"/>
      <c r="V600" s="20"/>
      <c r="W600" s="20"/>
    </row>
    <row r="601" spans="1:23">
      <c r="A601" s="35"/>
      <c r="K601" s="35"/>
      <c r="L601" s="35"/>
      <c r="M601" s="35"/>
      <c r="N601" s="35"/>
      <c r="S601" s="20"/>
      <c r="T601" s="20"/>
      <c r="U601" s="20"/>
      <c r="V601" s="20"/>
      <c r="W601" s="20"/>
    </row>
    <row r="602" spans="1:23">
      <c r="A602" s="35"/>
      <c r="K602" s="35"/>
      <c r="L602" s="35"/>
      <c r="M602" s="35"/>
      <c r="N602" s="35"/>
      <c r="S602" s="20"/>
      <c r="T602" s="20"/>
      <c r="U602" s="20"/>
      <c r="V602" s="20"/>
      <c r="W602" s="20"/>
    </row>
    <row r="603" spans="1:23">
      <c r="A603" s="35"/>
      <c r="K603" s="35"/>
      <c r="L603" s="35"/>
      <c r="M603" s="35"/>
      <c r="N603" s="35"/>
      <c r="S603" s="20"/>
      <c r="T603" s="20"/>
      <c r="U603" s="20"/>
      <c r="V603" s="20"/>
      <c r="W603" s="20"/>
    </row>
    <row r="604" spans="1:23">
      <c r="A604" s="35"/>
      <c r="K604" s="35"/>
      <c r="L604" s="35"/>
      <c r="M604" s="35"/>
      <c r="N604" s="35"/>
      <c r="S604" s="20"/>
      <c r="T604" s="20"/>
      <c r="U604" s="20"/>
      <c r="V604" s="20"/>
      <c r="W604" s="20"/>
    </row>
    <row r="605" spans="1:23">
      <c r="A605" s="35"/>
      <c r="K605" s="35"/>
      <c r="L605" s="35"/>
      <c r="M605" s="35"/>
      <c r="N605" s="35"/>
      <c r="S605" s="20"/>
      <c r="T605" s="20"/>
      <c r="U605" s="20"/>
      <c r="V605" s="20"/>
      <c r="W605" s="20"/>
    </row>
    <row r="606" spans="1:23">
      <c r="A606" s="35"/>
      <c r="K606" s="35"/>
      <c r="L606" s="35"/>
      <c r="M606" s="35"/>
      <c r="N606" s="35"/>
      <c r="S606" s="20"/>
      <c r="T606" s="20"/>
      <c r="U606" s="20"/>
      <c r="V606" s="20"/>
      <c r="W606" s="20"/>
    </row>
    <row r="607" spans="1:23">
      <c r="A607" s="35"/>
      <c r="K607" s="35"/>
      <c r="L607" s="35"/>
      <c r="M607" s="35"/>
      <c r="N607" s="35"/>
      <c r="S607" s="20"/>
      <c r="T607" s="20"/>
      <c r="U607" s="20"/>
      <c r="V607" s="20"/>
      <c r="W607" s="20"/>
    </row>
    <row r="608" spans="1:23">
      <c r="A608" s="35"/>
      <c r="K608" s="35"/>
      <c r="L608" s="35"/>
      <c r="M608" s="35"/>
      <c r="N608" s="35"/>
      <c r="S608" s="20"/>
      <c r="T608" s="20"/>
      <c r="U608" s="20"/>
      <c r="V608" s="20"/>
      <c r="W608" s="20"/>
    </row>
    <row r="609" spans="1:23">
      <c r="A609" s="35"/>
      <c r="K609" s="35"/>
      <c r="L609" s="35"/>
      <c r="M609" s="35"/>
      <c r="N609" s="35"/>
      <c r="S609" s="20"/>
      <c r="T609" s="20"/>
      <c r="U609" s="20"/>
      <c r="V609" s="20"/>
      <c r="W609" s="20"/>
    </row>
    <row r="610" spans="1:23">
      <c r="A610" s="35"/>
      <c r="K610" s="35"/>
      <c r="L610" s="35"/>
      <c r="M610" s="35"/>
      <c r="N610" s="35"/>
      <c r="S610" s="20"/>
      <c r="T610" s="20"/>
      <c r="U610" s="20"/>
      <c r="V610" s="20"/>
      <c r="W610" s="20"/>
    </row>
    <row r="611" spans="1:23">
      <c r="A611" s="35"/>
      <c r="K611" s="35"/>
      <c r="L611" s="35"/>
      <c r="M611" s="35"/>
      <c r="N611" s="35"/>
      <c r="S611" s="20"/>
      <c r="T611" s="20"/>
      <c r="U611" s="20"/>
      <c r="V611" s="20"/>
      <c r="W611" s="20"/>
    </row>
    <row r="612" spans="1:23">
      <c r="A612" s="35"/>
      <c r="K612" s="35"/>
      <c r="L612" s="35"/>
      <c r="M612" s="35"/>
      <c r="N612" s="35"/>
      <c r="S612" s="20"/>
      <c r="T612" s="20"/>
      <c r="U612" s="20"/>
      <c r="V612" s="20"/>
      <c r="W612" s="20"/>
    </row>
    <row r="613" spans="1:23">
      <c r="A613" s="35"/>
      <c r="K613" s="35"/>
      <c r="L613" s="35"/>
      <c r="M613" s="35"/>
      <c r="N613" s="35"/>
      <c r="S613" s="20"/>
      <c r="T613" s="20"/>
      <c r="U613" s="20"/>
      <c r="V613" s="20"/>
      <c r="W613" s="20"/>
    </row>
    <row r="614" spans="1:23">
      <c r="A614" s="35"/>
      <c r="K614" s="35"/>
      <c r="L614" s="35"/>
      <c r="M614" s="35"/>
      <c r="N614" s="35"/>
      <c r="S614" s="20"/>
      <c r="T614" s="20"/>
      <c r="U614" s="20"/>
      <c r="V614" s="20"/>
      <c r="W614" s="20"/>
    </row>
    <row r="615" spans="1:23">
      <c r="A615" s="35"/>
      <c r="K615" s="35"/>
      <c r="L615" s="35"/>
      <c r="M615" s="35"/>
      <c r="N615" s="35"/>
      <c r="S615" s="20"/>
      <c r="T615" s="20"/>
      <c r="U615" s="20"/>
      <c r="V615" s="20"/>
      <c r="W615" s="20"/>
    </row>
    <row r="616" spans="1:23">
      <c r="A616" s="35"/>
      <c r="K616" s="35"/>
      <c r="L616" s="35"/>
      <c r="M616" s="35"/>
      <c r="N616" s="35"/>
      <c r="S616" s="20"/>
      <c r="T616" s="20"/>
      <c r="U616" s="20"/>
      <c r="V616" s="20"/>
      <c r="W616" s="20"/>
    </row>
    <row r="617" spans="1:23">
      <c r="A617" s="35"/>
      <c r="K617" s="35"/>
      <c r="L617" s="35"/>
      <c r="M617" s="35"/>
      <c r="N617" s="35"/>
      <c r="S617" s="20"/>
      <c r="T617" s="20"/>
      <c r="U617" s="20"/>
      <c r="V617" s="20"/>
      <c r="W617" s="20"/>
    </row>
    <row r="618" spans="1:23">
      <c r="A618" s="35"/>
      <c r="K618" s="35"/>
      <c r="L618" s="35"/>
      <c r="M618" s="35"/>
      <c r="N618" s="35"/>
      <c r="S618" s="20"/>
      <c r="T618" s="20"/>
      <c r="U618" s="20"/>
      <c r="V618" s="20"/>
      <c r="W618" s="20"/>
    </row>
    <row r="619" spans="1:23">
      <c r="A619" s="35"/>
      <c r="K619" s="35"/>
      <c r="L619" s="35"/>
      <c r="M619" s="35"/>
      <c r="N619" s="35"/>
      <c r="S619" s="20"/>
      <c r="T619" s="20"/>
      <c r="U619" s="20"/>
      <c r="V619" s="20"/>
      <c r="W619" s="20"/>
    </row>
    <row r="620" spans="1:23">
      <c r="A620" s="35"/>
      <c r="K620" s="35"/>
      <c r="L620" s="35"/>
      <c r="M620" s="35"/>
      <c r="N620" s="35"/>
      <c r="S620" s="20"/>
      <c r="T620" s="20"/>
      <c r="U620" s="20"/>
      <c r="V620" s="20"/>
      <c r="W620" s="20"/>
    </row>
    <row r="621" spans="1:23">
      <c r="A621" s="35"/>
      <c r="K621" s="35"/>
      <c r="L621" s="35"/>
      <c r="M621" s="35"/>
      <c r="N621" s="35"/>
      <c r="S621" s="20"/>
      <c r="T621" s="20"/>
      <c r="U621" s="20"/>
      <c r="V621" s="20"/>
      <c r="W621" s="20"/>
    </row>
    <row r="622" spans="1:23">
      <c r="A622" s="35"/>
      <c r="K622" s="35"/>
      <c r="L622" s="35"/>
      <c r="M622" s="35"/>
      <c r="N622" s="35"/>
      <c r="S622" s="20"/>
      <c r="T622" s="20"/>
      <c r="U622" s="20"/>
      <c r="V622" s="20"/>
      <c r="W622" s="20"/>
    </row>
    <row r="623" spans="1:23">
      <c r="A623" s="35"/>
      <c r="K623" s="35"/>
      <c r="L623" s="35"/>
      <c r="M623" s="35"/>
      <c r="N623" s="35"/>
      <c r="S623" s="20"/>
      <c r="T623" s="20"/>
      <c r="U623" s="20"/>
      <c r="V623" s="20"/>
      <c r="W623" s="20"/>
    </row>
    <row r="624" spans="1:23">
      <c r="A624" s="35"/>
      <c r="K624" s="35"/>
      <c r="L624" s="35"/>
      <c r="M624" s="35"/>
      <c r="N624" s="35"/>
      <c r="S624" s="20"/>
      <c r="T624" s="20"/>
      <c r="U624" s="20"/>
      <c r="V624" s="20"/>
      <c r="W624" s="20"/>
    </row>
    <row r="625" spans="1:23">
      <c r="A625" s="35"/>
      <c r="K625" s="35"/>
      <c r="L625" s="35"/>
      <c r="M625" s="35"/>
      <c r="N625" s="35"/>
      <c r="S625" s="20"/>
      <c r="T625" s="20"/>
      <c r="U625" s="20"/>
      <c r="V625" s="20"/>
      <c r="W625" s="20"/>
    </row>
    <row r="626" spans="1:23">
      <c r="A626" s="35"/>
      <c r="K626" s="35"/>
      <c r="L626" s="35"/>
      <c r="M626" s="35"/>
      <c r="N626" s="35"/>
      <c r="S626" s="20"/>
      <c r="T626" s="20"/>
      <c r="U626" s="20"/>
      <c r="V626" s="20"/>
      <c r="W626" s="20"/>
    </row>
    <row r="627" spans="1:23">
      <c r="A627" s="35"/>
      <c r="K627" s="35"/>
      <c r="L627" s="35"/>
      <c r="M627" s="35"/>
      <c r="N627" s="35"/>
      <c r="S627" s="20"/>
      <c r="T627" s="20"/>
      <c r="U627" s="20"/>
      <c r="V627" s="20"/>
      <c r="W627" s="20"/>
    </row>
    <row r="628" spans="1:23">
      <c r="A628" s="35"/>
      <c r="K628" s="35"/>
      <c r="L628" s="35"/>
      <c r="M628" s="35"/>
      <c r="N628" s="35"/>
      <c r="S628" s="20"/>
      <c r="T628" s="20"/>
      <c r="U628" s="20"/>
      <c r="V628" s="20"/>
      <c r="W628" s="20"/>
    </row>
    <row r="629" spans="1:23">
      <c r="A629" s="35"/>
      <c r="K629" s="35"/>
      <c r="L629" s="35"/>
      <c r="M629" s="35"/>
      <c r="N629" s="35"/>
      <c r="S629" s="20"/>
      <c r="T629" s="20"/>
      <c r="U629" s="20"/>
      <c r="V629" s="20"/>
      <c r="W629" s="20"/>
    </row>
    <row r="630" spans="1:23">
      <c r="A630" s="35"/>
      <c r="K630" s="35"/>
      <c r="L630" s="35"/>
      <c r="M630" s="35"/>
      <c r="N630" s="35"/>
      <c r="S630" s="20"/>
      <c r="T630" s="20"/>
      <c r="U630" s="20"/>
      <c r="V630" s="20"/>
      <c r="W630" s="20"/>
    </row>
    <row r="631" spans="1:23">
      <c r="A631" s="35"/>
      <c r="K631" s="35"/>
      <c r="L631" s="35"/>
      <c r="M631" s="35"/>
      <c r="N631" s="35"/>
      <c r="S631" s="20"/>
      <c r="T631" s="20"/>
      <c r="U631" s="20"/>
      <c r="V631" s="20"/>
      <c r="W631" s="20"/>
    </row>
    <row r="632" spans="1:23">
      <c r="A632" s="35"/>
      <c r="K632" s="35"/>
      <c r="L632" s="35"/>
      <c r="M632" s="35"/>
      <c r="N632" s="35"/>
      <c r="S632" s="20"/>
      <c r="T632" s="20"/>
      <c r="U632" s="20"/>
      <c r="V632" s="20"/>
      <c r="W632" s="20"/>
    </row>
    <row r="633" spans="1:23">
      <c r="A633" s="35"/>
      <c r="K633" s="35"/>
      <c r="L633" s="35"/>
      <c r="M633" s="35"/>
      <c r="N633" s="35"/>
      <c r="S633" s="20"/>
      <c r="T633" s="20"/>
      <c r="U633" s="20"/>
      <c r="V633" s="20"/>
      <c r="W633" s="20"/>
    </row>
    <row r="634" spans="1:23">
      <c r="A634" s="35"/>
      <c r="K634" s="35"/>
      <c r="L634" s="35"/>
      <c r="M634" s="35"/>
      <c r="N634" s="35"/>
      <c r="S634" s="20"/>
      <c r="T634" s="20"/>
      <c r="U634" s="20"/>
      <c r="V634" s="20"/>
      <c r="W634" s="20"/>
    </row>
    <row r="635" spans="1:23">
      <c r="A635" s="35"/>
      <c r="K635" s="35"/>
      <c r="L635" s="35"/>
      <c r="M635" s="35"/>
      <c r="N635" s="35"/>
      <c r="S635" s="20"/>
      <c r="T635" s="20"/>
      <c r="U635" s="20"/>
      <c r="V635" s="20"/>
      <c r="W635" s="20"/>
    </row>
    <row r="636" spans="1:23">
      <c r="A636" s="35"/>
      <c r="K636" s="35"/>
      <c r="L636" s="35"/>
      <c r="M636" s="35"/>
      <c r="N636" s="35"/>
      <c r="S636" s="20"/>
      <c r="T636" s="20"/>
      <c r="U636" s="20"/>
      <c r="V636" s="20"/>
      <c r="W636" s="20"/>
    </row>
    <row r="637" spans="1:23">
      <c r="A637" s="35"/>
      <c r="K637" s="35"/>
      <c r="L637" s="35"/>
      <c r="M637" s="35"/>
      <c r="N637" s="35"/>
      <c r="S637" s="20"/>
      <c r="T637" s="20"/>
      <c r="U637" s="20"/>
      <c r="V637" s="20"/>
      <c r="W637" s="20"/>
    </row>
    <row r="638" spans="1:23">
      <c r="A638" s="35"/>
      <c r="K638" s="35"/>
      <c r="L638" s="35"/>
      <c r="M638" s="35"/>
      <c r="N638" s="35"/>
      <c r="S638" s="20"/>
      <c r="T638" s="20"/>
      <c r="U638" s="20"/>
      <c r="V638" s="20"/>
      <c r="W638" s="20"/>
    </row>
    <row r="639" spans="1:23">
      <c r="A639" s="35"/>
      <c r="K639" s="35"/>
      <c r="L639" s="35"/>
      <c r="M639" s="35"/>
      <c r="N639" s="35"/>
      <c r="S639" s="20"/>
      <c r="T639" s="20"/>
      <c r="U639" s="20"/>
      <c r="V639" s="20"/>
      <c r="W639" s="20"/>
    </row>
    <row r="640" spans="1:23">
      <c r="A640" s="35"/>
      <c r="K640" s="35"/>
      <c r="L640" s="35"/>
      <c r="M640" s="35"/>
      <c r="N640" s="35"/>
      <c r="S640" s="20"/>
      <c r="T640" s="20"/>
      <c r="U640" s="20"/>
      <c r="V640" s="20"/>
      <c r="W640" s="20"/>
    </row>
    <row r="641" spans="1:23">
      <c r="A641" s="35"/>
      <c r="K641" s="35"/>
      <c r="L641" s="35"/>
      <c r="M641" s="35"/>
      <c r="N641" s="35"/>
      <c r="S641" s="20"/>
      <c r="T641" s="20"/>
      <c r="U641" s="20"/>
      <c r="V641" s="20"/>
      <c r="W641" s="20"/>
    </row>
    <row r="642" spans="1:23">
      <c r="A642" s="35"/>
      <c r="K642" s="35"/>
      <c r="L642" s="35"/>
      <c r="M642" s="35"/>
      <c r="N642" s="35"/>
      <c r="S642" s="20"/>
      <c r="T642" s="20"/>
      <c r="U642" s="20"/>
      <c r="V642" s="20"/>
      <c r="W642" s="20"/>
    </row>
    <row r="643" spans="1:23">
      <c r="A643" s="35"/>
      <c r="K643" s="35"/>
      <c r="L643" s="35"/>
      <c r="M643" s="35"/>
      <c r="N643" s="35"/>
      <c r="S643" s="20"/>
      <c r="T643" s="20"/>
      <c r="U643" s="20"/>
      <c r="V643" s="20"/>
      <c r="W643" s="20"/>
    </row>
    <row r="644" spans="1:23">
      <c r="A644" s="35"/>
      <c r="K644" s="35"/>
      <c r="L644" s="35"/>
      <c r="M644" s="35"/>
      <c r="N644" s="35"/>
      <c r="S644" s="20"/>
      <c r="T644" s="20"/>
      <c r="U644" s="20"/>
      <c r="V644" s="20"/>
      <c r="W644" s="20"/>
    </row>
    <row r="645" spans="1:23">
      <c r="A645" s="35"/>
      <c r="K645" s="35"/>
      <c r="L645" s="35"/>
      <c r="M645" s="35"/>
      <c r="N645" s="35"/>
      <c r="S645" s="20"/>
      <c r="T645" s="20"/>
      <c r="U645" s="20"/>
      <c r="V645" s="20"/>
      <c r="W645" s="20"/>
    </row>
    <row r="646" spans="1:23">
      <c r="A646" s="35"/>
      <c r="K646" s="35"/>
      <c r="L646" s="35"/>
      <c r="M646" s="35"/>
      <c r="N646" s="35"/>
      <c r="S646" s="20"/>
      <c r="T646" s="20"/>
      <c r="U646" s="20"/>
      <c r="V646" s="20"/>
      <c r="W646" s="20"/>
    </row>
    <row r="647" spans="1:23">
      <c r="A647" s="35"/>
      <c r="K647" s="35"/>
      <c r="L647" s="35"/>
      <c r="M647" s="35"/>
      <c r="N647" s="35"/>
      <c r="S647" s="20"/>
      <c r="T647" s="20"/>
      <c r="U647" s="20"/>
      <c r="V647" s="20"/>
      <c r="W647" s="20"/>
    </row>
    <row r="648" spans="1:23">
      <c r="A648" s="35"/>
      <c r="K648" s="35"/>
      <c r="L648" s="35"/>
      <c r="M648" s="35"/>
      <c r="N648" s="35"/>
      <c r="S648" s="20"/>
      <c r="T648" s="20"/>
      <c r="U648" s="20"/>
      <c r="V648" s="20"/>
      <c r="W648" s="20"/>
    </row>
    <row r="649" spans="1:23">
      <c r="A649" s="35"/>
      <c r="K649" s="35"/>
      <c r="L649" s="35"/>
      <c r="M649" s="35"/>
      <c r="N649" s="35"/>
      <c r="S649" s="20"/>
      <c r="T649" s="20"/>
      <c r="U649" s="20"/>
      <c r="V649" s="20"/>
      <c r="W649" s="20"/>
    </row>
    <row r="650" spans="1:23">
      <c r="A650" s="35"/>
      <c r="K650" s="35"/>
      <c r="L650" s="35"/>
      <c r="M650" s="35"/>
      <c r="N650" s="35"/>
      <c r="S650" s="20"/>
      <c r="T650" s="20"/>
      <c r="U650" s="20"/>
      <c r="V650" s="20"/>
      <c r="W650" s="20"/>
    </row>
    <row r="651" spans="1:23">
      <c r="A651" s="35"/>
      <c r="K651" s="35"/>
      <c r="L651" s="35"/>
      <c r="M651" s="35"/>
      <c r="N651" s="35"/>
      <c r="S651" s="20"/>
      <c r="T651" s="20"/>
      <c r="U651" s="20"/>
      <c r="V651" s="20"/>
      <c r="W651" s="20"/>
    </row>
    <row r="652" spans="1:23">
      <c r="A652" s="35"/>
      <c r="K652" s="35"/>
      <c r="L652" s="35"/>
      <c r="M652" s="35"/>
      <c r="N652" s="35"/>
      <c r="S652" s="20"/>
      <c r="T652" s="20"/>
      <c r="U652" s="20"/>
      <c r="V652" s="20"/>
      <c r="W652" s="20"/>
    </row>
    <row r="653" spans="1:23">
      <c r="A653" s="35"/>
      <c r="K653" s="35"/>
      <c r="L653" s="35"/>
      <c r="M653" s="35"/>
      <c r="N653" s="35"/>
      <c r="S653" s="20"/>
      <c r="T653" s="20"/>
      <c r="U653" s="20"/>
      <c r="V653" s="20"/>
      <c r="W653" s="20"/>
    </row>
    <row r="654" spans="1:23">
      <c r="A654" s="35"/>
      <c r="K654" s="35"/>
      <c r="L654" s="35"/>
      <c r="M654" s="35"/>
      <c r="N654" s="35"/>
      <c r="S654" s="20"/>
      <c r="T654" s="20"/>
      <c r="U654" s="20"/>
      <c r="V654" s="20"/>
      <c r="W654" s="20"/>
    </row>
    <row r="655" spans="1:23">
      <c r="A655" s="35"/>
      <c r="K655" s="35"/>
      <c r="L655" s="35"/>
      <c r="M655" s="35"/>
      <c r="N655" s="35"/>
      <c r="S655" s="20"/>
      <c r="T655" s="20"/>
      <c r="U655" s="20"/>
      <c r="V655" s="20"/>
      <c r="W655" s="20"/>
    </row>
    <row r="656" spans="1:23">
      <c r="A656" s="35"/>
      <c r="K656" s="35"/>
      <c r="L656" s="35"/>
      <c r="M656" s="35"/>
      <c r="N656" s="35"/>
      <c r="S656" s="20"/>
      <c r="T656" s="20"/>
      <c r="U656" s="20"/>
      <c r="V656" s="20"/>
      <c r="W656" s="20"/>
    </row>
    <row r="657" spans="1:23">
      <c r="A657" s="35"/>
      <c r="K657" s="35"/>
      <c r="L657" s="35"/>
      <c r="M657" s="35"/>
      <c r="N657" s="35"/>
      <c r="S657" s="20"/>
      <c r="T657" s="20"/>
      <c r="U657" s="20"/>
      <c r="V657" s="20"/>
      <c r="W657" s="20"/>
    </row>
    <row r="658" spans="1:23">
      <c r="A658" s="35"/>
      <c r="K658" s="35"/>
      <c r="L658" s="35"/>
      <c r="M658" s="35"/>
      <c r="N658" s="35"/>
      <c r="S658" s="20"/>
      <c r="T658" s="20"/>
      <c r="U658" s="20"/>
      <c r="V658" s="20"/>
      <c r="W658" s="20"/>
    </row>
    <row r="659" spans="1:23">
      <c r="A659" s="35"/>
      <c r="K659" s="35"/>
      <c r="L659" s="35"/>
      <c r="M659" s="35"/>
      <c r="N659" s="35"/>
      <c r="S659" s="20"/>
      <c r="T659" s="20"/>
      <c r="U659" s="20"/>
      <c r="V659" s="20"/>
      <c r="W659" s="20"/>
    </row>
    <row r="660" spans="1:23">
      <c r="A660" s="35"/>
      <c r="K660" s="35"/>
      <c r="L660" s="35"/>
      <c r="M660" s="35"/>
      <c r="N660" s="35"/>
      <c r="S660" s="20"/>
      <c r="T660" s="20"/>
      <c r="U660" s="20"/>
      <c r="V660" s="20"/>
      <c r="W660" s="20"/>
    </row>
    <row r="661" spans="1:23">
      <c r="A661" s="35"/>
      <c r="K661" s="35"/>
      <c r="L661" s="35"/>
      <c r="M661" s="35"/>
      <c r="N661" s="35"/>
      <c r="S661" s="20"/>
      <c r="T661" s="20"/>
      <c r="U661" s="20"/>
      <c r="V661" s="20"/>
      <c r="W661" s="20"/>
    </row>
    <row r="662" spans="1:23">
      <c r="A662" s="35"/>
      <c r="K662" s="35"/>
      <c r="L662" s="35"/>
      <c r="M662" s="35"/>
      <c r="N662" s="35"/>
      <c r="S662" s="20"/>
      <c r="T662" s="20"/>
      <c r="U662" s="20"/>
      <c r="V662" s="20"/>
      <c r="W662" s="20"/>
    </row>
    <row r="663" spans="1:23">
      <c r="A663" s="35"/>
      <c r="K663" s="35"/>
      <c r="L663" s="35"/>
      <c r="M663" s="35"/>
      <c r="N663" s="35"/>
      <c r="S663" s="20"/>
      <c r="T663" s="20"/>
      <c r="U663" s="20"/>
      <c r="V663" s="20"/>
      <c r="W663" s="20"/>
    </row>
    <row r="664" spans="1:23">
      <c r="A664" s="35"/>
      <c r="K664" s="35"/>
      <c r="L664" s="35"/>
      <c r="M664" s="35"/>
      <c r="N664" s="35"/>
      <c r="S664" s="20"/>
      <c r="T664" s="20"/>
      <c r="U664" s="20"/>
      <c r="V664" s="20"/>
      <c r="W664" s="20"/>
    </row>
    <row r="665" spans="1:23">
      <c r="A665" s="35"/>
      <c r="K665" s="35"/>
      <c r="L665" s="35"/>
      <c r="M665" s="35"/>
      <c r="N665" s="35"/>
      <c r="S665" s="20"/>
      <c r="T665" s="20"/>
      <c r="U665" s="20"/>
      <c r="V665" s="20"/>
      <c r="W665" s="20"/>
    </row>
    <row r="666" spans="1:23">
      <c r="A666" s="35"/>
      <c r="K666" s="35"/>
      <c r="L666" s="35"/>
      <c r="M666" s="35"/>
      <c r="N666" s="35"/>
      <c r="S666" s="20"/>
      <c r="T666" s="20"/>
      <c r="U666" s="20"/>
      <c r="V666" s="20"/>
      <c r="W666" s="20"/>
    </row>
    <row r="667" spans="1:23">
      <c r="A667" s="35"/>
      <c r="K667" s="35"/>
      <c r="L667" s="35"/>
      <c r="M667" s="35"/>
      <c r="N667" s="35"/>
      <c r="S667" s="20"/>
      <c r="T667" s="20"/>
      <c r="U667" s="20"/>
      <c r="V667" s="20"/>
      <c r="W667" s="20"/>
    </row>
    <row r="668" spans="1:23">
      <c r="A668" s="35"/>
      <c r="K668" s="35"/>
      <c r="L668" s="35"/>
      <c r="M668" s="35"/>
      <c r="N668" s="35"/>
      <c r="S668" s="20"/>
      <c r="T668" s="20"/>
      <c r="U668" s="20"/>
      <c r="V668" s="20"/>
      <c r="W668" s="20"/>
    </row>
    <row r="669" spans="1:23">
      <c r="A669" s="35"/>
      <c r="K669" s="35"/>
      <c r="L669" s="35"/>
      <c r="M669" s="35"/>
      <c r="N669" s="35"/>
      <c r="S669" s="20"/>
      <c r="T669" s="20"/>
      <c r="U669" s="20"/>
      <c r="V669" s="20"/>
      <c r="W669" s="20"/>
    </row>
    <row r="670" spans="1:23">
      <c r="A670" s="35"/>
      <c r="K670" s="35"/>
      <c r="L670" s="35"/>
      <c r="M670" s="35"/>
      <c r="N670" s="35"/>
      <c r="S670" s="20"/>
      <c r="T670" s="20"/>
      <c r="U670" s="20"/>
      <c r="V670" s="20"/>
      <c r="W670" s="20"/>
    </row>
    <row r="671" spans="1:23">
      <c r="A671" s="35"/>
      <c r="K671" s="35"/>
      <c r="L671" s="35"/>
      <c r="M671" s="35"/>
      <c r="N671" s="35"/>
      <c r="S671" s="20"/>
      <c r="T671" s="20"/>
      <c r="U671" s="20"/>
      <c r="V671" s="20"/>
      <c r="W671" s="20"/>
    </row>
    <row r="672" spans="1:23">
      <c r="A672" s="35"/>
      <c r="K672" s="35"/>
      <c r="L672" s="35"/>
      <c r="M672" s="35"/>
      <c r="N672" s="35"/>
      <c r="S672" s="20"/>
      <c r="T672" s="20"/>
      <c r="U672" s="20"/>
      <c r="V672" s="20"/>
      <c r="W672" s="20"/>
    </row>
    <row r="673" spans="1:23">
      <c r="A673" s="35"/>
      <c r="K673" s="35"/>
      <c r="L673" s="35"/>
      <c r="M673" s="35"/>
      <c r="N673" s="35"/>
      <c r="S673" s="20"/>
      <c r="T673" s="20"/>
      <c r="U673" s="20"/>
      <c r="V673" s="20"/>
      <c r="W673" s="20"/>
    </row>
    <row r="674" spans="1:23">
      <c r="A674" s="35"/>
      <c r="K674" s="35"/>
      <c r="L674" s="35"/>
      <c r="M674" s="35"/>
      <c r="N674" s="35"/>
      <c r="S674" s="20"/>
      <c r="T674" s="20"/>
      <c r="U674" s="20"/>
      <c r="V674" s="20"/>
      <c r="W674" s="20"/>
    </row>
    <row r="675" spans="1:23">
      <c r="A675" s="35"/>
      <c r="K675" s="35"/>
      <c r="L675" s="35"/>
      <c r="M675" s="35"/>
      <c r="N675" s="35"/>
      <c r="S675" s="20"/>
      <c r="T675" s="20"/>
      <c r="U675" s="20"/>
      <c r="V675" s="20"/>
      <c r="W675" s="20"/>
    </row>
    <row r="676" spans="1:23">
      <c r="A676" s="35"/>
      <c r="K676" s="35"/>
      <c r="L676" s="35"/>
      <c r="M676" s="35"/>
      <c r="N676" s="35"/>
      <c r="S676" s="20"/>
      <c r="T676" s="20"/>
      <c r="U676" s="20"/>
      <c r="V676" s="20"/>
      <c r="W676" s="20"/>
    </row>
    <row r="677" spans="1:23">
      <c r="A677" s="35"/>
      <c r="K677" s="35"/>
      <c r="L677" s="35"/>
      <c r="M677" s="35"/>
      <c r="N677" s="35"/>
      <c r="S677" s="20"/>
      <c r="T677" s="20"/>
      <c r="U677" s="20"/>
      <c r="V677" s="20"/>
      <c r="W677" s="20"/>
    </row>
    <row r="678" spans="1:23">
      <c r="A678" s="35"/>
      <c r="K678" s="35"/>
      <c r="L678" s="35"/>
      <c r="M678" s="35"/>
      <c r="N678" s="35"/>
      <c r="S678" s="20"/>
      <c r="T678" s="20"/>
      <c r="U678" s="20"/>
      <c r="V678" s="20"/>
      <c r="W678" s="20"/>
    </row>
    <row r="679" spans="1:23">
      <c r="A679" s="35"/>
      <c r="K679" s="35"/>
      <c r="L679" s="35"/>
      <c r="M679" s="35"/>
      <c r="N679" s="35"/>
      <c r="S679" s="20"/>
      <c r="T679" s="20"/>
      <c r="U679" s="20"/>
      <c r="V679" s="20"/>
      <c r="W679" s="20"/>
    </row>
    <row r="680" spans="1:23">
      <c r="A680" s="35"/>
      <c r="K680" s="35"/>
      <c r="L680" s="35"/>
      <c r="M680" s="35"/>
      <c r="N680" s="35"/>
      <c r="S680" s="20"/>
      <c r="T680" s="20"/>
      <c r="U680" s="20"/>
      <c r="V680" s="20"/>
      <c r="W680" s="20"/>
    </row>
    <row r="681" spans="1:23">
      <c r="A681" s="35"/>
      <c r="K681" s="35"/>
      <c r="L681" s="35"/>
      <c r="M681" s="35"/>
      <c r="N681" s="35"/>
      <c r="S681" s="20"/>
      <c r="T681" s="20"/>
      <c r="U681" s="20"/>
      <c r="V681" s="20"/>
      <c r="W681" s="20"/>
    </row>
    <row r="682" spans="1:23">
      <c r="A682" s="35"/>
      <c r="K682" s="35"/>
      <c r="L682" s="35"/>
      <c r="M682" s="35"/>
      <c r="N682" s="35"/>
      <c r="S682" s="20"/>
      <c r="T682" s="20"/>
      <c r="U682" s="20"/>
      <c r="V682" s="20"/>
      <c r="W682" s="20"/>
    </row>
    <row r="683" spans="1:23">
      <c r="A683" s="35"/>
      <c r="K683" s="35"/>
      <c r="L683" s="35"/>
      <c r="M683" s="35"/>
      <c r="N683" s="35"/>
      <c r="S683" s="20"/>
      <c r="T683" s="20"/>
      <c r="U683" s="20"/>
      <c r="V683" s="20"/>
      <c r="W683" s="20"/>
    </row>
    <row r="684" spans="1:23">
      <c r="A684" s="35"/>
      <c r="K684" s="35"/>
      <c r="L684" s="35"/>
      <c r="M684" s="35"/>
      <c r="N684" s="35"/>
      <c r="S684" s="20"/>
      <c r="T684" s="20"/>
      <c r="U684" s="20"/>
      <c r="V684" s="20"/>
      <c r="W684" s="20"/>
    </row>
    <row r="685" spans="1:23">
      <c r="A685" s="35"/>
      <c r="K685" s="35"/>
      <c r="L685" s="35"/>
      <c r="M685" s="35"/>
      <c r="N685" s="35"/>
      <c r="S685" s="20"/>
      <c r="T685" s="20"/>
      <c r="U685" s="20"/>
      <c r="V685" s="20"/>
      <c r="W685" s="20"/>
    </row>
    <row r="686" spans="1:23">
      <c r="A686" s="35"/>
      <c r="K686" s="35"/>
      <c r="L686" s="35"/>
      <c r="M686" s="35"/>
      <c r="N686" s="35"/>
      <c r="S686" s="20"/>
      <c r="T686" s="20"/>
      <c r="U686" s="20"/>
      <c r="V686" s="20"/>
      <c r="W686" s="20"/>
    </row>
    <row r="687" spans="1:23">
      <c r="A687" s="35"/>
      <c r="K687" s="35"/>
      <c r="L687" s="35"/>
      <c r="M687" s="35"/>
      <c r="N687" s="35"/>
      <c r="S687" s="20"/>
      <c r="T687" s="20"/>
      <c r="U687" s="20"/>
      <c r="V687" s="20"/>
      <c r="W687" s="20"/>
    </row>
    <row r="688" spans="1:23">
      <c r="A688" s="35"/>
      <c r="K688" s="35"/>
      <c r="L688" s="35"/>
      <c r="M688" s="35"/>
      <c r="N688" s="35"/>
      <c r="S688" s="20"/>
      <c r="T688" s="20"/>
      <c r="U688" s="20"/>
      <c r="V688" s="20"/>
      <c r="W688" s="20"/>
    </row>
    <row r="689" spans="1:23">
      <c r="A689" s="35"/>
      <c r="K689" s="35"/>
      <c r="L689" s="35"/>
      <c r="M689" s="35"/>
      <c r="N689" s="35"/>
      <c r="S689" s="20"/>
      <c r="T689" s="20"/>
      <c r="U689" s="20"/>
      <c r="V689" s="20"/>
      <c r="W689" s="20"/>
    </row>
    <row r="690" spans="1:23">
      <c r="A690" s="35"/>
      <c r="K690" s="35"/>
      <c r="L690" s="35"/>
      <c r="M690" s="35"/>
      <c r="N690" s="35"/>
      <c r="S690" s="20"/>
      <c r="T690" s="20"/>
      <c r="U690" s="20"/>
      <c r="V690" s="20"/>
      <c r="W690" s="20"/>
    </row>
    <row r="691" spans="1:23">
      <c r="A691" s="35"/>
      <c r="K691" s="35"/>
      <c r="L691" s="35"/>
      <c r="M691" s="35"/>
      <c r="N691" s="35"/>
      <c r="S691" s="20"/>
      <c r="T691" s="20"/>
      <c r="U691" s="20"/>
      <c r="V691" s="20"/>
      <c r="W691" s="20"/>
    </row>
    <row r="692" spans="1:23">
      <c r="A692" s="35"/>
      <c r="K692" s="35"/>
      <c r="L692" s="35"/>
      <c r="M692" s="35"/>
      <c r="N692" s="35"/>
      <c r="S692" s="20"/>
      <c r="T692" s="20"/>
      <c r="U692" s="20"/>
      <c r="V692" s="20"/>
      <c r="W692" s="20"/>
    </row>
    <row r="693" spans="1:23">
      <c r="A693" s="35"/>
      <c r="K693" s="35"/>
      <c r="L693" s="35"/>
      <c r="M693" s="35"/>
      <c r="N693" s="35"/>
      <c r="S693" s="20"/>
      <c r="T693" s="20"/>
      <c r="U693" s="20"/>
      <c r="V693" s="20"/>
      <c r="W693" s="20"/>
    </row>
    <row r="694" spans="1:23">
      <c r="A694" s="35"/>
      <c r="K694" s="35"/>
      <c r="L694" s="35"/>
      <c r="M694" s="35"/>
      <c r="N694" s="35"/>
      <c r="S694" s="20"/>
      <c r="T694" s="20"/>
      <c r="U694" s="20"/>
      <c r="V694" s="20"/>
      <c r="W694" s="20"/>
    </row>
    <row r="695" spans="1:23">
      <c r="A695" s="35"/>
      <c r="K695" s="35"/>
      <c r="L695" s="35"/>
      <c r="M695" s="35"/>
      <c r="N695" s="35"/>
      <c r="S695" s="20"/>
      <c r="T695" s="20"/>
      <c r="U695" s="20"/>
      <c r="V695" s="20"/>
      <c r="W695" s="20"/>
    </row>
    <row r="696" spans="1:23">
      <c r="A696" s="35"/>
      <c r="K696" s="35"/>
      <c r="L696" s="35"/>
      <c r="M696" s="35"/>
      <c r="N696" s="35"/>
      <c r="S696" s="20"/>
      <c r="T696" s="20"/>
      <c r="U696" s="20"/>
      <c r="V696" s="20"/>
      <c r="W696" s="20"/>
    </row>
    <row r="697" spans="1:23">
      <c r="A697" s="35"/>
      <c r="K697" s="35"/>
      <c r="L697" s="35"/>
      <c r="M697" s="35"/>
      <c r="N697" s="35"/>
      <c r="S697" s="20"/>
      <c r="T697" s="20"/>
      <c r="U697" s="20"/>
      <c r="V697" s="20"/>
      <c r="W697" s="20"/>
    </row>
    <row r="698" spans="1:23">
      <c r="A698" s="35"/>
      <c r="K698" s="35"/>
      <c r="L698" s="35"/>
      <c r="M698" s="35"/>
      <c r="N698" s="35"/>
      <c r="S698" s="20"/>
      <c r="T698" s="20"/>
      <c r="U698" s="20"/>
      <c r="V698" s="20"/>
      <c r="W698" s="20"/>
    </row>
    <row r="699" spans="1:23">
      <c r="A699" s="35"/>
      <c r="K699" s="35"/>
      <c r="L699" s="35"/>
      <c r="M699" s="35"/>
      <c r="N699" s="35"/>
      <c r="S699" s="20"/>
      <c r="T699" s="20"/>
      <c r="U699" s="20"/>
      <c r="V699" s="20"/>
      <c r="W699" s="20"/>
    </row>
    <row r="700" spans="1:23">
      <c r="A700" s="35"/>
      <c r="K700" s="35"/>
      <c r="L700" s="35"/>
      <c r="M700" s="35"/>
      <c r="N700" s="35"/>
      <c r="S700" s="20"/>
      <c r="T700" s="20"/>
      <c r="U700" s="20"/>
      <c r="V700" s="20"/>
      <c r="W700" s="20"/>
    </row>
    <row r="701" spans="1:23">
      <c r="A701" s="35"/>
      <c r="K701" s="35"/>
      <c r="L701" s="35"/>
      <c r="M701" s="35"/>
      <c r="N701" s="35"/>
      <c r="S701" s="20"/>
      <c r="T701" s="20"/>
      <c r="U701" s="20"/>
      <c r="V701" s="20"/>
      <c r="W701" s="20"/>
    </row>
    <row r="702" spans="1:23">
      <c r="A702" s="35"/>
      <c r="K702" s="35"/>
      <c r="L702" s="35"/>
      <c r="M702" s="35"/>
      <c r="N702" s="35"/>
      <c r="S702" s="20"/>
      <c r="T702" s="20"/>
      <c r="U702" s="20"/>
      <c r="V702" s="20"/>
      <c r="W702" s="20"/>
    </row>
    <row r="703" spans="1:23">
      <c r="A703" s="35"/>
      <c r="K703" s="35"/>
      <c r="L703" s="35"/>
      <c r="M703" s="35"/>
      <c r="N703" s="35"/>
      <c r="S703" s="20"/>
      <c r="T703" s="20"/>
      <c r="U703" s="20"/>
      <c r="V703" s="20"/>
      <c r="W703" s="20"/>
    </row>
    <row r="704" spans="1:23">
      <c r="A704" s="35"/>
      <c r="K704" s="35"/>
      <c r="L704" s="35"/>
      <c r="M704" s="35"/>
      <c r="N704" s="35"/>
      <c r="S704" s="20"/>
      <c r="T704" s="20"/>
      <c r="U704" s="20"/>
      <c r="V704" s="20"/>
      <c r="W704" s="20"/>
    </row>
    <row r="705" spans="1:23">
      <c r="A705" s="35"/>
      <c r="K705" s="35"/>
      <c r="L705" s="35"/>
      <c r="M705" s="35"/>
      <c r="N705" s="35"/>
      <c r="S705" s="20"/>
      <c r="T705" s="20"/>
      <c r="U705" s="20"/>
      <c r="V705" s="20"/>
      <c r="W705" s="20"/>
    </row>
    <row r="706" spans="1:23">
      <c r="A706" s="35"/>
      <c r="K706" s="35"/>
      <c r="L706" s="35"/>
      <c r="M706" s="35"/>
      <c r="N706" s="35"/>
      <c r="S706" s="20"/>
      <c r="T706" s="20"/>
      <c r="U706" s="20"/>
      <c r="V706" s="20"/>
      <c r="W706" s="20"/>
    </row>
    <row r="707" spans="1:23">
      <c r="A707" s="35"/>
      <c r="K707" s="35"/>
      <c r="L707" s="35"/>
      <c r="M707" s="35"/>
      <c r="N707" s="35"/>
      <c r="S707" s="20"/>
      <c r="T707" s="20"/>
      <c r="U707" s="20"/>
      <c r="V707" s="20"/>
      <c r="W707" s="20"/>
    </row>
    <row r="708" spans="1:23">
      <c r="A708" s="35"/>
      <c r="K708" s="35"/>
      <c r="L708" s="35"/>
      <c r="M708" s="35"/>
      <c r="N708" s="35"/>
      <c r="S708" s="20"/>
      <c r="T708" s="20"/>
      <c r="U708" s="20"/>
      <c r="V708" s="20"/>
      <c r="W708" s="20"/>
    </row>
    <row r="709" spans="1:23">
      <c r="A709" s="35"/>
      <c r="K709" s="35"/>
      <c r="L709" s="35"/>
      <c r="M709" s="35"/>
      <c r="N709" s="35"/>
      <c r="S709" s="20"/>
      <c r="T709" s="20"/>
      <c r="U709" s="20"/>
      <c r="V709" s="20"/>
      <c r="W709" s="20"/>
    </row>
    <row r="710" spans="1:23">
      <c r="A710" s="35"/>
      <c r="K710" s="35"/>
      <c r="L710" s="35"/>
      <c r="M710" s="35"/>
      <c r="N710" s="35"/>
      <c r="S710" s="20"/>
      <c r="T710" s="20"/>
      <c r="U710" s="20"/>
      <c r="V710" s="20"/>
      <c r="W710" s="20"/>
    </row>
    <row r="711" spans="1:23">
      <c r="A711" s="35"/>
      <c r="K711" s="35"/>
      <c r="L711" s="35"/>
      <c r="M711" s="35"/>
      <c r="N711" s="35"/>
      <c r="S711" s="20"/>
      <c r="T711" s="20"/>
      <c r="U711" s="20"/>
      <c r="V711" s="20"/>
      <c r="W711" s="20"/>
    </row>
    <row r="712" spans="1:23">
      <c r="A712" s="35"/>
      <c r="K712" s="35"/>
      <c r="L712" s="35"/>
      <c r="M712" s="35"/>
      <c r="N712" s="35"/>
      <c r="S712" s="20"/>
      <c r="T712" s="20"/>
      <c r="U712" s="20"/>
      <c r="V712" s="20"/>
      <c r="W712" s="20"/>
    </row>
    <row r="713" spans="1:23">
      <c r="A713" s="35"/>
      <c r="K713" s="35"/>
      <c r="L713" s="35"/>
      <c r="M713" s="35"/>
      <c r="N713" s="35"/>
      <c r="S713" s="20"/>
      <c r="T713" s="20"/>
      <c r="U713" s="20"/>
      <c r="V713" s="20"/>
      <c r="W713" s="20"/>
    </row>
    <row r="714" spans="1:23">
      <c r="A714" s="35"/>
      <c r="K714" s="35"/>
      <c r="L714" s="35"/>
      <c r="M714" s="35"/>
      <c r="N714" s="35"/>
      <c r="S714" s="20"/>
      <c r="T714" s="20"/>
      <c r="U714" s="20"/>
      <c r="V714" s="20"/>
      <c r="W714" s="20"/>
    </row>
    <row r="715" spans="1:23">
      <c r="A715" s="35"/>
      <c r="K715" s="35"/>
      <c r="L715" s="35"/>
      <c r="M715" s="35"/>
      <c r="N715" s="35"/>
      <c r="S715" s="20"/>
      <c r="T715" s="20"/>
      <c r="U715" s="20"/>
      <c r="V715" s="20"/>
      <c r="W715" s="20"/>
    </row>
    <row r="716" spans="1:23">
      <c r="A716" s="35"/>
      <c r="K716" s="35"/>
      <c r="L716" s="35"/>
      <c r="M716" s="35"/>
      <c r="N716" s="35"/>
      <c r="S716" s="20"/>
      <c r="T716" s="20"/>
      <c r="U716" s="20"/>
      <c r="V716" s="20"/>
      <c r="W716" s="20"/>
    </row>
    <row r="717" spans="1:23">
      <c r="A717" s="35"/>
      <c r="K717" s="35"/>
      <c r="L717" s="35"/>
      <c r="M717" s="35"/>
      <c r="N717" s="35"/>
      <c r="S717" s="20"/>
      <c r="T717" s="20"/>
      <c r="U717" s="20"/>
      <c r="V717" s="20"/>
      <c r="W717" s="20"/>
    </row>
    <row r="718" spans="1:23">
      <c r="A718" s="35"/>
      <c r="K718" s="35"/>
      <c r="L718" s="35"/>
      <c r="M718" s="35"/>
      <c r="N718" s="35"/>
      <c r="S718" s="20"/>
      <c r="T718" s="20"/>
      <c r="U718" s="20"/>
      <c r="V718" s="20"/>
      <c r="W718" s="20"/>
    </row>
    <row r="719" spans="1:23">
      <c r="A719" s="35"/>
      <c r="K719" s="35"/>
      <c r="L719" s="35"/>
      <c r="M719" s="35"/>
      <c r="N719" s="35"/>
      <c r="S719" s="20"/>
      <c r="T719" s="20"/>
      <c r="U719" s="20"/>
      <c r="V719" s="20"/>
      <c r="W719" s="20"/>
    </row>
    <row r="720" spans="1:23">
      <c r="A720" s="35"/>
      <c r="K720" s="35"/>
      <c r="L720" s="35"/>
      <c r="M720" s="35"/>
      <c r="N720" s="35"/>
      <c r="S720" s="20"/>
      <c r="T720" s="20"/>
      <c r="U720" s="20"/>
      <c r="V720" s="20"/>
      <c r="W720" s="20"/>
    </row>
    <row r="721" spans="1:23">
      <c r="A721" s="35"/>
      <c r="K721" s="35"/>
      <c r="L721" s="35"/>
      <c r="M721" s="35"/>
      <c r="N721" s="35"/>
      <c r="S721" s="20"/>
      <c r="T721" s="20"/>
      <c r="U721" s="20"/>
      <c r="V721" s="20"/>
      <c r="W721" s="20"/>
    </row>
    <row r="722" spans="1:23">
      <c r="A722" s="35"/>
      <c r="K722" s="35"/>
      <c r="L722" s="35"/>
      <c r="M722" s="35"/>
      <c r="N722" s="35"/>
      <c r="S722" s="20"/>
      <c r="T722" s="20"/>
      <c r="U722" s="20"/>
      <c r="V722" s="20"/>
      <c r="W722" s="20"/>
    </row>
    <row r="723" spans="1:23">
      <c r="A723" s="35"/>
      <c r="K723" s="35"/>
      <c r="L723" s="35"/>
      <c r="M723" s="35"/>
      <c r="N723" s="35"/>
      <c r="S723" s="20"/>
      <c r="T723" s="20"/>
      <c r="U723" s="20"/>
      <c r="V723" s="20"/>
      <c r="W723" s="20"/>
    </row>
    <row r="724" spans="1:23">
      <c r="A724" s="35"/>
      <c r="K724" s="35"/>
      <c r="L724" s="35"/>
      <c r="M724" s="35"/>
      <c r="N724" s="35"/>
      <c r="S724" s="20"/>
      <c r="T724" s="20"/>
      <c r="U724" s="20"/>
      <c r="V724" s="20"/>
      <c r="W724" s="20"/>
    </row>
    <row r="725" spans="1:23">
      <c r="A725" s="35"/>
      <c r="K725" s="35"/>
      <c r="L725" s="35"/>
      <c r="M725" s="35"/>
      <c r="N725" s="35"/>
      <c r="S725" s="20"/>
      <c r="T725" s="20"/>
      <c r="U725" s="20"/>
      <c r="V725" s="20"/>
      <c r="W725" s="20"/>
    </row>
    <row r="726" spans="1:23">
      <c r="A726" s="35"/>
      <c r="K726" s="35"/>
      <c r="L726" s="35"/>
      <c r="M726" s="35"/>
      <c r="N726" s="35"/>
      <c r="S726" s="20"/>
      <c r="T726" s="20"/>
      <c r="U726" s="20"/>
      <c r="V726" s="20"/>
      <c r="W726" s="20"/>
    </row>
    <row r="727" spans="1:23">
      <c r="A727" s="35"/>
      <c r="K727" s="35"/>
      <c r="L727" s="35"/>
      <c r="M727" s="35"/>
      <c r="N727" s="35"/>
      <c r="S727" s="20"/>
      <c r="T727" s="20"/>
      <c r="U727" s="20"/>
      <c r="V727" s="20"/>
      <c r="W727" s="20"/>
    </row>
    <row r="728" spans="1:23">
      <c r="A728" s="35"/>
      <c r="K728" s="35"/>
      <c r="L728" s="35"/>
      <c r="M728" s="35"/>
      <c r="N728" s="35"/>
      <c r="S728" s="20"/>
      <c r="T728" s="20"/>
      <c r="U728" s="20"/>
      <c r="V728" s="20"/>
      <c r="W728" s="20"/>
    </row>
    <row r="729" spans="1:23">
      <c r="A729" s="35"/>
      <c r="K729" s="35"/>
      <c r="L729" s="35"/>
      <c r="M729" s="35"/>
      <c r="N729" s="35"/>
      <c r="S729" s="20"/>
      <c r="T729" s="20"/>
      <c r="U729" s="20"/>
      <c r="V729" s="20"/>
      <c r="W729" s="20"/>
    </row>
    <row r="730" spans="1:23">
      <c r="A730" s="35"/>
      <c r="K730" s="35"/>
      <c r="L730" s="35"/>
      <c r="M730" s="35"/>
      <c r="N730" s="35"/>
      <c r="S730" s="20"/>
      <c r="T730" s="20"/>
      <c r="U730" s="20"/>
      <c r="V730" s="20"/>
      <c r="W730" s="20"/>
    </row>
    <row r="731" spans="1:23">
      <c r="A731" s="35"/>
      <c r="K731" s="35"/>
      <c r="L731" s="35"/>
      <c r="M731" s="35"/>
      <c r="N731" s="35"/>
      <c r="S731" s="20"/>
      <c r="T731" s="20"/>
      <c r="U731" s="20"/>
      <c r="V731" s="20"/>
      <c r="W731" s="20"/>
    </row>
    <row r="732" spans="1:23">
      <c r="A732" s="35"/>
      <c r="K732" s="35"/>
      <c r="L732" s="35"/>
      <c r="M732" s="35"/>
      <c r="N732" s="35"/>
      <c r="S732" s="20"/>
      <c r="T732" s="20"/>
      <c r="U732" s="20"/>
      <c r="V732" s="20"/>
      <c r="W732" s="20"/>
    </row>
    <row r="733" spans="1:23">
      <c r="A733" s="35"/>
      <c r="K733" s="35"/>
      <c r="L733" s="35"/>
      <c r="M733" s="35"/>
      <c r="N733" s="35"/>
      <c r="S733" s="20"/>
      <c r="T733" s="20"/>
      <c r="U733" s="20"/>
      <c r="V733" s="20"/>
      <c r="W733" s="20"/>
    </row>
    <row r="734" spans="1:23">
      <c r="A734" s="35"/>
      <c r="K734" s="35"/>
      <c r="L734" s="35"/>
      <c r="M734" s="35"/>
      <c r="N734" s="35"/>
      <c r="S734" s="20"/>
      <c r="T734" s="20"/>
      <c r="U734" s="20"/>
      <c r="V734" s="20"/>
      <c r="W734" s="20"/>
    </row>
    <row r="735" spans="1:23">
      <c r="A735" s="35"/>
      <c r="K735" s="35"/>
      <c r="L735" s="35"/>
      <c r="M735" s="35"/>
      <c r="N735" s="35"/>
      <c r="S735" s="20"/>
      <c r="T735" s="20"/>
      <c r="U735" s="20"/>
      <c r="V735" s="20"/>
      <c r="W735" s="20"/>
    </row>
    <row r="736" spans="1:23">
      <c r="A736" s="35"/>
      <c r="K736" s="35"/>
      <c r="L736" s="35"/>
      <c r="M736" s="35"/>
      <c r="N736" s="35"/>
      <c r="S736" s="20"/>
      <c r="T736" s="20"/>
      <c r="U736" s="20"/>
      <c r="V736" s="20"/>
      <c r="W736" s="20"/>
    </row>
    <row r="737" spans="1:23">
      <c r="A737" s="35"/>
      <c r="K737" s="35"/>
      <c r="L737" s="35"/>
      <c r="M737" s="35"/>
      <c r="N737" s="35"/>
      <c r="S737" s="20"/>
      <c r="T737" s="20"/>
      <c r="U737" s="20"/>
      <c r="V737" s="20"/>
      <c r="W737" s="20"/>
    </row>
    <row r="738" spans="1:23">
      <c r="A738" s="35"/>
      <c r="K738" s="35"/>
      <c r="L738" s="35"/>
      <c r="M738" s="35"/>
      <c r="N738" s="35"/>
      <c r="S738" s="20"/>
      <c r="T738" s="20"/>
      <c r="U738" s="20"/>
      <c r="V738" s="20"/>
      <c r="W738" s="20"/>
    </row>
    <row r="739" spans="1:23">
      <c r="A739" s="35"/>
      <c r="K739" s="35"/>
      <c r="L739" s="35"/>
      <c r="M739" s="35"/>
      <c r="N739" s="35"/>
      <c r="S739" s="20"/>
      <c r="T739" s="20"/>
      <c r="U739" s="20"/>
      <c r="V739" s="20"/>
      <c r="W739" s="20"/>
    </row>
    <row r="740" spans="1:23">
      <c r="A740" s="35"/>
      <c r="K740" s="35"/>
      <c r="L740" s="35"/>
      <c r="M740" s="35"/>
      <c r="N740" s="35"/>
      <c r="S740" s="20"/>
      <c r="T740" s="20"/>
      <c r="U740" s="20"/>
      <c r="V740" s="20"/>
      <c r="W740" s="20"/>
    </row>
    <row r="741" spans="1:23">
      <c r="A741" s="35"/>
      <c r="K741" s="35"/>
      <c r="L741" s="35"/>
      <c r="M741" s="35"/>
      <c r="N741" s="35"/>
      <c r="S741" s="20"/>
      <c r="T741" s="20"/>
      <c r="U741" s="20"/>
      <c r="V741" s="20"/>
      <c r="W741" s="20"/>
    </row>
    <row r="742" spans="1:23">
      <c r="A742" s="35"/>
      <c r="K742" s="35"/>
      <c r="L742" s="35"/>
      <c r="M742" s="35"/>
      <c r="N742" s="35"/>
      <c r="S742" s="20"/>
      <c r="T742" s="20"/>
      <c r="U742" s="20"/>
      <c r="V742" s="20"/>
      <c r="W742" s="20"/>
    </row>
    <row r="743" spans="1:23">
      <c r="A743" s="35"/>
      <c r="K743" s="35"/>
      <c r="L743" s="35"/>
      <c r="M743" s="35"/>
      <c r="N743" s="35"/>
      <c r="S743" s="20"/>
      <c r="T743" s="20"/>
      <c r="U743" s="20"/>
      <c r="V743" s="20"/>
      <c r="W743" s="20"/>
    </row>
    <row r="744" spans="1:23">
      <c r="A744" s="35"/>
      <c r="K744" s="35"/>
      <c r="L744" s="35"/>
      <c r="M744" s="35"/>
      <c r="N744" s="35"/>
      <c r="S744" s="20"/>
      <c r="T744" s="20"/>
      <c r="U744" s="20"/>
      <c r="V744" s="20"/>
      <c r="W744" s="20"/>
    </row>
    <row r="745" spans="1:23">
      <c r="A745" s="35"/>
      <c r="K745" s="35"/>
      <c r="L745" s="35"/>
      <c r="M745" s="35"/>
      <c r="N745" s="35"/>
      <c r="S745" s="20"/>
      <c r="T745" s="20"/>
      <c r="U745" s="20"/>
      <c r="V745" s="20"/>
      <c r="W745" s="20"/>
    </row>
    <row r="746" spans="1:23">
      <c r="A746" s="35"/>
      <c r="K746" s="35"/>
      <c r="L746" s="35"/>
      <c r="M746" s="35"/>
      <c r="N746" s="35"/>
      <c r="S746" s="20"/>
      <c r="T746" s="20"/>
      <c r="U746" s="20"/>
      <c r="V746" s="20"/>
      <c r="W746" s="20"/>
    </row>
    <row r="747" spans="1:23">
      <c r="A747" s="35"/>
      <c r="K747" s="35"/>
      <c r="L747" s="35"/>
      <c r="M747" s="35"/>
      <c r="N747" s="35"/>
      <c r="S747" s="20"/>
      <c r="T747" s="20"/>
      <c r="U747" s="20"/>
      <c r="V747" s="20"/>
      <c r="W747" s="20"/>
    </row>
    <row r="748" spans="1:23">
      <c r="A748" s="35"/>
      <c r="K748" s="35"/>
      <c r="L748" s="35"/>
      <c r="M748" s="35"/>
      <c r="N748" s="35"/>
      <c r="S748" s="20"/>
      <c r="T748" s="20"/>
      <c r="U748" s="20"/>
      <c r="V748" s="20"/>
      <c r="W748" s="20"/>
    </row>
    <row r="749" spans="1:23">
      <c r="A749" s="35"/>
      <c r="K749" s="35"/>
      <c r="L749" s="35"/>
      <c r="M749" s="35"/>
      <c r="N749" s="35"/>
      <c r="S749" s="20"/>
      <c r="T749" s="20"/>
      <c r="U749" s="20"/>
      <c r="V749" s="20"/>
      <c r="W749" s="20"/>
    </row>
    <row r="750" spans="1:23">
      <c r="A750" s="35"/>
      <c r="K750" s="35"/>
      <c r="L750" s="35"/>
      <c r="M750" s="35"/>
      <c r="N750" s="35"/>
      <c r="S750" s="20"/>
      <c r="T750" s="20"/>
      <c r="U750" s="20"/>
      <c r="V750" s="20"/>
      <c r="W750" s="20"/>
    </row>
    <row r="751" spans="1:23">
      <c r="A751" s="35"/>
      <c r="K751" s="35"/>
      <c r="L751" s="35"/>
      <c r="M751" s="35"/>
      <c r="N751" s="35"/>
      <c r="S751" s="20"/>
      <c r="T751" s="20"/>
      <c r="U751" s="20"/>
      <c r="V751" s="20"/>
      <c r="W751" s="20"/>
    </row>
    <row r="752" spans="1:23">
      <c r="A752" s="35"/>
      <c r="K752" s="35"/>
      <c r="L752" s="35"/>
      <c r="M752" s="35"/>
      <c r="N752" s="35"/>
      <c r="S752" s="20"/>
      <c r="T752" s="20"/>
      <c r="U752" s="20"/>
      <c r="V752" s="20"/>
      <c r="W752" s="20"/>
    </row>
    <row r="753" spans="1:23">
      <c r="A753" s="35"/>
      <c r="K753" s="35"/>
      <c r="L753" s="35"/>
      <c r="M753" s="35"/>
      <c r="N753" s="35"/>
      <c r="S753" s="20"/>
      <c r="T753" s="20"/>
      <c r="U753" s="20"/>
      <c r="V753" s="20"/>
      <c r="W753" s="20"/>
    </row>
    <row r="754" spans="1:23">
      <c r="A754" s="35"/>
      <c r="K754" s="35"/>
      <c r="L754" s="35"/>
      <c r="M754" s="35"/>
      <c r="N754" s="35"/>
      <c r="S754" s="20"/>
      <c r="T754" s="20"/>
      <c r="U754" s="20"/>
      <c r="V754" s="20"/>
      <c r="W754" s="20"/>
    </row>
    <row r="755" spans="1:23">
      <c r="A755" s="35"/>
      <c r="K755" s="35"/>
      <c r="L755" s="35"/>
      <c r="M755" s="35"/>
      <c r="N755" s="35"/>
      <c r="S755" s="20"/>
      <c r="T755" s="20"/>
      <c r="U755" s="20"/>
      <c r="V755" s="20"/>
      <c r="W755" s="20"/>
    </row>
    <row r="756" spans="1:23">
      <c r="A756" s="35"/>
      <c r="K756" s="35"/>
      <c r="L756" s="35"/>
      <c r="M756" s="35"/>
      <c r="N756" s="35"/>
      <c r="S756" s="20"/>
      <c r="T756" s="20"/>
      <c r="U756" s="20"/>
      <c r="V756" s="20"/>
      <c r="W756" s="20"/>
    </row>
    <row r="757" spans="1:23">
      <c r="A757" s="35"/>
      <c r="K757" s="35"/>
      <c r="L757" s="35"/>
      <c r="M757" s="35"/>
      <c r="N757" s="35"/>
      <c r="S757" s="20"/>
      <c r="T757" s="20"/>
      <c r="U757" s="20"/>
      <c r="V757" s="20"/>
      <c r="W757" s="20"/>
    </row>
    <row r="758" spans="1:23">
      <c r="A758" s="35"/>
      <c r="K758" s="35"/>
      <c r="L758" s="35"/>
      <c r="M758" s="35"/>
      <c r="N758" s="35"/>
      <c r="S758" s="20"/>
      <c r="T758" s="20"/>
      <c r="U758" s="20"/>
      <c r="V758" s="20"/>
      <c r="W758" s="20"/>
    </row>
    <row r="759" spans="1:23">
      <c r="A759" s="35"/>
      <c r="K759" s="35"/>
      <c r="L759" s="35"/>
      <c r="M759" s="35"/>
      <c r="N759" s="35"/>
      <c r="S759" s="20"/>
      <c r="T759" s="20"/>
      <c r="U759" s="20"/>
      <c r="V759" s="20"/>
      <c r="W759" s="20"/>
    </row>
    <row r="760" spans="1:23">
      <c r="A760" s="35"/>
      <c r="K760" s="35"/>
      <c r="L760" s="35"/>
      <c r="M760" s="35"/>
      <c r="N760" s="35"/>
      <c r="S760" s="20"/>
      <c r="T760" s="20"/>
      <c r="U760" s="20"/>
      <c r="V760" s="20"/>
      <c r="W760" s="20"/>
    </row>
    <row r="761" spans="1:23">
      <c r="A761" s="35"/>
      <c r="K761" s="35"/>
      <c r="L761" s="35"/>
      <c r="M761" s="35"/>
      <c r="N761" s="35"/>
      <c r="S761" s="20"/>
      <c r="T761" s="20"/>
      <c r="U761" s="20"/>
      <c r="V761" s="20"/>
      <c r="W761" s="20"/>
    </row>
    <row r="762" spans="1:23">
      <c r="A762" s="35"/>
      <c r="K762" s="35"/>
      <c r="L762" s="35"/>
      <c r="M762" s="35"/>
      <c r="N762" s="35"/>
      <c r="S762" s="20"/>
      <c r="T762" s="20"/>
      <c r="U762" s="20"/>
      <c r="V762" s="20"/>
      <c r="W762" s="20"/>
    </row>
    <row r="763" spans="1:23">
      <c r="A763" s="35"/>
      <c r="K763" s="35"/>
      <c r="L763" s="35"/>
      <c r="M763" s="35"/>
      <c r="N763" s="35"/>
      <c r="S763" s="20"/>
      <c r="T763" s="20"/>
      <c r="U763" s="20"/>
      <c r="V763" s="20"/>
      <c r="W763" s="20"/>
    </row>
    <row r="764" spans="1:23">
      <c r="A764" s="35"/>
      <c r="K764" s="35"/>
      <c r="L764" s="35"/>
      <c r="M764" s="35"/>
      <c r="N764" s="35"/>
      <c r="S764" s="20"/>
      <c r="T764" s="20"/>
      <c r="U764" s="20"/>
      <c r="V764" s="20"/>
      <c r="W764" s="20"/>
    </row>
    <row r="765" spans="1:23">
      <c r="A765" s="35"/>
      <c r="K765" s="35"/>
      <c r="L765" s="35"/>
      <c r="M765" s="35"/>
      <c r="N765" s="35"/>
      <c r="S765" s="20"/>
      <c r="T765" s="20"/>
      <c r="U765" s="20"/>
      <c r="V765" s="20"/>
      <c r="W765" s="20"/>
    </row>
    <row r="766" spans="1:23">
      <c r="A766" s="35"/>
      <c r="K766" s="35"/>
      <c r="L766" s="35"/>
      <c r="M766" s="35"/>
      <c r="N766" s="35"/>
      <c r="S766" s="20"/>
      <c r="T766" s="20"/>
      <c r="U766" s="20"/>
      <c r="V766" s="20"/>
      <c r="W766" s="20"/>
    </row>
    <row r="767" spans="1:23">
      <c r="A767" s="35"/>
      <c r="K767" s="35"/>
      <c r="L767" s="35"/>
      <c r="M767" s="35"/>
      <c r="N767" s="35"/>
      <c r="S767" s="20"/>
      <c r="T767" s="20"/>
      <c r="U767" s="20"/>
      <c r="V767" s="20"/>
      <c r="W767" s="20"/>
    </row>
    <row r="768" spans="1:23">
      <c r="A768" s="35"/>
      <c r="K768" s="35"/>
      <c r="L768" s="35"/>
      <c r="M768" s="35"/>
      <c r="N768" s="35"/>
      <c r="S768" s="20"/>
      <c r="T768" s="20"/>
      <c r="U768" s="20"/>
      <c r="V768" s="20"/>
      <c r="W768" s="20"/>
    </row>
    <row r="769" spans="1:23">
      <c r="A769" s="35"/>
      <c r="K769" s="35"/>
      <c r="L769" s="35"/>
      <c r="M769" s="35"/>
      <c r="N769" s="35"/>
      <c r="S769" s="20"/>
      <c r="T769" s="20"/>
      <c r="U769" s="20"/>
      <c r="V769" s="20"/>
      <c r="W769" s="20"/>
    </row>
    <row r="770" spans="1:23">
      <c r="A770" s="35"/>
      <c r="K770" s="35"/>
      <c r="L770" s="35"/>
      <c r="M770" s="35"/>
      <c r="N770" s="35"/>
      <c r="S770" s="20"/>
      <c r="T770" s="20"/>
      <c r="U770" s="20"/>
      <c r="V770" s="20"/>
      <c r="W770" s="20"/>
    </row>
    <row r="771" spans="1:23">
      <c r="A771" s="35"/>
      <c r="K771" s="35"/>
      <c r="L771" s="35"/>
      <c r="M771" s="35"/>
      <c r="N771" s="35"/>
      <c r="S771" s="20"/>
      <c r="T771" s="20"/>
      <c r="U771" s="20"/>
      <c r="V771" s="20"/>
      <c r="W771" s="20"/>
    </row>
    <row r="772" spans="1:23">
      <c r="A772" s="35"/>
      <c r="K772" s="35"/>
      <c r="L772" s="35"/>
      <c r="M772" s="35"/>
      <c r="N772" s="35"/>
      <c r="S772" s="20"/>
      <c r="T772" s="20"/>
      <c r="U772" s="20"/>
      <c r="V772" s="20"/>
      <c r="W772" s="20"/>
    </row>
    <row r="773" spans="1:23">
      <c r="A773" s="35"/>
      <c r="K773" s="35"/>
      <c r="L773" s="35"/>
      <c r="M773" s="35"/>
      <c r="N773" s="35"/>
      <c r="S773" s="20"/>
      <c r="T773" s="20"/>
      <c r="U773" s="20"/>
      <c r="V773" s="20"/>
      <c r="W773" s="20"/>
    </row>
    <row r="774" spans="1:23">
      <c r="A774" s="35"/>
      <c r="K774" s="35"/>
      <c r="L774" s="35"/>
      <c r="M774" s="35"/>
      <c r="N774" s="35"/>
      <c r="S774" s="20"/>
      <c r="T774" s="20"/>
      <c r="U774" s="20"/>
      <c r="V774" s="20"/>
      <c r="W774" s="20"/>
    </row>
    <row r="775" spans="1:23">
      <c r="A775" s="35"/>
      <c r="K775" s="35"/>
      <c r="L775" s="35"/>
      <c r="M775" s="35"/>
      <c r="N775" s="35"/>
      <c r="S775" s="20"/>
      <c r="T775" s="20"/>
      <c r="U775" s="20"/>
      <c r="V775" s="20"/>
      <c r="W775" s="20"/>
    </row>
    <row r="776" spans="1:23">
      <c r="A776" s="35"/>
      <c r="K776" s="35"/>
      <c r="L776" s="35"/>
      <c r="M776" s="35"/>
      <c r="N776" s="35"/>
      <c r="S776" s="20"/>
      <c r="T776" s="20"/>
      <c r="U776" s="20"/>
      <c r="V776" s="20"/>
      <c r="W776" s="20"/>
    </row>
    <row r="777" spans="1:23">
      <c r="A777" s="35"/>
      <c r="K777" s="35"/>
      <c r="L777" s="35"/>
      <c r="M777" s="35"/>
      <c r="N777" s="35"/>
      <c r="S777" s="20"/>
      <c r="T777" s="20"/>
      <c r="U777" s="20"/>
      <c r="V777" s="20"/>
      <c r="W777" s="20"/>
    </row>
    <row r="778" spans="1:23">
      <c r="A778" s="35"/>
      <c r="K778" s="35"/>
      <c r="L778" s="35"/>
      <c r="M778" s="35"/>
      <c r="N778" s="35"/>
      <c r="S778" s="20"/>
      <c r="T778" s="20"/>
      <c r="U778" s="20"/>
      <c r="V778" s="20"/>
      <c r="W778" s="20"/>
    </row>
    <row r="779" spans="1:23">
      <c r="A779" s="35"/>
      <c r="K779" s="35"/>
      <c r="L779" s="35"/>
      <c r="M779" s="35"/>
      <c r="N779" s="35"/>
      <c r="S779" s="20"/>
      <c r="T779" s="20"/>
      <c r="U779" s="20"/>
      <c r="V779" s="20"/>
      <c r="W779" s="20"/>
    </row>
    <row r="780" spans="1:23">
      <c r="A780" s="35"/>
      <c r="K780" s="35"/>
      <c r="L780" s="35"/>
      <c r="M780" s="35"/>
      <c r="N780" s="35"/>
      <c r="S780" s="20"/>
      <c r="T780" s="20"/>
      <c r="U780" s="20"/>
      <c r="V780" s="20"/>
      <c r="W780" s="20"/>
    </row>
    <row r="781" spans="1:23">
      <c r="A781" s="35"/>
      <c r="K781" s="35"/>
      <c r="L781" s="35"/>
      <c r="M781" s="35"/>
      <c r="N781" s="35"/>
      <c r="S781" s="20"/>
      <c r="T781" s="20"/>
      <c r="U781" s="20"/>
      <c r="V781" s="20"/>
      <c r="W781" s="20"/>
    </row>
    <row r="782" spans="1:23">
      <c r="A782" s="35"/>
      <c r="K782" s="35"/>
      <c r="L782" s="35"/>
      <c r="M782" s="35"/>
      <c r="N782" s="35"/>
      <c r="S782" s="20"/>
      <c r="T782" s="20"/>
      <c r="U782" s="20"/>
      <c r="V782" s="20"/>
      <c r="W782" s="20"/>
    </row>
    <row r="783" spans="1:23">
      <c r="A783" s="35"/>
      <c r="K783" s="35"/>
      <c r="L783" s="35"/>
      <c r="M783" s="35"/>
      <c r="N783" s="35"/>
      <c r="S783" s="20"/>
      <c r="T783" s="20"/>
      <c r="U783" s="20"/>
      <c r="V783" s="20"/>
      <c r="W783" s="20"/>
    </row>
    <row r="784" spans="1:23">
      <c r="A784" s="35"/>
      <c r="K784" s="35"/>
      <c r="L784" s="35"/>
      <c r="M784" s="35"/>
      <c r="N784" s="35"/>
      <c r="S784" s="20"/>
      <c r="T784" s="20"/>
      <c r="U784" s="20"/>
      <c r="V784" s="20"/>
      <c r="W784" s="20"/>
    </row>
    <row r="785" spans="1:23">
      <c r="A785" s="35"/>
      <c r="K785" s="35"/>
      <c r="L785" s="35"/>
      <c r="M785" s="35"/>
      <c r="N785" s="35"/>
      <c r="S785" s="20"/>
      <c r="T785" s="20"/>
      <c r="U785" s="20"/>
      <c r="V785" s="20"/>
      <c r="W785" s="20"/>
    </row>
    <row r="786" spans="1:23">
      <c r="A786" s="35"/>
      <c r="K786" s="35"/>
      <c r="L786" s="35"/>
      <c r="M786" s="35"/>
      <c r="N786" s="35"/>
      <c r="S786" s="20"/>
      <c r="T786" s="20"/>
      <c r="U786" s="20"/>
      <c r="V786" s="20"/>
      <c r="W786" s="20"/>
    </row>
    <row r="787" spans="1:23">
      <c r="A787" s="35"/>
      <c r="K787" s="35"/>
      <c r="L787" s="35"/>
      <c r="M787" s="35"/>
      <c r="N787" s="35"/>
      <c r="S787" s="20"/>
      <c r="T787" s="20"/>
      <c r="U787" s="20"/>
      <c r="V787" s="20"/>
      <c r="W787" s="20"/>
    </row>
    <row r="788" spans="1:23">
      <c r="A788" s="35"/>
      <c r="K788" s="35"/>
      <c r="L788" s="35"/>
      <c r="M788" s="35"/>
      <c r="N788" s="35"/>
      <c r="S788" s="20"/>
      <c r="T788" s="20"/>
      <c r="U788" s="20"/>
      <c r="V788" s="20"/>
      <c r="W788" s="20"/>
    </row>
    <row r="789" spans="1:23">
      <c r="A789" s="35"/>
      <c r="K789" s="35"/>
      <c r="L789" s="35"/>
      <c r="M789" s="35"/>
      <c r="N789" s="35"/>
      <c r="S789" s="20"/>
      <c r="T789" s="20"/>
      <c r="U789" s="20"/>
      <c r="V789" s="20"/>
      <c r="W789" s="20"/>
    </row>
    <row r="790" spans="1:23">
      <c r="A790" s="35"/>
      <c r="K790" s="35"/>
      <c r="L790" s="35"/>
      <c r="M790" s="35"/>
      <c r="N790" s="35"/>
      <c r="S790" s="20"/>
      <c r="T790" s="20"/>
      <c r="U790" s="20"/>
      <c r="V790" s="20"/>
      <c r="W790" s="20"/>
    </row>
    <row r="791" spans="1:23">
      <c r="A791" s="35"/>
      <c r="K791" s="35"/>
      <c r="L791" s="35"/>
      <c r="M791" s="35"/>
      <c r="N791" s="35"/>
      <c r="S791" s="20"/>
      <c r="T791" s="20"/>
      <c r="U791" s="20"/>
      <c r="V791" s="20"/>
      <c r="W791" s="20"/>
    </row>
    <row r="792" spans="1:23">
      <c r="A792" s="35"/>
      <c r="K792" s="35"/>
      <c r="L792" s="35"/>
      <c r="M792" s="35"/>
      <c r="N792" s="35"/>
      <c r="S792" s="20"/>
      <c r="T792" s="20"/>
      <c r="U792" s="20"/>
      <c r="V792" s="20"/>
      <c r="W792" s="20"/>
    </row>
    <row r="793" spans="1:23">
      <c r="A793" s="35"/>
      <c r="K793" s="35"/>
      <c r="L793" s="35"/>
      <c r="M793" s="35"/>
      <c r="N793" s="35"/>
      <c r="S793" s="20"/>
      <c r="T793" s="20"/>
      <c r="U793" s="20"/>
      <c r="V793" s="20"/>
      <c r="W793" s="20"/>
    </row>
    <row r="794" spans="1:23">
      <c r="A794" s="35"/>
      <c r="K794" s="35"/>
      <c r="L794" s="35"/>
      <c r="M794" s="35"/>
      <c r="N794" s="35"/>
      <c r="S794" s="20"/>
      <c r="T794" s="20"/>
      <c r="U794" s="20"/>
      <c r="V794" s="20"/>
      <c r="W794" s="20"/>
    </row>
    <row r="795" spans="1:23">
      <c r="A795" s="35"/>
      <c r="K795" s="35"/>
      <c r="L795" s="35"/>
      <c r="M795" s="35"/>
      <c r="N795" s="35"/>
      <c r="S795" s="20"/>
      <c r="T795" s="20"/>
      <c r="U795" s="20"/>
      <c r="V795" s="20"/>
      <c r="W795" s="20"/>
    </row>
    <row r="796" spans="1:23">
      <c r="A796" s="35"/>
      <c r="K796" s="35"/>
      <c r="L796" s="35"/>
      <c r="M796" s="35"/>
      <c r="N796" s="35"/>
      <c r="S796" s="20"/>
      <c r="T796" s="20"/>
      <c r="U796" s="20"/>
      <c r="V796" s="20"/>
      <c r="W796" s="20"/>
    </row>
    <row r="797" spans="1:23">
      <c r="A797" s="35"/>
      <c r="K797" s="35"/>
      <c r="L797" s="35"/>
      <c r="M797" s="35"/>
      <c r="N797" s="35"/>
      <c r="S797" s="20"/>
      <c r="T797" s="20"/>
      <c r="U797" s="20"/>
      <c r="V797" s="20"/>
      <c r="W797" s="20"/>
    </row>
    <row r="798" spans="1:23">
      <c r="A798" s="35"/>
      <c r="K798" s="35"/>
      <c r="L798" s="35"/>
      <c r="M798" s="35"/>
      <c r="N798" s="35"/>
      <c r="S798" s="20"/>
      <c r="T798" s="20"/>
      <c r="U798" s="20"/>
      <c r="V798" s="20"/>
      <c r="W798" s="20"/>
    </row>
    <row r="799" spans="1:23">
      <c r="A799" s="35"/>
      <c r="K799" s="35"/>
      <c r="L799" s="35"/>
      <c r="M799" s="35"/>
      <c r="N799" s="35"/>
      <c r="S799" s="20"/>
      <c r="T799" s="20"/>
      <c r="U799" s="20"/>
      <c r="V799" s="20"/>
      <c r="W799" s="20"/>
    </row>
    <row r="800" spans="1:23">
      <c r="A800" s="35"/>
      <c r="K800" s="35"/>
      <c r="L800" s="35"/>
      <c r="M800" s="35"/>
      <c r="N800" s="35"/>
      <c r="S800" s="20"/>
      <c r="T800" s="20"/>
      <c r="U800" s="20"/>
      <c r="V800" s="20"/>
      <c r="W800" s="20"/>
    </row>
    <row r="801" spans="1:23">
      <c r="A801" s="35"/>
      <c r="K801" s="35"/>
      <c r="L801" s="35"/>
      <c r="M801" s="35"/>
      <c r="N801" s="35"/>
      <c r="S801" s="20"/>
      <c r="T801" s="20"/>
      <c r="U801" s="20"/>
      <c r="V801" s="20"/>
      <c r="W801" s="20"/>
    </row>
    <row r="802" spans="1:23">
      <c r="A802" s="35"/>
      <c r="K802" s="35"/>
      <c r="L802" s="35"/>
      <c r="M802" s="35"/>
      <c r="N802" s="35"/>
      <c r="S802" s="20"/>
      <c r="T802" s="20"/>
      <c r="U802" s="20"/>
      <c r="V802" s="20"/>
      <c r="W802" s="20"/>
    </row>
    <row r="803" spans="1:23">
      <c r="A803" s="35"/>
      <c r="K803" s="35"/>
      <c r="L803" s="35"/>
      <c r="M803" s="35"/>
      <c r="N803" s="35"/>
      <c r="S803" s="20"/>
      <c r="T803" s="20"/>
      <c r="U803" s="20"/>
      <c r="V803" s="20"/>
      <c r="W803" s="20"/>
    </row>
    <row r="804" spans="1:23">
      <c r="A804" s="35"/>
      <c r="K804" s="35"/>
      <c r="L804" s="35"/>
      <c r="M804" s="35"/>
      <c r="N804" s="35"/>
      <c r="S804" s="20"/>
      <c r="T804" s="20"/>
      <c r="U804" s="20"/>
      <c r="V804" s="20"/>
      <c r="W804" s="20"/>
    </row>
    <row r="805" spans="1:23">
      <c r="A805" s="35"/>
      <c r="K805" s="35"/>
      <c r="L805" s="35"/>
      <c r="M805" s="35"/>
      <c r="N805" s="35"/>
      <c r="S805" s="20"/>
      <c r="T805" s="20"/>
      <c r="U805" s="20"/>
      <c r="V805" s="20"/>
      <c r="W805" s="20"/>
    </row>
    <row r="806" spans="1:23">
      <c r="A806" s="35"/>
      <c r="K806" s="35"/>
      <c r="L806" s="35"/>
      <c r="M806" s="35"/>
      <c r="N806" s="35"/>
      <c r="S806" s="20"/>
      <c r="T806" s="20"/>
      <c r="U806" s="20"/>
      <c r="V806" s="20"/>
      <c r="W806" s="20"/>
    </row>
    <row r="807" spans="1:23">
      <c r="A807" s="35"/>
      <c r="K807" s="35"/>
      <c r="L807" s="35"/>
      <c r="M807" s="35"/>
      <c r="N807" s="35"/>
      <c r="S807" s="20"/>
      <c r="T807" s="20"/>
      <c r="U807" s="20"/>
      <c r="V807" s="20"/>
      <c r="W807" s="20"/>
    </row>
    <row r="808" spans="1:23">
      <c r="A808" s="35"/>
      <c r="K808" s="35"/>
      <c r="L808" s="35"/>
      <c r="M808" s="35"/>
      <c r="N808" s="35"/>
      <c r="S808" s="20"/>
      <c r="T808" s="20"/>
      <c r="U808" s="20"/>
      <c r="V808" s="20"/>
      <c r="W808" s="20"/>
    </row>
    <row r="809" spans="1:23">
      <c r="A809" s="35"/>
      <c r="K809" s="35"/>
      <c r="L809" s="35"/>
      <c r="M809" s="35"/>
      <c r="N809" s="35"/>
      <c r="S809" s="20"/>
      <c r="T809" s="20"/>
      <c r="U809" s="20"/>
      <c r="V809" s="20"/>
      <c r="W809" s="20"/>
    </row>
    <row r="810" spans="1:23">
      <c r="A810" s="35"/>
      <c r="K810" s="35"/>
      <c r="L810" s="35"/>
      <c r="M810" s="35"/>
      <c r="N810" s="35"/>
      <c r="S810" s="20"/>
      <c r="T810" s="20"/>
      <c r="U810" s="20"/>
      <c r="V810" s="20"/>
      <c r="W810" s="20"/>
    </row>
    <row r="811" spans="1:23">
      <c r="A811" s="35"/>
      <c r="K811" s="35"/>
      <c r="L811" s="35"/>
      <c r="M811" s="35"/>
      <c r="N811" s="35"/>
      <c r="S811" s="20"/>
      <c r="T811" s="20"/>
      <c r="U811" s="20"/>
      <c r="V811" s="20"/>
      <c r="W811" s="20"/>
    </row>
    <row r="812" spans="1:23">
      <c r="A812" s="35"/>
      <c r="K812" s="35"/>
      <c r="L812" s="35"/>
      <c r="M812" s="35"/>
      <c r="N812" s="35"/>
      <c r="S812" s="20"/>
      <c r="T812" s="20"/>
      <c r="U812" s="20"/>
      <c r="V812" s="20"/>
      <c r="W812" s="20"/>
    </row>
    <row r="813" spans="1:23">
      <c r="A813" s="35"/>
      <c r="K813" s="35"/>
      <c r="L813" s="35"/>
      <c r="M813" s="35"/>
      <c r="N813" s="35"/>
      <c r="S813" s="20"/>
      <c r="T813" s="20"/>
      <c r="U813" s="20"/>
      <c r="V813" s="20"/>
      <c r="W813" s="20"/>
    </row>
    <row r="814" spans="1:23">
      <c r="A814" s="35"/>
      <c r="K814" s="35"/>
      <c r="L814" s="35"/>
      <c r="M814" s="35"/>
      <c r="N814" s="35"/>
      <c r="S814" s="20"/>
      <c r="T814" s="20"/>
      <c r="U814" s="20"/>
      <c r="V814" s="20"/>
      <c r="W814" s="20"/>
    </row>
    <row r="815" spans="1:23">
      <c r="A815" s="35"/>
      <c r="K815" s="35"/>
      <c r="L815" s="35"/>
      <c r="M815" s="35"/>
      <c r="N815" s="35"/>
      <c r="S815" s="20"/>
      <c r="T815" s="20"/>
      <c r="U815" s="20"/>
      <c r="V815" s="20"/>
      <c r="W815" s="20"/>
    </row>
    <row r="816" spans="1:23">
      <c r="A816" s="35"/>
      <c r="K816" s="35"/>
      <c r="L816" s="35"/>
      <c r="M816" s="35"/>
      <c r="N816" s="35"/>
      <c r="S816" s="20"/>
      <c r="T816" s="20"/>
      <c r="U816" s="20"/>
      <c r="V816" s="20"/>
      <c r="W816" s="20"/>
    </row>
    <row r="817" spans="1:23">
      <c r="A817" s="35"/>
      <c r="K817" s="35"/>
      <c r="L817" s="35"/>
      <c r="M817" s="35"/>
      <c r="N817" s="35"/>
      <c r="S817" s="20"/>
      <c r="T817" s="20"/>
      <c r="U817" s="20"/>
      <c r="V817" s="20"/>
      <c r="W817" s="20"/>
    </row>
    <row r="818" spans="1:23">
      <c r="A818" s="35"/>
      <c r="K818" s="35"/>
      <c r="L818" s="35"/>
      <c r="M818" s="35"/>
      <c r="N818" s="35"/>
      <c r="S818" s="20"/>
      <c r="T818" s="20"/>
      <c r="U818" s="20"/>
      <c r="V818" s="20"/>
      <c r="W818" s="20"/>
    </row>
    <row r="819" spans="1:23">
      <c r="A819" s="35"/>
      <c r="K819" s="35"/>
      <c r="L819" s="35"/>
      <c r="M819" s="35"/>
      <c r="N819" s="35"/>
      <c r="S819" s="20"/>
      <c r="T819" s="20"/>
      <c r="U819" s="20"/>
      <c r="V819" s="20"/>
      <c r="W819" s="20"/>
    </row>
    <row r="820" spans="1:23">
      <c r="A820" s="35"/>
      <c r="K820" s="35"/>
      <c r="L820" s="35"/>
      <c r="M820" s="35"/>
      <c r="N820" s="35"/>
      <c r="S820" s="20"/>
      <c r="T820" s="20"/>
      <c r="U820" s="20"/>
      <c r="V820" s="20"/>
      <c r="W820" s="20"/>
    </row>
    <row r="821" spans="1:23">
      <c r="A821" s="35"/>
      <c r="K821" s="35"/>
      <c r="L821" s="35"/>
      <c r="M821" s="35"/>
      <c r="N821" s="35"/>
      <c r="S821" s="20"/>
      <c r="T821" s="20"/>
      <c r="U821" s="20"/>
      <c r="V821" s="20"/>
      <c r="W821" s="20"/>
    </row>
    <row r="822" spans="1:23">
      <c r="A822" s="35"/>
      <c r="K822" s="35"/>
      <c r="L822" s="35"/>
      <c r="M822" s="35"/>
      <c r="N822" s="35"/>
      <c r="S822" s="20"/>
      <c r="T822" s="20"/>
      <c r="U822" s="20"/>
      <c r="V822" s="20"/>
      <c r="W822" s="20"/>
    </row>
    <row r="823" spans="1:23">
      <c r="A823" s="35"/>
      <c r="K823" s="35"/>
      <c r="L823" s="35"/>
      <c r="M823" s="35"/>
      <c r="N823" s="35"/>
      <c r="S823" s="20"/>
      <c r="T823" s="20"/>
      <c r="U823" s="20"/>
      <c r="V823" s="20"/>
      <c r="W823" s="20"/>
    </row>
    <row r="824" spans="1:23">
      <c r="A824" s="35"/>
      <c r="K824" s="35"/>
      <c r="L824" s="35"/>
      <c r="M824" s="35"/>
      <c r="N824" s="35"/>
      <c r="S824" s="20"/>
      <c r="T824" s="20"/>
      <c r="U824" s="20"/>
      <c r="V824" s="20"/>
      <c r="W824" s="20"/>
    </row>
    <row r="825" spans="1:23">
      <c r="A825" s="35"/>
      <c r="K825" s="35"/>
      <c r="L825" s="35"/>
      <c r="M825" s="35"/>
      <c r="N825" s="35"/>
      <c r="S825" s="20"/>
      <c r="T825" s="20"/>
      <c r="U825" s="20"/>
      <c r="V825" s="20"/>
      <c r="W825" s="20"/>
    </row>
    <row r="826" spans="1:23">
      <c r="A826" s="35"/>
      <c r="K826" s="35"/>
      <c r="L826" s="35"/>
      <c r="M826" s="35"/>
      <c r="N826" s="35"/>
      <c r="S826" s="20"/>
      <c r="T826" s="20"/>
      <c r="U826" s="20"/>
      <c r="V826" s="20"/>
      <c r="W826" s="20"/>
    </row>
    <row r="827" spans="1:23">
      <c r="A827" s="35"/>
      <c r="K827" s="35"/>
      <c r="L827" s="35"/>
      <c r="M827" s="35"/>
      <c r="N827" s="35"/>
      <c r="S827" s="20"/>
      <c r="T827" s="20"/>
      <c r="U827" s="20"/>
      <c r="V827" s="20"/>
      <c r="W827" s="20"/>
    </row>
    <row r="828" spans="1:23">
      <c r="A828" s="35"/>
      <c r="K828" s="35"/>
      <c r="L828" s="35"/>
      <c r="M828" s="35"/>
      <c r="N828" s="35"/>
      <c r="S828" s="20"/>
      <c r="T828" s="20"/>
      <c r="U828" s="20"/>
      <c r="V828" s="20"/>
      <c r="W828" s="20"/>
    </row>
    <row r="829" spans="1:23">
      <c r="A829" s="35"/>
      <c r="K829" s="35"/>
      <c r="L829" s="35"/>
      <c r="M829" s="35"/>
      <c r="N829" s="35"/>
      <c r="S829" s="20"/>
      <c r="T829" s="20"/>
      <c r="U829" s="20"/>
      <c r="V829" s="20"/>
      <c r="W829" s="20"/>
    </row>
    <row r="830" spans="1:23">
      <c r="A830" s="35"/>
      <c r="K830" s="35"/>
      <c r="L830" s="35"/>
      <c r="M830" s="35"/>
      <c r="N830" s="35"/>
      <c r="S830" s="20"/>
      <c r="T830" s="20"/>
      <c r="U830" s="20"/>
      <c r="V830" s="20"/>
      <c r="W830" s="20"/>
    </row>
    <row r="831" spans="1:23">
      <c r="A831" s="35"/>
      <c r="K831" s="35"/>
      <c r="L831" s="35"/>
      <c r="M831" s="35"/>
      <c r="N831" s="35"/>
      <c r="S831" s="20"/>
      <c r="T831" s="20"/>
      <c r="U831" s="20"/>
      <c r="V831" s="20"/>
      <c r="W831" s="20"/>
    </row>
    <row r="832" spans="1:23">
      <c r="A832" s="35"/>
      <c r="K832" s="35"/>
      <c r="L832" s="35"/>
      <c r="M832" s="35"/>
      <c r="N832" s="35"/>
      <c r="S832" s="20"/>
      <c r="T832" s="20"/>
      <c r="U832" s="20"/>
      <c r="V832" s="20"/>
      <c r="W832" s="20"/>
    </row>
    <row r="833" spans="1:23">
      <c r="A833" s="35"/>
      <c r="K833" s="35"/>
      <c r="L833" s="35"/>
      <c r="M833" s="35"/>
      <c r="N833" s="35"/>
      <c r="S833" s="20"/>
      <c r="T833" s="20"/>
      <c r="U833" s="20"/>
      <c r="V833" s="20"/>
      <c r="W833" s="20"/>
    </row>
    <row r="834" spans="1:23">
      <c r="A834" s="35"/>
      <c r="K834" s="35"/>
      <c r="L834" s="35"/>
      <c r="M834" s="35"/>
      <c r="N834" s="35"/>
      <c r="S834" s="20"/>
      <c r="T834" s="20"/>
      <c r="U834" s="20"/>
      <c r="V834" s="20"/>
      <c r="W834" s="20"/>
    </row>
    <row r="835" spans="1:23">
      <c r="A835" s="35"/>
      <c r="K835" s="35"/>
      <c r="L835" s="35"/>
      <c r="M835" s="35"/>
      <c r="N835" s="35"/>
      <c r="S835" s="20"/>
      <c r="T835" s="20"/>
      <c r="U835" s="20"/>
      <c r="V835" s="20"/>
      <c r="W835" s="20"/>
    </row>
    <row r="836" spans="1:23">
      <c r="A836" s="35"/>
      <c r="K836" s="35"/>
      <c r="L836" s="35"/>
      <c r="M836" s="35"/>
      <c r="N836" s="35"/>
      <c r="S836" s="20"/>
      <c r="T836" s="20"/>
      <c r="U836" s="20"/>
      <c r="V836" s="20"/>
      <c r="W836" s="20"/>
    </row>
    <row r="837" spans="1:23">
      <c r="A837" s="35"/>
      <c r="K837" s="35"/>
      <c r="L837" s="35"/>
      <c r="M837" s="35"/>
      <c r="N837" s="35"/>
      <c r="S837" s="20"/>
      <c r="T837" s="20"/>
      <c r="U837" s="20"/>
      <c r="V837" s="20"/>
      <c r="W837" s="20"/>
    </row>
    <row r="838" spans="1:23">
      <c r="A838" s="35"/>
      <c r="K838" s="35"/>
      <c r="L838" s="35"/>
      <c r="M838" s="35"/>
      <c r="N838" s="35"/>
      <c r="S838" s="20"/>
      <c r="T838" s="20"/>
      <c r="U838" s="20"/>
      <c r="V838" s="20"/>
      <c r="W838" s="20"/>
    </row>
    <row r="839" spans="1:23">
      <c r="A839" s="35"/>
      <c r="K839" s="35"/>
      <c r="L839" s="35"/>
      <c r="M839" s="35"/>
      <c r="N839" s="35"/>
      <c r="S839" s="20"/>
      <c r="T839" s="20"/>
      <c r="U839" s="20"/>
      <c r="V839" s="20"/>
      <c r="W839" s="20"/>
    </row>
    <row r="840" spans="1:23">
      <c r="A840" s="35"/>
      <c r="K840" s="35"/>
      <c r="L840" s="35"/>
      <c r="M840" s="35"/>
      <c r="N840" s="35"/>
      <c r="S840" s="20"/>
      <c r="T840" s="20"/>
      <c r="U840" s="20"/>
      <c r="V840" s="20"/>
      <c r="W840" s="20"/>
    </row>
    <row r="841" spans="1:23">
      <c r="A841" s="35"/>
      <c r="K841" s="35"/>
      <c r="L841" s="35"/>
      <c r="M841" s="35"/>
      <c r="N841" s="35"/>
      <c r="S841" s="20"/>
      <c r="T841" s="20"/>
      <c r="U841" s="20"/>
      <c r="V841" s="20"/>
      <c r="W841" s="20"/>
    </row>
    <row r="842" spans="1:23">
      <c r="A842" s="35"/>
      <c r="K842" s="35"/>
      <c r="L842" s="35"/>
      <c r="M842" s="35"/>
      <c r="N842" s="35"/>
      <c r="S842" s="20"/>
      <c r="T842" s="20"/>
      <c r="U842" s="20"/>
      <c r="V842" s="20"/>
      <c r="W842" s="20"/>
    </row>
    <row r="843" spans="1:23">
      <c r="A843" s="35"/>
      <c r="K843" s="35"/>
      <c r="L843" s="35"/>
      <c r="M843" s="35"/>
      <c r="N843" s="35"/>
      <c r="S843" s="20"/>
      <c r="T843" s="20"/>
      <c r="U843" s="20"/>
      <c r="V843" s="20"/>
      <c r="W843" s="20"/>
    </row>
    <row r="844" spans="1:23">
      <c r="A844" s="35"/>
      <c r="K844" s="35"/>
      <c r="L844" s="35"/>
      <c r="M844" s="35"/>
      <c r="N844" s="35"/>
      <c r="S844" s="20"/>
      <c r="T844" s="20"/>
      <c r="U844" s="20"/>
      <c r="V844" s="20"/>
      <c r="W844" s="20"/>
    </row>
    <row r="845" spans="1:23">
      <c r="A845" s="35"/>
      <c r="K845" s="35"/>
      <c r="L845" s="35"/>
      <c r="M845" s="35"/>
      <c r="N845" s="35"/>
      <c r="S845" s="20"/>
      <c r="T845" s="20"/>
      <c r="U845" s="20"/>
      <c r="V845" s="20"/>
      <c r="W845" s="20"/>
    </row>
    <row r="846" spans="1:23">
      <c r="A846" s="35"/>
      <c r="K846" s="35"/>
      <c r="L846" s="35"/>
      <c r="M846" s="35"/>
      <c r="N846" s="35"/>
      <c r="S846" s="20"/>
      <c r="T846" s="20"/>
      <c r="U846" s="20"/>
      <c r="V846" s="20"/>
      <c r="W846" s="20"/>
    </row>
    <row r="847" spans="1:23">
      <c r="A847" s="35"/>
      <c r="K847" s="35"/>
      <c r="L847" s="35"/>
      <c r="M847" s="35"/>
      <c r="N847" s="35"/>
      <c r="S847" s="20"/>
      <c r="T847" s="20"/>
      <c r="U847" s="20"/>
      <c r="V847" s="20"/>
      <c r="W847" s="20"/>
    </row>
    <row r="848" spans="1:23">
      <c r="A848" s="35"/>
      <c r="K848" s="35"/>
      <c r="L848" s="35"/>
      <c r="M848" s="35"/>
      <c r="N848" s="35"/>
      <c r="S848" s="20"/>
      <c r="T848" s="20"/>
      <c r="U848" s="20"/>
      <c r="V848" s="20"/>
      <c r="W848" s="20"/>
    </row>
    <row r="849" spans="1:23">
      <c r="A849" s="35"/>
      <c r="K849" s="35"/>
      <c r="L849" s="35"/>
      <c r="M849" s="35"/>
      <c r="N849" s="35"/>
      <c r="S849" s="20"/>
      <c r="T849" s="20"/>
      <c r="U849" s="20"/>
      <c r="V849" s="20"/>
      <c r="W849" s="20"/>
    </row>
    <row r="850" spans="1:23">
      <c r="A850" s="35"/>
      <c r="K850" s="35"/>
      <c r="L850" s="35"/>
      <c r="M850" s="35"/>
      <c r="N850" s="35"/>
      <c r="S850" s="20"/>
      <c r="T850" s="20"/>
      <c r="U850" s="20"/>
      <c r="V850" s="20"/>
      <c r="W850" s="20"/>
    </row>
    <row r="851" spans="1:23">
      <c r="A851" s="35"/>
      <c r="K851" s="35"/>
      <c r="L851" s="35"/>
      <c r="M851" s="35"/>
      <c r="N851" s="35"/>
      <c r="S851" s="20"/>
      <c r="T851" s="20"/>
      <c r="U851" s="20"/>
      <c r="V851" s="20"/>
      <c r="W851" s="20"/>
    </row>
    <row r="852" spans="1:23">
      <c r="A852" s="35"/>
      <c r="K852" s="35"/>
      <c r="L852" s="35"/>
      <c r="M852" s="35"/>
      <c r="N852" s="35"/>
      <c r="S852" s="20"/>
      <c r="T852" s="20"/>
      <c r="U852" s="20"/>
      <c r="V852" s="20"/>
      <c r="W852" s="20"/>
    </row>
    <row r="853" spans="1:23">
      <c r="A853" s="35"/>
      <c r="K853" s="35"/>
      <c r="L853" s="35"/>
      <c r="M853" s="35"/>
      <c r="N853" s="35"/>
      <c r="S853" s="20"/>
      <c r="T853" s="20"/>
      <c r="U853" s="20"/>
      <c r="V853" s="20"/>
      <c r="W853" s="20"/>
    </row>
    <row r="854" spans="1:23">
      <c r="A854" s="35"/>
      <c r="K854" s="35"/>
      <c r="L854" s="35"/>
      <c r="M854" s="35"/>
      <c r="N854" s="35"/>
      <c r="S854" s="20"/>
      <c r="T854" s="20"/>
      <c r="U854" s="20"/>
      <c r="V854" s="20"/>
      <c r="W854" s="20"/>
    </row>
    <row r="855" spans="1:23">
      <c r="A855" s="35"/>
      <c r="K855" s="35"/>
      <c r="L855" s="35"/>
      <c r="M855" s="35"/>
      <c r="N855" s="35"/>
      <c r="S855" s="20"/>
      <c r="T855" s="20"/>
      <c r="U855" s="20"/>
      <c r="V855" s="20"/>
      <c r="W855" s="20"/>
    </row>
    <row r="856" spans="1:23">
      <c r="A856" s="35"/>
      <c r="K856" s="35"/>
      <c r="L856" s="35"/>
      <c r="M856" s="35"/>
      <c r="N856" s="35"/>
      <c r="S856" s="20"/>
      <c r="T856" s="20"/>
      <c r="U856" s="20"/>
      <c r="V856" s="20"/>
      <c r="W856" s="20"/>
    </row>
    <row r="857" spans="1:23">
      <c r="A857" s="35"/>
      <c r="K857" s="35"/>
      <c r="L857" s="35"/>
      <c r="M857" s="35"/>
      <c r="N857" s="35"/>
      <c r="S857" s="20"/>
      <c r="T857" s="20"/>
      <c r="U857" s="20"/>
      <c r="V857" s="20"/>
      <c r="W857" s="20"/>
    </row>
    <row r="858" spans="1:23">
      <c r="A858" s="35"/>
      <c r="K858" s="35"/>
      <c r="L858" s="35"/>
      <c r="M858" s="35"/>
      <c r="N858" s="35"/>
      <c r="S858" s="20"/>
      <c r="T858" s="20"/>
      <c r="U858" s="20"/>
      <c r="V858" s="20"/>
      <c r="W858" s="20"/>
    </row>
    <row r="859" spans="1:23">
      <c r="A859" s="35"/>
      <c r="K859" s="35"/>
      <c r="L859" s="35"/>
      <c r="M859" s="35"/>
      <c r="N859" s="35"/>
      <c r="S859" s="20"/>
      <c r="T859" s="20"/>
      <c r="U859" s="20"/>
      <c r="V859" s="20"/>
      <c r="W859" s="20"/>
    </row>
    <row r="860" spans="1:23">
      <c r="A860" s="35"/>
      <c r="K860" s="35"/>
      <c r="L860" s="35"/>
      <c r="M860" s="35"/>
      <c r="N860" s="35"/>
      <c r="S860" s="20"/>
      <c r="T860" s="20"/>
      <c r="U860" s="20"/>
      <c r="V860" s="20"/>
      <c r="W860" s="20"/>
    </row>
    <row r="861" spans="1:23">
      <c r="A861" s="35"/>
      <c r="K861" s="35"/>
      <c r="L861" s="35"/>
      <c r="M861" s="35"/>
      <c r="N861" s="35"/>
      <c r="S861" s="20"/>
      <c r="T861" s="20"/>
      <c r="U861" s="20"/>
      <c r="V861" s="20"/>
      <c r="W861" s="20"/>
    </row>
    <row r="862" spans="1:23">
      <c r="A862" s="35"/>
      <c r="K862" s="35"/>
      <c r="L862" s="35"/>
      <c r="M862" s="35"/>
      <c r="N862" s="35"/>
      <c r="S862" s="20"/>
      <c r="T862" s="20"/>
      <c r="U862" s="20"/>
      <c r="V862" s="20"/>
      <c r="W862" s="20"/>
    </row>
    <row r="863" spans="1:23">
      <c r="A863" s="35"/>
      <c r="K863" s="35"/>
      <c r="L863" s="35"/>
      <c r="M863" s="35"/>
      <c r="N863" s="35"/>
      <c r="S863" s="20"/>
      <c r="T863" s="20"/>
      <c r="U863" s="20"/>
      <c r="V863" s="20"/>
      <c r="W863" s="20"/>
    </row>
    <row r="864" spans="1:23">
      <c r="A864" s="35"/>
      <c r="K864" s="35"/>
      <c r="L864" s="35"/>
      <c r="M864" s="35"/>
      <c r="N864" s="35"/>
      <c r="S864" s="20"/>
      <c r="T864" s="20"/>
      <c r="U864" s="20"/>
      <c r="V864" s="20"/>
      <c r="W864" s="20"/>
    </row>
    <row r="865" spans="1:23">
      <c r="A865" s="35"/>
      <c r="K865" s="35"/>
      <c r="L865" s="35"/>
      <c r="M865" s="35"/>
      <c r="N865" s="35"/>
      <c r="S865" s="20"/>
      <c r="T865" s="20"/>
      <c r="U865" s="20"/>
      <c r="V865" s="20"/>
      <c r="W865" s="20"/>
    </row>
    <row r="866" spans="1:23">
      <c r="A866" s="35"/>
      <c r="K866" s="35"/>
      <c r="L866" s="35"/>
      <c r="M866" s="35"/>
      <c r="N866" s="35"/>
      <c r="S866" s="20"/>
      <c r="T866" s="20"/>
      <c r="U866" s="20"/>
      <c r="V866" s="20"/>
      <c r="W866" s="20"/>
    </row>
    <row r="867" spans="1:23">
      <c r="A867" s="35"/>
      <c r="K867" s="35"/>
      <c r="L867" s="35"/>
      <c r="M867" s="35"/>
      <c r="N867" s="35"/>
      <c r="S867" s="20"/>
      <c r="T867" s="20"/>
      <c r="U867" s="20"/>
      <c r="V867" s="20"/>
      <c r="W867" s="20"/>
    </row>
    <row r="868" spans="1:23">
      <c r="A868" s="35"/>
      <c r="K868" s="35"/>
      <c r="L868" s="35"/>
      <c r="M868" s="35"/>
      <c r="N868" s="35"/>
      <c r="S868" s="20"/>
      <c r="T868" s="20"/>
      <c r="U868" s="20"/>
      <c r="V868" s="20"/>
      <c r="W868" s="20"/>
    </row>
    <row r="869" spans="1:23">
      <c r="A869" s="35"/>
      <c r="K869" s="35"/>
      <c r="L869" s="35"/>
      <c r="M869" s="35"/>
      <c r="N869" s="35"/>
      <c r="S869" s="20"/>
      <c r="T869" s="20"/>
      <c r="U869" s="20"/>
      <c r="V869" s="20"/>
      <c r="W869" s="20"/>
    </row>
    <row r="870" spans="1:23">
      <c r="A870" s="35"/>
      <c r="K870" s="35"/>
      <c r="L870" s="35"/>
      <c r="M870" s="35"/>
      <c r="N870" s="35"/>
      <c r="S870" s="20"/>
      <c r="T870" s="20"/>
      <c r="U870" s="20"/>
      <c r="V870" s="20"/>
      <c r="W870" s="20"/>
    </row>
    <row r="871" spans="1:23">
      <c r="A871" s="35"/>
      <c r="K871" s="35"/>
      <c r="L871" s="35"/>
      <c r="M871" s="35"/>
      <c r="N871" s="35"/>
      <c r="S871" s="20"/>
      <c r="T871" s="20"/>
      <c r="U871" s="20"/>
      <c r="V871" s="20"/>
      <c r="W871" s="20"/>
    </row>
    <row r="872" spans="1:23">
      <c r="A872" s="35"/>
      <c r="K872" s="35"/>
      <c r="L872" s="35"/>
      <c r="M872" s="35"/>
      <c r="N872" s="35"/>
      <c r="S872" s="20"/>
      <c r="T872" s="20"/>
      <c r="U872" s="20"/>
      <c r="V872" s="20"/>
      <c r="W872" s="20"/>
    </row>
    <row r="873" spans="1:23">
      <c r="A873" s="35"/>
      <c r="K873" s="35"/>
      <c r="L873" s="35"/>
      <c r="M873" s="35"/>
      <c r="N873" s="35"/>
      <c r="S873" s="20"/>
      <c r="T873" s="20"/>
      <c r="U873" s="20"/>
      <c r="V873" s="20"/>
      <c r="W873" s="20"/>
    </row>
    <row r="874" spans="1:23">
      <c r="A874" s="35"/>
      <c r="K874" s="35"/>
      <c r="L874" s="35"/>
      <c r="M874" s="35"/>
      <c r="N874" s="35"/>
      <c r="S874" s="20"/>
      <c r="T874" s="20"/>
      <c r="U874" s="20"/>
      <c r="V874" s="20"/>
      <c r="W874" s="20"/>
    </row>
    <row r="875" spans="1:23">
      <c r="A875" s="35"/>
      <c r="K875" s="35"/>
      <c r="L875" s="35"/>
      <c r="M875" s="35"/>
      <c r="N875" s="35"/>
      <c r="S875" s="20"/>
      <c r="T875" s="20"/>
      <c r="U875" s="20"/>
      <c r="V875" s="20"/>
      <c r="W875" s="20"/>
    </row>
    <row r="876" spans="1:23">
      <c r="A876" s="35"/>
      <c r="K876" s="35"/>
      <c r="L876" s="35"/>
      <c r="M876" s="35"/>
      <c r="N876" s="35"/>
      <c r="S876" s="20"/>
      <c r="T876" s="20"/>
      <c r="U876" s="20"/>
      <c r="V876" s="20"/>
      <c r="W876" s="20"/>
    </row>
    <row r="877" spans="1:23">
      <c r="A877" s="35"/>
      <c r="K877" s="35"/>
      <c r="L877" s="35"/>
      <c r="M877" s="35"/>
      <c r="N877" s="35"/>
      <c r="S877" s="20"/>
      <c r="T877" s="20"/>
      <c r="U877" s="20"/>
      <c r="V877" s="20"/>
      <c r="W877" s="20"/>
    </row>
    <row r="878" spans="1:23">
      <c r="A878" s="35"/>
      <c r="K878" s="35"/>
      <c r="L878" s="35"/>
      <c r="M878" s="35"/>
      <c r="N878" s="35"/>
      <c r="S878" s="20"/>
      <c r="T878" s="20"/>
      <c r="U878" s="20"/>
      <c r="V878" s="20"/>
      <c r="W878" s="20"/>
    </row>
    <row r="879" spans="1:23">
      <c r="A879" s="35"/>
      <c r="K879" s="35"/>
      <c r="L879" s="35"/>
      <c r="M879" s="35"/>
      <c r="N879" s="35"/>
      <c r="S879" s="20"/>
      <c r="T879" s="20"/>
      <c r="U879" s="20"/>
      <c r="V879" s="20"/>
      <c r="W879" s="20"/>
    </row>
    <row r="880" spans="1:23">
      <c r="A880" s="35"/>
      <c r="K880" s="35"/>
      <c r="L880" s="35"/>
      <c r="M880" s="35"/>
      <c r="N880" s="35"/>
      <c r="S880" s="20"/>
      <c r="T880" s="20"/>
      <c r="U880" s="20"/>
      <c r="V880" s="20"/>
      <c r="W880" s="20"/>
    </row>
    <row r="881" spans="1:23">
      <c r="A881" s="35"/>
      <c r="K881" s="35"/>
      <c r="L881" s="35"/>
      <c r="M881" s="35"/>
      <c r="N881" s="35"/>
      <c r="S881" s="20"/>
      <c r="T881" s="20"/>
      <c r="U881" s="20"/>
      <c r="V881" s="20"/>
      <c r="W881" s="20"/>
    </row>
    <row r="882" spans="1:23">
      <c r="A882" s="35"/>
      <c r="K882" s="35"/>
      <c r="L882" s="35"/>
      <c r="M882" s="35"/>
      <c r="N882" s="35"/>
      <c r="S882" s="20"/>
      <c r="T882" s="20"/>
      <c r="U882" s="20"/>
      <c r="V882" s="20"/>
      <c r="W882" s="20"/>
    </row>
    <row r="883" spans="1:23">
      <c r="A883" s="35"/>
      <c r="K883" s="35"/>
      <c r="L883" s="35"/>
      <c r="M883" s="35"/>
      <c r="N883" s="35"/>
      <c r="S883" s="20"/>
      <c r="T883" s="20"/>
      <c r="U883" s="20"/>
      <c r="V883" s="20"/>
      <c r="W883" s="20"/>
    </row>
    <row r="884" spans="1:23">
      <c r="A884" s="35"/>
      <c r="K884" s="35"/>
      <c r="L884" s="35"/>
      <c r="M884" s="35"/>
      <c r="N884" s="35"/>
      <c r="S884" s="20"/>
      <c r="T884" s="20"/>
      <c r="U884" s="20"/>
      <c r="V884" s="20"/>
      <c r="W884" s="20"/>
    </row>
    <row r="885" spans="1:23">
      <c r="A885" s="35"/>
      <c r="K885" s="35"/>
      <c r="L885" s="35"/>
      <c r="M885" s="35"/>
      <c r="N885" s="35"/>
      <c r="S885" s="20"/>
      <c r="T885" s="20"/>
      <c r="U885" s="20"/>
      <c r="V885" s="20"/>
      <c r="W885" s="20"/>
    </row>
    <row r="886" spans="1:23">
      <c r="A886" s="35"/>
      <c r="K886" s="35"/>
      <c r="L886" s="35"/>
      <c r="M886" s="35"/>
      <c r="N886" s="35"/>
      <c r="S886" s="20"/>
      <c r="T886" s="20"/>
      <c r="U886" s="20"/>
      <c r="V886" s="20"/>
      <c r="W886" s="20"/>
    </row>
    <row r="887" spans="1:23">
      <c r="A887" s="35"/>
      <c r="K887" s="35"/>
      <c r="L887" s="35"/>
      <c r="M887" s="35"/>
      <c r="N887" s="35"/>
      <c r="S887" s="20"/>
      <c r="T887" s="20"/>
      <c r="U887" s="20"/>
      <c r="V887" s="20"/>
      <c r="W887" s="20"/>
    </row>
    <row r="888" spans="1:23">
      <c r="A888" s="35"/>
      <c r="K888" s="35"/>
      <c r="L888" s="35"/>
      <c r="M888" s="35"/>
      <c r="N888" s="35"/>
      <c r="S888" s="20"/>
      <c r="T888" s="20"/>
      <c r="U888" s="20"/>
      <c r="V888" s="20"/>
      <c r="W888" s="20"/>
    </row>
    <row r="889" spans="1:23">
      <c r="A889" s="35"/>
      <c r="K889" s="35"/>
      <c r="L889" s="35"/>
      <c r="M889" s="35"/>
      <c r="N889" s="35"/>
      <c r="S889" s="20"/>
      <c r="T889" s="20"/>
      <c r="U889" s="20"/>
      <c r="V889" s="20"/>
      <c r="W889" s="20"/>
    </row>
    <row r="890" spans="1:23">
      <c r="A890" s="35"/>
      <c r="K890" s="35"/>
      <c r="L890" s="35"/>
      <c r="M890" s="35"/>
      <c r="N890" s="35"/>
      <c r="S890" s="20"/>
      <c r="T890" s="20"/>
      <c r="U890" s="20"/>
      <c r="V890" s="20"/>
      <c r="W890" s="20"/>
    </row>
    <row r="891" spans="1:23">
      <c r="A891" s="35"/>
      <c r="K891" s="35"/>
      <c r="L891" s="35"/>
      <c r="M891" s="35"/>
      <c r="N891" s="35"/>
      <c r="S891" s="20"/>
      <c r="T891" s="20"/>
      <c r="U891" s="20"/>
      <c r="V891" s="20"/>
      <c r="W891" s="20"/>
    </row>
    <row r="892" spans="1:23">
      <c r="A892" s="35"/>
      <c r="K892" s="35"/>
      <c r="L892" s="35"/>
      <c r="M892" s="35"/>
      <c r="N892" s="35"/>
      <c r="S892" s="20"/>
      <c r="T892" s="20"/>
      <c r="U892" s="20"/>
      <c r="V892" s="20"/>
      <c r="W892" s="20"/>
    </row>
    <row r="893" spans="1:23">
      <c r="A893" s="35"/>
      <c r="K893" s="35"/>
      <c r="L893" s="35"/>
      <c r="M893" s="35"/>
      <c r="N893" s="35"/>
      <c r="S893" s="20"/>
      <c r="T893" s="20"/>
      <c r="U893" s="20"/>
      <c r="V893" s="20"/>
      <c r="W893" s="20"/>
    </row>
    <row r="894" spans="1:23">
      <c r="A894" s="35"/>
      <c r="K894" s="35"/>
      <c r="L894" s="35"/>
      <c r="M894" s="35"/>
      <c r="N894" s="35"/>
      <c r="S894" s="20"/>
      <c r="T894" s="20"/>
      <c r="U894" s="20"/>
      <c r="V894" s="20"/>
      <c r="W894" s="20"/>
    </row>
    <row r="895" spans="1:23">
      <c r="A895" s="35"/>
      <c r="K895" s="35"/>
      <c r="L895" s="35"/>
      <c r="M895" s="35"/>
      <c r="N895" s="35"/>
      <c r="S895" s="20"/>
      <c r="T895" s="20"/>
      <c r="U895" s="20"/>
      <c r="V895" s="20"/>
      <c r="W895" s="20"/>
    </row>
    <row r="896" spans="1:23">
      <c r="A896" s="35"/>
      <c r="K896" s="35"/>
      <c r="L896" s="35"/>
      <c r="M896" s="35"/>
      <c r="N896" s="35"/>
      <c r="S896" s="20"/>
      <c r="T896" s="20"/>
      <c r="U896" s="20"/>
      <c r="V896" s="20"/>
      <c r="W896" s="20"/>
    </row>
    <row r="897" spans="1:23">
      <c r="A897" s="35"/>
      <c r="K897" s="35"/>
      <c r="L897" s="35"/>
      <c r="M897" s="35"/>
      <c r="N897" s="35"/>
      <c r="S897" s="20"/>
      <c r="T897" s="20"/>
      <c r="U897" s="20"/>
      <c r="V897" s="20"/>
      <c r="W897" s="20"/>
    </row>
    <row r="898" spans="1:23">
      <c r="A898" s="35"/>
      <c r="K898" s="35"/>
      <c r="L898" s="35"/>
      <c r="M898" s="35"/>
      <c r="N898" s="35"/>
      <c r="S898" s="20"/>
      <c r="T898" s="20"/>
      <c r="U898" s="20"/>
      <c r="V898" s="20"/>
      <c r="W898" s="20"/>
    </row>
    <row r="899" spans="1:23">
      <c r="A899" s="35"/>
      <c r="K899" s="35"/>
      <c r="L899" s="35"/>
      <c r="M899" s="35"/>
      <c r="N899" s="35"/>
      <c r="S899" s="20"/>
      <c r="T899" s="20"/>
      <c r="U899" s="20"/>
      <c r="V899" s="20"/>
      <c r="W899" s="20"/>
    </row>
    <row r="900" spans="1:23">
      <c r="A900" s="35"/>
      <c r="K900" s="35"/>
      <c r="L900" s="35"/>
      <c r="M900" s="35"/>
      <c r="N900" s="35"/>
      <c r="S900" s="20"/>
      <c r="T900" s="20"/>
      <c r="U900" s="20"/>
      <c r="V900" s="20"/>
      <c r="W900" s="20"/>
    </row>
    <row r="901" spans="1:23">
      <c r="A901" s="35"/>
      <c r="K901" s="35"/>
      <c r="L901" s="35"/>
      <c r="M901" s="35"/>
      <c r="N901" s="35"/>
      <c r="S901" s="20"/>
      <c r="T901" s="20"/>
      <c r="U901" s="20"/>
      <c r="V901" s="20"/>
      <c r="W901" s="20"/>
    </row>
    <row r="902" spans="1:23">
      <c r="A902" s="35"/>
      <c r="K902" s="35"/>
      <c r="L902" s="35"/>
      <c r="M902" s="35"/>
      <c r="N902" s="35"/>
      <c r="S902" s="20"/>
      <c r="T902" s="20"/>
      <c r="U902" s="20"/>
      <c r="V902" s="20"/>
      <c r="W902" s="20"/>
    </row>
    <row r="903" spans="1:23">
      <c r="A903" s="35"/>
      <c r="K903" s="35"/>
      <c r="L903" s="35"/>
      <c r="M903" s="35"/>
      <c r="N903" s="35"/>
      <c r="S903" s="20"/>
      <c r="T903" s="20"/>
      <c r="U903" s="20"/>
      <c r="V903" s="20"/>
      <c r="W903" s="20"/>
    </row>
    <row r="904" spans="1:23">
      <c r="A904" s="35"/>
      <c r="K904" s="35"/>
      <c r="L904" s="35"/>
      <c r="M904" s="35"/>
      <c r="N904" s="35"/>
      <c r="S904" s="20"/>
      <c r="T904" s="20"/>
      <c r="U904" s="20"/>
      <c r="V904" s="20"/>
      <c r="W904" s="20"/>
    </row>
    <row r="905" spans="1:23">
      <c r="A905" s="35"/>
      <c r="K905" s="35"/>
      <c r="L905" s="35"/>
      <c r="M905" s="35"/>
      <c r="N905" s="35"/>
      <c r="S905" s="20"/>
      <c r="T905" s="20"/>
      <c r="U905" s="20"/>
      <c r="V905" s="20"/>
      <c r="W905" s="20"/>
    </row>
    <row r="906" spans="1:23">
      <c r="A906" s="35"/>
      <c r="K906" s="35"/>
      <c r="L906" s="35"/>
      <c r="M906" s="35"/>
      <c r="N906" s="35"/>
      <c r="S906" s="20"/>
      <c r="T906" s="20"/>
      <c r="U906" s="20"/>
      <c r="V906" s="20"/>
      <c r="W906" s="20"/>
    </row>
    <row r="907" spans="1:23">
      <c r="A907" s="35"/>
      <c r="K907" s="35"/>
      <c r="L907" s="35"/>
      <c r="M907" s="35"/>
      <c r="N907" s="35"/>
      <c r="S907" s="20"/>
      <c r="T907" s="20"/>
      <c r="U907" s="20"/>
      <c r="V907" s="20"/>
      <c r="W907" s="20"/>
    </row>
    <row r="908" spans="1:23">
      <c r="A908" s="35"/>
      <c r="K908" s="35"/>
      <c r="L908" s="35"/>
      <c r="M908" s="35"/>
      <c r="N908" s="35"/>
      <c r="S908" s="20"/>
      <c r="T908" s="20"/>
      <c r="U908" s="20"/>
      <c r="V908" s="20"/>
      <c r="W908" s="20"/>
    </row>
    <row r="909" spans="1:23">
      <c r="A909" s="35"/>
      <c r="K909" s="35"/>
      <c r="L909" s="35"/>
      <c r="M909" s="35"/>
      <c r="N909" s="35"/>
      <c r="S909" s="20"/>
      <c r="T909" s="20"/>
      <c r="U909" s="20"/>
      <c r="V909" s="20"/>
      <c r="W909" s="20"/>
    </row>
    <row r="910" spans="1:23">
      <c r="A910" s="35"/>
      <c r="K910" s="35"/>
      <c r="L910" s="35"/>
      <c r="M910" s="35"/>
      <c r="N910" s="35"/>
      <c r="S910" s="20"/>
      <c r="T910" s="20"/>
      <c r="U910" s="20"/>
      <c r="V910" s="20"/>
      <c r="W910" s="20"/>
    </row>
    <row r="911" spans="1:23">
      <c r="A911" s="35"/>
      <c r="K911" s="35"/>
      <c r="L911" s="35"/>
      <c r="M911" s="35"/>
      <c r="N911" s="35"/>
      <c r="S911" s="20"/>
      <c r="T911" s="20"/>
      <c r="U911" s="20"/>
      <c r="V911" s="20"/>
      <c r="W911" s="20"/>
    </row>
    <row r="912" spans="1:23">
      <c r="A912" s="35"/>
      <c r="K912" s="35"/>
      <c r="L912" s="35"/>
      <c r="M912" s="35"/>
      <c r="N912" s="35"/>
      <c r="S912" s="20"/>
      <c r="T912" s="20"/>
      <c r="U912" s="20"/>
      <c r="V912" s="20"/>
      <c r="W912" s="20"/>
    </row>
    <row r="913" spans="1:23">
      <c r="A913" s="35"/>
      <c r="K913" s="35"/>
      <c r="L913" s="35"/>
      <c r="M913" s="35"/>
      <c r="N913" s="35"/>
      <c r="S913" s="20"/>
      <c r="T913" s="20"/>
      <c r="U913" s="20"/>
      <c r="V913" s="20"/>
      <c r="W913" s="20"/>
    </row>
    <row r="914" spans="1:23">
      <c r="A914" s="35"/>
      <c r="K914" s="35"/>
      <c r="L914" s="35"/>
      <c r="M914" s="35"/>
      <c r="N914" s="35"/>
      <c r="S914" s="20"/>
      <c r="T914" s="20"/>
      <c r="U914" s="20"/>
      <c r="V914" s="20"/>
      <c r="W914" s="20"/>
    </row>
    <row r="915" spans="1:23">
      <c r="A915" s="35"/>
      <c r="K915" s="35"/>
      <c r="L915" s="35"/>
      <c r="M915" s="35"/>
      <c r="N915" s="35"/>
      <c r="S915" s="20"/>
      <c r="T915" s="20"/>
      <c r="U915" s="20"/>
      <c r="V915" s="20"/>
      <c r="W915" s="20"/>
    </row>
    <row r="916" spans="1:23">
      <c r="A916" s="35"/>
      <c r="K916" s="35"/>
      <c r="L916" s="35"/>
      <c r="M916" s="35"/>
      <c r="N916" s="35"/>
      <c r="S916" s="20"/>
      <c r="T916" s="20"/>
      <c r="U916" s="20"/>
      <c r="V916" s="20"/>
      <c r="W916" s="20"/>
    </row>
    <row r="917" spans="1:23">
      <c r="A917" s="35"/>
      <c r="K917" s="35"/>
      <c r="L917" s="35"/>
      <c r="M917" s="35"/>
      <c r="N917" s="35"/>
      <c r="S917" s="20"/>
      <c r="T917" s="20"/>
      <c r="U917" s="20"/>
      <c r="V917" s="20"/>
      <c r="W917" s="20"/>
    </row>
    <row r="918" spans="1:23">
      <c r="A918" s="35"/>
      <c r="K918" s="35"/>
      <c r="L918" s="35"/>
      <c r="M918" s="35"/>
      <c r="N918" s="35"/>
      <c r="S918" s="20"/>
      <c r="T918" s="20"/>
      <c r="U918" s="20"/>
      <c r="V918" s="20"/>
      <c r="W918" s="20"/>
    </row>
    <row r="919" spans="1:23">
      <c r="A919" s="35"/>
      <c r="K919" s="35"/>
      <c r="L919" s="35"/>
      <c r="M919" s="35"/>
      <c r="N919" s="35"/>
      <c r="S919" s="20"/>
      <c r="T919" s="20"/>
      <c r="U919" s="20"/>
      <c r="V919" s="20"/>
      <c r="W919" s="20"/>
    </row>
    <row r="920" spans="1:23">
      <c r="A920" s="35"/>
      <c r="K920" s="35"/>
      <c r="L920" s="35"/>
      <c r="M920" s="35"/>
      <c r="N920" s="35"/>
      <c r="S920" s="20"/>
      <c r="T920" s="20"/>
      <c r="U920" s="20"/>
      <c r="V920" s="20"/>
      <c r="W920" s="20"/>
    </row>
    <row r="921" spans="1:23">
      <c r="A921" s="35"/>
      <c r="K921" s="35"/>
      <c r="L921" s="35"/>
      <c r="M921" s="35"/>
      <c r="N921" s="35"/>
      <c r="S921" s="20"/>
      <c r="T921" s="20"/>
      <c r="U921" s="20"/>
      <c r="V921" s="20"/>
      <c r="W921" s="20"/>
    </row>
    <row r="922" spans="1:23">
      <c r="A922" s="35"/>
      <c r="K922" s="35"/>
      <c r="L922" s="35"/>
      <c r="M922" s="35"/>
      <c r="N922" s="35"/>
      <c r="S922" s="20"/>
      <c r="T922" s="20"/>
      <c r="U922" s="20"/>
      <c r="V922" s="20"/>
      <c r="W922" s="20"/>
    </row>
    <row r="923" spans="1:23">
      <c r="A923" s="35"/>
      <c r="K923" s="35"/>
      <c r="L923" s="35"/>
      <c r="M923" s="35"/>
      <c r="N923" s="35"/>
      <c r="S923" s="20"/>
      <c r="T923" s="20"/>
      <c r="U923" s="20"/>
      <c r="V923" s="20"/>
      <c r="W923" s="20"/>
    </row>
    <row r="924" spans="1:23">
      <c r="A924" s="35"/>
      <c r="K924" s="35"/>
      <c r="L924" s="35"/>
      <c r="M924" s="35"/>
      <c r="N924" s="35"/>
      <c r="S924" s="20"/>
      <c r="T924" s="20"/>
      <c r="U924" s="20"/>
      <c r="V924" s="20"/>
      <c r="W924" s="20"/>
    </row>
    <row r="925" spans="1:23">
      <c r="A925" s="35"/>
      <c r="K925" s="35"/>
      <c r="L925" s="35"/>
      <c r="M925" s="35"/>
      <c r="N925" s="35"/>
      <c r="S925" s="20"/>
      <c r="T925" s="20"/>
      <c r="U925" s="20"/>
      <c r="V925" s="20"/>
      <c r="W925" s="20"/>
    </row>
    <row r="926" spans="1:23">
      <c r="A926" s="35"/>
      <c r="K926" s="35"/>
      <c r="L926" s="35"/>
      <c r="M926" s="35"/>
      <c r="N926" s="35"/>
      <c r="S926" s="20"/>
      <c r="T926" s="20"/>
      <c r="U926" s="20"/>
      <c r="V926" s="20"/>
      <c r="W926" s="20"/>
    </row>
    <row r="927" spans="1:23">
      <c r="A927" s="35"/>
      <c r="K927" s="35"/>
      <c r="L927" s="35"/>
      <c r="M927" s="35"/>
      <c r="N927" s="35"/>
      <c r="S927" s="20"/>
      <c r="T927" s="20"/>
      <c r="U927" s="20"/>
      <c r="V927" s="20"/>
      <c r="W927" s="20"/>
    </row>
    <row r="928" spans="1:23">
      <c r="A928" s="35"/>
      <c r="K928" s="35"/>
      <c r="L928" s="35"/>
      <c r="M928" s="35"/>
      <c r="N928" s="35"/>
      <c r="S928" s="20"/>
      <c r="T928" s="20"/>
      <c r="U928" s="20"/>
      <c r="V928" s="20"/>
      <c r="W928" s="20"/>
    </row>
    <row r="929" spans="1:23">
      <c r="A929" s="35"/>
      <c r="K929" s="35"/>
      <c r="L929" s="35"/>
      <c r="M929" s="35"/>
      <c r="N929" s="35"/>
      <c r="S929" s="20"/>
      <c r="T929" s="20"/>
      <c r="U929" s="20"/>
      <c r="V929" s="20"/>
      <c r="W929" s="20"/>
    </row>
    <row r="930" spans="1:23">
      <c r="A930" s="35"/>
      <c r="K930" s="35"/>
      <c r="L930" s="35"/>
      <c r="M930" s="35"/>
      <c r="N930" s="35"/>
      <c r="S930" s="20"/>
      <c r="T930" s="20"/>
      <c r="U930" s="20"/>
      <c r="V930" s="20"/>
      <c r="W930" s="20"/>
    </row>
    <row r="931" spans="1:23">
      <c r="A931" s="35"/>
      <c r="K931" s="35"/>
      <c r="L931" s="35"/>
      <c r="M931" s="35"/>
      <c r="N931" s="35"/>
      <c r="S931" s="20"/>
      <c r="T931" s="20"/>
      <c r="U931" s="20"/>
      <c r="V931" s="20"/>
      <c r="W931" s="20"/>
    </row>
    <row r="932" spans="1:23">
      <c r="A932" s="35"/>
      <c r="K932" s="35"/>
      <c r="L932" s="35"/>
      <c r="M932" s="35"/>
      <c r="N932" s="35"/>
      <c r="S932" s="20"/>
      <c r="T932" s="20"/>
      <c r="U932" s="20"/>
      <c r="V932" s="20"/>
      <c r="W932" s="20"/>
    </row>
    <row r="933" spans="1:23">
      <c r="A933" s="35"/>
      <c r="K933" s="35"/>
      <c r="L933" s="35"/>
      <c r="M933" s="35"/>
      <c r="N933" s="35"/>
      <c r="S933" s="20"/>
      <c r="T933" s="20"/>
      <c r="U933" s="20"/>
      <c r="V933" s="20"/>
      <c r="W933" s="20"/>
    </row>
    <row r="934" spans="1:23">
      <c r="A934" s="35"/>
      <c r="K934" s="35"/>
      <c r="L934" s="35"/>
      <c r="M934" s="35"/>
      <c r="N934" s="35"/>
      <c r="S934" s="20"/>
      <c r="T934" s="20"/>
      <c r="U934" s="20"/>
      <c r="V934" s="20"/>
      <c r="W934" s="20"/>
    </row>
    <row r="935" spans="1:23">
      <c r="A935" s="35"/>
      <c r="K935" s="35"/>
      <c r="L935" s="35"/>
      <c r="M935" s="35"/>
      <c r="N935" s="35"/>
      <c r="S935" s="20"/>
      <c r="T935" s="20"/>
      <c r="U935" s="20"/>
      <c r="V935" s="20"/>
      <c r="W935" s="20"/>
    </row>
    <row r="936" spans="1:23">
      <c r="A936" s="35"/>
      <c r="K936" s="35"/>
      <c r="L936" s="35"/>
      <c r="M936" s="35"/>
      <c r="N936" s="35"/>
      <c r="S936" s="20"/>
      <c r="T936" s="20"/>
      <c r="U936" s="20"/>
      <c r="V936" s="20"/>
      <c r="W936" s="20"/>
    </row>
    <row r="937" spans="1:23">
      <c r="A937" s="35"/>
      <c r="K937" s="35"/>
      <c r="L937" s="35"/>
      <c r="M937" s="35"/>
      <c r="N937" s="35"/>
      <c r="S937" s="20"/>
      <c r="T937" s="20"/>
      <c r="U937" s="20"/>
      <c r="V937" s="20"/>
      <c r="W937" s="20"/>
    </row>
    <row r="938" spans="1:23">
      <c r="A938" s="35"/>
      <c r="K938" s="35"/>
      <c r="L938" s="35"/>
      <c r="M938" s="35"/>
      <c r="N938" s="35"/>
      <c r="S938" s="20"/>
      <c r="T938" s="20"/>
      <c r="U938" s="20"/>
      <c r="V938" s="20"/>
      <c r="W938" s="20"/>
    </row>
    <row r="939" spans="1:23">
      <c r="A939" s="35"/>
      <c r="K939" s="35"/>
      <c r="L939" s="35"/>
      <c r="M939" s="35"/>
      <c r="N939" s="35"/>
      <c r="S939" s="20"/>
      <c r="T939" s="20"/>
      <c r="U939" s="20"/>
      <c r="V939" s="20"/>
      <c r="W939" s="20"/>
    </row>
    <row r="940" spans="1:23">
      <c r="A940" s="35"/>
      <c r="K940" s="35"/>
      <c r="L940" s="35"/>
      <c r="M940" s="35"/>
      <c r="N940" s="35"/>
      <c r="S940" s="20"/>
      <c r="T940" s="20"/>
      <c r="U940" s="20"/>
      <c r="V940" s="20"/>
      <c r="W940" s="20"/>
    </row>
    <row r="941" spans="1:23">
      <c r="A941" s="35"/>
      <c r="K941" s="35"/>
      <c r="L941" s="35"/>
      <c r="M941" s="35"/>
      <c r="N941" s="35"/>
      <c r="S941" s="20"/>
      <c r="T941" s="20"/>
      <c r="U941" s="20"/>
      <c r="V941" s="20"/>
      <c r="W941" s="20"/>
    </row>
    <row r="942" spans="1:23">
      <c r="A942" s="35"/>
      <c r="K942" s="35"/>
      <c r="L942" s="35"/>
      <c r="M942" s="35"/>
      <c r="N942" s="35"/>
      <c r="S942" s="20"/>
      <c r="T942" s="20"/>
      <c r="U942" s="20"/>
      <c r="V942" s="20"/>
      <c r="W942" s="20"/>
    </row>
    <row r="943" spans="1:23">
      <c r="A943" s="35"/>
      <c r="K943" s="35"/>
      <c r="L943" s="35"/>
      <c r="M943" s="35"/>
      <c r="N943" s="35"/>
      <c r="S943" s="20"/>
      <c r="T943" s="20"/>
      <c r="U943" s="20"/>
      <c r="V943" s="20"/>
      <c r="W943" s="20"/>
    </row>
    <row r="944" spans="1:23">
      <c r="A944" s="35"/>
      <c r="K944" s="35"/>
      <c r="L944" s="35"/>
      <c r="M944" s="35"/>
      <c r="N944" s="35"/>
      <c r="S944" s="20"/>
      <c r="T944" s="20"/>
      <c r="U944" s="20"/>
      <c r="V944" s="20"/>
      <c r="W944" s="20"/>
    </row>
    <row r="945" spans="1:23">
      <c r="A945" s="35"/>
      <c r="K945" s="35"/>
      <c r="L945" s="35"/>
      <c r="M945" s="35"/>
      <c r="N945" s="35"/>
      <c r="S945" s="20"/>
      <c r="T945" s="20"/>
      <c r="U945" s="20"/>
      <c r="V945" s="20"/>
      <c r="W945" s="20"/>
    </row>
    <row r="946" spans="1:23">
      <c r="A946" s="35"/>
      <c r="K946" s="35"/>
      <c r="L946" s="35"/>
      <c r="M946" s="35"/>
      <c r="N946" s="35"/>
      <c r="S946" s="20"/>
      <c r="T946" s="20"/>
      <c r="U946" s="20"/>
      <c r="V946" s="20"/>
      <c r="W946" s="20"/>
    </row>
    <row r="947" spans="1:23">
      <c r="A947" s="35"/>
      <c r="K947" s="35"/>
      <c r="L947" s="35"/>
      <c r="M947" s="35"/>
      <c r="N947" s="35"/>
      <c r="S947" s="20"/>
      <c r="T947" s="20"/>
      <c r="U947" s="20"/>
      <c r="V947" s="20"/>
      <c r="W947" s="20"/>
    </row>
    <row r="948" spans="1:23">
      <c r="A948" s="35"/>
      <c r="K948" s="35"/>
      <c r="L948" s="35"/>
      <c r="M948" s="35"/>
      <c r="N948" s="35"/>
      <c r="S948" s="20"/>
      <c r="T948" s="20"/>
      <c r="U948" s="20"/>
      <c r="V948" s="20"/>
      <c r="W948" s="20"/>
    </row>
    <row r="949" spans="1:23">
      <c r="A949" s="35"/>
      <c r="K949" s="35"/>
      <c r="L949" s="35"/>
      <c r="M949" s="35"/>
      <c r="N949" s="35"/>
      <c r="S949" s="20"/>
      <c r="T949" s="20"/>
      <c r="U949" s="20"/>
      <c r="V949" s="20"/>
      <c r="W949" s="20"/>
    </row>
    <row r="950" spans="1:23">
      <c r="A950" s="35"/>
      <c r="K950" s="35"/>
      <c r="L950" s="35"/>
      <c r="M950" s="35"/>
      <c r="N950" s="35"/>
      <c r="S950" s="20"/>
      <c r="T950" s="20"/>
      <c r="U950" s="20"/>
      <c r="V950" s="20"/>
      <c r="W950" s="20"/>
    </row>
    <row r="951" spans="1:23">
      <c r="A951" s="35"/>
      <c r="K951" s="35"/>
      <c r="L951" s="35"/>
      <c r="M951" s="35"/>
      <c r="N951" s="35"/>
      <c r="S951" s="20"/>
      <c r="T951" s="20"/>
      <c r="U951" s="20"/>
      <c r="V951" s="20"/>
      <c r="W951" s="20"/>
    </row>
    <row r="952" spans="1:23">
      <c r="A952" s="35"/>
      <c r="K952" s="35"/>
      <c r="L952" s="35"/>
      <c r="M952" s="35"/>
      <c r="N952" s="35"/>
      <c r="S952" s="20"/>
      <c r="T952" s="20"/>
      <c r="U952" s="20"/>
      <c r="V952" s="20"/>
      <c r="W952" s="20"/>
    </row>
    <row r="953" spans="1:23">
      <c r="A953" s="35"/>
      <c r="K953" s="35"/>
      <c r="L953" s="35"/>
      <c r="M953" s="35"/>
      <c r="N953" s="35"/>
      <c r="S953" s="20"/>
      <c r="T953" s="20"/>
      <c r="U953" s="20"/>
      <c r="V953" s="20"/>
      <c r="W953" s="20"/>
    </row>
    <row r="954" spans="1:23">
      <c r="A954" s="35"/>
      <c r="K954" s="35"/>
      <c r="L954" s="35"/>
      <c r="M954" s="35"/>
      <c r="N954" s="35"/>
      <c r="S954" s="20"/>
      <c r="T954" s="20"/>
      <c r="U954" s="20"/>
      <c r="V954" s="20"/>
      <c r="W954" s="20"/>
    </row>
    <row r="955" spans="1:23">
      <c r="A955" s="35"/>
      <c r="K955" s="35"/>
      <c r="L955" s="35"/>
      <c r="M955" s="35"/>
      <c r="N955" s="35"/>
      <c r="S955" s="20"/>
      <c r="T955" s="20"/>
      <c r="U955" s="20"/>
      <c r="V955" s="20"/>
      <c r="W955" s="20"/>
    </row>
    <row r="956" spans="1:23">
      <c r="A956" s="35"/>
      <c r="K956" s="35"/>
      <c r="L956" s="35"/>
      <c r="M956" s="35"/>
      <c r="N956" s="35"/>
      <c r="S956" s="20"/>
      <c r="T956" s="20"/>
      <c r="U956" s="20"/>
      <c r="V956" s="20"/>
      <c r="W956" s="20"/>
    </row>
    <row r="957" spans="1:23">
      <c r="A957" s="35"/>
      <c r="K957" s="35"/>
      <c r="L957" s="35"/>
      <c r="M957" s="35"/>
      <c r="N957" s="35"/>
      <c r="S957" s="20"/>
      <c r="T957" s="20"/>
      <c r="U957" s="20"/>
      <c r="V957" s="20"/>
      <c r="W957" s="20"/>
    </row>
    <row r="958" spans="1:23">
      <c r="A958" s="35"/>
      <c r="K958" s="35"/>
      <c r="L958" s="35"/>
      <c r="M958" s="35"/>
      <c r="N958" s="35"/>
      <c r="S958" s="20"/>
      <c r="T958" s="20"/>
      <c r="U958" s="20"/>
      <c r="V958" s="20"/>
      <c r="W958" s="20"/>
    </row>
    <row r="959" spans="1:23">
      <c r="A959" s="35"/>
      <c r="K959" s="35"/>
      <c r="L959" s="35"/>
      <c r="M959" s="35"/>
      <c r="N959" s="35"/>
      <c r="S959" s="20"/>
      <c r="T959" s="20"/>
      <c r="U959" s="20"/>
      <c r="V959" s="20"/>
      <c r="W959" s="20"/>
    </row>
    <row r="960" spans="1:23">
      <c r="A960" s="35"/>
      <c r="K960" s="35"/>
      <c r="L960" s="35"/>
      <c r="M960" s="35"/>
      <c r="N960" s="35"/>
      <c r="S960" s="20"/>
      <c r="T960" s="20"/>
      <c r="U960" s="20"/>
      <c r="V960" s="20"/>
      <c r="W960" s="20"/>
    </row>
    <row r="961" spans="1:23">
      <c r="A961" s="35"/>
      <c r="K961" s="35"/>
      <c r="L961" s="35"/>
      <c r="M961" s="35"/>
      <c r="N961" s="35"/>
      <c r="S961" s="20"/>
      <c r="T961" s="20"/>
      <c r="U961" s="20"/>
      <c r="V961" s="20"/>
      <c r="W961" s="20"/>
    </row>
    <row r="962" spans="1:23">
      <c r="A962" s="35"/>
      <c r="K962" s="35"/>
      <c r="L962" s="35"/>
      <c r="M962" s="35"/>
      <c r="N962" s="35"/>
      <c r="S962" s="20"/>
      <c r="T962" s="20"/>
      <c r="U962" s="20"/>
      <c r="V962" s="20"/>
      <c r="W962" s="20"/>
    </row>
    <row r="963" spans="1:23">
      <c r="A963" s="35"/>
      <c r="K963" s="35"/>
      <c r="L963" s="35"/>
      <c r="M963" s="35"/>
      <c r="N963" s="35"/>
      <c r="S963" s="20"/>
      <c r="T963" s="20"/>
      <c r="U963" s="20"/>
      <c r="V963" s="20"/>
      <c r="W963" s="20"/>
    </row>
    <row r="964" spans="1:23">
      <c r="A964" s="35"/>
      <c r="K964" s="35"/>
      <c r="L964" s="35"/>
      <c r="M964" s="35"/>
      <c r="N964" s="35"/>
      <c r="S964" s="20"/>
      <c r="T964" s="20"/>
      <c r="U964" s="20"/>
      <c r="V964" s="20"/>
      <c r="W964" s="20"/>
    </row>
    <row r="965" spans="1:23">
      <c r="A965" s="35"/>
      <c r="K965" s="35"/>
      <c r="L965" s="35"/>
      <c r="M965" s="35"/>
      <c r="N965" s="35"/>
      <c r="S965" s="20"/>
      <c r="T965" s="20"/>
      <c r="U965" s="20"/>
      <c r="V965" s="20"/>
      <c r="W965" s="20"/>
    </row>
    <row r="966" spans="1:23">
      <c r="A966" s="35"/>
      <c r="K966" s="35"/>
      <c r="L966" s="35"/>
      <c r="M966" s="35"/>
      <c r="N966" s="35"/>
      <c r="S966" s="20"/>
      <c r="T966" s="20"/>
      <c r="U966" s="20"/>
      <c r="V966" s="20"/>
      <c r="W966" s="20"/>
    </row>
    <row r="967" spans="1:23">
      <c r="A967" s="35"/>
      <c r="K967" s="35"/>
      <c r="L967" s="35"/>
      <c r="M967" s="35"/>
      <c r="N967" s="35"/>
      <c r="S967" s="20"/>
      <c r="T967" s="20"/>
      <c r="U967" s="20"/>
      <c r="V967" s="20"/>
      <c r="W967" s="20"/>
    </row>
    <row r="968" spans="1:23">
      <c r="A968" s="35"/>
      <c r="K968" s="35"/>
      <c r="L968" s="35"/>
      <c r="M968" s="35"/>
      <c r="N968" s="35"/>
      <c r="S968" s="20"/>
      <c r="T968" s="20"/>
      <c r="U968" s="20"/>
      <c r="V968" s="20"/>
      <c r="W968" s="20"/>
    </row>
    <row r="969" spans="1:23">
      <c r="A969" s="35"/>
      <c r="K969" s="35"/>
      <c r="L969" s="35"/>
      <c r="M969" s="35"/>
      <c r="N969" s="35"/>
      <c r="S969" s="20"/>
      <c r="T969" s="20"/>
      <c r="U969" s="20"/>
      <c r="V969" s="20"/>
      <c r="W969" s="20"/>
    </row>
    <row r="970" spans="1:23">
      <c r="A970" s="35"/>
      <c r="K970" s="35"/>
      <c r="L970" s="35"/>
      <c r="M970" s="35"/>
      <c r="N970" s="35"/>
      <c r="S970" s="20"/>
      <c r="T970" s="20"/>
      <c r="U970" s="20"/>
      <c r="V970" s="20"/>
      <c r="W970" s="20"/>
    </row>
    <row r="971" spans="1:23">
      <c r="A971" s="35"/>
      <c r="K971" s="35"/>
      <c r="L971" s="35"/>
      <c r="M971" s="35"/>
      <c r="N971" s="35"/>
      <c r="S971" s="20"/>
      <c r="T971" s="20"/>
      <c r="U971" s="20"/>
      <c r="V971" s="20"/>
      <c r="W971" s="20"/>
    </row>
    <row r="972" spans="1:23">
      <c r="A972" s="35"/>
      <c r="K972" s="35"/>
      <c r="L972" s="35"/>
      <c r="M972" s="35"/>
      <c r="N972" s="35"/>
      <c r="S972" s="20"/>
      <c r="T972" s="20"/>
      <c r="U972" s="20"/>
      <c r="V972" s="20"/>
      <c r="W972" s="20"/>
    </row>
    <row r="973" spans="1:23">
      <c r="A973" s="35"/>
      <c r="K973" s="35"/>
      <c r="L973" s="35"/>
      <c r="M973" s="35"/>
      <c r="N973" s="35"/>
      <c r="S973" s="20"/>
      <c r="T973" s="20"/>
      <c r="U973" s="20"/>
      <c r="V973" s="20"/>
      <c r="W973" s="20"/>
    </row>
    <row r="974" spans="1:23">
      <c r="A974" s="35"/>
      <c r="K974" s="35"/>
      <c r="L974" s="35"/>
      <c r="M974" s="35"/>
      <c r="N974" s="35"/>
      <c r="S974" s="20"/>
      <c r="T974" s="20"/>
      <c r="U974" s="20"/>
      <c r="V974" s="20"/>
      <c r="W974" s="20"/>
    </row>
    <row r="975" spans="1:23">
      <c r="A975" s="35"/>
      <c r="K975" s="35"/>
      <c r="L975" s="35"/>
      <c r="M975" s="35"/>
      <c r="N975" s="35"/>
      <c r="S975" s="20"/>
      <c r="T975" s="20"/>
      <c r="U975" s="20"/>
      <c r="V975" s="20"/>
      <c r="W975" s="20"/>
    </row>
    <row r="976" spans="1:23">
      <c r="A976" s="35"/>
      <c r="K976" s="35"/>
      <c r="L976" s="35"/>
      <c r="M976" s="35"/>
      <c r="N976" s="35"/>
      <c r="S976" s="20"/>
      <c r="T976" s="20"/>
      <c r="U976" s="20"/>
      <c r="V976" s="20"/>
      <c r="W976" s="20"/>
    </row>
    <row r="977" spans="1:23">
      <c r="A977" s="35"/>
      <c r="K977" s="35"/>
      <c r="L977" s="35"/>
      <c r="M977" s="35"/>
      <c r="N977" s="35"/>
      <c r="S977" s="20"/>
      <c r="T977" s="20"/>
      <c r="U977" s="20"/>
      <c r="V977" s="20"/>
      <c r="W977" s="20"/>
    </row>
    <row r="978" spans="1:23">
      <c r="A978" s="35"/>
      <c r="K978" s="35"/>
      <c r="L978" s="35"/>
      <c r="M978" s="35"/>
      <c r="N978" s="35"/>
      <c r="S978" s="20"/>
      <c r="T978" s="20"/>
      <c r="U978" s="20"/>
      <c r="V978" s="20"/>
      <c r="W978" s="20"/>
    </row>
    <row r="979" spans="1:23">
      <c r="A979" s="35"/>
      <c r="K979" s="35"/>
      <c r="L979" s="35"/>
      <c r="M979" s="35"/>
      <c r="N979" s="35"/>
      <c r="S979" s="20"/>
      <c r="T979" s="20"/>
      <c r="U979" s="20"/>
      <c r="V979" s="20"/>
      <c r="W979" s="20"/>
    </row>
    <row r="980" spans="1:23">
      <c r="A980" s="35"/>
      <c r="K980" s="35"/>
      <c r="L980" s="35"/>
      <c r="M980" s="35"/>
      <c r="N980" s="35"/>
      <c r="S980" s="20"/>
      <c r="T980" s="20"/>
      <c r="U980" s="20"/>
      <c r="V980" s="20"/>
      <c r="W980" s="20"/>
    </row>
    <row r="981" spans="1:23">
      <c r="A981" s="35"/>
      <c r="K981" s="35"/>
      <c r="L981" s="35"/>
      <c r="M981" s="35"/>
      <c r="N981" s="35"/>
      <c r="S981" s="20"/>
      <c r="T981" s="20"/>
      <c r="U981" s="20"/>
      <c r="V981" s="20"/>
      <c r="W981" s="20"/>
    </row>
    <row r="982" spans="1:23">
      <c r="A982" s="35"/>
      <c r="K982" s="35"/>
      <c r="L982" s="35"/>
      <c r="M982" s="35"/>
      <c r="N982" s="35"/>
      <c r="S982" s="20"/>
      <c r="T982" s="20"/>
      <c r="U982" s="20"/>
      <c r="V982" s="20"/>
      <c r="W982" s="20"/>
    </row>
    <row r="983" spans="1:23">
      <c r="A983" s="35"/>
      <c r="K983" s="35"/>
      <c r="L983" s="35"/>
      <c r="M983" s="35"/>
      <c r="N983" s="35"/>
      <c r="S983" s="20"/>
      <c r="T983" s="20"/>
      <c r="U983" s="20"/>
      <c r="V983" s="20"/>
      <c r="W983" s="20"/>
    </row>
    <row r="984" spans="1:23">
      <c r="A984" s="35"/>
      <c r="K984" s="35"/>
      <c r="L984" s="35"/>
      <c r="M984" s="35"/>
      <c r="N984" s="35"/>
      <c r="S984" s="20"/>
      <c r="T984" s="20"/>
      <c r="U984" s="20"/>
      <c r="V984" s="20"/>
      <c r="W984" s="20"/>
    </row>
    <row r="985" spans="1:23">
      <c r="A985" s="35"/>
      <c r="K985" s="35"/>
      <c r="L985" s="35"/>
      <c r="M985" s="35"/>
      <c r="N985" s="35"/>
      <c r="S985" s="20"/>
      <c r="T985" s="20"/>
      <c r="U985" s="20"/>
      <c r="V985" s="20"/>
      <c r="W985" s="20"/>
    </row>
    <row r="986" spans="1:23">
      <c r="A986" s="35"/>
      <c r="K986" s="35"/>
      <c r="L986" s="35"/>
      <c r="M986" s="35"/>
      <c r="N986" s="35"/>
      <c r="S986" s="20"/>
      <c r="T986" s="20"/>
      <c r="U986" s="20"/>
      <c r="V986" s="20"/>
      <c r="W986" s="20"/>
    </row>
    <row r="987" spans="1:23">
      <c r="A987" s="35"/>
      <c r="K987" s="35"/>
      <c r="L987" s="35"/>
      <c r="M987" s="35"/>
      <c r="N987" s="35"/>
      <c r="S987" s="20"/>
      <c r="T987" s="20"/>
      <c r="U987" s="20"/>
      <c r="V987" s="20"/>
      <c r="W987" s="20"/>
    </row>
    <row r="988" spans="1:23">
      <c r="A988" s="35"/>
      <c r="K988" s="35"/>
      <c r="L988" s="35"/>
      <c r="M988" s="35"/>
      <c r="N988" s="35"/>
      <c r="S988" s="20"/>
      <c r="T988" s="20"/>
      <c r="U988" s="20"/>
      <c r="V988" s="20"/>
      <c r="W988" s="20"/>
    </row>
    <row r="989" spans="1:23">
      <c r="A989" s="35"/>
      <c r="K989" s="35"/>
      <c r="L989" s="35"/>
      <c r="M989" s="35"/>
      <c r="N989" s="35"/>
      <c r="S989" s="20"/>
      <c r="T989" s="20"/>
      <c r="U989" s="20"/>
      <c r="V989" s="20"/>
      <c r="W989" s="20"/>
    </row>
    <row r="990" spans="1:23">
      <c r="A990" s="35"/>
      <c r="K990" s="35"/>
      <c r="L990" s="35"/>
      <c r="M990" s="35"/>
      <c r="N990" s="35"/>
      <c r="S990" s="20"/>
      <c r="T990" s="20"/>
      <c r="U990" s="20"/>
      <c r="V990" s="20"/>
      <c r="W990" s="20"/>
    </row>
    <row r="991" spans="1:23">
      <c r="A991" s="35"/>
      <c r="K991" s="35"/>
      <c r="L991" s="35"/>
      <c r="M991" s="35"/>
      <c r="N991" s="35"/>
      <c r="S991" s="20"/>
      <c r="T991" s="20"/>
      <c r="U991" s="20"/>
      <c r="V991" s="20"/>
      <c r="W991" s="20"/>
    </row>
    <row r="992" spans="1:23">
      <c r="A992" s="35"/>
      <c r="K992" s="35"/>
      <c r="L992" s="35"/>
      <c r="M992" s="35"/>
      <c r="N992" s="35"/>
      <c r="S992" s="20"/>
      <c r="T992" s="20"/>
      <c r="U992" s="20"/>
      <c r="V992" s="20"/>
      <c r="W992" s="20"/>
    </row>
    <row r="993" spans="1:23">
      <c r="A993" s="35"/>
      <c r="K993" s="35"/>
      <c r="L993" s="35"/>
      <c r="M993" s="35"/>
      <c r="N993" s="35"/>
      <c r="S993" s="20"/>
      <c r="T993" s="20"/>
      <c r="U993" s="20"/>
      <c r="V993" s="20"/>
      <c r="W993" s="20"/>
    </row>
    <row r="994" spans="1:23">
      <c r="A994" s="35"/>
      <c r="K994" s="35"/>
      <c r="L994" s="35"/>
      <c r="M994" s="35"/>
      <c r="N994" s="35"/>
      <c r="S994" s="20"/>
      <c r="T994" s="20"/>
      <c r="U994" s="20"/>
      <c r="V994" s="20"/>
      <c r="W994" s="20"/>
    </row>
    <row r="995" spans="1:23">
      <c r="A995" s="35"/>
      <c r="K995" s="35"/>
      <c r="L995" s="35"/>
      <c r="M995" s="35"/>
      <c r="N995" s="35"/>
      <c r="S995" s="20"/>
      <c r="T995" s="20"/>
      <c r="U995" s="20"/>
      <c r="V995" s="20"/>
      <c r="W995" s="20"/>
    </row>
    <row r="996" spans="1:23">
      <c r="A996" s="35"/>
      <c r="K996" s="35"/>
      <c r="L996" s="35"/>
      <c r="M996" s="35"/>
      <c r="N996" s="35"/>
      <c r="S996" s="20"/>
      <c r="T996" s="20"/>
      <c r="U996" s="20"/>
      <c r="V996" s="20"/>
      <c r="W996" s="20"/>
    </row>
    <row r="997" spans="1:23">
      <c r="A997" s="35"/>
      <c r="K997" s="35"/>
      <c r="L997" s="35"/>
      <c r="M997" s="35"/>
      <c r="N997" s="35"/>
      <c r="S997" s="20"/>
      <c r="T997" s="20"/>
      <c r="U997" s="20"/>
      <c r="V997" s="20"/>
      <c r="W997" s="20"/>
    </row>
    <row r="998" spans="1:23">
      <c r="A998" s="35"/>
      <c r="K998" s="35"/>
      <c r="L998" s="35"/>
      <c r="M998" s="35"/>
      <c r="N998" s="35"/>
      <c r="S998" s="20"/>
      <c r="T998" s="20"/>
      <c r="U998" s="20"/>
      <c r="V998" s="20"/>
      <c r="W998" s="20"/>
    </row>
    <row r="999" spans="1:23">
      <c r="A999" s="35"/>
      <c r="K999" s="35"/>
      <c r="L999" s="35"/>
      <c r="M999" s="35"/>
      <c r="N999" s="35"/>
      <c r="S999" s="20"/>
      <c r="T999" s="20"/>
      <c r="U999" s="20"/>
      <c r="V999" s="20"/>
      <c r="W999" s="20"/>
    </row>
    <row r="1000" spans="1:23">
      <c r="A1000" s="35"/>
      <c r="K1000" s="35"/>
      <c r="L1000" s="35"/>
      <c r="M1000" s="35"/>
      <c r="N1000" s="35"/>
      <c r="S1000" s="20"/>
      <c r="T1000" s="20"/>
      <c r="U1000" s="20"/>
      <c r="V1000" s="20"/>
      <c r="W1000" s="20"/>
    </row>
    <row r="1001" spans="1:23">
      <c r="A1001" s="35"/>
      <c r="K1001" s="35"/>
      <c r="L1001" s="35"/>
      <c r="M1001" s="35"/>
      <c r="N1001" s="35"/>
      <c r="S1001" s="20"/>
      <c r="T1001" s="20"/>
      <c r="U1001" s="20"/>
      <c r="V1001" s="20"/>
      <c r="W1001" s="20"/>
    </row>
  </sheetData>
  <mergeCells count="38">
    <mergeCell ref="K3:L3"/>
    <mergeCell ref="M3:N3"/>
    <mergeCell ref="O3:P3"/>
    <mergeCell ref="Q3:R3"/>
    <mergeCell ref="C4:D4"/>
    <mergeCell ref="E4:F4"/>
    <mergeCell ref="G4:H4"/>
    <mergeCell ref="I4:J4"/>
    <mergeCell ref="K4:L4"/>
    <mergeCell ref="M4:N4"/>
    <mergeCell ref="C3:D3"/>
    <mergeCell ref="E3:F3"/>
    <mergeCell ref="G3:H3"/>
    <mergeCell ref="I3:J3"/>
    <mergeCell ref="A42:A44"/>
    <mergeCell ref="O4:P4"/>
    <mergeCell ref="Q4:R4"/>
    <mergeCell ref="A10:A13"/>
    <mergeCell ref="A14:A16"/>
    <mergeCell ref="A17:A20"/>
    <mergeCell ref="A21:A23"/>
    <mergeCell ref="A24:A27"/>
    <mergeCell ref="A28:A30"/>
    <mergeCell ref="A31:A34"/>
    <mergeCell ref="A35:A37"/>
    <mergeCell ref="A38:A41"/>
    <mergeCell ref="A84:A86"/>
    <mergeCell ref="A45:A48"/>
    <mergeCell ref="A49:A51"/>
    <mergeCell ref="A52:A55"/>
    <mergeCell ref="A56:A58"/>
    <mergeCell ref="A59:A62"/>
    <mergeCell ref="A63:A65"/>
    <mergeCell ref="A66:A69"/>
    <mergeCell ref="A70:A72"/>
    <mergeCell ref="A73:A76"/>
    <mergeCell ref="A77:A79"/>
    <mergeCell ref="A80:A83"/>
  </mergeCells>
  <conditionalFormatting sqref="B1:D2">
    <cfRule type="containsText" dxfId="105" priority="3" operator="containsText" text="No changes needed">
      <formula>NOT(ISERROR(SEARCH(("No changes needed"),(B1))))</formula>
    </cfRule>
  </conditionalFormatting>
  <conditionalFormatting sqref="B1:D2">
    <cfRule type="containsText" dxfId="104" priority="4" operator="containsText" text="Need changes">
      <formula>NOT(ISERROR(SEARCH(("Need changes"),(B1))))</formula>
    </cfRule>
  </conditionalFormatting>
  <conditionalFormatting sqref="E1:F2">
    <cfRule type="containsText" dxfId="103" priority="1" operator="containsText" text="No changes needed">
      <formula>NOT(ISERROR(SEARCH(("No changes needed"),(E1))))</formula>
    </cfRule>
  </conditionalFormatting>
  <conditionalFormatting sqref="E1:F2">
    <cfRule type="containsText" dxfId="102" priority="2" operator="containsText" text="Need changes">
      <formula>NOT(ISERROR(SEARCH(("Need changes"),(E1))))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1"/>
  <sheetViews>
    <sheetView topLeftCell="A2" workbookViewId="0">
      <selection activeCell="C24" sqref="C24:C27"/>
    </sheetView>
  </sheetViews>
  <sheetFormatPr baseColWidth="10" defaultColWidth="13.5" defaultRowHeight="15" x14ac:dyDescent="0"/>
  <cols>
    <col min="1" max="1" width="15.5" style="33" customWidth="1" collapsed="1"/>
    <col min="2" max="2" width="10.5" style="33" customWidth="1" collapsed="1"/>
    <col min="3" max="4" width="19" style="33" customWidth="1"/>
    <col min="5" max="6" width="18.6640625" style="33" customWidth="1"/>
    <col min="7" max="8" width="21.6640625" style="33" customWidth="1"/>
    <col min="9" max="10" width="23.6640625" style="33" customWidth="1"/>
    <col min="11" max="11" width="10.83203125" style="33" customWidth="1" collapsed="1"/>
    <col min="12" max="30" width="10.5" style="33" customWidth="1" collapsed="1"/>
    <col min="31" max="16384" width="13.5" style="33"/>
  </cols>
  <sheetData>
    <row r="1" spans="1:30" ht="24.75" customHeight="1">
      <c r="A1" s="39" t="s">
        <v>181</v>
      </c>
      <c r="B1" s="53">
        <v>2</v>
      </c>
      <c r="C1" s="53"/>
      <c r="D1" s="54"/>
      <c r="E1" s="54"/>
      <c r="F1" s="40"/>
      <c r="G1" s="40"/>
      <c r="H1" s="40"/>
      <c r="I1" s="42"/>
      <c r="J1" s="42"/>
      <c r="K1" s="20" t="e">
        <f>AVERAGE(K10:K135)</f>
        <v>#REF!</v>
      </c>
      <c r="L1" s="20"/>
      <c r="M1" s="20"/>
      <c r="N1" s="20"/>
      <c r="O1" s="20"/>
    </row>
    <row r="2" spans="1:30" ht="24.75" customHeight="1">
      <c r="A2" s="42"/>
      <c r="B2" s="53"/>
      <c r="C2" s="53"/>
      <c r="D2" s="54"/>
      <c r="E2" s="54"/>
      <c r="F2" s="40"/>
      <c r="G2" s="40"/>
      <c r="H2" s="40"/>
      <c r="I2" s="42"/>
      <c r="J2" s="42"/>
      <c r="K2" s="20"/>
      <c r="L2" s="20"/>
      <c r="M2" s="20"/>
      <c r="N2" s="20"/>
      <c r="O2" s="20"/>
    </row>
    <row r="3" spans="1:30">
      <c r="A3" s="19"/>
      <c r="B3" s="19" t="s">
        <v>30</v>
      </c>
      <c r="C3" s="78">
        <v>1</v>
      </c>
      <c r="D3" s="78">
        <v>1</v>
      </c>
      <c r="E3" s="79">
        <v>2</v>
      </c>
      <c r="F3" s="79">
        <v>2</v>
      </c>
      <c r="G3" s="72">
        <v>3</v>
      </c>
      <c r="H3" s="72">
        <v>3</v>
      </c>
      <c r="I3" s="73">
        <v>4</v>
      </c>
      <c r="J3" s="73">
        <v>4</v>
      </c>
      <c r="K3" s="20"/>
      <c r="L3" s="20"/>
      <c r="M3" s="20"/>
      <c r="N3" s="20"/>
      <c r="O3" s="20"/>
    </row>
    <row r="4" spans="1:30">
      <c r="B4" s="33" t="s">
        <v>179</v>
      </c>
      <c r="C4" s="74">
        <v>1</v>
      </c>
      <c r="D4" s="75">
        <v>2</v>
      </c>
      <c r="E4" s="76">
        <v>1</v>
      </c>
      <c r="F4" s="76">
        <v>2</v>
      </c>
      <c r="G4" s="77">
        <v>1</v>
      </c>
      <c r="H4" s="77">
        <v>2</v>
      </c>
      <c r="I4" s="70">
        <v>1</v>
      </c>
      <c r="J4" s="71">
        <v>2</v>
      </c>
    </row>
    <row r="5" spans="1:30">
      <c r="A5" s="19"/>
      <c r="B5" s="19"/>
      <c r="C5" s="43" t="s">
        <v>168</v>
      </c>
      <c r="D5" s="43" t="s">
        <v>168</v>
      </c>
      <c r="E5" s="43" t="s">
        <v>168</v>
      </c>
      <c r="F5" s="43" t="s">
        <v>168</v>
      </c>
      <c r="G5" s="43" t="s">
        <v>168</v>
      </c>
      <c r="H5" s="43" t="s">
        <v>168</v>
      </c>
      <c r="I5" s="43" t="s">
        <v>168</v>
      </c>
      <c r="J5" s="43" t="s">
        <v>168</v>
      </c>
      <c r="K5" s="20"/>
      <c r="L5" s="20"/>
      <c r="M5" s="20"/>
      <c r="N5" s="20"/>
      <c r="O5" s="20"/>
    </row>
    <row r="6" spans="1:30" s="34" customFormat="1">
      <c r="A6" s="19"/>
      <c r="B6" s="42" t="s">
        <v>145</v>
      </c>
      <c r="C6" s="42" t="s">
        <v>171</v>
      </c>
      <c r="D6" s="42" t="s">
        <v>171</v>
      </c>
      <c r="E6" s="42" t="s">
        <v>171</v>
      </c>
      <c r="F6" s="42" t="s">
        <v>171</v>
      </c>
      <c r="G6" s="19" t="s">
        <v>171</v>
      </c>
      <c r="H6" s="19" t="s">
        <v>171</v>
      </c>
      <c r="I6" s="19" t="s">
        <v>171</v>
      </c>
      <c r="J6" s="19" t="s">
        <v>171</v>
      </c>
      <c r="K6" s="31"/>
      <c r="L6" s="31" t="s">
        <v>172</v>
      </c>
      <c r="M6" s="31"/>
      <c r="N6" s="31"/>
      <c r="O6" s="31"/>
    </row>
    <row r="7" spans="1:30">
      <c r="A7" s="19"/>
      <c r="B7" s="42" t="s">
        <v>146</v>
      </c>
      <c r="C7" s="19" t="s">
        <v>173</v>
      </c>
      <c r="D7" s="19" t="s">
        <v>173</v>
      </c>
      <c r="E7" s="42" t="s">
        <v>174</v>
      </c>
      <c r="F7" s="42" t="s">
        <v>174</v>
      </c>
      <c r="G7" s="19" t="s">
        <v>173</v>
      </c>
      <c r="H7" s="19" t="s">
        <v>173</v>
      </c>
      <c r="I7" s="19" t="s">
        <v>174</v>
      </c>
      <c r="J7" s="19" t="s">
        <v>174</v>
      </c>
      <c r="K7" s="20"/>
      <c r="L7" s="20" t="s">
        <v>175</v>
      </c>
      <c r="M7" s="20"/>
      <c r="N7" s="20"/>
      <c r="O7" s="20"/>
    </row>
    <row r="8" spans="1:30">
      <c r="A8" s="19"/>
      <c r="B8" s="42" t="s">
        <v>147</v>
      </c>
      <c r="C8" s="44">
        <v>0.02</v>
      </c>
      <c r="D8" s="44">
        <v>0.02</v>
      </c>
      <c r="E8" s="45">
        <v>0.02</v>
      </c>
      <c r="F8" s="45">
        <v>0.02</v>
      </c>
      <c r="G8" s="44">
        <v>0.02</v>
      </c>
      <c r="H8" s="44">
        <v>0.02</v>
      </c>
      <c r="I8" s="45">
        <v>0.02</v>
      </c>
      <c r="J8" s="45">
        <v>0.02</v>
      </c>
      <c r="K8" s="20"/>
      <c r="L8" s="20"/>
      <c r="M8" s="20"/>
      <c r="N8" s="20"/>
      <c r="O8" s="20"/>
    </row>
    <row r="9" spans="1:30">
      <c r="A9" s="22"/>
      <c r="B9" s="42" t="s">
        <v>148</v>
      </c>
      <c r="C9" s="19" t="s">
        <v>176</v>
      </c>
      <c r="D9" s="19" t="s">
        <v>176</v>
      </c>
      <c r="E9" s="42" t="s">
        <v>176</v>
      </c>
      <c r="F9" s="42" t="s">
        <v>176</v>
      </c>
      <c r="G9" s="19" t="s">
        <v>176</v>
      </c>
      <c r="H9" s="19" t="s">
        <v>176</v>
      </c>
      <c r="I9" s="42" t="s">
        <v>176</v>
      </c>
      <c r="J9" s="42" t="s">
        <v>176</v>
      </c>
      <c r="K9" s="20"/>
      <c r="L9" s="20" t="s">
        <v>177</v>
      </c>
      <c r="M9" s="20"/>
      <c r="N9" s="20"/>
      <c r="O9" s="20"/>
    </row>
    <row r="10" spans="1:30" ht="17">
      <c r="A10" s="101" t="s">
        <v>29</v>
      </c>
      <c r="B10" s="42" t="s">
        <v>0</v>
      </c>
      <c r="C10" s="92" t="s">
        <v>106</v>
      </c>
      <c r="D10" s="92" t="s">
        <v>116</v>
      </c>
      <c r="E10" s="92" t="s">
        <v>104</v>
      </c>
      <c r="F10" s="92" t="s">
        <v>108</v>
      </c>
      <c r="G10" s="92" t="s">
        <v>106</v>
      </c>
      <c r="H10" s="92" t="s">
        <v>116</v>
      </c>
      <c r="I10" s="92" t="s">
        <v>104</v>
      </c>
      <c r="J10" s="92" t="s">
        <v>108</v>
      </c>
      <c r="K10" s="20"/>
      <c r="L10" s="20"/>
      <c r="M10" s="20"/>
      <c r="N10" s="20"/>
      <c r="O10" s="20"/>
      <c r="P10" s="20"/>
      <c r="Q10" s="20"/>
      <c r="R10" s="20"/>
      <c r="S10" s="20"/>
      <c r="T10" s="20"/>
      <c r="U10" s="20"/>
      <c r="V10" s="20"/>
      <c r="W10" s="20"/>
      <c r="X10" s="20"/>
      <c r="Y10" s="20"/>
      <c r="Z10" s="20"/>
      <c r="AA10" s="20"/>
      <c r="AB10" s="20"/>
      <c r="AC10" s="20"/>
      <c r="AD10" s="20"/>
    </row>
    <row r="11" spans="1:30" ht="25">
      <c r="A11" s="102"/>
      <c r="B11" s="42" t="s">
        <v>149</v>
      </c>
      <c r="C11" s="42">
        <v>4</v>
      </c>
      <c r="D11" s="42">
        <v>4</v>
      </c>
      <c r="E11" s="81">
        <v>4</v>
      </c>
      <c r="F11" s="81">
        <v>3</v>
      </c>
      <c r="G11" s="42">
        <v>4</v>
      </c>
      <c r="H11" s="42">
        <v>4</v>
      </c>
      <c r="I11" s="81">
        <v>4</v>
      </c>
      <c r="J11" s="81">
        <v>3</v>
      </c>
      <c r="K11" s="20"/>
      <c r="L11" s="30"/>
      <c r="M11" s="20"/>
      <c r="N11" s="20"/>
      <c r="O11" s="20"/>
    </row>
    <row r="12" spans="1:30">
      <c r="A12" s="102"/>
      <c r="B12" s="42" t="s">
        <v>150</v>
      </c>
      <c r="C12" s="81" t="s">
        <v>226</v>
      </c>
      <c r="D12" s="48" t="s">
        <v>208</v>
      </c>
      <c r="E12" s="42" t="s">
        <v>228</v>
      </c>
      <c r="F12" s="42" t="s">
        <v>229</v>
      </c>
      <c r="G12" s="81" t="s">
        <v>226</v>
      </c>
      <c r="H12" s="48" t="s">
        <v>208</v>
      </c>
      <c r="I12" s="42" t="s">
        <v>228</v>
      </c>
      <c r="J12" s="42" t="s">
        <v>229</v>
      </c>
      <c r="K12" s="20"/>
      <c r="L12" s="20"/>
      <c r="M12" s="20"/>
      <c r="N12" s="20"/>
      <c r="O12" s="20"/>
    </row>
    <row r="13" spans="1:30">
      <c r="A13" s="102"/>
      <c r="B13" s="42" t="s">
        <v>7</v>
      </c>
      <c r="C13" s="42">
        <v>0</v>
      </c>
      <c r="D13" s="48">
        <v>0</v>
      </c>
      <c r="E13" s="81">
        <v>0</v>
      </c>
      <c r="F13" s="81">
        <v>0</v>
      </c>
      <c r="G13" s="42">
        <v>0</v>
      </c>
      <c r="H13" s="48">
        <v>0</v>
      </c>
      <c r="I13" s="81">
        <v>0</v>
      </c>
      <c r="J13" s="81">
        <v>0</v>
      </c>
      <c r="K13" s="20"/>
      <c r="L13" s="20"/>
      <c r="M13" s="20"/>
      <c r="N13" s="20"/>
      <c r="O13" s="20"/>
    </row>
    <row r="14" spans="1:30">
      <c r="A14" s="101" t="s">
        <v>151</v>
      </c>
      <c r="B14" s="42" t="s">
        <v>149</v>
      </c>
      <c r="C14" s="42"/>
      <c r="D14" s="42"/>
      <c r="E14" s="81"/>
      <c r="F14" s="81"/>
      <c r="G14" s="42"/>
      <c r="H14" s="42"/>
      <c r="I14" s="81"/>
      <c r="J14" s="81"/>
      <c r="K14" s="20" t="e">
        <f>IF(#REF!="",0,(IF(#REF!=#REF!,0,1)))</f>
        <v>#REF!</v>
      </c>
      <c r="L14" s="20"/>
      <c r="M14" s="20"/>
      <c r="N14" s="20"/>
      <c r="O14" s="20"/>
    </row>
    <row r="15" spans="1:30">
      <c r="A15" s="102"/>
      <c r="B15" s="42" t="s">
        <v>150</v>
      </c>
      <c r="C15" s="42"/>
      <c r="D15" s="42"/>
      <c r="E15" s="81"/>
      <c r="F15" s="81"/>
      <c r="G15" s="42"/>
      <c r="H15" s="42"/>
      <c r="I15" s="81"/>
      <c r="J15" s="81"/>
      <c r="K15" s="20" t="e">
        <f>IF(#REF!="",0,(IF(#REF!=#REF!,0,1)))</f>
        <v>#REF!</v>
      </c>
      <c r="L15" s="20"/>
      <c r="M15" s="20"/>
      <c r="N15" s="20"/>
      <c r="O15" s="20"/>
    </row>
    <row r="16" spans="1:30">
      <c r="A16" s="102"/>
      <c r="B16" s="42" t="s">
        <v>7</v>
      </c>
      <c r="C16" s="42"/>
      <c r="D16" s="42"/>
      <c r="E16" s="81"/>
      <c r="F16" s="81"/>
      <c r="G16" s="42"/>
      <c r="H16" s="42"/>
      <c r="I16" s="81"/>
      <c r="J16" s="81"/>
      <c r="K16" s="20" t="e">
        <f>IF(#REF!="",0,(IF(#REF!=#REF!,0,1)))</f>
        <v>#REF!</v>
      </c>
      <c r="L16" s="20"/>
      <c r="M16" s="20"/>
      <c r="N16" s="20"/>
      <c r="O16" s="20"/>
    </row>
    <row r="17" spans="1:30" ht="17">
      <c r="A17" s="101" t="s">
        <v>29</v>
      </c>
      <c r="B17" s="42" t="s">
        <v>0</v>
      </c>
      <c r="C17" s="92" t="s">
        <v>110</v>
      </c>
      <c r="D17" s="92" t="s">
        <v>108</v>
      </c>
      <c r="E17" s="92" t="s">
        <v>110</v>
      </c>
      <c r="F17" s="92" t="s">
        <v>106</v>
      </c>
      <c r="G17" s="92" t="s">
        <v>110</v>
      </c>
      <c r="H17" s="92" t="s">
        <v>108</v>
      </c>
      <c r="I17" s="92" t="s">
        <v>110</v>
      </c>
      <c r="J17" s="92" t="s">
        <v>106</v>
      </c>
      <c r="K17" s="20"/>
      <c r="L17" s="20"/>
      <c r="M17" s="20"/>
      <c r="N17" s="20"/>
      <c r="O17" s="20"/>
      <c r="P17" s="20"/>
      <c r="Q17" s="20"/>
      <c r="R17" s="20"/>
      <c r="S17" s="20"/>
      <c r="T17" s="20"/>
      <c r="U17" s="20"/>
      <c r="V17" s="20"/>
      <c r="W17" s="20"/>
      <c r="X17" s="20"/>
      <c r="Y17" s="20"/>
      <c r="Z17" s="20"/>
      <c r="AA17" s="20"/>
      <c r="AB17" s="20"/>
      <c r="AC17" s="20"/>
      <c r="AD17" s="20"/>
    </row>
    <row r="18" spans="1:30">
      <c r="A18" s="102"/>
      <c r="B18" s="42" t="s">
        <v>149</v>
      </c>
      <c r="C18" s="42">
        <v>4</v>
      </c>
      <c r="D18" s="42">
        <v>3</v>
      </c>
      <c r="E18" s="81">
        <v>3</v>
      </c>
      <c r="F18" s="81">
        <v>3</v>
      </c>
      <c r="G18" s="42">
        <v>4</v>
      </c>
      <c r="H18" s="42">
        <v>3</v>
      </c>
      <c r="I18" s="81">
        <v>3</v>
      </c>
      <c r="J18" s="81">
        <v>3</v>
      </c>
      <c r="K18" s="20"/>
      <c r="L18" s="20"/>
      <c r="M18" s="20"/>
      <c r="N18" s="20"/>
      <c r="O18" s="20"/>
    </row>
    <row r="19" spans="1:30">
      <c r="A19" s="102"/>
      <c r="B19" s="42" t="s">
        <v>150</v>
      </c>
      <c r="C19" s="48" t="s">
        <v>208</v>
      </c>
      <c r="D19" s="48" t="s">
        <v>227</v>
      </c>
      <c r="E19" s="81" t="s">
        <v>210</v>
      </c>
      <c r="F19" s="42" t="s">
        <v>229</v>
      </c>
      <c r="G19" s="48" t="s">
        <v>208</v>
      </c>
      <c r="H19" s="48" t="s">
        <v>227</v>
      </c>
      <c r="I19" s="81" t="s">
        <v>210</v>
      </c>
      <c r="J19" s="42" t="s">
        <v>229</v>
      </c>
      <c r="K19" s="20"/>
      <c r="L19" s="20"/>
      <c r="M19" s="20"/>
      <c r="N19" s="20"/>
      <c r="O19" s="20"/>
    </row>
    <row r="20" spans="1:30">
      <c r="A20" s="102"/>
      <c r="B20" s="42" t="s">
        <v>7</v>
      </c>
      <c r="C20" s="48" t="s">
        <v>209</v>
      </c>
      <c r="D20" s="48">
        <v>0</v>
      </c>
      <c r="E20" s="81" t="s">
        <v>211</v>
      </c>
      <c r="F20" s="81">
        <v>0</v>
      </c>
      <c r="G20" s="48" t="s">
        <v>209</v>
      </c>
      <c r="H20" s="48">
        <v>0</v>
      </c>
      <c r="I20" s="81" t="s">
        <v>211</v>
      </c>
      <c r="J20" s="81">
        <v>0</v>
      </c>
      <c r="K20" s="20"/>
      <c r="L20" s="20"/>
      <c r="M20" s="20"/>
      <c r="N20" s="20"/>
      <c r="O20" s="20"/>
    </row>
    <row r="21" spans="1:30">
      <c r="A21" s="101" t="s">
        <v>151</v>
      </c>
      <c r="B21" s="42" t="s">
        <v>149</v>
      </c>
      <c r="C21" s="42"/>
      <c r="D21" s="42"/>
      <c r="E21" s="81"/>
      <c r="F21" s="81"/>
      <c r="G21" s="42"/>
      <c r="H21" s="42"/>
      <c r="I21" s="81"/>
      <c r="J21" s="81"/>
      <c r="K21" s="20" t="e">
        <f>IF(#REF!="",0,(IF(#REF!=#REF!,0,1)))</f>
        <v>#REF!</v>
      </c>
      <c r="L21" s="20"/>
      <c r="M21" s="20"/>
      <c r="N21" s="20"/>
      <c r="O21" s="20"/>
    </row>
    <row r="22" spans="1:30">
      <c r="A22" s="102"/>
      <c r="B22" s="42" t="s">
        <v>150</v>
      </c>
      <c r="C22" s="42"/>
      <c r="D22" s="42"/>
      <c r="E22" s="81"/>
      <c r="F22" s="81"/>
      <c r="G22" s="42"/>
      <c r="H22" s="42"/>
      <c r="I22" s="81"/>
      <c r="J22" s="81"/>
      <c r="K22" s="20" t="e">
        <f>IF(#REF!="",0,(IF(#REF!=#REF!,0,1)))</f>
        <v>#REF!</v>
      </c>
      <c r="L22" s="20"/>
      <c r="M22" s="20"/>
      <c r="N22" s="20"/>
      <c r="O22" s="20"/>
    </row>
    <row r="23" spans="1:30">
      <c r="A23" s="102"/>
      <c r="B23" s="42" t="s">
        <v>7</v>
      </c>
      <c r="C23" s="42"/>
      <c r="D23" s="42"/>
      <c r="E23" s="81"/>
      <c r="F23" s="81"/>
      <c r="G23" s="42"/>
      <c r="H23" s="42"/>
      <c r="I23" s="81"/>
      <c r="J23" s="81"/>
      <c r="K23" s="20" t="e">
        <f>IF(#REF!="",0,(IF(#REF!=#REF!,0,1)))</f>
        <v>#REF!</v>
      </c>
      <c r="L23" s="20"/>
      <c r="M23" s="20"/>
      <c r="N23" s="20"/>
      <c r="O23" s="20"/>
    </row>
    <row r="24" spans="1:30" ht="17">
      <c r="A24" s="101" t="s">
        <v>29</v>
      </c>
      <c r="B24" s="42" t="s">
        <v>0</v>
      </c>
      <c r="C24" s="92" t="s">
        <v>224</v>
      </c>
      <c r="D24" s="92" t="s">
        <v>112</v>
      </c>
      <c r="E24" s="92" t="s">
        <v>112</v>
      </c>
      <c r="F24" s="92" t="s">
        <v>112</v>
      </c>
      <c r="G24" s="92" t="s">
        <v>224</v>
      </c>
      <c r="H24" s="92" t="s">
        <v>112</v>
      </c>
      <c r="I24" s="92" t="s">
        <v>112</v>
      </c>
      <c r="J24" s="92" t="s">
        <v>112</v>
      </c>
      <c r="K24" s="20"/>
      <c r="L24" s="20"/>
      <c r="M24" s="20"/>
      <c r="N24" s="20"/>
      <c r="O24" s="20"/>
      <c r="P24" s="20"/>
      <c r="Q24" s="20"/>
      <c r="R24" s="20"/>
      <c r="S24" s="20"/>
      <c r="T24" s="20"/>
      <c r="U24" s="20"/>
      <c r="V24" s="20"/>
      <c r="W24" s="20"/>
      <c r="X24" s="20"/>
      <c r="Y24" s="20"/>
      <c r="Z24" s="20"/>
      <c r="AA24" s="20"/>
      <c r="AB24" s="20"/>
      <c r="AC24" s="20"/>
      <c r="AD24" s="20"/>
    </row>
    <row r="25" spans="1:30">
      <c r="A25" s="102"/>
      <c r="B25" s="42" t="s">
        <v>149</v>
      </c>
      <c r="C25" s="42">
        <v>4</v>
      </c>
      <c r="D25" s="42">
        <v>4</v>
      </c>
      <c r="E25" s="42">
        <v>3</v>
      </c>
      <c r="F25" s="42">
        <v>3</v>
      </c>
      <c r="G25" s="42">
        <v>4</v>
      </c>
      <c r="H25" s="42">
        <v>4</v>
      </c>
      <c r="I25" s="42">
        <v>3</v>
      </c>
      <c r="J25" s="42">
        <v>3</v>
      </c>
      <c r="K25" s="20"/>
      <c r="L25" s="20"/>
      <c r="M25" s="20"/>
      <c r="N25" s="20"/>
      <c r="O25" s="20"/>
    </row>
    <row r="26" spans="1:30">
      <c r="A26" s="102"/>
      <c r="B26" s="42" t="s">
        <v>150</v>
      </c>
      <c r="C26" s="48" t="s">
        <v>225</v>
      </c>
      <c r="D26" s="48" t="s">
        <v>208</v>
      </c>
      <c r="E26" s="48" t="s">
        <v>210</v>
      </c>
      <c r="F26" s="48" t="s">
        <v>210</v>
      </c>
      <c r="G26" s="48" t="s">
        <v>225</v>
      </c>
      <c r="H26" s="48" t="s">
        <v>208</v>
      </c>
      <c r="I26" s="48" t="s">
        <v>210</v>
      </c>
      <c r="J26" s="48" t="s">
        <v>210</v>
      </c>
      <c r="K26" s="20"/>
      <c r="L26" s="20"/>
      <c r="M26" s="20"/>
      <c r="N26" s="20"/>
      <c r="O26" s="20"/>
    </row>
    <row r="27" spans="1:30">
      <c r="A27" s="102"/>
      <c r="B27" s="42" t="s">
        <v>7</v>
      </c>
      <c r="C27" s="48">
        <v>0</v>
      </c>
      <c r="D27" s="42">
        <v>0</v>
      </c>
      <c r="E27" s="42">
        <v>0</v>
      </c>
      <c r="F27" s="42">
        <v>0</v>
      </c>
      <c r="G27" s="48">
        <v>0</v>
      </c>
      <c r="H27" s="42">
        <v>0</v>
      </c>
      <c r="I27" s="42">
        <v>0</v>
      </c>
      <c r="J27" s="42">
        <v>0</v>
      </c>
      <c r="K27" s="20"/>
      <c r="L27" s="20"/>
      <c r="M27" s="20"/>
      <c r="N27" s="20"/>
      <c r="O27" s="20"/>
    </row>
    <row r="28" spans="1:30">
      <c r="A28" s="101" t="s">
        <v>151</v>
      </c>
      <c r="B28" s="42" t="s">
        <v>149</v>
      </c>
      <c r="C28" s="42"/>
      <c r="D28" s="42"/>
      <c r="E28" s="81"/>
      <c r="F28" s="81"/>
      <c r="G28" s="42"/>
      <c r="H28" s="42"/>
      <c r="I28" s="81"/>
      <c r="J28" s="81"/>
      <c r="K28" s="20" t="e">
        <f>IF(#REF!="",0,(IF(#REF!=#REF!,0,1)))</f>
        <v>#REF!</v>
      </c>
      <c r="L28" s="20"/>
      <c r="M28" s="20"/>
      <c r="N28" s="20"/>
      <c r="O28" s="20"/>
    </row>
    <row r="29" spans="1:30">
      <c r="A29" s="102"/>
      <c r="B29" s="42" t="s">
        <v>150</v>
      </c>
      <c r="C29" s="42"/>
      <c r="D29" s="42"/>
      <c r="E29" s="81"/>
      <c r="F29" s="81"/>
      <c r="G29" s="42"/>
      <c r="H29" s="42"/>
      <c r="I29" s="81"/>
      <c r="J29" s="81"/>
      <c r="K29" s="20" t="e">
        <f>IF(#REF!="",0,(IF(#REF!=#REF!,0,1)))</f>
        <v>#REF!</v>
      </c>
      <c r="L29" s="20"/>
      <c r="M29" s="20"/>
      <c r="N29" s="20"/>
      <c r="O29" s="20"/>
    </row>
    <row r="30" spans="1:30">
      <c r="A30" s="102"/>
      <c r="B30" s="42" t="s">
        <v>7</v>
      </c>
      <c r="C30" s="42"/>
      <c r="D30" s="42"/>
      <c r="E30" s="81"/>
      <c r="F30" s="81"/>
      <c r="G30" s="42"/>
      <c r="H30" s="42"/>
      <c r="I30" s="81"/>
      <c r="J30" s="81"/>
      <c r="K30" s="20" t="e">
        <f>IF(#REF!="",0,(IF(#REF!=#REF!,0,1)))</f>
        <v>#REF!</v>
      </c>
      <c r="L30" s="20"/>
      <c r="M30" s="20"/>
      <c r="N30" s="20"/>
      <c r="O30" s="20"/>
    </row>
    <row r="31" spans="1:30" ht="17">
      <c r="A31" s="101" t="s">
        <v>29</v>
      </c>
      <c r="B31" s="42" t="s">
        <v>0</v>
      </c>
      <c r="C31" s="33" t="s">
        <v>221</v>
      </c>
      <c r="D31" s="33" t="s">
        <v>221</v>
      </c>
      <c r="E31" s="81" t="s">
        <v>221</v>
      </c>
      <c r="F31" s="92" t="s">
        <v>216</v>
      </c>
      <c r="G31" s="33" t="s">
        <v>221</v>
      </c>
      <c r="H31" s="33" t="s">
        <v>221</v>
      </c>
      <c r="I31" s="81" t="s">
        <v>221</v>
      </c>
      <c r="J31" s="92" t="s">
        <v>216</v>
      </c>
      <c r="K31" s="20"/>
      <c r="L31" s="20"/>
      <c r="M31" s="20"/>
      <c r="N31" s="20"/>
      <c r="O31" s="20"/>
      <c r="P31" s="20"/>
      <c r="Q31" s="20"/>
      <c r="R31" s="20"/>
      <c r="S31" s="20"/>
      <c r="T31" s="20"/>
      <c r="U31" s="20"/>
      <c r="V31" s="20"/>
      <c r="W31" s="20"/>
      <c r="X31" s="20"/>
      <c r="Y31" s="20"/>
      <c r="Z31" s="20"/>
      <c r="AA31" s="20"/>
      <c r="AB31" s="20"/>
      <c r="AC31" s="20"/>
      <c r="AD31" s="20"/>
    </row>
    <row r="32" spans="1:30">
      <c r="A32" s="102"/>
      <c r="B32" s="42" t="s">
        <v>149</v>
      </c>
      <c r="C32" s="33">
        <v>3</v>
      </c>
      <c r="D32" s="33">
        <v>3</v>
      </c>
      <c r="E32" s="81">
        <v>3</v>
      </c>
      <c r="F32" s="42">
        <v>1</v>
      </c>
      <c r="G32" s="33">
        <v>3</v>
      </c>
      <c r="H32" s="33">
        <v>3</v>
      </c>
      <c r="I32" s="81">
        <v>3</v>
      </c>
      <c r="J32" s="42">
        <v>1</v>
      </c>
      <c r="K32" s="20"/>
      <c r="L32" s="20"/>
      <c r="M32" s="20"/>
      <c r="N32" s="20"/>
      <c r="O32" s="20"/>
    </row>
    <row r="33" spans="1:30">
      <c r="A33" s="102"/>
      <c r="B33" s="42" t="s">
        <v>150</v>
      </c>
      <c r="C33" s="56" t="s">
        <v>222</v>
      </c>
      <c r="D33" s="56" t="s">
        <v>222</v>
      </c>
      <c r="E33" s="81" t="s">
        <v>222</v>
      </c>
      <c r="F33" s="48" t="s">
        <v>217</v>
      </c>
      <c r="G33" s="56" t="s">
        <v>222</v>
      </c>
      <c r="H33" s="56" t="s">
        <v>222</v>
      </c>
      <c r="I33" s="81" t="s">
        <v>222</v>
      </c>
      <c r="J33" s="48" t="s">
        <v>217</v>
      </c>
      <c r="K33" s="20"/>
      <c r="L33" s="20"/>
      <c r="M33" s="20"/>
      <c r="N33" s="20"/>
      <c r="O33" s="20"/>
    </row>
    <row r="34" spans="1:30">
      <c r="A34" s="102"/>
      <c r="B34" s="42" t="s">
        <v>7</v>
      </c>
      <c r="C34" s="56" t="s">
        <v>211</v>
      </c>
      <c r="D34" s="56" t="s">
        <v>211</v>
      </c>
      <c r="E34" s="81" t="s">
        <v>211</v>
      </c>
      <c r="F34" s="48">
        <v>1</v>
      </c>
      <c r="G34" s="56" t="s">
        <v>211</v>
      </c>
      <c r="H34" s="56" t="s">
        <v>211</v>
      </c>
      <c r="I34" s="81" t="s">
        <v>211</v>
      </c>
      <c r="J34" s="48">
        <v>1</v>
      </c>
      <c r="K34" s="20"/>
      <c r="L34" s="20"/>
      <c r="M34" s="20"/>
      <c r="N34" s="20"/>
      <c r="O34" s="20"/>
    </row>
    <row r="35" spans="1:30">
      <c r="A35" s="101" t="s">
        <v>151</v>
      </c>
      <c r="B35" s="42" t="s">
        <v>149</v>
      </c>
      <c r="C35" s="42"/>
      <c r="D35" s="42"/>
      <c r="E35" s="42"/>
      <c r="F35" s="42"/>
      <c r="G35" s="42"/>
      <c r="H35" s="42"/>
      <c r="I35" s="42"/>
      <c r="J35" s="42"/>
      <c r="K35" s="20"/>
      <c r="L35" s="20"/>
      <c r="M35" s="20"/>
      <c r="N35" s="20"/>
      <c r="O35" s="20"/>
    </row>
    <row r="36" spans="1:30">
      <c r="A36" s="102"/>
      <c r="B36" s="42" t="s">
        <v>150</v>
      </c>
      <c r="C36" s="42"/>
      <c r="D36" s="42"/>
      <c r="E36" s="42"/>
      <c r="F36" s="42"/>
      <c r="G36" s="42"/>
      <c r="H36" s="42"/>
      <c r="I36" s="42"/>
      <c r="J36" s="42"/>
      <c r="K36" s="20"/>
      <c r="L36" s="20"/>
      <c r="M36" s="20"/>
      <c r="N36" s="20"/>
      <c r="O36" s="20"/>
    </row>
    <row r="37" spans="1:30">
      <c r="A37" s="102"/>
      <c r="B37" s="42" t="s">
        <v>7</v>
      </c>
      <c r="C37" s="42"/>
      <c r="D37" s="42"/>
      <c r="E37" s="42"/>
      <c r="F37" s="42"/>
      <c r="G37" s="42"/>
      <c r="H37" s="42"/>
      <c r="I37" s="42"/>
      <c r="J37" s="42"/>
      <c r="K37" s="20"/>
      <c r="L37" s="20"/>
      <c r="M37" s="20"/>
      <c r="N37" s="20"/>
      <c r="O37" s="20"/>
    </row>
    <row r="38" spans="1:30" ht="17">
      <c r="A38" s="101" t="s">
        <v>29</v>
      </c>
      <c r="B38" s="42" t="s">
        <v>0</v>
      </c>
      <c r="C38" s="42"/>
      <c r="D38"/>
      <c r="E38" s="42"/>
      <c r="F38" s="42"/>
      <c r="G38" s="46"/>
      <c r="H38" s="46"/>
      <c r="I38" s="42"/>
      <c r="J38" s="42"/>
      <c r="K38" s="20"/>
      <c r="L38" s="20"/>
      <c r="M38" s="20"/>
      <c r="N38" s="20"/>
      <c r="O38" s="20"/>
      <c r="P38" s="20"/>
      <c r="Q38" s="20"/>
      <c r="R38" s="20"/>
      <c r="S38" s="20"/>
      <c r="T38" s="20"/>
      <c r="U38" s="20"/>
      <c r="V38" s="20"/>
      <c r="W38" s="20"/>
      <c r="X38" s="20"/>
      <c r="Y38" s="20"/>
      <c r="Z38" s="20"/>
      <c r="AA38" s="20"/>
      <c r="AB38" s="20"/>
      <c r="AC38" s="20"/>
      <c r="AD38" s="20"/>
    </row>
    <row r="39" spans="1:30">
      <c r="A39" s="102"/>
      <c r="B39" s="42" t="s">
        <v>149</v>
      </c>
      <c r="C39" s="42"/>
      <c r="D39" s="42"/>
      <c r="E39" s="42"/>
      <c r="F39" s="42"/>
      <c r="G39" s="42"/>
      <c r="H39" s="42"/>
      <c r="I39" s="42"/>
      <c r="J39" s="42"/>
      <c r="K39" s="20"/>
      <c r="L39" s="20"/>
      <c r="M39" s="20"/>
      <c r="N39" s="20"/>
      <c r="O39" s="20"/>
    </row>
    <row r="40" spans="1:30">
      <c r="A40" s="102"/>
      <c r="B40" s="42" t="s">
        <v>148</v>
      </c>
      <c r="C40" s="42"/>
      <c r="D40" s="42"/>
      <c r="E40" s="42"/>
      <c r="F40" s="42"/>
      <c r="G40" s="42"/>
      <c r="H40" s="42"/>
      <c r="I40" s="42"/>
      <c r="J40" s="42"/>
      <c r="K40" s="20"/>
      <c r="L40" s="20"/>
      <c r="M40" s="20"/>
      <c r="N40" s="20"/>
      <c r="O40" s="20"/>
    </row>
    <row r="41" spans="1:30">
      <c r="A41" s="102"/>
      <c r="B41" s="42" t="s">
        <v>7</v>
      </c>
      <c r="C41" s="42"/>
      <c r="D41" s="42"/>
      <c r="E41" s="42"/>
      <c r="F41" s="42"/>
      <c r="G41" s="42"/>
      <c r="H41" s="42"/>
      <c r="I41" s="42"/>
      <c r="J41" s="42"/>
      <c r="K41" s="20"/>
      <c r="L41" s="20"/>
      <c r="M41" s="20"/>
      <c r="N41" s="20"/>
      <c r="O41" s="20"/>
    </row>
    <row r="42" spans="1:30">
      <c r="A42" s="101" t="s">
        <v>151</v>
      </c>
      <c r="B42" s="42" t="s">
        <v>149</v>
      </c>
      <c r="C42" s="42"/>
      <c r="D42" s="42"/>
      <c r="E42" s="42"/>
      <c r="F42" s="42"/>
      <c r="G42" s="42"/>
      <c r="H42" s="42"/>
      <c r="I42" s="42"/>
      <c r="J42" s="42"/>
      <c r="K42" s="20"/>
      <c r="L42" s="20"/>
      <c r="M42" s="20"/>
      <c r="N42" s="20"/>
      <c r="O42" s="20"/>
    </row>
    <row r="43" spans="1:30">
      <c r="A43" s="102"/>
      <c r="B43" s="42" t="s">
        <v>148</v>
      </c>
      <c r="C43" s="42"/>
      <c r="D43" s="42"/>
      <c r="E43" s="42"/>
      <c r="F43" s="42"/>
      <c r="G43" s="42"/>
      <c r="H43" s="42"/>
      <c r="I43" s="42"/>
      <c r="J43" s="42"/>
      <c r="K43" s="20" t="e">
        <f>IF(#REF!="",0,(IF(#REF!=#REF!,0,1)))</f>
        <v>#REF!</v>
      </c>
      <c r="L43" s="20"/>
      <c r="M43" s="20"/>
      <c r="N43" s="20"/>
      <c r="O43" s="20"/>
    </row>
    <row r="44" spans="1:30">
      <c r="A44" s="102"/>
      <c r="B44" s="42" t="s">
        <v>7</v>
      </c>
      <c r="C44" s="42"/>
      <c r="D44" s="42"/>
      <c r="E44" s="42"/>
      <c r="F44" s="42"/>
      <c r="G44" s="42"/>
      <c r="H44" s="42"/>
      <c r="I44" s="42"/>
      <c r="J44" s="42"/>
      <c r="K44" s="20" t="e">
        <f>IF(#REF!="",0,(IF(#REF!=#REF!,0,1)))</f>
        <v>#REF!</v>
      </c>
      <c r="L44" s="20"/>
      <c r="M44" s="20"/>
      <c r="N44" s="20"/>
      <c r="O44" s="20"/>
    </row>
    <row r="45" spans="1:30" ht="17">
      <c r="A45" s="101" t="s">
        <v>29</v>
      </c>
      <c r="B45" s="42" t="s">
        <v>0</v>
      </c>
      <c r="C45" s="42"/>
      <c r="D45" s="42"/>
      <c r="E45" s="42"/>
      <c r="F45" s="42"/>
      <c r="G45" s="46"/>
      <c r="H45" s="46"/>
      <c r="I45" s="42"/>
      <c r="J45" s="42"/>
      <c r="K45" s="20"/>
      <c r="L45" s="20"/>
      <c r="M45" s="20"/>
      <c r="N45" s="20"/>
      <c r="O45" s="20"/>
      <c r="P45" s="20"/>
      <c r="Q45" s="20"/>
      <c r="R45" s="20"/>
      <c r="S45" s="20"/>
      <c r="T45" s="20"/>
      <c r="U45" s="20"/>
      <c r="V45" s="20"/>
      <c r="W45" s="20"/>
      <c r="X45" s="20"/>
      <c r="Y45" s="20"/>
      <c r="Z45" s="20"/>
      <c r="AA45" s="20"/>
      <c r="AB45" s="20"/>
      <c r="AC45" s="20"/>
      <c r="AD45" s="20"/>
    </row>
    <row r="46" spans="1:30">
      <c r="A46" s="102"/>
      <c r="B46" s="42" t="s">
        <v>149</v>
      </c>
      <c r="C46" s="42"/>
      <c r="D46" s="42"/>
      <c r="E46" s="42"/>
      <c r="F46" s="42"/>
      <c r="G46" s="42"/>
      <c r="H46" s="42"/>
      <c r="I46" s="42"/>
      <c r="J46" s="42"/>
      <c r="K46" s="20"/>
      <c r="L46" s="20"/>
      <c r="M46" s="20"/>
      <c r="N46" s="20"/>
      <c r="O46" s="20"/>
    </row>
    <row r="47" spans="1:30">
      <c r="A47" s="102"/>
      <c r="B47" s="42" t="s">
        <v>150</v>
      </c>
      <c r="C47" s="42"/>
      <c r="D47" s="42"/>
      <c r="E47" s="42"/>
      <c r="F47" s="42"/>
      <c r="G47" s="42"/>
      <c r="H47" s="42"/>
      <c r="I47" s="42"/>
      <c r="J47" s="42"/>
      <c r="K47" s="20"/>
      <c r="L47" s="20"/>
      <c r="M47" s="20"/>
      <c r="N47" s="20"/>
      <c r="O47" s="20"/>
    </row>
    <row r="48" spans="1:30">
      <c r="A48" s="102"/>
      <c r="B48" s="42" t="s">
        <v>7</v>
      </c>
      <c r="C48" s="42"/>
      <c r="D48" s="42"/>
      <c r="E48" s="42"/>
      <c r="F48" s="42"/>
      <c r="G48" s="42"/>
      <c r="H48" s="42"/>
      <c r="I48" s="42"/>
      <c r="J48" s="42"/>
      <c r="K48" s="20"/>
      <c r="L48" s="20"/>
      <c r="M48" s="20"/>
      <c r="N48" s="20"/>
      <c r="O48" s="20"/>
    </row>
    <row r="49" spans="1:30">
      <c r="A49" s="101" t="s">
        <v>151</v>
      </c>
      <c r="B49" s="42" t="s">
        <v>149</v>
      </c>
      <c r="C49" s="42"/>
      <c r="D49" s="42"/>
      <c r="E49" s="42"/>
      <c r="F49" s="42"/>
      <c r="G49" s="42"/>
      <c r="H49" s="42"/>
      <c r="I49" s="42"/>
      <c r="J49" s="42"/>
      <c r="K49" s="20" t="e">
        <f>IF(#REF!="",0,(IF(#REF!=#REF!,0,1)))</f>
        <v>#REF!</v>
      </c>
      <c r="L49" s="20"/>
      <c r="M49" s="20"/>
      <c r="N49" s="20"/>
      <c r="O49" s="20"/>
    </row>
    <row r="50" spans="1:30">
      <c r="A50" s="102"/>
      <c r="B50" s="42" t="s">
        <v>150</v>
      </c>
      <c r="C50" s="42"/>
      <c r="D50" s="42"/>
      <c r="E50" s="42"/>
      <c r="F50" s="42"/>
      <c r="G50" s="42"/>
      <c r="H50" s="42"/>
      <c r="I50" s="42"/>
      <c r="J50" s="42"/>
      <c r="K50" s="20" t="e">
        <f>IF(#REF!="",0,(IF(#REF!=#REF!,0,1)))</f>
        <v>#REF!</v>
      </c>
      <c r="L50" s="20"/>
      <c r="M50" s="20"/>
      <c r="N50" s="20"/>
      <c r="O50" s="20"/>
    </row>
    <row r="51" spans="1:30">
      <c r="A51" s="102"/>
      <c r="B51" s="42" t="s">
        <v>7</v>
      </c>
      <c r="C51" s="42"/>
      <c r="D51" s="42"/>
      <c r="E51" s="42"/>
      <c r="F51" s="42"/>
      <c r="G51" s="42"/>
      <c r="H51" s="42"/>
      <c r="I51" s="42"/>
      <c r="J51" s="42"/>
      <c r="K51" s="20" t="e">
        <f>IF(#REF!="",0,(IF(#REF!=#REF!,0,1)))</f>
        <v>#REF!</v>
      </c>
      <c r="L51" s="20"/>
      <c r="M51" s="20"/>
      <c r="N51" s="20"/>
      <c r="O51" s="20"/>
    </row>
    <row r="52" spans="1:30" ht="17">
      <c r="A52" s="101" t="s">
        <v>29</v>
      </c>
      <c r="B52" s="42" t="s">
        <v>0</v>
      </c>
      <c r="C52" s="42"/>
      <c r="D52" s="42"/>
      <c r="E52" s="42"/>
      <c r="F52" s="42"/>
      <c r="G52" s="46"/>
      <c r="H52" s="46"/>
      <c r="I52" s="42"/>
      <c r="J52" s="42"/>
      <c r="K52" s="20"/>
      <c r="L52" s="20"/>
      <c r="M52" s="20"/>
      <c r="N52" s="20"/>
      <c r="O52" s="20"/>
      <c r="P52" s="20"/>
      <c r="Q52" s="20"/>
      <c r="R52" s="20"/>
      <c r="S52" s="20"/>
      <c r="T52" s="20"/>
      <c r="U52" s="20"/>
      <c r="V52" s="20"/>
      <c r="W52" s="20"/>
      <c r="X52" s="20"/>
      <c r="Y52" s="20"/>
      <c r="Z52" s="20"/>
      <c r="AA52" s="20"/>
      <c r="AB52" s="20"/>
      <c r="AC52" s="20"/>
      <c r="AD52" s="20"/>
    </row>
    <row r="53" spans="1:30">
      <c r="A53" s="102"/>
      <c r="B53" s="42" t="s">
        <v>149</v>
      </c>
      <c r="C53" s="42">
        <f>IF(H56=0,E53,H56)</f>
        <v>0</v>
      </c>
      <c r="D53" s="42" t="e">
        <f>IF(#REF!=0,H53,#REF!)</f>
        <v>#REF!</v>
      </c>
      <c r="E53" s="42"/>
      <c r="F53" s="42"/>
      <c r="G53" s="42"/>
      <c r="H53" s="42"/>
      <c r="I53" s="42"/>
      <c r="J53" s="42"/>
      <c r="K53" s="20"/>
      <c r="L53" s="20"/>
      <c r="M53" s="20"/>
      <c r="N53" s="20"/>
      <c r="O53" s="20"/>
    </row>
    <row r="54" spans="1:30">
      <c r="A54" s="102"/>
      <c r="B54" s="42" t="s">
        <v>150</v>
      </c>
      <c r="C54" s="42"/>
      <c r="D54" s="42"/>
      <c r="E54" s="42"/>
      <c r="F54" s="42"/>
      <c r="G54" s="42"/>
      <c r="H54" s="42"/>
      <c r="I54" s="42"/>
      <c r="J54" s="42"/>
      <c r="K54" s="20"/>
      <c r="L54" s="20"/>
      <c r="M54" s="20"/>
      <c r="N54" s="20"/>
      <c r="O54" s="20"/>
    </row>
    <row r="55" spans="1:30">
      <c r="A55" s="102"/>
      <c r="B55" s="42" t="s">
        <v>7</v>
      </c>
      <c r="C55" s="42" t="e">
        <f>IF(H58=0,E55,H58)</f>
        <v>#REF!</v>
      </c>
      <c r="D55" s="42" t="e">
        <f>IF(#REF!=0,H55,#REF!)</f>
        <v>#REF!</v>
      </c>
      <c r="E55" s="42" t="e">
        <f>IF(#REF!=0,H55,#REF!)</f>
        <v>#REF!</v>
      </c>
      <c r="F55" s="42" t="e">
        <f>IF(K58=0,#REF!,K58)</f>
        <v>#REF!</v>
      </c>
      <c r="G55" s="42" t="e">
        <f>IF(#REF!=0,H55,#REF!)</f>
        <v>#REF!</v>
      </c>
      <c r="H55" s="42" t="e">
        <f>IF(J58=0,#REF!,J58)</f>
        <v>#REF!</v>
      </c>
      <c r="I55" s="42"/>
      <c r="J55" s="42"/>
      <c r="K55" s="20"/>
      <c r="L55" s="20"/>
      <c r="M55" s="20"/>
      <c r="N55" s="20"/>
      <c r="O55" s="20"/>
    </row>
    <row r="56" spans="1:30">
      <c r="A56" s="101" t="s">
        <v>151</v>
      </c>
      <c r="B56" s="42" t="s">
        <v>149</v>
      </c>
      <c r="C56" s="42"/>
      <c r="D56" s="42"/>
      <c r="E56" s="42"/>
      <c r="F56" s="42"/>
      <c r="G56" s="42"/>
      <c r="H56" s="42"/>
      <c r="I56" s="42"/>
      <c r="J56" s="42"/>
      <c r="K56" s="20" t="e">
        <f>IF(#REF!="",0,(IF(#REF!=#REF!,0,1)))</f>
        <v>#REF!</v>
      </c>
      <c r="L56" s="20"/>
      <c r="M56" s="20"/>
      <c r="N56" s="20"/>
      <c r="O56" s="20"/>
    </row>
    <row r="57" spans="1:30">
      <c r="A57" s="102"/>
      <c r="B57" s="42" t="s">
        <v>150</v>
      </c>
      <c r="C57" s="42"/>
      <c r="D57" s="42"/>
      <c r="E57" s="42"/>
      <c r="F57" s="42"/>
      <c r="G57" s="42"/>
      <c r="H57" s="42"/>
      <c r="I57" s="42"/>
      <c r="J57" s="42"/>
      <c r="K57" s="20" t="e">
        <f>IF(#REF!="",0,(IF(#REF!=#REF!,0,1)))</f>
        <v>#REF!</v>
      </c>
      <c r="L57" s="20"/>
      <c r="M57" s="20"/>
      <c r="N57" s="20"/>
      <c r="O57" s="20"/>
    </row>
    <row r="58" spans="1:30">
      <c r="A58" s="102"/>
      <c r="B58" s="42" t="s">
        <v>7</v>
      </c>
      <c r="C58" s="42"/>
      <c r="D58" s="42"/>
      <c r="E58" s="42"/>
      <c r="F58" s="42"/>
      <c r="G58" s="42"/>
      <c r="H58" s="42"/>
      <c r="I58" s="42"/>
      <c r="J58" s="42"/>
      <c r="K58" s="20" t="e">
        <f>IF(#REF!="",0,(IF(#REF!=#REF!,0,1)))</f>
        <v>#REF!</v>
      </c>
      <c r="L58" s="20"/>
      <c r="M58" s="20"/>
      <c r="N58" s="20"/>
      <c r="O58" s="20"/>
    </row>
    <row r="59" spans="1:30" ht="17">
      <c r="A59" s="101" t="s">
        <v>29</v>
      </c>
      <c r="B59" s="42" t="s">
        <v>0</v>
      </c>
      <c r="C59" s="42"/>
      <c r="D59" s="42"/>
      <c r="E59" s="42"/>
      <c r="F59" s="42"/>
      <c r="G59" s="46"/>
      <c r="H59" s="46"/>
      <c r="I59" s="42"/>
      <c r="J59" s="42"/>
      <c r="K59" s="20"/>
      <c r="L59" s="20"/>
      <c r="M59" s="20"/>
      <c r="N59" s="20"/>
      <c r="O59" s="20"/>
    </row>
    <row r="60" spans="1:30">
      <c r="A60" s="102"/>
      <c r="B60" s="42" t="s">
        <v>149</v>
      </c>
      <c r="C60" s="42" t="e">
        <f>IF(H63=0,E60,H63)</f>
        <v>#REF!</v>
      </c>
      <c r="D60" s="42" t="e">
        <f>IF(#REF!=0,H60,#REF!)</f>
        <v>#REF!</v>
      </c>
      <c r="E60" s="42" t="e">
        <f>IF(#REF!=0,H60,#REF!)</f>
        <v>#REF!</v>
      </c>
      <c r="F60" s="42" t="e">
        <f>IF(K63=0,#REF!,K63)</f>
        <v>#REF!</v>
      </c>
      <c r="G60" s="42"/>
      <c r="H60" s="42"/>
      <c r="I60" s="42"/>
      <c r="J60" s="42"/>
      <c r="K60" s="20"/>
      <c r="L60" s="20"/>
      <c r="M60" s="20"/>
      <c r="N60" s="20"/>
      <c r="O60" s="20"/>
    </row>
    <row r="61" spans="1:30">
      <c r="A61" s="102"/>
      <c r="B61" s="42" t="s">
        <v>150</v>
      </c>
      <c r="C61" s="42">
        <f>IF(H64=0,E61,H64)</f>
        <v>0</v>
      </c>
      <c r="D61" s="42" t="e">
        <f>IF(#REF!=0,H61,#REF!)</f>
        <v>#REF!</v>
      </c>
      <c r="E61" s="42"/>
      <c r="F61" s="42"/>
      <c r="G61" s="42"/>
      <c r="H61" s="42"/>
      <c r="I61" s="42"/>
      <c r="J61" s="42"/>
      <c r="K61" s="20"/>
      <c r="L61" s="20"/>
      <c r="M61" s="20"/>
      <c r="N61" s="20"/>
      <c r="O61" s="20"/>
    </row>
    <row r="62" spans="1:30">
      <c r="A62" s="102"/>
      <c r="B62" s="42" t="s">
        <v>7</v>
      </c>
      <c r="C62" s="42" t="e">
        <f>IF(H65=0,E62,H65)</f>
        <v>#REF!</v>
      </c>
      <c r="D62" s="42" t="e">
        <f>IF(#REF!=0,H62,#REF!)</f>
        <v>#REF!</v>
      </c>
      <c r="E62" s="42" t="e">
        <f>IF(#REF!=0,H62,#REF!)</f>
        <v>#REF!</v>
      </c>
      <c r="F62" s="42" t="e">
        <f>IF(K65=0,#REF!,K65)</f>
        <v>#REF!</v>
      </c>
      <c r="G62" s="42"/>
      <c r="H62" s="42"/>
      <c r="I62" s="42"/>
      <c r="J62" s="42"/>
      <c r="K62" s="20"/>
      <c r="L62" s="20"/>
      <c r="M62" s="20"/>
      <c r="N62" s="20"/>
      <c r="O62" s="20"/>
    </row>
    <row r="63" spans="1:30">
      <c r="A63" s="101" t="s">
        <v>151</v>
      </c>
      <c r="B63" s="42" t="s">
        <v>149</v>
      </c>
      <c r="C63" s="42"/>
      <c r="D63" s="42"/>
      <c r="E63" s="42"/>
      <c r="F63" s="42"/>
      <c r="G63" s="42"/>
      <c r="H63" s="42"/>
      <c r="I63" s="42"/>
      <c r="J63" s="42"/>
      <c r="K63" s="20" t="e">
        <f>IF(#REF!="",0,(IF(#REF!=#REF!,0,1)))</f>
        <v>#REF!</v>
      </c>
      <c r="L63" s="20"/>
      <c r="M63" s="20"/>
      <c r="N63" s="20"/>
      <c r="O63" s="20"/>
    </row>
    <row r="64" spans="1:30">
      <c r="A64" s="102"/>
      <c r="B64" s="42" t="s">
        <v>150</v>
      </c>
      <c r="C64" s="42"/>
      <c r="D64" s="42"/>
      <c r="E64" s="42"/>
      <c r="F64" s="42"/>
      <c r="G64" s="42"/>
      <c r="H64" s="42"/>
      <c r="I64" s="42"/>
      <c r="J64" s="42"/>
      <c r="K64" s="20" t="e">
        <f>IF(#REF!="",0,(IF(#REF!=#REF!,0,1)))</f>
        <v>#REF!</v>
      </c>
      <c r="L64" s="20"/>
      <c r="M64" s="20"/>
      <c r="N64" s="20"/>
      <c r="O64" s="20"/>
    </row>
    <row r="65" spans="1:15">
      <c r="A65" s="102"/>
      <c r="B65" s="42" t="s">
        <v>7</v>
      </c>
      <c r="C65" s="42"/>
      <c r="D65" s="42"/>
      <c r="E65" s="42"/>
      <c r="F65" s="42"/>
      <c r="G65" s="42"/>
      <c r="H65" s="42"/>
      <c r="I65" s="42"/>
      <c r="J65" s="42"/>
      <c r="K65" s="20" t="e">
        <f>IF(#REF!="",0,(IF(#REF!=#REF!,0,1)))</f>
        <v>#REF!</v>
      </c>
      <c r="L65" s="20"/>
      <c r="M65" s="20"/>
      <c r="N65" s="20"/>
      <c r="O65" s="20"/>
    </row>
    <row r="66" spans="1:15" ht="17">
      <c r="A66" s="101" t="s">
        <v>29</v>
      </c>
      <c r="B66" s="42" t="s">
        <v>0</v>
      </c>
      <c r="C66" s="42">
        <f>E66</f>
        <v>0</v>
      </c>
      <c r="D66" s="42">
        <f>H66</f>
        <v>0</v>
      </c>
      <c r="E66" s="42">
        <f>H66</f>
        <v>0</v>
      </c>
      <c r="F66" s="42" t="e">
        <f>#REF!</f>
        <v>#REF!</v>
      </c>
      <c r="G66" s="46"/>
      <c r="H66" s="46"/>
      <c r="I66" s="42"/>
      <c r="J66" s="42"/>
      <c r="K66" s="20"/>
      <c r="L66" s="20"/>
      <c r="M66" s="20"/>
      <c r="N66" s="20"/>
      <c r="O66" s="20"/>
    </row>
    <row r="67" spans="1:15">
      <c r="A67" s="102"/>
      <c r="B67" s="42" t="s">
        <v>149</v>
      </c>
      <c r="C67" s="42" t="e">
        <f>IF(H70=0,E67,H70)</f>
        <v>#REF!</v>
      </c>
      <c r="D67" s="42" t="e">
        <f>IF(#REF!=0,H67,#REF!)</f>
        <v>#REF!</v>
      </c>
      <c r="E67" s="42" t="e">
        <f>IF(#REF!=0,H67,#REF!)</f>
        <v>#REF!</v>
      </c>
      <c r="F67" s="42" t="e">
        <f>IF(K70=0,#REF!,K70)</f>
        <v>#REF!</v>
      </c>
      <c r="G67" s="42" t="e">
        <f>IF(#REF!=0,H67,#REF!)</f>
        <v>#REF!</v>
      </c>
      <c r="H67" s="42" t="e">
        <f>IF(J70=0,#REF!,J70)</f>
        <v>#REF!</v>
      </c>
      <c r="I67" s="42"/>
      <c r="J67" s="42"/>
      <c r="K67" s="20"/>
      <c r="L67" s="20"/>
      <c r="M67" s="20"/>
      <c r="N67" s="20"/>
      <c r="O67" s="20"/>
    </row>
    <row r="68" spans="1:15">
      <c r="A68" s="102"/>
      <c r="B68" s="42" t="s">
        <v>150</v>
      </c>
      <c r="C68" s="42" t="e">
        <f>IF(H71=0,E68,H71)</f>
        <v>#REF!</v>
      </c>
      <c r="D68" s="42" t="e">
        <f>IF(#REF!=0,H68,#REF!)</f>
        <v>#REF!</v>
      </c>
      <c r="E68" s="42" t="e">
        <f>IF(#REF!=0,H68,#REF!)</f>
        <v>#REF!</v>
      </c>
      <c r="F68" s="42" t="e">
        <f>IF(K71=0,#REF!,K71)</f>
        <v>#REF!</v>
      </c>
      <c r="G68" s="42" t="e">
        <f>IF(#REF!=0,H68,#REF!)</f>
        <v>#REF!</v>
      </c>
      <c r="H68" s="42" t="e">
        <f>IF(J71=0,#REF!,J71)</f>
        <v>#REF!</v>
      </c>
      <c r="I68" s="42"/>
      <c r="J68" s="42"/>
      <c r="K68" s="20"/>
      <c r="L68" s="20"/>
      <c r="M68" s="20"/>
      <c r="N68" s="20"/>
      <c r="O68" s="20"/>
    </row>
    <row r="69" spans="1:15">
      <c r="A69" s="102"/>
      <c r="B69" s="42" t="s">
        <v>7</v>
      </c>
      <c r="C69" s="42" t="e">
        <f>IF(H72=0,E69,H72)</f>
        <v>#REF!</v>
      </c>
      <c r="D69" s="42" t="e">
        <f>IF(#REF!=0,H69,#REF!)</f>
        <v>#REF!</v>
      </c>
      <c r="E69" s="42" t="e">
        <f>IF(#REF!=0,H69,#REF!)</f>
        <v>#REF!</v>
      </c>
      <c r="F69" s="42" t="e">
        <f>IF(K72=0,#REF!,K72)</f>
        <v>#REF!</v>
      </c>
      <c r="G69" s="42" t="e">
        <f>IF(#REF!=0,H69,#REF!)</f>
        <v>#REF!</v>
      </c>
      <c r="H69" s="42" t="e">
        <f>IF(J72=0,#REF!,J72)</f>
        <v>#REF!</v>
      </c>
      <c r="I69" s="42"/>
      <c r="J69" s="42"/>
      <c r="K69" s="20"/>
      <c r="L69" s="20"/>
      <c r="M69" s="20"/>
      <c r="N69" s="20"/>
      <c r="O69" s="20"/>
    </row>
    <row r="70" spans="1:15">
      <c r="A70" s="101" t="s">
        <v>151</v>
      </c>
      <c r="B70" s="42" t="s">
        <v>149</v>
      </c>
      <c r="C70" s="42"/>
      <c r="D70" s="42"/>
      <c r="E70" s="42"/>
      <c r="F70" s="42"/>
      <c r="G70" s="42"/>
      <c r="H70" s="42"/>
      <c r="I70" s="42"/>
      <c r="J70" s="42"/>
      <c r="K70" s="20" t="e">
        <f>IF(#REF!="",0,(IF(#REF!=#REF!,0,1)))</f>
        <v>#REF!</v>
      </c>
      <c r="L70" s="20"/>
      <c r="M70" s="20"/>
      <c r="N70" s="20"/>
      <c r="O70" s="20"/>
    </row>
    <row r="71" spans="1:15">
      <c r="A71" s="102"/>
      <c r="B71" s="42" t="s">
        <v>150</v>
      </c>
      <c r="C71" s="42"/>
      <c r="D71" s="42"/>
      <c r="E71" s="42"/>
      <c r="F71" s="42"/>
      <c r="G71" s="42"/>
      <c r="H71" s="42"/>
      <c r="I71" s="42"/>
      <c r="J71" s="42"/>
      <c r="K71" s="20" t="e">
        <f>IF(#REF!="",0,(IF(#REF!=#REF!,0,1)))</f>
        <v>#REF!</v>
      </c>
      <c r="L71" s="20"/>
      <c r="M71" s="20"/>
      <c r="N71" s="20"/>
      <c r="O71" s="20"/>
    </row>
    <row r="72" spans="1:15">
      <c r="A72" s="102"/>
      <c r="B72" s="42" t="s">
        <v>7</v>
      </c>
      <c r="C72" s="42"/>
      <c r="D72" s="42"/>
      <c r="E72" s="42"/>
      <c r="F72" s="42"/>
      <c r="G72" s="42"/>
      <c r="H72" s="42"/>
      <c r="I72" s="42"/>
      <c r="J72" s="42"/>
      <c r="K72" s="20" t="e">
        <f>IF(#REF!="",0,(IF(#REF!=#REF!,0,1)))</f>
        <v>#REF!</v>
      </c>
      <c r="L72" s="20"/>
      <c r="M72" s="20"/>
      <c r="N72" s="20"/>
      <c r="O72" s="20"/>
    </row>
    <row r="73" spans="1:15" ht="17">
      <c r="A73" s="101" t="s">
        <v>29</v>
      </c>
      <c r="B73" s="42" t="s">
        <v>0</v>
      </c>
      <c r="C73" s="42">
        <f>E73</f>
        <v>0</v>
      </c>
      <c r="D73" s="42">
        <f>H73</f>
        <v>0</v>
      </c>
      <c r="E73" s="42">
        <f>H73</f>
        <v>0</v>
      </c>
      <c r="F73" s="42" t="e">
        <f>#REF!</f>
        <v>#REF!</v>
      </c>
      <c r="G73" s="46"/>
      <c r="H73" s="46"/>
      <c r="I73" s="42"/>
      <c r="J73" s="42"/>
      <c r="K73" s="20"/>
      <c r="L73" s="20"/>
      <c r="M73" s="20"/>
      <c r="N73" s="20"/>
      <c r="O73" s="20"/>
    </row>
    <row r="74" spans="1:15">
      <c r="A74" s="102"/>
      <c r="B74" s="42" t="s">
        <v>149</v>
      </c>
      <c r="C74" s="42" t="e">
        <f>IF(H77=0,E74,H77)</f>
        <v>#REF!</v>
      </c>
      <c r="D74" s="42" t="e">
        <f>IF(#REF!=0,H74,#REF!)</f>
        <v>#REF!</v>
      </c>
      <c r="E74" s="42" t="e">
        <f>IF(#REF!=0,H74,#REF!)</f>
        <v>#REF!</v>
      </c>
      <c r="F74" s="42" t="e">
        <f>IF(K77=0,#REF!,K77)</f>
        <v>#REF!</v>
      </c>
      <c r="G74" s="42" t="e">
        <f>IF(#REF!=0,H74,#REF!)</f>
        <v>#REF!</v>
      </c>
      <c r="H74" s="42" t="e">
        <f>IF(J77=0,#REF!,J77)</f>
        <v>#REF!</v>
      </c>
      <c r="I74" s="42"/>
      <c r="J74" s="42"/>
      <c r="K74" s="20"/>
      <c r="L74" s="20"/>
      <c r="M74" s="20"/>
      <c r="N74" s="20"/>
      <c r="O74" s="20"/>
    </row>
    <row r="75" spans="1:15">
      <c r="A75" s="102"/>
      <c r="B75" s="42" t="s">
        <v>150</v>
      </c>
      <c r="C75" s="42" t="e">
        <f>IF(H78=0,E75,H78)</f>
        <v>#REF!</v>
      </c>
      <c r="D75" s="42" t="e">
        <f>IF(#REF!=0,H75,#REF!)</f>
        <v>#REF!</v>
      </c>
      <c r="E75" s="42" t="e">
        <f>IF(#REF!=0,H75,#REF!)</f>
        <v>#REF!</v>
      </c>
      <c r="F75" s="42" t="e">
        <f>IF(K78=0,#REF!,K78)</f>
        <v>#REF!</v>
      </c>
      <c r="G75" s="42" t="e">
        <f>IF(#REF!=0,H75,#REF!)</f>
        <v>#REF!</v>
      </c>
      <c r="H75" s="42" t="e">
        <f>IF(J78=0,#REF!,J78)</f>
        <v>#REF!</v>
      </c>
      <c r="I75" s="42"/>
      <c r="J75" s="42"/>
      <c r="K75" s="20"/>
      <c r="L75" s="20"/>
      <c r="M75" s="20"/>
      <c r="N75" s="20"/>
      <c r="O75" s="20"/>
    </row>
    <row r="76" spans="1:15">
      <c r="A76" s="102"/>
      <c r="B76" s="42" t="s">
        <v>7</v>
      </c>
      <c r="C76" s="42" t="e">
        <f>IF(H79=0,E76,H79)</f>
        <v>#REF!</v>
      </c>
      <c r="D76" s="42" t="e">
        <f>IF(#REF!=0,H76,#REF!)</f>
        <v>#REF!</v>
      </c>
      <c r="E76" s="42" t="e">
        <f>IF(#REF!=0,H76,#REF!)</f>
        <v>#REF!</v>
      </c>
      <c r="F76" s="42" t="e">
        <f>IF(K79=0,#REF!,K79)</f>
        <v>#REF!</v>
      </c>
      <c r="G76" s="42" t="e">
        <f>IF(#REF!=0,H76,#REF!)</f>
        <v>#REF!</v>
      </c>
      <c r="H76" s="42" t="e">
        <f>IF(J79=0,#REF!,J79)</f>
        <v>#REF!</v>
      </c>
      <c r="I76" s="42"/>
      <c r="J76" s="42"/>
      <c r="K76" s="20"/>
      <c r="L76" s="20"/>
      <c r="M76" s="20"/>
      <c r="N76" s="20"/>
      <c r="O76" s="20"/>
    </row>
    <row r="77" spans="1:15">
      <c r="A77" s="101" t="s">
        <v>151</v>
      </c>
      <c r="B77" s="42" t="s">
        <v>149</v>
      </c>
      <c r="C77" s="42"/>
      <c r="D77" s="42"/>
      <c r="E77" s="42"/>
      <c r="F77" s="42"/>
      <c r="G77" s="42"/>
      <c r="H77" s="42"/>
      <c r="I77" s="42"/>
      <c r="J77" s="42"/>
      <c r="K77" s="20" t="e">
        <f>IF(#REF!="",0,(IF(#REF!=#REF!,0,1)))</f>
        <v>#REF!</v>
      </c>
      <c r="L77" s="20"/>
      <c r="M77" s="20"/>
      <c r="N77" s="20"/>
      <c r="O77" s="20"/>
    </row>
    <row r="78" spans="1:15">
      <c r="A78" s="102"/>
      <c r="B78" s="42" t="s">
        <v>150</v>
      </c>
      <c r="C78" s="42"/>
      <c r="D78" s="42"/>
      <c r="E78" s="42"/>
      <c r="F78" s="42"/>
      <c r="G78" s="42"/>
      <c r="H78" s="42"/>
      <c r="I78" s="42"/>
      <c r="J78" s="42"/>
      <c r="K78" s="20" t="e">
        <f>IF(#REF!="",0,(IF(#REF!=#REF!,0,1)))</f>
        <v>#REF!</v>
      </c>
      <c r="L78" s="20"/>
      <c r="M78" s="20"/>
      <c r="N78" s="20"/>
      <c r="O78" s="20"/>
    </row>
    <row r="79" spans="1:15">
      <c r="A79" s="102"/>
      <c r="B79" s="42" t="s">
        <v>7</v>
      </c>
      <c r="C79" s="42"/>
      <c r="D79" s="42"/>
      <c r="E79" s="42"/>
      <c r="F79" s="42"/>
      <c r="G79" s="42"/>
      <c r="H79" s="42"/>
      <c r="I79" s="42"/>
      <c r="J79" s="42"/>
      <c r="K79" s="20" t="e">
        <f>IF(#REF!="",0,(IF(#REF!=#REF!,0,1)))</f>
        <v>#REF!</v>
      </c>
      <c r="L79" s="20"/>
      <c r="M79" s="20"/>
      <c r="N79" s="20"/>
      <c r="O79" s="20"/>
    </row>
    <row r="80" spans="1:15" ht="17">
      <c r="A80" s="101" t="s">
        <v>29</v>
      </c>
      <c r="B80" s="42" t="s">
        <v>0</v>
      </c>
      <c r="C80" s="42">
        <f>E80</f>
        <v>0</v>
      </c>
      <c r="D80" s="42">
        <f>H80</f>
        <v>0</v>
      </c>
      <c r="E80" s="42">
        <f>H80</f>
        <v>0</v>
      </c>
      <c r="F80" s="42" t="e">
        <f>#REF!</f>
        <v>#REF!</v>
      </c>
      <c r="G80" s="46"/>
      <c r="H80" s="46"/>
      <c r="I80" s="42"/>
      <c r="J80" s="42"/>
      <c r="K80" s="20"/>
      <c r="L80" s="20"/>
      <c r="M80" s="20"/>
      <c r="N80" s="20"/>
      <c r="O80" s="20"/>
    </row>
    <row r="81" spans="1:15">
      <c r="A81" s="102"/>
      <c r="B81" s="42" t="s">
        <v>149</v>
      </c>
      <c r="C81" s="42" t="e">
        <f>IF(H84=0,E81,H84)</f>
        <v>#REF!</v>
      </c>
      <c r="D81" s="42" t="e">
        <f>IF(#REF!=0,H81,#REF!)</f>
        <v>#REF!</v>
      </c>
      <c r="E81" s="42" t="e">
        <f>IF(#REF!=0,H81,#REF!)</f>
        <v>#REF!</v>
      </c>
      <c r="F81" s="42" t="e">
        <f>IF(K84=0,#REF!,K84)</f>
        <v>#REF!</v>
      </c>
      <c r="G81" s="42" t="e">
        <f>IF(#REF!=0,H81,#REF!)</f>
        <v>#REF!</v>
      </c>
      <c r="H81" s="42" t="e">
        <f>IF(J84=0,#REF!,J84)</f>
        <v>#REF!</v>
      </c>
      <c r="I81" s="42"/>
      <c r="J81" s="42"/>
      <c r="K81" s="20"/>
      <c r="L81" s="20"/>
      <c r="M81" s="20"/>
      <c r="N81" s="20"/>
      <c r="O81" s="20"/>
    </row>
    <row r="82" spans="1:15">
      <c r="A82" s="102"/>
      <c r="B82" s="42" t="s">
        <v>150</v>
      </c>
      <c r="C82" s="42" t="e">
        <f>IF(H85=0,E82,H85)</f>
        <v>#REF!</v>
      </c>
      <c r="D82" s="42" t="e">
        <f>IF(#REF!=0,H82,#REF!)</f>
        <v>#REF!</v>
      </c>
      <c r="E82" s="42" t="e">
        <f>IF(#REF!=0,H82,#REF!)</f>
        <v>#REF!</v>
      </c>
      <c r="F82" s="42" t="e">
        <f>IF(K85=0,#REF!,K85)</f>
        <v>#REF!</v>
      </c>
      <c r="G82" s="42" t="e">
        <f>IF(#REF!=0,H82,#REF!)</f>
        <v>#REF!</v>
      </c>
      <c r="H82" s="42" t="e">
        <f>IF(J85=0,#REF!,J85)</f>
        <v>#REF!</v>
      </c>
      <c r="I82" s="42"/>
      <c r="J82" s="42"/>
      <c r="K82" s="20"/>
      <c r="L82" s="20"/>
      <c r="M82" s="20"/>
      <c r="N82" s="20"/>
      <c r="O82" s="20"/>
    </row>
    <row r="83" spans="1:15">
      <c r="A83" s="102"/>
      <c r="B83" s="42" t="s">
        <v>7</v>
      </c>
      <c r="C83" s="42" t="e">
        <f>IF(H86=0,E83,H86)</f>
        <v>#REF!</v>
      </c>
      <c r="D83" s="42" t="e">
        <f>IF(#REF!=0,H83,#REF!)</f>
        <v>#REF!</v>
      </c>
      <c r="E83" s="42" t="e">
        <f>IF(#REF!=0,H83,#REF!)</f>
        <v>#REF!</v>
      </c>
      <c r="F83" s="42" t="e">
        <f>IF(K86=0,#REF!,K86)</f>
        <v>#REF!</v>
      </c>
      <c r="G83" s="42" t="e">
        <f>IF(#REF!=0,H83,#REF!)</f>
        <v>#REF!</v>
      </c>
      <c r="H83" s="42" t="e">
        <f>IF(J86=0,#REF!,J86)</f>
        <v>#REF!</v>
      </c>
      <c r="I83" s="42"/>
      <c r="J83" s="42"/>
      <c r="K83" s="20"/>
      <c r="L83" s="20"/>
      <c r="M83" s="20"/>
      <c r="N83" s="20"/>
      <c r="O83" s="20"/>
    </row>
    <row r="84" spans="1:15">
      <c r="A84" s="101" t="s">
        <v>151</v>
      </c>
      <c r="B84" s="42" t="s">
        <v>149</v>
      </c>
      <c r="C84" s="42"/>
      <c r="D84" s="42"/>
      <c r="E84" s="42"/>
      <c r="F84" s="42"/>
      <c r="G84" s="42"/>
      <c r="H84" s="42"/>
      <c r="I84" s="42"/>
      <c r="J84" s="42"/>
      <c r="K84" s="20" t="e">
        <f>IF(#REF!="",0,(IF(#REF!=#REF!,0,1)))</f>
        <v>#REF!</v>
      </c>
      <c r="L84" s="20"/>
      <c r="M84" s="20"/>
      <c r="N84" s="20"/>
      <c r="O84" s="20"/>
    </row>
    <row r="85" spans="1:15">
      <c r="A85" s="102"/>
      <c r="B85" s="42" t="s">
        <v>150</v>
      </c>
      <c r="C85" s="42"/>
      <c r="D85" s="42"/>
      <c r="E85" s="42"/>
      <c r="F85" s="42"/>
      <c r="G85" s="42"/>
      <c r="H85" s="42"/>
      <c r="I85" s="42"/>
      <c r="J85" s="42"/>
      <c r="K85" s="20" t="e">
        <f>IF(#REF!="",0,(IF(#REF!=#REF!,0,1)))</f>
        <v>#REF!</v>
      </c>
      <c r="L85" s="20"/>
      <c r="M85" s="20"/>
      <c r="N85" s="20"/>
      <c r="O85" s="20"/>
    </row>
    <row r="86" spans="1:15">
      <c r="A86" s="102"/>
      <c r="B86" s="42" t="s">
        <v>7</v>
      </c>
      <c r="C86" s="42"/>
      <c r="D86" s="42"/>
      <c r="E86" s="42"/>
      <c r="F86" s="42"/>
      <c r="G86" s="42"/>
      <c r="H86" s="42"/>
      <c r="I86" s="42"/>
      <c r="J86" s="42"/>
      <c r="K86" s="20" t="e">
        <f>IF(#REF!="",0,(IF(#REF!=#REF!,0,1)))</f>
        <v>#REF!</v>
      </c>
      <c r="L86" s="20"/>
      <c r="M86" s="20"/>
      <c r="N86" s="20"/>
      <c r="O86" s="20"/>
    </row>
    <row r="87" spans="1:15">
      <c r="A87" s="42"/>
      <c r="B87" s="51"/>
      <c r="C87" s="51"/>
      <c r="D87" s="51"/>
      <c r="E87" s="51"/>
      <c r="F87" s="51"/>
      <c r="G87" s="42"/>
      <c r="H87" s="42"/>
      <c r="I87" s="51"/>
      <c r="J87" s="51"/>
      <c r="K87" s="20"/>
      <c r="L87" s="20"/>
      <c r="M87" s="20"/>
      <c r="N87" s="20"/>
      <c r="O87" s="20"/>
    </row>
    <row r="88" spans="1:15">
      <c r="A88" s="42"/>
      <c r="B88" s="51"/>
      <c r="C88" s="51"/>
      <c r="D88" s="51"/>
      <c r="E88" s="51"/>
      <c r="F88" s="51"/>
      <c r="G88" s="42"/>
      <c r="H88" s="42"/>
      <c r="I88" s="51"/>
      <c r="J88" s="51"/>
      <c r="K88" s="20"/>
      <c r="L88" s="20"/>
      <c r="M88" s="20"/>
      <c r="N88" s="20"/>
      <c r="O88" s="20"/>
    </row>
    <row r="89" spans="1:15">
      <c r="A89" s="42"/>
      <c r="B89" s="51"/>
      <c r="C89" s="51"/>
      <c r="D89" s="51"/>
      <c r="E89" s="51"/>
      <c r="F89" s="51"/>
      <c r="G89" s="42"/>
      <c r="H89" s="42"/>
      <c r="I89" s="51"/>
      <c r="J89" s="51"/>
      <c r="K89" s="20"/>
      <c r="L89" s="20"/>
      <c r="M89" s="20"/>
      <c r="N89" s="20"/>
      <c r="O89" s="20"/>
    </row>
    <row r="90" spans="1:15">
      <c r="A90" s="42"/>
      <c r="B90" s="51"/>
      <c r="C90" s="51"/>
      <c r="D90" s="51"/>
      <c r="E90" s="51"/>
      <c r="F90" s="51"/>
      <c r="G90" s="42"/>
      <c r="H90" s="42"/>
      <c r="I90" s="51"/>
      <c r="J90" s="51"/>
      <c r="K90" s="20"/>
      <c r="L90" s="20"/>
      <c r="M90" s="20"/>
      <c r="N90" s="20"/>
      <c r="O90" s="20"/>
    </row>
    <row r="91" spans="1:15">
      <c r="A91" s="35"/>
      <c r="G91" s="35"/>
      <c r="H91" s="35"/>
      <c r="K91" s="20"/>
      <c r="L91" s="20"/>
      <c r="M91" s="20"/>
      <c r="N91" s="20"/>
      <c r="O91" s="20"/>
    </row>
    <row r="92" spans="1:15">
      <c r="A92" s="35"/>
      <c r="G92" s="35"/>
      <c r="H92" s="35"/>
      <c r="K92" s="20"/>
      <c r="L92" s="20"/>
      <c r="M92" s="20"/>
      <c r="N92" s="20"/>
      <c r="O92" s="20"/>
    </row>
    <row r="93" spans="1:15">
      <c r="A93" s="35"/>
      <c r="G93" s="35"/>
      <c r="H93" s="35"/>
      <c r="K93" s="20"/>
      <c r="L93" s="20"/>
      <c r="M93" s="20"/>
      <c r="N93" s="20"/>
      <c r="O93" s="20"/>
    </row>
    <row r="94" spans="1:15">
      <c r="A94" s="35"/>
      <c r="G94" s="35"/>
      <c r="H94" s="35"/>
      <c r="K94" s="20"/>
      <c r="L94" s="20"/>
      <c r="M94" s="20"/>
      <c r="N94" s="20"/>
      <c r="O94" s="20"/>
    </row>
    <row r="95" spans="1:15">
      <c r="A95" s="35"/>
      <c r="G95" s="35"/>
      <c r="H95" s="35"/>
      <c r="K95" s="20"/>
      <c r="L95" s="20"/>
      <c r="M95" s="20"/>
      <c r="N95" s="20"/>
      <c r="O95" s="20"/>
    </row>
    <row r="96" spans="1:15">
      <c r="A96" s="35"/>
      <c r="G96" s="35"/>
      <c r="H96" s="35"/>
      <c r="K96" s="20"/>
      <c r="L96" s="20"/>
      <c r="M96" s="20"/>
      <c r="N96" s="20"/>
      <c r="O96" s="20"/>
    </row>
    <row r="97" spans="1:15">
      <c r="A97" s="35"/>
      <c r="G97" s="35"/>
      <c r="H97" s="35"/>
      <c r="K97" s="20"/>
      <c r="L97" s="20"/>
      <c r="M97" s="20"/>
      <c r="N97" s="20"/>
      <c r="O97" s="20"/>
    </row>
    <row r="98" spans="1:15">
      <c r="A98" s="35"/>
      <c r="G98" s="35"/>
      <c r="H98" s="35"/>
      <c r="K98" s="20"/>
      <c r="L98" s="20"/>
      <c r="M98" s="20"/>
      <c r="N98" s="20"/>
      <c r="O98" s="20"/>
    </row>
    <row r="99" spans="1:15">
      <c r="A99" s="35"/>
      <c r="G99" s="35"/>
      <c r="H99" s="35"/>
      <c r="K99" s="20"/>
      <c r="L99" s="20"/>
      <c r="M99" s="20"/>
      <c r="N99" s="20"/>
      <c r="O99" s="20"/>
    </row>
    <row r="100" spans="1:15">
      <c r="A100" s="35"/>
      <c r="G100" s="35"/>
      <c r="H100" s="35"/>
      <c r="K100" s="20"/>
      <c r="L100" s="20"/>
      <c r="M100" s="20"/>
      <c r="N100" s="20"/>
      <c r="O100" s="20"/>
    </row>
    <row r="101" spans="1:15">
      <c r="A101" s="35"/>
      <c r="G101" s="35"/>
      <c r="H101" s="35"/>
      <c r="K101" s="20"/>
      <c r="L101" s="20"/>
      <c r="M101" s="20"/>
      <c r="N101" s="20"/>
      <c r="O101" s="20"/>
    </row>
    <row r="102" spans="1:15">
      <c r="A102" s="35"/>
      <c r="G102" s="35"/>
      <c r="H102" s="35"/>
      <c r="K102" s="20"/>
      <c r="L102" s="20"/>
      <c r="M102" s="20"/>
      <c r="N102" s="20"/>
      <c r="O102" s="20"/>
    </row>
    <row r="103" spans="1:15">
      <c r="A103" s="35"/>
      <c r="G103" s="35"/>
      <c r="H103" s="35"/>
      <c r="K103" s="20"/>
      <c r="L103" s="20"/>
      <c r="M103" s="20"/>
      <c r="N103" s="20"/>
      <c r="O103" s="20"/>
    </row>
    <row r="104" spans="1:15">
      <c r="A104" s="35"/>
      <c r="G104" s="35"/>
      <c r="H104" s="35"/>
      <c r="K104" s="20"/>
      <c r="L104" s="20"/>
      <c r="M104" s="20"/>
      <c r="N104" s="20"/>
      <c r="O104" s="20"/>
    </row>
    <row r="105" spans="1:15">
      <c r="A105" s="35"/>
      <c r="G105" s="35"/>
      <c r="H105" s="35"/>
      <c r="K105" s="20"/>
      <c r="L105" s="20"/>
      <c r="M105" s="20"/>
      <c r="N105" s="20"/>
      <c r="O105" s="20"/>
    </row>
    <row r="106" spans="1:15">
      <c r="A106" s="35"/>
      <c r="G106" s="35"/>
      <c r="H106" s="35"/>
      <c r="K106" s="20"/>
      <c r="L106" s="20"/>
      <c r="M106" s="20"/>
      <c r="N106" s="20"/>
      <c r="O106" s="20"/>
    </row>
    <row r="107" spans="1:15">
      <c r="A107" s="35"/>
      <c r="G107" s="35"/>
      <c r="H107" s="35"/>
      <c r="K107" s="20"/>
      <c r="L107" s="20"/>
      <c r="M107" s="20"/>
      <c r="N107" s="20"/>
      <c r="O107" s="20"/>
    </row>
    <row r="108" spans="1:15">
      <c r="A108" s="35"/>
      <c r="G108" s="35"/>
      <c r="H108" s="35"/>
      <c r="K108" s="20"/>
      <c r="L108" s="20"/>
      <c r="M108" s="20"/>
      <c r="N108" s="20"/>
      <c r="O108" s="20"/>
    </row>
    <row r="109" spans="1:15">
      <c r="A109" s="35"/>
      <c r="G109" s="35"/>
      <c r="H109" s="35"/>
      <c r="K109" s="20"/>
      <c r="L109" s="20"/>
      <c r="M109" s="20"/>
      <c r="N109" s="20"/>
      <c r="O109" s="20"/>
    </row>
    <row r="110" spans="1:15">
      <c r="A110" s="35"/>
      <c r="G110" s="35"/>
      <c r="H110" s="35"/>
      <c r="K110" s="20"/>
      <c r="L110" s="20"/>
      <c r="M110" s="20"/>
      <c r="N110" s="20"/>
      <c r="O110" s="20"/>
    </row>
    <row r="111" spans="1:15">
      <c r="A111" s="35"/>
      <c r="G111" s="35"/>
      <c r="H111" s="35"/>
      <c r="K111" s="20"/>
      <c r="L111" s="20"/>
      <c r="M111" s="20"/>
      <c r="N111" s="20"/>
      <c r="O111" s="20"/>
    </row>
    <row r="112" spans="1:15">
      <c r="A112" s="35"/>
      <c r="G112" s="35"/>
      <c r="H112" s="35"/>
      <c r="K112" s="20"/>
      <c r="L112" s="20"/>
      <c r="M112" s="20"/>
      <c r="N112" s="20"/>
      <c r="O112" s="20"/>
    </row>
    <row r="113" spans="1:15">
      <c r="A113" s="35"/>
      <c r="G113" s="35"/>
      <c r="H113" s="35"/>
      <c r="K113" s="20"/>
      <c r="L113" s="20"/>
      <c r="M113" s="20"/>
      <c r="N113" s="20"/>
      <c r="O113" s="20"/>
    </row>
    <row r="114" spans="1:15">
      <c r="A114" s="35"/>
      <c r="G114" s="35"/>
      <c r="H114" s="35"/>
      <c r="K114" s="20"/>
      <c r="L114" s="20"/>
      <c r="M114" s="20"/>
      <c r="N114" s="20"/>
      <c r="O114" s="20"/>
    </row>
    <row r="115" spans="1:15">
      <c r="A115" s="35"/>
      <c r="G115" s="35"/>
      <c r="H115" s="35"/>
      <c r="K115" s="20"/>
      <c r="L115" s="20"/>
      <c r="M115" s="20"/>
      <c r="N115" s="20"/>
      <c r="O115" s="20"/>
    </row>
    <row r="116" spans="1:15">
      <c r="A116" s="35"/>
      <c r="G116" s="35"/>
      <c r="H116" s="35"/>
      <c r="K116" s="20"/>
      <c r="L116" s="20"/>
      <c r="M116" s="20"/>
      <c r="N116" s="20"/>
      <c r="O116" s="20"/>
    </row>
    <row r="117" spans="1:15">
      <c r="A117" s="35"/>
      <c r="G117" s="35"/>
      <c r="H117" s="35"/>
      <c r="K117" s="20"/>
      <c r="L117" s="20"/>
      <c r="M117" s="20"/>
      <c r="N117" s="20"/>
      <c r="O117" s="20"/>
    </row>
    <row r="118" spans="1:15">
      <c r="A118" s="35"/>
      <c r="G118" s="35"/>
      <c r="H118" s="35"/>
      <c r="K118" s="20"/>
      <c r="L118" s="20"/>
      <c r="M118" s="20"/>
      <c r="N118" s="20"/>
      <c r="O118" s="20"/>
    </row>
    <row r="119" spans="1:15">
      <c r="A119" s="35"/>
      <c r="G119" s="35"/>
      <c r="H119" s="35"/>
      <c r="K119" s="20"/>
      <c r="L119" s="20"/>
      <c r="M119" s="20"/>
      <c r="N119" s="20"/>
      <c r="O119" s="20"/>
    </row>
    <row r="120" spans="1:15">
      <c r="A120" s="35"/>
      <c r="G120" s="35"/>
      <c r="H120" s="35"/>
      <c r="K120" s="20"/>
      <c r="L120" s="20"/>
      <c r="M120" s="20"/>
      <c r="N120" s="20"/>
      <c r="O120" s="20"/>
    </row>
    <row r="121" spans="1:15">
      <c r="A121" s="35"/>
      <c r="G121" s="35"/>
      <c r="H121" s="35"/>
      <c r="K121" s="20"/>
      <c r="L121" s="20"/>
      <c r="M121" s="20"/>
      <c r="N121" s="20"/>
      <c r="O121" s="20"/>
    </row>
    <row r="122" spans="1:15">
      <c r="A122" s="35"/>
      <c r="G122" s="35"/>
      <c r="H122" s="35"/>
      <c r="K122" s="20"/>
      <c r="L122" s="20"/>
      <c r="M122" s="20"/>
      <c r="N122" s="20"/>
      <c r="O122" s="20"/>
    </row>
    <row r="123" spans="1:15">
      <c r="A123" s="35"/>
      <c r="G123" s="35"/>
      <c r="H123" s="35"/>
      <c r="K123" s="20"/>
      <c r="L123" s="20"/>
      <c r="M123" s="20"/>
      <c r="N123" s="20"/>
      <c r="O123" s="20"/>
    </row>
    <row r="124" spans="1:15">
      <c r="A124" s="35"/>
      <c r="G124" s="35"/>
      <c r="H124" s="35"/>
      <c r="K124" s="20"/>
      <c r="L124" s="20"/>
      <c r="M124" s="20"/>
      <c r="N124" s="20"/>
      <c r="O124" s="20"/>
    </row>
    <row r="125" spans="1:15">
      <c r="A125" s="35"/>
      <c r="G125" s="35"/>
      <c r="H125" s="35"/>
      <c r="K125" s="20"/>
      <c r="L125" s="20"/>
      <c r="M125" s="20"/>
      <c r="N125" s="20"/>
      <c r="O125" s="20"/>
    </row>
    <row r="126" spans="1:15">
      <c r="A126" s="35"/>
      <c r="G126" s="35"/>
      <c r="H126" s="35"/>
      <c r="K126" s="20"/>
      <c r="L126" s="20"/>
      <c r="M126" s="20"/>
      <c r="N126" s="20"/>
      <c r="O126" s="20"/>
    </row>
    <row r="127" spans="1:15">
      <c r="A127" s="35"/>
      <c r="G127" s="35"/>
      <c r="H127" s="35"/>
      <c r="K127" s="20"/>
      <c r="L127" s="20"/>
      <c r="M127" s="20"/>
      <c r="N127" s="20"/>
      <c r="O127" s="20"/>
    </row>
    <row r="128" spans="1:15">
      <c r="A128" s="35"/>
      <c r="G128" s="35"/>
      <c r="H128" s="35"/>
      <c r="K128" s="20"/>
      <c r="L128" s="20"/>
      <c r="M128" s="20"/>
      <c r="N128" s="20"/>
      <c r="O128" s="20"/>
    </row>
    <row r="129" spans="1:15">
      <c r="A129" s="35"/>
      <c r="G129" s="35"/>
      <c r="H129" s="35"/>
      <c r="K129" s="20"/>
      <c r="L129" s="20"/>
      <c r="M129" s="20"/>
      <c r="N129" s="20"/>
      <c r="O129" s="20"/>
    </row>
    <row r="130" spans="1:15">
      <c r="A130" s="35"/>
      <c r="G130" s="35"/>
      <c r="H130" s="35"/>
      <c r="K130" s="20"/>
      <c r="L130" s="20"/>
      <c r="M130" s="20"/>
      <c r="N130" s="20"/>
      <c r="O130" s="20"/>
    </row>
    <row r="131" spans="1:15">
      <c r="A131" s="35"/>
      <c r="G131" s="35"/>
      <c r="H131" s="35"/>
      <c r="K131" s="20"/>
      <c r="L131" s="20"/>
      <c r="M131" s="20"/>
      <c r="N131" s="20"/>
      <c r="O131" s="20"/>
    </row>
    <row r="132" spans="1:15">
      <c r="A132" s="35"/>
      <c r="G132" s="35"/>
      <c r="H132" s="35"/>
      <c r="K132" s="20"/>
      <c r="L132" s="20"/>
      <c r="M132" s="20"/>
      <c r="N132" s="20"/>
      <c r="O132" s="20"/>
    </row>
    <row r="133" spans="1:15">
      <c r="A133" s="35"/>
      <c r="G133" s="35"/>
      <c r="H133" s="35"/>
      <c r="K133" s="20"/>
      <c r="L133" s="20"/>
      <c r="M133" s="20"/>
      <c r="N133" s="20"/>
      <c r="O133" s="20"/>
    </row>
    <row r="134" spans="1:15">
      <c r="A134" s="35"/>
      <c r="G134" s="35"/>
      <c r="H134" s="35"/>
      <c r="K134" s="20"/>
      <c r="L134" s="20"/>
      <c r="M134" s="20"/>
      <c r="N134" s="20"/>
      <c r="O134" s="20"/>
    </row>
    <row r="135" spans="1:15">
      <c r="A135" s="35"/>
      <c r="G135" s="35"/>
      <c r="H135" s="35"/>
      <c r="K135" s="20"/>
      <c r="L135" s="20"/>
      <c r="M135" s="20"/>
      <c r="N135" s="20"/>
      <c r="O135" s="20"/>
    </row>
    <row r="136" spans="1:15">
      <c r="A136" s="35"/>
      <c r="G136" s="35"/>
      <c r="H136" s="35"/>
      <c r="K136" s="20"/>
      <c r="L136" s="20"/>
      <c r="M136" s="20"/>
      <c r="N136" s="20"/>
      <c r="O136" s="20"/>
    </row>
    <row r="137" spans="1:15">
      <c r="A137" s="35"/>
      <c r="G137" s="35"/>
      <c r="H137" s="35"/>
      <c r="K137" s="20"/>
      <c r="L137" s="20"/>
      <c r="M137" s="20"/>
      <c r="N137" s="20"/>
      <c r="O137" s="20"/>
    </row>
    <row r="138" spans="1:15">
      <c r="A138" s="35"/>
      <c r="G138" s="35"/>
      <c r="H138" s="35"/>
      <c r="K138" s="20"/>
      <c r="L138" s="20"/>
      <c r="M138" s="20"/>
      <c r="N138" s="20"/>
      <c r="O138" s="20"/>
    </row>
    <row r="139" spans="1:15">
      <c r="A139" s="35"/>
      <c r="G139" s="35"/>
      <c r="H139" s="35"/>
      <c r="K139" s="20"/>
      <c r="L139" s="20"/>
      <c r="M139" s="20"/>
      <c r="N139" s="20"/>
      <c r="O139" s="20"/>
    </row>
    <row r="140" spans="1:15">
      <c r="A140" s="35"/>
      <c r="G140" s="35"/>
      <c r="H140" s="35"/>
      <c r="K140" s="20"/>
      <c r="L140" s="20"/>
      <c r="M140" s="20"/>
      <c r="N140" s="20"/>
      <c r="O140" s="20"/>
    </row>
    <row r="141" spans="1:15">
      <c r="A141" s="35"/>
      <c r="G141" s="35"/>
      <c r="H141" s="35"/>
      <c r="K141" s="20"/>
      <c r="L141" s="20"/>
      <c r="M141" s="20"/>
      <c r="N141" s="20"/>
      <c r="O141" s="20"/>
    </row>
    <row r="142" spans="1:15">
      <c r="A142" s="35"/>
      <c r="G142" s="35"/>
      <c r="H142" s="35"/>
      <c r="K142" s="20"/>
      <c r="L142" s="20"/>
      <c r="M142" s="20"/>
      <c r="N142" s="20"/>
      <c r="O142" s="20"/>
    </row>
    <row r="143" spans="1:15">
      <c r="A143" s="35"/>
      <c r="G143" s="35"/>
      <c r="H143" s="35"/>
      <c r="K143" s="20"/>
      <c r="L143" s="20"/>
      <c r="M143" s="20"/>
      <c r="N143" s="20"/>
      <c r="O143" s="20"/>
    </row>
    <row r="144" spans="1:15">
      <c r="A144" s="35"/>
      <c r="G144" s="35"/>
      <c r="H144" s="35"/>
      <c r="K144" s="20"/>
      <c r="L144" s="20"/>
      <c r="M144" s="20"/>
      <c r="N144" s="20"/>
      <c r="O144" s="20"/>
    </row>
    <row r="145" spans="1:15">
      <c r="A145" s="35"/>
      <c r="G145" s="35"/>
      <c r="H145" s="35"/>
      <c r="K145" s="20"/>
      <c r="L145" s="20"/>
      <c r="M145" s="20"/>
      <c r="N145" s="20"/>
      <c r="O145" s="20"/>
    </row>
    <row r="146" spans="1:15">
      <c r="A146" s="35"/>
      <c r="G146" s="35"/>
      <c r="H146" s="35"/>
      <c r="K146" s="20"/>
      <c r="L146" s="20"/>
      <c r="M146" s="20"/>
      <c r="N146" s="20"/>
      <c r="O146" s="20"/>
    </row>
    <row r="147" spans="1:15">
      <c r="A147" s="35"/>
      <c r="G147" s="35"/>
      <c r="H147" s="35"/>
      <c r="K147" s="20"/>
      <c r="L147" s="20"/>
      <c r="M147" s="20"/>
      <c r="N147" s="20"/>
      <c r="O147" s="20"/>
    </row>
    <row r="148" spans="1:15">
      <c r="A148" s="35"/>
      <c r="G148" s="35"/>
      <c r="H148" s="35"/>
      <c r="K148" s="20"/>
      <c r="L148" s="20"/>
      <c r="M148" s="20"/>
      <c r="N148" s="20"/>
      <c r="O148" s="20"/>
    </row>
    <row r="149" spans="1:15">
      <c r="A149" s="35"/>
      <c r="G149" s="35"/>
      <c r="H149" s="35"/>
      <c r="K149" s="20"/>
      <c r="L149" s="20"/>
      <c r="M149" s="20"/>
      <c r="N149" s="20"/>
      <c r="O149" s="20"/>
    </row>
    <row r="150" spans="1:15">
      <c r="A150" s="35"/>
      <c r="G150" s="35"/>
      <c r="H150" s="35"/>
      <c r="K150" s="20"/>
      <c r="L150" s="20"/>
      <c r="M150" s="20"/>
      <c r="N150" s="20"/>
      <c r="O150" s="20"/>
    </row>
    <row r="151" spans="1:15">
      <c r="A151" s="35"/>
      <c r="G151" s="35"/>
      <c r="H151" s="35"/>
      <c r="K151" s="20"/>
      <c r="L151" s="20"/>
      <c r="M151" s="20"/>
      <c r="N151" s="20"/>
      <c r="O151" s="20"/>
    </row>
    <row r="152" spans="1:15">
      <c r="A152" s="35"/>
      <c r="G152" s="35"/>
      <c r="H152" s="35"/>
      <c r="K152" s="20"/>
      <c r="L152" s="20"/>
      <c r="M152" s="20"/>
      <c r="N152" s="20"/>
      <c r="O152" s="20"/>
    </row>
    <row r="153" spans="1:15">
      <c r="A153" s="35"/>
      <c r="G153" s="35"/>
      <c r="H153" s="35"/>
      <c r="K153" s="20"/>
      <c r="L153" s="20"/>
      <c r="M153" s="20"/>
      <c r="N153" s="20"/>
      <c r="O153" s="20"/>
    </row>
    <row r="154" spans="1:15">
      <c r="A154" s="35"/>
      <c r="G154" s="35"/>
      <c r="H154" s="35"/>
      <c r="K154" s="20"/>
      <c r="L154" s="20"/>
      <c r="M154" s="20"/>
      <c r="N154" s="20"/>
      <c r="O154" s="20"/>
    </row>
    <row r="155" spans="1:15">
      <c r="A155" s="35"/>
      <c r="G155" s="35"/>
      <c r="H155" s="35"/>
      <c r="K155" s="20"/>
      <c r="L155" s="20"/>
      <c r="M155" s="20"/>
      <c r="N155" s="20"/>
      <c r="O155" s="20"/>
    </row>
    <row r="156" spans="1:15">
      <c r="A156" s="35"/>
      <c r="G156" s="35"/>
      <c r="H156" s="35"/>
      <c r="K156" s="20"/>
      <c r="L156" s="20"/>
      <c r="M156" s="20"/>
      <c r="N156" s="20"/>
      <c r="O156" s="20"/>
    </row>
    <row r="157" spans="1:15">
      <c r="A157" s="35"/>
      <c r="G157" s="35"/>
      <c r="H157" s="35"/>
      <c r="K157" s="20"/>
      <c r="L157" s="20"/>
      <c r="M157" s="20"/>
      <c r="N157" s="20"/>
      <c r="O157" s="20"/>
    </row>
    <row r="158" spans="1:15">
      <c r="A158" s="35"/>
      <c r="G158" s="35"/>
      <c r="H158" s="35"/>
      <c r="K158" s="20"/>
      <c r="L158" s="20"/>
      <c r="M158" s="20"/>
      <c r="N158" s="20"/>
      <c r="O158" s="20"/>
    </row>
    <row r="159" spans="1:15">
      <c r="A159" s="35"/>
      <c r="G159" s="35"/>
      <c r="H159" s="35"/>
      <c r="K159" s="20"/>
      <c r="L159" s="20"/>
      <c r="M159" s="20"/>
      <c r="N159" s="20"/>
      <c r="O159" s="20"/>
    </row>
    <row r="160" spans="1:15">
      <c r="A160" s="35"/>
      <c r="G160" s="35"/>
      <c r="H160" s="35"/>
      <c r="K160" s="20"/>
      <c r="L160" s="20"/>
      <c r="M160" s="20"/>
      <c r="N160" s="20"/>
      <c r="O160" s="20"/>
    </row>
    <row r="161" spans="1:15">
      <c r="A161" s="35"/>
      <c r="G161" s="35"/>
      <c r="H161" s="35"/>
      <c r="K161" s="20"/>
      <c r="L161" s="20"/>
      <c r="M161" s="20"/>
      <c r="N161" s="20"/>
      <c r="O161" s="20"/>
    </row>
    <row r="162" spans="1:15">
      <c r="A162" s="35"/>
      <c r="G162" s="35"/>
      <c r="H162" s="35"/>
      <c r="K162" s="20"/>
      <c r="L162" s="20"/>
      <c r="M162" s="20"/>
      <c r="N162" s="20"/>
      <c r="O162" s="20"/>
    </row>
    <row r="163" spans="1:15">
      <c r="A163" s="35"/>
      <c r="G163" s="35"/>
      <c r="H163" s="35"/>
      <c r="K163" s="20"/>
      <c r="L163" s="20"/>
      <c r="M163" s="20"/>
      <c r="N163" s="20"/>
      <c r="O163" s="20"/>
    </row>
    <row r="164" spans="1:15">
      <c r="A164" s="35"/>
      <c r="G164" s="35"/>
      <c r="H164" s="35"/>
      <c r="K164" s="20"/>
      <c r="L164" s="20"/>
      <c r="M164" s="20"/>
      <c r="N164" s="20"/>
      <c r="O164" s="20"/>
    </row>
    <row r="165" spans="1:15">
      <c r="A165" s="35"/>
      <c r="G165" s="35"/>
      <c r="H165" s="35"/>
      <c r="K165" s="20"/>
      <c r="L165" s="20"/>
      <c r="M165" s="20"/>
      <c r="N165" s="20"/>
      <c r="O165" s="20"/>
    </row>
    <row r="166" spans="1:15">
      <c r="A166" s="35"/>
      <c r="G166" s="35"/>
      <c r="H166" s="35"/>
      <c r="K166" s="20"/>
      <c r="L166" s="20"/>
      <c r="M166" s="20"/>
      <c r="N166" s="20"/>
      <c r="O166" s="20"/>
    </row>
    <row r="167" spans="1:15">
      <c r="A167" s="35"/>
      <c r="G167" s="35"/>
      <c r="H167" s="35"/>
      <c r="K167" s="20"/>
      <c r="L167" s="20"/>
      <c r="M167" s="20"/>
      <c r="N167" s="20"/>
      <c r="O167" s="20"/>
    </row>
    <row r="168" spans="1:15">
      <c r="A168" s="35"/>
      <c r="G168" s="35"/>
      <c r="H168" s="35"/>
      <c r="K168" s="20"/>
      <c r="L168" s="20"/>
      <c r="M168" s="20"/>
      <c r="N168" s="20"/>
      <c r="O168" s="20"/>
    </row>
    <row r="169" spans="1:15">
      <c r="A169" s="35"/>
      <c r="G169" s="35"/>
      <c r="H169" s="35"/>
      <c r="K169" s="20"/>
      <c r="L169" s="20"/>
      <c r="M169" s="20"/>
      <c r="N169" s="20"/>
      <c r="O169" s="20"/>
    </row>
    <row r="170" spans="1:15">
      <c r="A170" s="35"/>
      <c r="G170" s="35"/>
      <c r="H170" s="35"/>
      <c r="K170" s="20"/>
      <c r="L170" s="20"/>
      <c r="M170" s="20"/>
      <c r="N170" s="20"/>
      <c r="O170" s="20"/>
    </row>
    <row r="171" spans="1:15">
      <c r="A171" s="35"/>
      <c r="G171" s="35"/>
      <c r="H171" s="35"/>
      <c r="K171" s="20"/>
      <c r="L171" s="20"/>
      <c r="M171" s="20"/>
      <c r="N171" s="20"/>
      <c r="O171" s="20"/>
    </row>
    <row r="172" spans="1:15">
      <c r="A172" s="35"/>
      <c r="G172" s="35"/>
      <c r="H172" s="35"/>
      <c r="K172" s="20"/>
      <c r="L172" s="20"/>
      <c r="M172" s="20"/>
      <c r="N172" s="20"/>
      <c r="O172" s="20"/>
    </row>
    <row r="173" spans="1:15">
      <c r="A173" s="35"/>
      <c r="G173" s="35"/>
      <c r="H173" s="35"/>
      <c r="K173" s="20"/>
      <c r="L173" s="20"/>
      <c r="M173" s="20"/>
      <c r="N173" s="20"/>
      <c r="O173" s="20"/>
    </row>
    <row r="174" spans="1:15">
      <c r="A174" s="35"/>
      <c r="G174" s="35"/>
      <c r="H174" s="35"/>
      <c r="K174" s="20"/>
      <c r="L174" s="20"/>
      <c r="M174" s="20"/>
      <c r="N174" s="20"/>
      <c r="O174" s="20"/>
    </row>
    <row r="175" spans="1:15">
      <c r="A175" s="35"/>
      <c r="G175" s="35"/>
      <c r="H175" s="35"/>
      <c r="K175" s="20"/>
      <c r="L175" s="20"/>
      <c r="M175" s="20"/>
      <c r="N175" s="20"/>
      <c r="O175" s="20"/>
    </row>
    <row r="176" spans="1:15">
      <c r="A176" s="35"/>
      <c r="G176" s="35"/>
      <c r="H176" s="35"/>
      <c r="K176" s="20"/>
      <c r="L176" s="20"/>
      <c r="M176" s="20"/>
      <c r="N176" s="20"/>
      <c r="O176" s="20"/>
    </row>
    <row r="177" spans="1:15">
      <c r="A177" s="35"/>
      <c r="G177" s="35"/>
      <c r="H177" s="35"/>
      <c r="K177" s="20"/>
      <c r="L177" s="20"/>
      <c r="M177" s="20"/>
      <c r="N177" s="20"/>
      <c r="O177" s="20"/>
    </row>
    <row r="178" spans="1:15">
      <c r="A178" s="35"/>
      <c r="G178" s="35"/>
      <c r="H178" s="35"/>
      <c r="K178" s="20"/>
      <c r="L178" s="20"/>
      <c r="M178" s="20"/>
      <c r="N178" s="20"/>
      <c r="O178" s="20"/>
    </row>
    <row r="179" spans="1:15">
      <c r="A179" s="35"/>
      <c r="G179" s="35"/>
      <c r="H179" s="35"/>
      <c r="K179" s="20"/>
      <c r="L179" s="20"/>
      <c r="M179" s="20"/>
      <c r="N179" s="20"/>
      <c r="O179" s="20"/>
    </row>
    <row r="180" spans="1:15">
      <c r="A180" s="35"/>
      <c r="G180" s="35"/>
      <c r="H180" s="35"/>
      <c r="K180" s="20"/>
      <c r="L180" s="20"/>
      <c r="M180" s="20"/>
      <c r="N180" s="20"/>
      <c r="O180" s="20"/>
    </row>
    <row r="181" spans="1:15">
      <c r="A181" s="35"/>
      <c r="G181" s="35"/>
      <c r="H181" s="35"/>
      <c r="K181" s="20"/>
      <c r="L181" s="20"/>
      <c r="M181" s="20"/>
      <c r="N181" s="20"/>
      <c r="O181" s="20"/>
    </row>
    <row r="182" spans="1:15">
      <c r="A182" s="35"/>
      <c r="G182" s="35"/>
      <c r="H182" s="35"/>
      <c r="K182" s="20"/>
      <c r="L182" s="20"/>
      <c r="M182" s="20"/>
      <c r="N182" s="20"/>
      <c r="O182" s="20"/>
    </row>
    <row r="183" spans="1:15">
      <c r="A183" s="35"/>
      <c r="G183" s="35"/>
      <c r="H183" s="35"/>
      <c r="K183" s="20"/>
      <c r="L183" s="20"/>
      <c r="M183" s="20"/>
      <c r="N183" s="20"/>
      <c r="O183" s="20"/>
    </row>
    <row r="184" spans="1:15">
      <c r="A184" s="35"/>
      <c r="G184" s="35"/>
      <c r="H184" s="35"/>
      <c r="K184" s="20"/>
      <c r="L184" s="20"/>
      <c r="M184" s="20"/>
      <c r="N184" s="20"/>
      <c r="O184" s="20"/>
    </row>
    <row r="185" spans="1:15">
      <c r="A185" s="35"/>
      <c r="G185" s="35"/>
      <c r="H185" s="35"/>
      <c r="K185" s="20"/>
      <c r="L185" s="20"/>
      <c r="M185" s="20"/>
      <c r="N185" s="20"/>
      <c r="O185" s="20"/>
    </row>
    <row r="186" spans="1:15">
      <c r="A186" s="35"/>
      <c r="G186" s="35"/>
      <c r="H186" s="35"/>
      <c r="K186" s="20"/>
      <c r="L186" s="20"/>
      <c r="M186" s="20"/>
      <c r="N186" s="20"/>
      <c r="O186" s="20"/>
    </row>
    <row r="187" spans="1:15">
      <c r="A187" s="35"/>
      <c r="G187" s="35"/>
      <c r="H187" s="35"/>
      <c r="K187" s="20"/>
      <c r="L187" s="20"/>
      <c r="M187" s="20"/>
      <c r="N187" s="20"/>
      <c r="O187" s="20"/>
    </row>
    <row r="188" spans="1:15">
      <c r="A188" s="35"/>
      <c r="G188" s="35"/>
      <c r="H188" s="35"/>
      <c r="K188" s="20"/>
      <c r="L188" s="20"/>
      <c r="M188" s="20"/>
      <c r="N188" s="20"/>
      <c r="O188" s="20"/>
    </row>
    <row r="189" spans="1:15">
      <c r="A189" s="35"/>
      <c r="G189" s="35"/>
      <c r="H189" s="35"/>
      <c r="K189" s="20"/>
      <c r="L189" s="20"/>
      <c r="M189" s="20"/>
      <c r="N189" s="20"/>
      <c r="O189" s="20"/>
    </row>
    <row r="190" spans="1:15">
      <c r="A190" s="35"/>
      <c r="G190" s="35"/>
      <c r="H190" s="35"/>
      <c r="K190" s="20"/>
      <c r="L190" s="20"/>
      <c r="M190" s="20"/>
      <c r="N190" s="20"/>
      <c r="O190" s="20"/>
    </row>
    <row r="191" spans="1:15">
      <c r="A191" s="35"/>
      <c r="G191" s="35"/>
      <c r="H191" s="35"/>
      <c r="K191" s="20"/>
      <c r="L191" s="20"/>
      <c r="M191" s="20"/>
      <c r="N191" s="20"/>
      <c r="O191" s="20"/>
    </row>
    <row r="192" spans="1:15">
      <c r="A192" s="35"/>
      <c r="G192" s="35"/>
      <c r="H192" s="35"/>
      <c r="K192" s="20"/>
      <c r="L192" s="20"/>
      <c r="M192" s="20"/>
      <c r="N192" s="20"/>
      <c r="O192" s="20"/>
    </row>
    <row r="193" spans="1:15">
      <c r="A193" s="35"/>
      <c r="G193" s="35"/>
      <c r="H193" s="35"/>
      <c r="K193" s="20"/>
      <c r="L193" s="20"/>
      <c r="M193" s="20"/>
      <c r="N193" s="20"/>
      <c r="O193" s="20"/>
    </row>
    <row r="194" spans="1:15">
      <c r="A194" s="35"/>
      <c r="G194" s="35"/>
      <c r="H194" s="35"/>
      <c r="K194" s="20"/>
      <c r="L194" s="20"/>
      <c r="M194" s="20"/>
      <c r="N194" s="20"/>
      <c r="O194" s="20"/>
    </row>
    <row r="195" spans="1:15">
      <c r="A195" s="35"/>
      <c r="G195" s="35"/>
      <c r="H195" s="35"/>
      <c r="K195" s="20"/>
      <c r="L195" s="20"/>
      <c r="M195" s="20"/>
      <c r="N195" s="20"/>
      <c r="O195" s="20"/>
    </row>
    <row r="196" spans="1:15">
      <c r="A196" s="35"/>
      <c r="G196" s="35"/>
      <c r="H196" s="35"/>
      <c r="K196" s="20"/>
      <c r="L196" s="20"/>
      <c r="M196" s="20"/>
      <c r="N196" s="20"/>
      <c r="O196" s="20"/>
    </row>
    <row r="197" spans="1:15">
      <c r="A197" s="35"/>
      <c r="G197" s="35"/>
      <c r="H197" s="35"/>
      <c r="K197" s="20"/>
      <c r="L197" s="20"/>
      <c r="M197" s="20"/>
      <c r="N197" s="20"/>
      <c r="O197" s="20"/>
    </row>
    <row r="198" spans="1:15">
      <c r="A198" s="35"/>
      <c r="G198" s="35"/>
      <c r="H198" s="35"/>
      <c r="K198" s="20"/>
      <c r="L198" s="20"/>
      <c r="M198" s="20"/>
      <c r="N198" s="20"/>
      <c r="O198" s="20"/>
    </row>
    <row r="199" spans="1:15">
      <c r="A199" s="35"/>
      <c r="G199" s="35"/>
      <c r="H199" s="35"/>
      <c r="K199" s="20"/>
      <c r="L199" s="20"/>
      <c r="M199" s="20"/>
      <c r="N199" s="20"/>
      <c r="O199" s="20"/>
    </row>
    <row r="200" spans="1:15">
      <c r="A200" s="35"/>
      <c r="G200" s="35"/>
      <c r="H200" s="35"/>
      <c r="K200" s="20"/>
      <c r="L200" s="20"/>
      <c r="M200" s="20"/>
      <c r="N200" s="20"/>
      <c r="O200" s="20"/>
    </row>
    <row r="201" spans="1:15">
      <c r="A201" s="35"/>
      <c r="G201" s="35"/>
      <c r="H201" s="35"/>
      <c r="K201" s="20"/>
      <c r="L201" s="20"/>
      <c r="M201" s="20"/>
      <c r="N201" s="20"/>
      <c r="O201" s="20"/>
    </row>
    <row r="202" spans="1:15">
      <c r="A202" s="35"/>
      <c r="G202" s="35"/>
      <c r="H202" s="35"/>
      <c r="K202" s="20"/>
      <c r="L202" s="20"/>
      <c r="M202" s="20"/>
      <c r="N202" s="20"/>
      <c r="O202" s="20"/>
    </row>
    <row r="203" spans="1:15">
      <c r="A203" s="35"/>
      <c r="G203" s="35"/>
      <c r="H203" s="35"/>
      <c r="K203" s="20"/>
      <c r="L203" s="20"/>
      <c r="M203" s="20"/>
      <c r="N203" s="20"/>
      <c r="O203" s="20"/>
    </row>
    <row r="204" spans="1:15">
      <c r="A204" s="35"/>
      <c r="G204" s="35"/>
      <c r="H204" s="35"/>
      <c r="K204" s="20"/>
      <c r="L204" s="20"/>
      <c r="M204" s="20"/>
      <c r="N204" s="20"/>
      <c r="O204" s="20"/>
    </row>
    <row r="205" spans="1:15">
      <c r="A205" s="35"/>
      <c r="G205" s="35"/>
      <c r="H205" s="35"/>
      <c r="K205" s="20"/>
      <c r="L205" s="20"/>
      <c r="M205" s="20"/>
      <c r="N205" s="20"/>
      <c r="O205" s="20"/>
    </row>
    <row r="206" spans="1:15">
      <c r="A206" s="35"/>
      <c r="G206" s="35"/>
      <c r="H206" s="35"/>
      <c r="K206" s="20"/>
      <c r="L206" s="20"/>
      <c r="M206" s="20"/>
      <c r="N206" s="20"/>
      <c r="O206" s="20"/>
    </row>
    <row r="207" spans="1:15">
      <c r="A207" s="35"/>
      <c r="G207" s="35"/>
      <c r="H207" s="35"/>
      <c r="K207" s="20"/>
      <c r="L207" s="20"/>
      <c r="M207" s="20"/>
      <c r="N207" s="20"/>
      <c r="O207" s="20"/>
    </row>
    <row r="208" spans="1:15">
      <c r="A208" s="35"/>
      <c r="G208" s="35"/>
      <c r="H208" s="35"/>
      <c r="K208" s="20"/>
      <c r="L208" s="20"/>
      <c r="M208" s="20"/>
      <c r="N208" s="20"/>
      <c r="O208" s="20"/>
    </row>
    <row r="209" spans="1:15">
      <c r="A209" s="35"/>
      <c r="G209" s="35"/>
      <c r="H209" s="35"/>
      <c r="K209" s="20"/>
      <c r="L209" s="20"/>
      <c r="M209" s="20"/>
      <c r="N209" s="20"/>
      <c r="O209" s="20"/>
    </row>
    <row r="210" spans="1:15">
      <c r="A210" s="35"/>
      <c r="G210" s="35"/>
      <c r="H210" s="35"/>
      <c r="K210" s="20"/>
      <c r="L210" s="20"/>
      <c r="M210" s="20"/>
      <c r="N210" s="20"/>
      <c r="O210" s="20"/>
    </row>
    <row r="211" spans="1:15">
      <c r="A211" s="35"/>
      <c r="G211" s="35"/>
      <c r="H211" s="35"/>
      <c r="K211" s="20"/>
      <c r="L211" s="20"/>
      <c r="M211" s="20"/>
      <c r="N211" s="20"/>
      <c r="O211" s="20"/>
    </row>
    <row r="212" spans="1:15">
      <c r="A212" s="35"/>
      <c r="G212" s="35"/>
      <c r="H212" s="35"/>
      <c r="K212" s="20"/>
      <c r="L212" s="20"/>
      <c r="M212" s="20"/>
      <c r="N212" s="20"/>
      <c r="O212" s="20"/>
    </row>
    <row r="213" spans="1:15">
      <c r="A213" s="35"/>
      <c r="G213" s="35"/>
      <c r="H213" s="35"/>
      <c r="K213" s="20"/>
      <c r="L213" s="20"/>
      <c r="M213" s="20"/>
      <c r="N213" s="20"/>
      <c r="O213" s="20"/>
    </row>
    <row r="214" spans="1:15">
      <c r="A214" s="35"/>
      <c r="G214" s="35"/>
      <c r="H214" s="35"/>
      <c r="K214" s="20"/>
      <c r="L214" s="20"/>
      <c r="M214" s="20"/>
      <c r="N214" s="20"/>
      <c r="O214" s="20"/>
    </row>
    <row r="215" spans="1:15">
      <c r="A215" s="35"/>
      <c r="G215" s="35"/>
      <c r="H215" s="35"/>
      <c r="K215" s="20"/>
      <c r="L215" s="20"/>
      <c r="M215" s="20"/>
      <c r="N215" s="20"/>
      <c r="O215" s="20"/>
    </row>
    <row r="216" spans="1:15">
      <c r="A216" s="35"/>
      <c r="G216" s="35"/>
      <c r="H216" s="35"/>
      <c r="K216" s="20"/>
      <c r="L216" s="20"/>
      <c r="M216" s="20"/>
      <c r="N216" s="20"/>
      <c r="O216" s="20"/>
    </row>
    <row r="217" spans="1:15">
      <c r="A217" s="35"/>
      <c r="G217" s="35"/>
      <c r="H217" s="35"/>
      <c r="K217" s="20"/>
      <c r="L217" s="20"/>
      <c r="M217" s="20"/>
      <c r="N217" s="20"/>
      <c r="O217" s="20"/>
    </row>
    <row r="218" spans="1:15">
      <c r="A218" s="35"/>
      <c r="G218" s="35"/>
      <c r="H218" s="35"/>
      <c r="K218" s="20"/>
      <c r="L218" s="20"/>
      <c r="M218" s="20"/>
      <c r="N218" s="20"/>
      <c r="O218" s="20"/>
    </row>
    <row r="219" spans="1:15">
      <c r="A219" s="35"/>
      <c r="G219" s="35"/>
      <c r="H219" s="35"/>
      <c r="K219" s="20"/>
      <c r="L219" s="20"/>
      <c r="M219" s="20"/>
      <c r="N219" s="20"/>
      <c r="O219" s="20"/>
    </row>
    <row r="220" spans="1:15">
      <c r="A220" s="35"/>
      <c r="G220" s="35"/>
      <c r="H220" s="35"/>
      <c r="K220" s="20"/>
      <c r="L220" s="20"/>
      <c r="M220" s="20"/>
      <c r="N220" s="20"/>
      <c r="O220" s="20"/>
    </row>
    <row r="221" spans="1:15">
      <c r="A221" s="35"/>
      <c r="G221" s="35"/>
      <c r="H221" s="35"/>
      <c r="K221" s="20"/>
      <c r="L221" s="20"/>
      <c r="M221" s="20"/>
      <c r="N221" s="20"/>
      <c r="O221" s="20"/>
    </row>
    <row r="222" spans="1:15">
      <c r="A222" s="35"/>
      <c r="G222" s="35"/>
      <c r="H222" s="35"/>
      <c r="K222" s="20"/>
      <c r="L222" s="20"/>
      <c r="M222" s="20"/>
      <c r="N222" s="20"/>
      <c r="O222" s="20"/>
    </row>
    <row r="223" spans="1:15">
      <c r="A223" s="35"/>
      <c r="G223" s="35"/>
      <c r="H223" s="35"/>
      <c r="K223" s="20"/>
      <c r="L223" s="20"/>
      <c r="M223" s="20"/>
      <c r="N223" s="20"/>
      <c r="O223" s="20"/>
    </row>
    <row r="224" spans="1:15">
      <c r="A224" s="35"/>
      <c r="G224" s="35"/>
      <c r="H224" s="35"/>
      <c r="K224" s="20"/>
      <c r="L224" s="20"/>
      <c r="M224" s="20"/>
      <c r="N224" s="20"/>
      <c r="O224" s="20"/>
    </row>
    <row r="225" spans="1:15">
      <c r="A225" s="35"/>
      <c r="G225" s="35"/>
      <c r="H225" s="35"/>
      <c r="K225" s="20"/>
      <c r="L225" s="20"/>
      <c r="M225" s="20"/>
      <c r="N225" s="20"/>
      <c r="O225" s="20"/>
    </row>
    <row r="226" spans="1:15">
      <c r="A226" s="35"/>
      <c r="G226" s="35"/>
      <c r="H226" s="35"/>
      <c r="K226" s="20"/>
      <c r="L226" s="20"/>
      <c r="M226" s="20"/>
      <c r="N226" s="20"/>
      <c r="O226" s="20"/>
    </row>
    <row r="227" spans="1:15">
      <c r="A227" s="35"/>
      <c r="G227" s="35"/>
      <c r="H227" s="35"/>
      <c r="K227" s="20"/>
      <c r="L227" s="20"/>
      <c r="M227" s="20"/>
      <c r="N227" s="20"/>
      <c r="O227" s="20"/>
    </row>
    <row r="228" spans="1:15">
      <c r="A228" s="35"/>
      <c r="G228" s="35"/>
      <c r="H228" s="35"/>
      <c r="K228" s="20"/>
      <c r="L228" s="20"/>
      <c r="M228" s="20"/>
      <c r="N228" s="20"/>
      <c r="O228" s="20"/>
    </row>
    <row r="229" spans="1:15">
      <c r="A229" s="35"/>
      <c r="G229" s="35"/>
      <c r="H229" s="35"/>
      <c r="K229" s="20"/>
      <c r="L229" s="20"/>
      <c r="M229" s="20"/>
      <c r="N229" s="20"/>
      <c r="O229" s="20"/>
    </row>
    <row r="230" spans="1:15">
      <c r="A230" s="35"/>
      <c r="G230" s="35"/>
      <c r="H230" s="35"/>
      <c r="K230" s="20"/>
      <c r="L230" s="20"/>
      <c r="M230" s="20"/>
      <c r="N230" s="20"/>
      <c r="O230" s="20"/>
    </row>
    <row r="231" spans="1:15">
      <c r="A231" s="35"/>
      <c r="G231" s="35"/>
      <c r="H231" s="35"/>
      <c r="K231" s="20"/>
      <c r="L231" s="20"/>
      <c r="M231" s="20"/>
      <c r="N231" s="20"/>
      <c r="O231" s="20"/>
    </row>
    <row r="232" spans="1:15">
      <c r="A232" s="35"/>
      <c r="G232" s="35"/>
      <c r="H232" s="35"/>
      <c r="K232" s="20"/>
      <c r="L232" s="20"/>
      <c r="M232" s="20"/>
      <c r="N232" s="20"/>
      <c r="O232" s="20"/>
    </row>
    <row r="233" spans="1:15">
      <c r="A233" s="35"/>
      <c r="G233" s="35"/>
      <c r="H233" s="35"/>
      <c r="K233" s="20"/>
      <c r="L233" s="20"/>
      <c r="M233" s="20"/>
      <c r="N233" s="20"/>
      <c r="O233" s="20"/>
    </row>
    <row r="234" spans="1:15">
      <c r="A234" s="35"/>
      <c r="G234" s="35"/>
      <c r="H234" s="35"/>
      <c r="K234" s="20"/>
      <c r="L234" s="20"/>
      <c r="M234" s="20"/>
      <c r="N234" s="20"/>
      <c r="O234" s="20"/>
    </row>
    <row r="235" spans="1:15">
      <c r="A235" s="35"/>
      <c r="G235" s="35"/>
      <c r="H235" s="35"/>
      <c r="K235" s="20"/>
      <c r="L235" s="20"/>
      <c r="M235" s="20"/>
      <c r="N235" s="20"/>
      <c r="O235" s="20"/>
    </row>
    <row r="236" spans="1:15">
      <c r="A236" s="35"/>
      <c r="G236" s="35"/>
      <c r="H236" s="35"/>
      <c r="K236" s="20"/>
      <c r="L236" s="20"/>
      <c r="M236" s="20"/>
      <c r="N236" s="20"/>
      <c r="O236" s="20"/>
    </row>
    <row r="237" spans="1:15">
      <c r="A237" s="35"/>
      <c r="G237" s="35"/>
      <c r="H237" s="35"/>
      <c r="K237" s="20"/>
      <c r="L237" s="20"/>
      <c r="M237" s="20"/>
      <c r="N237" s="20"/>
      <c r="O237" s="20"/>
    </row>
    <row r="238" spans="1:15">
      <c r="A238" s="35"/>
      <c r="G238" s="35"/>
      <c r="H238" s="35"/>
      <c r="K238" s="20"/>
      <c r="L238" s="20"/>
      <c r="M238" s="20"/>
      <c r="N238" s="20"/>
      <c r="O238" s="20"/>
    </row>
    <row r="239" spans="1:15">
      <c r="A239" s="35"/>
      <c r="G239" s="35"/>
      <c r="H239" s="35"/>
      <c r="K239" s="20"/>
      <c r="L239" s="20"/>
      <c r="M239" s="20"/>
      <c r="N239" s="20"/>
      <c r="O239" s="20"/>
    </row>
    <row r="240" spans="1:15">
      <c r="A240" s="35"/>
      <c r="G240" s="35"/>
      <c r="H240" s="35"/>
      <c r="K240" s="20"/>
      <c r="L240" s="20"/>
      <c r="M240" s="20"/>
      <c r="N240" s="20"/>
      <c r="O240" s="20"/>
    </row>
    <row r="241" spans="1:15">
      <c r="A241" s="35"/>
      <c r="G241" s="35"/>
      <c r="H241" s="35"/>
      <c r="K241" s="20"/>
      <c r="L241" s="20"/>
      <c r="M241" s="20"/>
      <c r="N241" s="20"/>
      <c r="O241" s="20"/>
    </row>
    <row r="242" spans="1:15">
      <c r="A242" s="35"/>
      <c r="G242" s="35"/>
      <c r="H242" s="35"/>
      <c r="K242" s="20"/>
      <c r="L242" s="20"/>
      <c r="M242" s="20"/>
      <c r="N242" s="20"/>
      <c r="O242" s="20"/>
    </row>
    <row r="243" spans="1:15">
      <c r="A243" s="35"/>
      <c r="G243" s="35"/>
      <c r="H243" s="35"/>
      <c r="K243" s="20"/>
      <c r="L243" s="20"/>
      <c r="M243" s="20"/>
      <c r="N243" s="20"/>
      <c r="O243" s="20"/>
    </row>
    <row r="244" spans="1:15">
      <c r="A244" s="35"/>
      <c r="G244" s="35"/>
      <c r="H244" s="35"/>
      <c r="K244" s="20"/>
      <c r="L244" s="20"/>
      <c r="M244" s="20"/>
      <c r="N244" s="20"/>
      <c r="O244" s="20"/>
    </row>
    <row r="245" spans="1:15">
      <c r="A245" s="35"/>
      <c r="G245" s="35"/>
      <c r="H245" s="35"/>
      <c r="K245" s="20"/>
      <c r="L245" s="20"/>
      <c r="M245" s="20"/>
      <c r="N245" s="20"/>
      <c r="O245" s="20"/>
    </row>
    <row r="246" spans="1:15">
      <c r="A246" s="35"/>
      <c r="G246" s="35"/>
      <c r="H246" s="35"/>
      <c r="K246" s="20"/>
      <c r="L246" s="20"/>
      <c r="M246" s="20"/>
      <c r="N246" s="20"/>
      <c r="O246" s="20"/>
    </row>
    <row r="247" spans="1:15">
      <c r="A247" s="35"/>
      <c r="G247" s="35"/>
      <c r="H247" s="35"/>
      <c r="K247" s="20"/>
      <c r="L247" s="20"/>
      <c r="M247" s="20"/>
      <c r="N247" s="20"/>
      <c r="O247" s="20"/>
    </row>
    <row r="248" spans="1:15">
      <c r="A248" s="35"/>
      <c r="G248" s="35"/>
      <c r="H248" s="35"/>
      <c r="K248" s="20"/>
      <c r="L248" s="20"/>
      <c r="M248" s="20"/>
      <c r="N248" s="20"/>
      <c r="O248" s="20"/>
    </row>
    <row r="249" spans="1:15">
      <c r="A249" s="35"/>
      <c r="G249" s="35"/>
      <c r="H249" s="35"/>
      <c r="K249" s="20"/>
      <c r="L249" s="20"/>
      <c r="M249" s="20"/>
      <c r="N249" s="20"/>
      <c r="O249" s="20"/>
    </row>
    <row r="250" spans="1:15">
      <c r="A250" s="35"/>
      <c r="G250" s="35"/>
      <c r="H250" s="35"/>
      <c r="K250" s="20"/>
      <c r="L250" s="20"/>
      <c r="M250" s="20"/>
      <c r="N250" s="20"/>
      <c r="O250" s="20"/>
    </row>
    <row r="251" spans="1:15">
      <c r="A251" s="35"/>
      <c r="G251" s="35"/>
      <c r="H251" s="35"/>
      <c r="K251" s="20"/>
      <c r="L251" s="20"/>
      <c r="M251" s="20"/>
      <c r="N251" s="20"/>
      <c r="O251" s="20"/>
    </row>
    <row r="252" spans="1:15">
      <c r="A252" s="35"/>
      <c r="G252" s="35"/>
      <c r="H252" s="35"/>
      <c r="K252" s="20"/>
      <c r="L252" s="20"/>
      <c r="M252" s="20"/>
      <c r="N252" s="20"/>
      <c r="O252" s="20"/>
    </row>
    <row r="253" spans="1:15">
      <c r="A253" s="35"/>
      <c r="G253" s="35"/>
      <c r="H253" s="35"/>
      <c r="K253" s="20"/>
      <c r="L253" s="20"/>
      <c r="M253" s="20"/>
      <c r="N253" s="20"/>
      <c r="O253" s="20"/>
    </row>
    <row r="254" spans="1:15">
      <c r="A254" s="35"/>
      <c r="G254" s="35"/>
      <c r="H254" s="35"/>
      <c r="K254" s="20"/>
      <c r="L254" s="20"/>
      <c r="M254" s="20"/>
      <c r="N254" s="20"/>
      <c r="O254" s="20"/>
    </row>
    <row r="255" spans="1:15">
      <c r="A255" s="35"/>
      <c r="G255" s="35"/>
      <c r="H255" s="35"/>
      <c r="K255" s="20"/>
      <c r="L255" s="20"/>
      <c r="M255" s="20"/>
      <c r="N255" s="20"/>
      <c r="O255" s="20"/>
    </row>
    <row r="256" spans="1:15">
      <c r="A256" s="35"/>
      <c r="G256" s="35"/>
      <c r="H256" s="35"/>
      <c r="K256" s="20"/>
      <c r="L256" s="20"/>
      <c r="M256" s="20"/>
      <c r="N256" s="20"/>
      <c r="O256" s="20"/>
    </row>
    <row r="257" spans="1:15">
      <c r="A257" s="35"/>
      <c r="G257" s="35"/>
      <c r="H257" s="35"/>
      <c r="K257" s="20"/>
      <c r="L257" s="20"/>
      <c r="M257" s="20"/>
      <c r="N257" s="20"/>
      <c r="O257" s="20"/>
    </row>
    <row r="258" spans="1:15">
      <c r="A258" s="35"/>
      <c r="G258" s="35"/>
      <c r="H258" s="35"/>
      <c r="K258" s="20"/>
      <c r="L258" s="20"/>
      <c r="M258" s="20"/>
      <c r="N258" s="20"/>
      <c r="O258" s="20"/>
    </row>
    <row r="259" spans="1:15">
      <c r="A259" s="35"/>
      <c r="G259" s="35"/>
      <c r="H259" s="35"/>
      <c r="K259" s="20"/>
      <c r="L259" s="20"/>
      <c r="M259" s="20"/>
      <c r="N259" s="20"/>
      <c r="O259" s="20"/>
    </row>
    <row r="260" spans="1:15">
      <c r="A260" s="35"/>
      <c r="G260" s="35"/>
      <c r="H260" s="35"/>
      <c r="K260" s="20"/>
      <c r="L260" s="20"/>
      <c r="M260" s="20"/>
      <c r="N260" s="20"/>
      <c r="O260" s="20"/>
    </row>
    <row r="261" spans="1:15">
      <c r="A261" s="35"/>
      <c r="G261" s="35"/>
      <c r="H261" s="35"/>
      <c r="K261" s="20"/>
      <c r="L261" s="20"/>
      <c r="M261" s="20"/>
      <c r="N261" s="20"/>
      <c r="O261" s="20"/>
    </row>
    <row r="262" spans="1:15">
      <c r="A262" s="35"/>
      <c r="G262" s="35"/>
      <c r="H262" s="35"/>
      <c r="K262" s="20"/>
      <c r="L262" s="20"/>
      <c r="M262" s="20"/>
      <c r="N262" s="20"/>
      <c r="O262" s="20"/>
    </row>
    <row r="263" spans="1:15">
      <c r="A263" s="35"/>
      <c r="G263" s="35"/>
      <c r="H263" s="35"/>
      <c r="K263" s="20"/>
      <c r="L263" s="20"/>
      <c r="M263" s="20"/>
      <c r="N263" s="20"/>
      <c r="O263" s="20"/>
    </row>
    <row r="264" spans="1:15">
      <c r="A264" s="35"/>
      <c r="G264" s="35"/>
      <c r="H264" s="35"/>
      <c r="K264" s="20"/>
      <c r="L264" s="20"/>
      <c r="M264" s="20"/>
      <c r="N264" s="20"/>
      <c r="O264" s="20"/>
    </row>
    <row r="265" spans="1:15">
      <c r="A265" s="35"/>
      <c r="G265" s="35"/>
      <c r="H265" s="35"/>
      <c r="K265" s="20"/>
      <c r="L265" s="20"/>
      <c r="M265" s="20"/>
      <c r="N265" s="20"/>
      <c r="O265" s="20"/>
    </row>
    <row r="266" spans="1:15">
      <c r="A266" s="35"/>
      <c r="G266" s="35"/>
      <c r="H266" s="35"/>
      <c r="K266" s="20"/>
      <c r="L266" s="20"/>
      <c r="M266" s="20"/>
      <c r="N266" s="20"/>
      <c r="O266" s="20"/>
    </row>
    <row r="267" spans="1:15">
      <c r="A267" s="35"/>
      <c r="G267" s="35"/>
      <c r="H267" s="35"/>
      <c r="K267" s="20"/>
      <c r="L267" s="20"/>
      <c r="M267" s="20"/>
      <c r="N267" s="20"/>
      <c r="O267" s="20"/>
    </row>
    <row r="268" spans="1:15">
      <c r="A268" s="35"/>
      <c r="G268" s="35"/>
      <c r="H268" s="35"/>
      <c r="K268" s="20"/>
      <c r="L268" s="20"/>
      <c r="M268" s="20"/>
      <c r="N268" s="20"/>
      <c r="O268" s="20"/>
    </row>
    <row r="269" spans="1:15">
      <c r="A269" s="35"/>
      <c r="G269" s="35"/>
      <c r="H269" s="35"/>
      <c r="K269" s="20"/>
      <c r="L269" s="20"/>
      <c r="M269" s="20"/>
      <c r="N269" s="20"/>
      <c r="O269" s="20"/>
    </row>
    <row r="270" spans="1:15">
      <c r="A270" s="35"/>
      <c r="G270" s="35"/>
      <c r="H270" s="35"/>
      <c r="K270" s="20"/>
      <c r="L270" s="20"/>
      <c r="M270" s="20"/>
      <c r="N270" s="20"/>
      <c r="O270" s="20"/>
    </row>
    <row r="271" spans="1:15">
      <c r="A271" s="35"/>
      <c r="G271" s="35"/>
      <c r="H271" s="35"/>
      <c r="K271" s="20"/>
      <c r="L271" s="20"/>
      <c r="M271" s="20"/>
      <c r="N271" s="20"/>
      <c r="O271" s="20"/>
    </row>
    <row r="272" spans="1:15">
      <c r="A272" s="35"/>
      <c r="G272" s="35"/>
      <c r="H272" s="35"/>
      <c r="K272" s="20"/>
      <c r="L272" s="20"/>
      <c r="M272" s="20"/>
      <c r="N272" s="20"/>
      <c r="O272" s="20"/>
    </row>
    <row r="273" spans="1:15">
      <c r="A273" s="35"/>
      <c r="G273" s="35"/>
      <c r="H273" s="35"/>
      <c r="K273" s="20"/>
      <c r="L273" s="20"/>
      <c r="M273" s="20"/>
      <c r="N273" s="20"/>
      <c r="O273" s="20"/>
    </row>
    <row r="274" spans="1:15">
      <c r="A274" s="35"/>
      <c r="G274" s="35"/>
      <c r="H274" s="35"/>
      <c r="K274" s="20"/>
      <c r="L274" s="20"/>
      <c r="M274" s="20"/>
      <c r="N274" s="20"/>
      <c r="O274" s="20"/>
    </row>
    <row r="275" spans="1:15">
      <c r="A275" s="35"/>
      <c r="G275" s="35"/>
      <c r="H275" s="35"/>
      <c r="K275" s="20"/>
      <c r="L275" s="20"/>
      <c r="M275" s="20"/>
      <c r="N275" s="20"/>
      <c r="O275" s="20"/>
    </row>
    <row r="276" spans="1:15">
      <c r="A276" s="35"/>
      <c r="G276" s="35"/>
      <c r="H276" s="35"/>
      <c r="K276" s="20"/>
      <c r="L276" s="20"/>
      <c r="M276" s="20"/>
      <c r="N276" s="20"/>
      <c r="O276" s="20"/>
    </row>
    <row r="277" spans="1:15">
      <c r="A277" s="35"/>
      <c r="G277" s="35"/>
      <c r="H277" s="35"/>
      <c r="K277" s="20"/>
      <c r="L277" s="20"/>
      <c r="M277" s="20"/>
      <c r="N277" s="20"/>
      <c r="O277" s="20"/>
    </row>
    <row r="278" spans="1:15">
      <c r="A278" s="35"/>
      <c r="G278" s="35"/>
      <c r="H278" s="35"/>
      <c r="K278" s="20"/>
      <c r="L278" s="20"/>
      <c r="M278" s="20"/>
      <c r="N278" s="20"/>
      <c r="O278" s="20"/>
    </row>
    <row r="279" spans="1:15">
      <c r="A279" s="35"/>
      <c r="G279" s="35"/>
      <c r="H279" s="35"/>
      <c r="K279" s="20"/>
      <c r="L279" s="20"/>
      <c r="M279" s="20"/>
      <c r="N279" s="20"/>
      <c r="O279" s="20"/>
    </row>
    <row r="280" spans="1:15">
      <c r="A280" s="35"/>
      <c r="G280" s="35"/>
      <c r="H280" s="35"/>
      <c r="K280" s="20"/>
      <c r="L280" s="20"/>
      <c r="M280" s="20"/>
      <c r="N280" s="20"/>
      <c r="O280" s="20"/>
    </row>
    <row r="281" spans="1:15">
      <c r="A281" s="35"/>
      <c r="G281" s="35"/>
      <c r="H281" s="35"/>
      <c r="K281" s="20"/>
      <c r="L281" s="20"/>
      <c r="M281" s="20"/>
      <c r="N281" s="20"/>
      <c r="O281" s="20"/>
    </row>
    <row r="282" spans="1:15">
      <c r="A282" s="35"/>
      <c r="G282" s="35"/>
      <c r="H282" s="35"/>
      <c r="K282" s="20"/>
      <c r="L282" s="20"/>
      <c r="M282" s="20"/>
      <c r="N282" s="20"/>
      <c r="O282" s="20"/>
    </row>
    <row r="283" spans="1:15">
      <c r="A283" s="35"/>
      <c r="G283" s="35"/>
      <c r="H283" s="35"/>
      <c r="K283" s="20"/>
      <c r="L283" s="20"/>
      <c r="M283" s="20"/>
      <c r="N283" s="20"/>
      <c r="O283" s="20"/>
    </row>
    <row r="284" spans="1:15">
      <c r="A284" s="35"/>
      <c r="G284" s="35"/>
      <c r="H284" s="35"/>
      <c r="K284" s="20"/>
      <c r="L284" s="20"/>
      <c r="M284" s="20"/>
      <c r="N284" s="20"/>
      <c r="O284" s="20"/>
    </row>
    <row r="285" spans="1:15">
      <c r="A285" s="35"/>
      <c r="G285" s="35"/>
      <c r="H285" s="35"/>
      <c r="K285" s="20"/>
      <c r="L285" s="20"/>
      <c r="M285" s="20"/>
      <c r="N285" s="20"/>
      <c r="O285" s="20"/>
    </row>
    <row r="286" spans="1:15">
      <c r="A286" s="35"/>
      <c r="G286" s="35"/>
      <c r="H286" s="35"/>
      <c r="K286" s="20"/>
      <c r="L286" s="20"/>
      <c r="M286" s="20"/>
      <c r="N286" s="20"/>
      <c r="O286" s="20"/>
    </row>
    <row r="287" spans="1:15">
      <c r="A287" s="35"/>
      <c r="G287" s="35"/>
      <c r="H287" s="35"/>
      <c r="K287" s="20"/>
      <c r="L287" s="20"/>
      <c r="M287" s="20"/>
      <c r="N287" s="20"/>
      <c r="O287" s="20"/>
    </row>
    <row r="288" spans="1:15">
      <c r="A288" s="35"/>
      <c r="G288" s="35"/>
      <c r="H288" s="35"/>
      <c r="K288" s="20"/>
      <c r="L288" s="20"/>
      <c r="M288" s="20"/>
      <c r="N288" s="20"/>
      <c r="O288" s="20"/>
    </row>
    <row r="289" spans="1:15">
      <c r="A289" s="35"/>
      <c r="G289" s="35"/>
      <c r="H289" s="35"/>
      <c r="K289" s="20"/>
      <c r="L289" s="20"/>
      <c r="M289" s="20"/>
      <c r="N289" s="20"/>
      <c r="O289" s="20"/>
    </row>
    <row r="290" spans="1:15">
      <c r="A290" s="35"/>
      <c r="G290" s="35"/>
      <c r="H290" s="35"/>
      <c r="K290" s="20"/>
      <c r="L290" s="20"/>
      <c r="M290" s="20"/>
      <c r="N290" s="20"/>
      <c r="O290" s="20"/>
    </row>
    <row r="291" spans="1:15">
      <c r="A291" s="35"/>
      <c r="G291" s="35"/>
      <c r="H291" s="35"/>
      <c r="K291" s="20"/>
      <c r="L291" s="20"/>
      <c r="M291" s="20"/>
      <c r="N291" s="20"/>
      <c r="O291" s="20"/>
    </row>
    <row r="292" spans="1:15">
      <c r="A292" s="35"/>
      <c r="G292" s="35"/>
      <c r="H292" s="35"/>
      <c r="K292" s="20"/>
      <c r="L292" s="20"/>
      <c r="M292" s="20"/>
      <c r="N292" s="20"/>
      <c r="O292" s="20"/>
    </row>
    <row r="293" spans="1:15">
      <c r="A293" s="35"/>
      <c r="G293" s="35"/>
      <c r="H293" s="35"/>
      <c r="K293" s="20"/>
      <c r="L293" s="20"/>
      <c r="M293" s="20"/>
      <c r="N293" s="20"/>
      <c r="O293" s="20"/>
    </row>
    <row r="294" spans="1:15">
      <c r="A294" s="35"/>
      <c r="G294" s="35"/>
      <c r="H294" s="35"/>
      <c r="K294" s="20"/>
      <c r="L294" s="20"/>
      <c r="M294" s="20"/>
      <c r="N294" s="20"/>
      <c r="O294" s="20"/>
    </row>
    <row r="295" spans="1:15">
      <c r="A295" s="35"/>
      <c r="G295" s="35"/>
      <c r="H295" s="35"/>
      <c r="K295" s="20"/>
      <c r="L295" s="20"/>
      <c r="M295" s="20"/>
      <c r="N295" s="20"/>
      <c r="O295" s="20"/>
    </row>
    <row r="296" spans="1:15">
      <c r="A296" s="35"/>
      <c r="G296" s="35"/>
      <c r="H296" s="35"/>
      <c r="K296" s="20"/>
      <c r="L296" s="20"/>
      <c r="M296" s="20"/>
      <c r="N296" s="20"/>
      <c r="O296" s="20"/>
    </row>
    <row r="297" spans="1:15">
      <c r="A297" s="35"/>
      <c r="G297" s="35"/>
      <c r="H297" s="35"/>
      <c r="K297" s="20"/>
      <c r="L297" s="20"/>
      <c r="M297" s="20"/>
      <c r="N297" s="20"/>
      <c r="O297" s="20"/>
    </row>
    <row r="298" spans="1:15">
      <c r="A298" s="35"/>
      <c r="G298" s="35"/>
      <c r="H298" s="35"/>
      <c r="K298" s="20"/>
      <c r="L298" s="20"/>
      <c r="M298" s="20"/>
      <c r="N298" s="20"/>
      <c r="O298" s="20"/>
    </row>
    <row r="299" spans="1:15">
      <c r="A299" s="35"/>
      <c r="G299" s="35"/>
      <c r="H299" s="35"/>
      <c r="K299" s="20"/>
      <c r="L299" s="20"/>
      <c r="M299" s="20"/>
      <c r="N299" s="20"/>
      <c r="O299" s="20"/>
    </row>
    <row r="300" spans="1:15">
      <c r="A300" s="35"/>
      <c r="G300" s="35"/>
      <c r="H300" s="35"/>
      <c r="K300" s="20"/>
      <c r="L300" s="20"/>
      <c r="M300" s="20"/>
      <c r="N300" s="20"/>
      <c r="O300" s="20"/>
    </row>
    <row r="301" spans="1:15">
      <c r="A301" s="35"/>
      <c r="G301" s="35"/>
      <c r="H301" s="35"/>
      <c r="K301" s="20"/>
      <c r="L301" s="20"/>
      <c r="M301" s="20"/>
      <c r="N301" s="20"/>
      <c r="O301" s="20"/>
    </row>
    <row r="302" spans="1:15">
      <c r="A302" s="35"/>
      <c r="G302" s="35"/>
      <c r="H302" s="35"/>
      <c r="K302" s="20"/>
      <c r="L302" s="20"/>
      <c r="M302" s="20"/>
      <c r="N302" s="20"/>
      <c r="O302" s="20"/>
    </row>
    <row r="303" spans="1:15">
      <c r="A303" s="35"/>
      <c r="G303" s="35"/>
      <c r="H303" s="35"/>
      <c r="K303" s="20"/>
      <c r="L303" s="20"/>
      <c r="M303" s="20"/>
      <c r="N303" s="20"/>
      <c r="O303" s="20"/>
    </row>
    <row r="304" spans="1:15">
      <c r="A304" s="35"/>
      <c r="G304" s="35"/>
      <c r="H304" s="35"/>
      <c r="K304" s="20"/>
      <c r="L304" s="20"/>
      <c r="M304" s="20"/>
      <c r="N304" s="20"/>
      <c r="O304" s="20"/>
    </row>
    <row r="305" spans="1:15">
      <c r="A305" s="35"/>
      <c r="G305" s="35"/>
      <c r="H305" s="35"/>
      <c r="K305" s="20"/>
      <c r="L305" s="20"/>
      <c r="M305" s="20"/>
      <c r="N305" s="20"/>
      <c r="O305" s="20"/>
    </row>
    <row r="306" spans="1:15">
      <c r="A306" s="35"/>
      <c r="G306" s="35"/>
      <c r="H306" s="35"/>
      <c r="K306" s="20"/>
      <c r="L306" s="20"/>
      <c r="M306" s="20"/>
      <c r="N306" s="20"/>
      <c r="O306" s="20"/>
    </row>
    <row r="307" spans="1:15">
      <c r="A307" s="35"/>
      <c r="G307" s="35"/>
      <c r="H307" s="35"/>
      <c r="K307" s="20"/>
      <c r="L307" s="20"/>
      <c r="M307" s="20"/>
      <c r="N307" s="20"/>
      <c r="O307" s="20"/>
    </row>
    <row r="308" spans="1:15">
      <c r="A308" s="35"/>
      <c r="G308" s="35"/>
      <c r="H308" s="35"/>
      <c r="K308" s="20"/>
      <c r="L308" s="20"/>
      <c r="M308" s="20"/>
      <c r="N308" s="20"/>
      <c r="O308" s="20"/>
    </row>
    <row r="309" spans="1:15">
      <c r="A309" s="35"/>
      <c r="G309" s="35"/>
      <c r="H309" s="35"/>
      <c r="K309" s="20"/>
      <c r="L309" s="20"/>
      <c r="M309" s="20"/>
      <c r="N309" s="20"/>
      <c r="O309" s="20"/>
    </row>
    <row r="310" spans="1:15">
      <c r="A310" s="35"/>
      <c r="G310" s="35"/>
      <c r="H310" s="35"/>
      <c r="K310" s="20"/>
      <c r="L310" s="20"/>
      <c r="M310" s="20"/>
      <c r="N310" s="20"/>
      <c r="O310" s="20"/>
    </row>
    <row r="311" spans="1:15">
      <c r="A311" s="35"/>
      <c r="G311" s="35"/>
      <c r="H311" s="35"/>
      <c r="K311" s="20"/>
      <c r="L311" s="20"/>
      <c r="M311" s="20"/>
      <c r="N311" s="20"/>
      <c r="O311" s="20"/>
    </row>
    <row r="312" spans="1:15">
      <c r="A312" s="35"/>
      <c r="G312" s="35"/>
      <c r="H312" s="35"/>
      <c r="K312" s="20"/>
      <c r="L312" s="20"/>
      <c r="M312" s="20"/>
      <c r="N312" s="20"/>
      <c r="O312" s="20"/>
    </row>
    <row r="313" spans="1:15">
      <c r="A313" s="35"/>
      <c r="G313" s="35"/>
      <c r="H313" s="35"/>
      <c r="K313" s="20"/>
      <c r="L313" s="20"/>
      <c r="M313" s="20"/>
      <c r="N313" s="20"/>
      <c r="O313" s="20"/>
    </row>
    <row r="314" spans="1:15">
      <c r="A314" s="35"/>
      <c r="G314" s="35"/>
      <c r="H314" s="35"/>
      <c r="K314" s="20"/>
      <c r="L314" s="20"/>
      <c r="M314" s="20"/>
      <c r="N314" s="20"/>
      <c r="O314" s="20"/>
    </row>
    <row r="315" spans="1:15">
      <c r="A315" s="35"/>
      <c r="G315" s="35"/>
      <c r="H315" s="35"/>
      <c r="K315" s="20"/>
      <c r="L315" s="20"/>
      <c r="M315" s="20"/>
      <c r="N315" s="20"/>
      <c r="O315" s="20"/>
    </row>
    <row r="316" spans="1:15">
      <c r="A316" s="35"/>
      <c r="G316" s="35"/>
      <c r="H316" s="35"/>
      <c r="K316" s="20"/>
      <c r="L316" s="20"/>
      <c r="M316" s="20"/>
      <c r="N316" s="20"/>
      <c r="O316" s="20"/>
    </row>
    <row r="317" spans="1:15">
      <c r="A317" s="35"/>
      <c r="G317" s="35"/>
      <c r="H317" s="35"/>
      <c r="K317" s="20"/>
      <c r="L317" s="20"/>
      <c r="M317" s="20"/>
      <c r="N317" s="20"/>
      <c r="O317" s="20"/>
    </row>
    <row r="318" spans="1:15">
      <c r="A318" s="35"/>
      <c r="G318" s="35"/>
      <c r="H318" s="35"/>
      <c r="K318" s="20"/>
      <c r="L318" s="20"/>
      <c r="M318" s="20"/>
      <c r="N318" s="20"/>
      <c r="O318" s="20"/>
    </row>
    <row r="319" spans="1:15">
      <c r="A319" s="35"/>
      <c r="G319" s="35"/>
      <c r="H319" s="35"/>
      <c r="K319" s="20"/>
      <c r="L319" s="20"/>
      <c r="M319" s="20"/>
      <c r="N319" s="20"/>
      <c r="O319" s="20"/>
    </row>
    <row r="320" spans="1:15">
      <c r="A320" s="35"/>
      <c r="G320" s="35"/>
      <c r="H320" s="35"/>
      <c r="K320" s="20"/>
      <c r="L320" s="20"/>
      <c r="M320" s="20"/>
      <c r="N320" s="20"/>
      <c r="O320" s="20"/>
    </row>
    <row r="321" spans="1:15">
      <c r="A321" s="35"/>
      <c r="G321" s="35"/>
      <c r="H321" s="35"/>
      <c r="K321" s="20"/>
      <c r="L321" s="20"/>
      <c r="M321" s="20"/>
      <c r="N321" s="20"/>
      <c r="O321" s="20"/>
    </row>
    <row r="322" spans="1:15">
      <c r="A322" s="35"/>
      <c r="G322" s="35"/>
      <c r="H322" s="35"/>
      <c r="K322" s="20"/>
      <c r="L322" s="20"/>
      <c r="M322" s="20"/>
      <c r="N322" s="20"/>
      <c r="O322" s="20"/>
    </row>
    <row r="323" spans="1:15">
      <c r="A323" s="35"/>
      <c r="G323" s="35"/>
      <c r="H323" s="35"/>
      <c r="K323" s="20"/>
      <c r="L323" s="20"/>
      <c r="M323" s="20"/>
      <c r="N323" s="20"/>
      <c r="O323" s="20"/>
    </row>
    <row r="324" spans="1:15">
      <c r="A324" s="35"/>
      <c r="G324" s="35"/>
      <c r="H324" s="35"/>
      <c r="K324" s="20"/>
      <c r="L324" s="20"/>
      <c r="M324" s="20"/>
      <c r="N324" s="20"/>
      <c r="O324" s="20"/>
    </row>
    <row r="325" spans="1:15">
      <c r="A325" s="35"/>
      <c r="G325" s="35"/>
      <c r="H325" s="35"/>
      <c r="K325" s="20"/>
      <c r="L325" s="20"/>
      <c r="M325" s="20"/>
      <c r="N325" s="20"/>
      <c r="O325" s="20"/>
    </row>
    <row r="326" spans="1:15">
      <c r="A326" s="35"/>
      <c r="G326" s="35"/>
      <c r="H326" s="35"/>
      <c r="K326" s="20"/>
      <c r="L326" s="20"/>
      <c r="M326" s="20"/>
      <c r="N326" s="20"/>
      <c r="O326" s="20"/>
    </row>
    <row r="327" spans="1:15">
      <c r="A327" s="35"/>
      <c r="G327" s="35"/>
      <c r="H327" s="35"/>
      <c r="K327" s="20"/>
      <c r="L327" s="20"/>
      <c r="M327" s="20"/>
      <c r="N327" s="20"/>
      <c r="O327" s="20"/>
    </row>
    <row r="328" spans="1:15">
      <c r="A328" s="35"/>
      <c r="G328" s="35"/>
      <c r="H328" s="35"/>
      <c r="K328" s="20"/>
      <c r="L328" s="20"/>
      <c r="M328" s="20"/>
      <c r="N328" s="20"/>
      <c r="O328" s="20"/>
    </row>
    <row r="329" spans="1:15">
      <c r="A329" s="35"/>
      <c r="G329" s="35"/>
      <c r="H329" s="35"/>
      <c r="K329" s="20"/>
      <c r="L329" s="20"/>
      <c r="M329" s="20"/>
      <c r="N329" s="20"/>
      <c r="O329" s="20"/>
    </row>
    <row r="330" spans="1:15">
      <c r="A330" s="35"/>
      <c r="G330" s="35"/>
      <c r="H330" s="35"/>
      <c r="K330" s="20"/>
      <c r="L330" s="20"/>
      <c r="M330" s="20"/>
      <c r="N330" s="20"/>
      <c r="O330" s="20"/>
    </row>
    <row r="331" spans="1:15">
      <c r="A331" s="35"/>
      <c r="G331" s="35"/>
      <c r="H331" s="35"/>
      <c r="K331" s="20"/>
      <c r="L331" s="20"/>
      <c r="M331" s="20"/>
      <c r="N331" s="20"/>
      <c r="O331" s="20"/>
    </row>
    <row r="332" spans="1:15">
      <c r="A332" s="35"/>
      <c r="G332" s="35"/>
      <c r="H332" s="35"/>
      <c r="K332" s="20"/>
      <c r="L332" s="20"/>
      <c r="M332" s="20"/>
      <c r="N332" s="20"/>
      <c r="O332" s="20"/>
    </row>
    <row r="333" spans="1:15">
      <c r="A333" s="35"/>
      <c r="G333" s="35"/>
      <c r="H333" s="35"/>
      <c r="K333" s="20"/>
      <c r="L333" s="20"/>
      <c r="M333" s="20"/>
      <c r="N333" s="20"/>
      <c r="O333" s="20"/>
    </row>
    <row r="334" spans="1:15">
      <c r="A334" s="35"/>
      <c r="G334" s="35"/>
      <c r="H334" s="35"/>
      <c r="K334" s="20"/>
      <c r="L334" s="20"/>
      <c r="M334" s="20"/>
      <c r="N334" s="20"/>
      <c r="O334" s="20"/>
    </row>
    <row r="335" spans="1:15">
      <c r="A335" s="35"/>
      <c r="G335" s="35"/>
      <c r="H335" s="35"/>
      <c r="K335" s="20"/>
      <c r="L335" s="20"/>
      <c r="M335" s="20"/>
      <c r="N335" s="20"/>
      <c r="O335" s="20"/>
    </row>
    <row r="336" spans="1:15">
      <c r="A336" s="35"/>
      <c r="G336" s="35"/>
      <c r="H336" s="35"/>
      <c r="K336" s="20"/>
      <c r="L336" s="20"/>
      <c r="M336" s="20"/>
      <c r="N336" s="20"/>
      <c r="O336" s="20"/>
    </row>
    <row r="337" spans="1:15">
      <c r="A337" s="35"/>
      <c r="G337" s="35"/>
      <c r="H337" s="35"/>
      <c r="K337" s="20"/>
      <c r="L337" s="20"/>
      <c r="M337" s="20"/>
      <c r="N337" s="20"/>
      <c r="O337" s="20"/>
    </row>
    <row r="338" spans="1:15">
      <c r="A338" s="35"/>
      <c r="G338" s="35"/>
      <c r="H338" s="35"/>
      <c r="K338" s="20"/>
      <c r="L338" s="20"/>
      <c r="M338" s="20"/>
      <c r="N338" s="20"/>
      <c r="O338" s="20"/>
    </row>
    <row r="339" spans="1:15">
      <c r="A339" s="35"/>
      <c r="G339" s="35"/>
      <c r="H339" s="35"/>
      <c r="K339" s="20"/>
      <c r="L339" s="20"/>
      <c r="M339" s="20"/>
      <c r="N339" s="20"/>
      <c r="O339" s="20"/>
    </row>
    <row r="340" spans="1:15">
      <c r="A340" s="35"/>
      <c r="G340" s="35"/>
      <c r="H340" s="35"/>
      <c r="K340" s="20"/>
      <c r="L340" s="20"/>
      <c r="M340" s="20"/>
      <c r="N340" s="20"/>
      <c r="O340" s="20"/>
    </row>
    <row r="341" spans="1:15">
      <c r="A341" s="35"/>
      <c r="G341" s="35"/>
      <c r="H341" s="35"/>
      <c r="K341" s="20"/>
      <c r="L341" s="20"/>
      <c r="M341" s="20"/>
      <c r="N341" s="20"/>
      <c r="O341" s="20"/>
    </row>
    <row r="342" spans="1:15">
      <c r="A342" s="35"/>
      <c r="G342" s="35"/>
      <c r="H342" s="35"/>
      <c r="K342" s="20"/>
      <c r="L342" s="20"/>
      <c r="M342" s="20"/>
      <c r="N342" s="20"/>
      <c r="O342" s="20"/>
    </row>
    <row r="343" spans="1:15">
      <c r="A343" s="35"/>
      <c r="G343" s="35"/>
      <c r="H343" s="35"/>
      <c r="K343" s="20"/>
      <c r="L343" s="20"/>
      <c r="M343" s="20"/>
      <c r="N343" s="20"/>
      <c r="O343" s="20"/>
    </row>
    <row r="344" spans="1:15">
      <c r="A344" s="35"/>
      <c r="G344" s="35"/>
      <c r="H344" s="35"/>
      <c r="K344" s="20"/>
      <c r="L344" s="20"/>
      <c r="M344" s="20"/>
      <c r="N344" s="20"/>
      <c r="O344" s="20"/>
    </row>
    <row r="345" spans="1:15">
      <c r="A345" s="35"/>
      <c r="G345" s="35"/>
      <c r="H345" s="35"/>
      <c r="K345" s="20"/>
      <c r="L345" s="20"/>
      <c r="M345" s="20"/>
      <c r="N345" s="20"/>
      <c r="O345" s="20"/>
    </row>
    <row r="346" spans="1:15">
      <c r="A346" s="35"/>
      <c r="G346" s="35"/>
      <c r="H346" s="35"/>
      <c r="K346" s="20"/>
      <c r="L346" s="20"/>
      <c r="M346" s="20"/>
      <c r="N346" s="20"/>
      <c r="O346" s="20"/>
    </row>
    <row r="347" spans="1:15">
      <c r="A347" s="35"/>
      <c r="G347" s="35"/>
      <c r="H347" s="35"/>
      <c r="K347" s="20"/>
      <c r="L347" s="20"/>
      <c r="M347" s="20"/>
      <c r="N347" s="20"/>
      <c r="O347" s="20"/>
    </row>
    <row r="348" spans="1:15">
      <c r="A348" s="35"/>
      <c r="G348" s="35"/>
      <c r="H348" s="35"/>
      <c r="K348" s="20"/>
      <c r="L348" s="20"/>
      <c r="M348" s="20"/>
      <c r="N348" s="20"/>
      <c r="O348" s="20"/>
    </row>
    <row r="349" spans="1:15">
      <c r="A349" s="35"/>
      <c r="G349" s="35"/>
      <c r="H349" s="35"/>
      <c r="K349" s="20"/>
      <c r="L349" s="20"/>
      <c r="M349" s="20"/>
      <c r="N349" s="20"/>
      <c r="O349" s="20"/>
    </row>
    <row r="350" spans="1:15">
      <c r="A350" s="35"/>
      <c r="G350" s="35"/>
      <c r="H350" s="35"/>
      <c r="K350" s="20"/>
      <c r="L350" s="20"/>
      <c r="M350" s="20"/>
      <c r="N350" s="20"/>
      <c r="O350" s="20"/>
    </row>
    <row r="351" spans="1:15">
      <c r="A351" s="35"/>
      <c r="G351" s="35"/>
      <c r="H351" s="35"/>
      <c r="K351" s="20"/>
      <c r="L351" s="20"/>
      <c r="M351" s="20"/>
      <c r="N351" s="20"/>
      <c r="O351" s="20"/>
    </row>
    <row r="352" spans="1:15">
      <c r="A352" s="35"/>
      <c r="G352" s="35"/>
      <c r="H352" s="35"/>
      <c r="K352" s="20"/>
      <c r="L352" s="20"/>
      <c r="M352" s="20"/>
      <c r="N352" s="20"/>
      <c r="O352" s="20"/>
    </row>
    <row r="353" spans="1:15">
      <c r="A353" s="35"/>
      <c r="G353" s="35"/>
      <c r="H353" s="35"/>
      <c r="K353" s="20"/>
      <c r="L353" s="20"/>
      <c r="M353" s="20"/>
      <c r="N353" s="20"/>
      <c r="O353" s="20"/>
    </row>
    <row r="354" spans="1:15">
      <c r="A354" s="35"/>
      <c r="G354" s="35"/>
      <c r="H354" s="35"/>
      <c r="K354" s="20"/>
      <c r="L354" s="20"/>
      <c r="M354" s="20"/>
      <c r="N354" s="20"/>
      <c r="O354" s="20"/>
    </row>
    <row r="355" spans="1:15">
      <c r="A355" s="35"/>
      <c r="G355" s="35"/>
      <c r="H355" s="35"/>
      <c r="K355" s="20"/>
      <c r="L355" s="20"/>
      <c r="M355" s="20"/>
      <c r="N355" s="20"/>
      <c r="O355" s="20"/>
    </row>
    <row r="356" spans="1:15">
      <c r="A356" s="35"/>
      <c r="G356" s="35"/>
      <c r="H356" s="35"/>
      <c r="K356" s="20"/>
      <c r="L356" s="20"/>
      <c r="M356" s="20"/>
      <c r="N356" s="20"/>
      <c r="O356" s="20"/>
    </row>
    <row r="357" spans="1:15">
      <c r="A357" s="35"/>
      <c r="G357" s="35"/>
      <c r="H357" s="35"/>
      <c r="K357" s="20"/>
      <c r="L357" s="20"/>
      <c r="M357" s="20"/>
      <c r="N357" s="20"/>
      <c r="O357" s="20"/>
    </row>
    <row r="358" spans="1:15">
      <c r="A358" s="35"/>
      <c r="G358" s="35"/>
      <c r="H358" s="35"/>
      <c r="K358" s="20"/>
      <c r="L358" s="20"/>
      <c r="M358" s="20"/>
      <c r="N358" s="20"/>
      <c r="O358" s="20"/>
    </row>
    <row r="359" spans="1:15">
      <c r="A359" s="35"/>
      <c r="G359" s="35"/>
      <c r="H359" s="35"/>
      <c r="K359" s="20"/>
      <c r="L359" s="20"/>
      <c r="M359" s="20"/>
      <c r="N359" s="20"/>
      <c r="O359" s="20"/>
    </row>
    <row r="360" spans="1:15">
      <c r="A360" s="35"/>
      <c r="G360" s="35"/>
      <c r="H360" s="35"/>
      <c r="K360" s="20"/>
      <c r="L360" s="20"/>
      <c r="M360" s="20"/>
      <c r="N360" s="20"/>
      <c r="O360" s="20"/>
    </row>
    <row r="361" spans="1:15">
      <c r="A361" s="35"/>
      <c r="G361" s="35"/>
      <c r="H361" s="35"/>
      <c r="K361" s="20"/>
      <c r="L361" s="20"/>
      <c r="M361" s="20"/>
      <c r="N361" s="20"/>
      <c r="O361" s="20"/>
    </row>
    <row r="362" spans="1:15">
      <c r="A362" s="35"/>
      <c r="G362" s="35"/>
      <c r="H362" s="35"/>
      <c r="K362" s="20"/>
      <c r="L362" s="20"/>
      <c r="M362" s="20"/>
      <c r="N362" s="20"/>
      <c r="O362" s="20"/>
    </row>
    <row r="363" spans="1:15">
      <c r="A363" s="35"/>
      <c r="G363" s="35"/>
      <c r="H363" s="35"/>
      <c r="K363" s="20"/>
      <c r="L363" s="20"/>
      <c r="M363" s="20"/>
      <c r="N363" s="20"/>
      <c r="O363" s="20"/>
    </row>
    <row r="364" spans="1:15">
      <c r="A364" s="35"/>
      <c r="G364" s="35"/>
      <c r="H364" s="35"/>
      <c r="K364" s="20"/>
      <c r="L364" s="20"/>
      <c r="M364" s="20"/>
      <c r="N364" s="20"/>
      <c r="O364" s="20"/>
    </row>
    <row r="365" spans="1:15">
      <c r="A365" s="35"/>
      <c r="G365" s="35"/>
      <c r="H365" s="35"/>
      <c r="K365" s="20"/>
      <c r="L365" s="20"/>
      <c r="M365" s="20"/>
      <c r="N365" s="20"/>
      <c r="O365" s="20"/>
    </row>
    <row r="366" spans="1:15">
      <c r="A366" s="35"/>
      <c r="G366" s="35"/>
      <c r="H366" s="35"/>
      <c r="K366" s="20"/>
      <c r="L366" s="20"/>
      <c r="M366" s="20"/>
      <c r="N366" s="20"/>
      <c r="O366" s="20"/>
    </row>
    <row r="367" spans="1:15">
      <c r="A367" s="35"/>
      <c r="G367" s="35"/>
      <c r="H367" s="35"/>
      <c r="K367" s="20"/>
      <c r="L367" s="20"/>
      <c r="M367" s="20"/>
      <c r="N367" s="20"/>
      <c r="O367" s="20"/>
    </row>
    <row r="368" spans="1:15">
      <c r="A368" s="35"/>
      <c r="G368" s="35"/>
      <c r="H368" s="35"/>
      <c r="K368" s="20"/>
      <c r="L368" s="20"/>
      <c r="M368" s="20"/>
      <c r="N368" s="20"/>
      <c r="O368" s="20"/>
    </row>
    <row r="369" spans="1:15">
      <c r="A369" s="35"/>
      <c r="G369" s="35"/>
      <c r="H369" s="35"/>
      <c r="K369" s="20"/>
      <c r="L369" s="20"/>
      <c r="M369" s="20"/>
      <c r="N369" s="20"/>
      <c r="O369" s="20"/>
    </row>
    <row r="370" spans="1:15">
      <c r="A370" s="35"/>
      <c r="G370" s="35"/>
      <c r="H370" s="35"/>
      <c r="K370" s="20"/>
      <c r="L370" s="20"/>
      <c r="M370" s="20"/>
      <c r="N370" s="20"/>
      <c r="O370" s="20"/>
    </row>
    <row r="371" spans="1:15">
      <c r="A371" s="35"/>
      <c r="G371" s="35"/>
      <c r="H371" s="35"/>
      <c r="K371" s="20"/>
      <c r="L371" s="20"/>
      <c r="M371" s="20"/>
      <c r="N371" s="20"/>
      <c r="O371" s="20"/>
    </row>
    <row r="372" spans="1:15">
      <c r="A372" s="35"/>
      <c r="G372" s="35"/>
      <c r="H372" s="35"/>
      <c r="K372" s="20"/>
      <c r="L372" s="20"/>
      <c r="M372" s="20"/>
      <c r="N372" s="20"/>
      <c r="O372" s="20"/>
    </row>
    <row r="373" spans="1:15">
      <c r="A373" s="35"/>
      <c r="G373" s="35"/>
      <c r="H373" s="35"/>
      <c r="K373" s="20"/>
      <c r="L373" s="20"/>
      <c r="M373" s="20"/>
      <c r="N373" s="20"/>
      <c r="O373" s="20"/>
    </row>
    <row r="374" spans="1:15">
      <c r="A374" s="35"/>
      <c r="G374" s="35"/>
      <c r="H374" s="35"/>
      <c r="K374" s="20"/>
      <c r="L374" s="20"/>
      <c r="M374" s="20"/>
      <c r="N374" s="20"/>
      <c r="O374" s="20"/>
    </row>
    <row r="375" spans="1:15">
      <c r="A375" s="35"/>
      <c r="G375" s="35"/>
      <c r="H375" s="35"/>
      <c r="K375" s="20"/>
      <c r="L375" s="20"/>
      <c r="M375" s="20"/>
      <c r="N375" s="20"/>
      <c r="O375" s="20"/>
    </row>
    <row r="376" spans="1:15">
      <c r="A376" s="35"/>
      <c r="G376" s="35"/>
      <c r="H376" s="35"/>
      <c r="K376" s="20"/>
      <c r="L376" s="20"/>
      <c r="M376" s="20"/>
      <c r="N376" s="20"/>
      <c r="O376" s="20"/>
    </row>
    <row r="377" spans="1:15">
      <c r="A377" s="35"/>
      <c r="G377" s="35"/>
      <c r="H377" s="35"/>
      <c r="K377" s="20"/>
      <c r="L377" s="20"/>
      <c r="M377" s="20"/>
      <c r="N377" s="20"/>
      <c r="O377" s="20"/>
    </row>
    <row r="378" spans="1:15">
      <c r="A378" s="35"/>
      <c r="G378" s="35"/>
      <c r="H378" s="35"/>
      <c r="K378" s="20"/>
      <c r="L378" s="20"/>
      <c r="M378" s="20"/>
      <c r="N378" s="20"/>
      <c r="O378" s="20"/>
    </row>
    <row r="379" spans="1:15">
      <c r="A379" s="35"/>
      <c r="G379" s="35"/>
      <c r="H379" s="35"/>
      <c r="K379" s="20"/>
      <c r="L379" s="20"/>
      <c r="M379" s="20"/>
      <c r="N379" s="20"/>
      <c r="O379" s="20"/>
    </row>
    <row r="380" spans="1:15">
      <c r="A380" s="35"/>
      <c r="G380" s="35"/>
      <c r="H380" s="35"/>
      <c r="K380" s="20"/>
      <c r="L380" s="20"/>
      <c r="M380" s="20"/>
      <c r="N380" s="20"/>
      <c r="O380" s="20"/>
    </row>
    <row r="381" spans="1:15">
      <c r="A381" s="35"/>
      <c r="G381" s="35"/>
      <c r="H381" s="35"/>
      <c r="K381" s="20"/>
      <c r="L381" s="20"/>
      <c r="M381" s="20"/>
      <c r="N381" s="20"/>
      <c r="O381" s="20"/>
    </row>
    <row r="382" spans="1:15">
      <c r="A382" s="35"/>
      <c r="G382" s="35"/>
      <c r="H382" s="35"/>
      <c r="K382" s="20"/>
      <c r="L382" s="20"/>
      <c r="M382" s="20"/>
      <c r="N382" s="20"/>
      <c r="O382" s="20"/>
    </row>
    <row r="383" spans="1:15">
      <c r="A383" s="35"/>
      <c r="G383" s="35"/>
      <c r="H383" s="35"/>
      <c r="K383" s="20"/>
      <c r="L383" s="20"/>
      <c r="M383" s="20"/>
      <c r="N383" s="20"/>
      <c r="O383" s="20"/>
    </row>
    <row r="384" spans="1:15">
      <c r="A384" s="35"/>
      <c r="G384" s="35"/>
      <c r="H384" s="35"/>
      <c r="K384" s="20"/>
      <c r="L384" s="20"/>
      <c r="M384" s="20"/>
      <c r="N384" s="20"/>
      <c r="O384" s="20"/>
    </row>
    <row r="385" spans="1:15">
      <c r="A385" s="35"/>
      <c r="G385" s="35"/>
      <c r="H385" s="35"/>
      <c r="K385" s="20"/>
      <c r="L385" s="20"/>
      <c r="M385" s="20"/>
      <c r="N385" s="20"/>
      <c r="O385" s="20"/>
    </row>
    <row r="386" spans="1:15">
      <c r="A386" s="35"/>
      <c r="G386" s="35"/>
      <c r="H386" s="35"/>
      <c r="K386" s="20"/>
      <c r="L386" s="20"/>
      <c r="M386" s="20"/>
      <c r="N386" s="20"/>
      <c r="O386" s="20"/>
    </row>
    <row r="387" spans="1:15">
      <c r="A387" s="35"/>
      <c r="G387" s="35"/>
      <c r="H387" s="35"/>
      <c r="K387" s="20"/>
      <c r="L387" s="20"/>
      <c r="M387" s="20"/>
      <c r="N387" s="20"/>
      <c r="O387" s="20"/>
    </row>
    <row r="388" spans="1:15">
      <c r="A388" s="35"/>
      <c r="G388" s="35"/>
      <c r="H388" s="35"/>
      <c r="K388" s="20"/>
      <c r="L388" s="20"/>
      <c r="M388" s="20"/>
      <c r="N388" s="20"/>
      <c r="O388" s="20"/>
    </row>
    <row r="389" spans="1:15">
      <c r="A389" s="35"/>
      <c r="G389" s="35"/>
      <c r="H389" s="35"/>
      <c r="K389" s="20"/>
      <c r="L389" s="20"/>
      <c r="M389" s="20"/>
      <c r="N389" s="20"/>
      <c r="O389" s="20"/>
    </row>
    <row r="390" spans="1:15">
      <c r="A390" s="35"/>
      <c r="G390" s="35"/>
      <c r="H390" s="35"/>
      <c r="K390" s="20"/>
      <c r="L390" s="20"/>
      <c r="M390" s="20"/>
      <c r="N390" s="20"/>
      <c r="O390" s="20"/>
    </row>
    <row r="391" spans="1:15">
      <c r="A391" s="35"/>
      <c r="G391" s="35"/>
      <c r="H391" s="35"/>
      <c r="K391" s="20"/>
      <c r="L391" s="20"/>
      <c r="M391" s="20"/>
      <c r="N391" s="20"/>
      <c r="O391" s="20"/>
    </row>
    <row r="392" spans="1:15">
      <c r="A392" s="35"/>
      <c r="G392" s="35"/>
      <c r="H392" s="35"/>
      <c r="K392" s="20"/>
      <c r="L392" s="20"/>
      <c r="M392" s="20"/>
      <c r="N392" s="20"/>
      <c r="O392" s="20"/>
    </row>
    <row r="393" spans="1:15">
      <c r="A393" s="35"/>
      <c r="G393" s="35"/>
      <c r="H393" s="35"/>
      <c r="K393" s="20"/>
      <c r="L393" s="20"/>
      <c r="M393" s="20"/>
      <c r="N393" s="20"/>
      <c r="O393" s="20"/>
    </row>
    <row r="394" spans="1:15">
      <c r="A394" s="35"/>
      <c r="G394" s="35"/>
      <c r="H394" s="35"/>
      <c r="K394" s="20"/>
      <c r="L394" s="20"/>
      <c r="M394" s="20"/>
      <c r="N394" s="20"/>
      <c r="O394" s="20"/>
    </row>
    <row r="395" spans="1:15">
      <c r="A395" s="35"/>
      <c r="G395" s="35"/>
      <c r="H395" s="35"/>
      <c r="K395" s="20"/>
      <c r="L395" s="20"/>
      <c r="M395" s="20"/>
      <c r="N395" s="20"/>
      <c r="O395" s="20"/>
    </row>
    <row r="396" spans="1:15">
      <c r="A396" s="35"/>
      <c r="G396" s="35"/>
      <c r="H396" s="35"/>
      <c r="K396" s="20"/>
      <c r="L396" s="20"/>
      <c r="M396" s="20"/>
      <c r="N396" s="20"/>
      <c r="O396" s="20"/>
    </row>
    <row r="397" spans="1:15">
      <c r="A397" s="35"/>
      <c r="G397" s="35"/>
      <c r="H397" s="35"/>
      <c r="K397" s="20"/>
      <c r="L397" s="20"/>
      <c r="M397" s="20"/>
      <c r="N397" s="20"/>
      <c r="O397" s="20"/>
    </row>
    <row r="398" spans="1:15">
      <c r="A398" s="35"/>
      <c r="G398" s="35"/>
      <c r="H398" s="35"/>
      <c r="K398" s="20"/>
      <c r="L398" s="20"/>
      <c r="M398" s="20"/>
      <c r="N398" s="20"/>
      <c r="O398" s="20"/>
    </row>
    <row r="399" spans="1:15">
      <c r="A399" s="35"/>
      <c r="G399" s="35"/>
      <c r="H399" s="35"/>
      <c r="K399" s="20"/>
      <c r="L399" s="20"/>
      <c r="M399" s="20"/>
      <c r="N399" s="20"/>
      <c r="O399" s="20"/>
    </row>
    <row r="400" spans="1:15">
      <c r="A400" s="35"/>
      <c r="G400" s="35"/>
      <c r="H400" s="35"/>
      <c r="K400" s="20"/>
      <c r="L400" s="20"/>
      <c r="M400" s="20"/>
      <c r="N400" s="20"/>
      <c r="O400" s="20"/>
    </row>
    <row r="401" spans="1:15">
      <c r="A401" s="35"/>
      <c r="G401" s="35"/>
      <c r="H401" s="35"/>
      <c r="K401" s="20"/>
      <c r="L401" s="20"/>
      <c r="M401" s="20"/>
      <c r="N401" s="20"/>
      <c r="O401" s="20"/>
    </row>
    <row r="402" spans="1:15">
      <c r="A402" s="35"/>
      <c r="G402" s="35"/>
      <c r="H402" s="35"/>
      <c r="K402" s="20"/>
      <c r="L402" s="20"/>
      <c r="M402" s="20"/>
      <c r="N402" s="20"/>
      <c r="O402" s="20"/>
    </row>
    <row r="403" spans="1:15">
      <c r="A403" s="35"/>
      <c r="G403" s="35"/>
      <c r="H403" s="35"/>
      <c r="K403" s="20"/>
      <c r="L403" s="20"/>
      <c r="M403" s="20"/>
      <c r="N403" s="20"/>
      <c r="O403" s="20"/>
    </row>
    <row r="404" spans="1:15">
      <c r="A404" s="35"/>
      <c r="G404" s="35"/>
      <c r="H404" s="35"/>
      <c r="K404" s="20"/>
      <c r="L404" s="20"/>
      <c r="M404" s="20"/>
      <c r="N404" s="20"/>
      <c r="O404" s="20"/>
    </row>
    <row r="405" spans="1:15">
      <c r="A405" s="35"/>
      <c r="G405" s="35"/>
      <c r="H405" s="35"/>
      <c r="K405" s="20"/>
      <c r="L405" s="20"/>
      <c r="M405" s="20"/>
      <c r="N405" s="20"/>
      <c r="O405" s="20"/>
    </row>
    <row r="406" spans="1:15">
      <c r="A406" s="35"/>
      <c r="G406" s="35"/>
      <c r="H406" s="35"/>
      <c r="K406" s="20"/>
      <c r="L406" s="20"/>
      <c r="M406" s="20"/>
      <c r="N406" s="20"/>
      <c r="O406" s="20"/>
    </row>
    <row r="407" spans="1:15">
      <c r="A407" s="35"/>
      <c r="G407" s="35"/>
      <c r="H407" s="35"/>
      <c r="K407" s="20"/>
      <c r="L407" s="20"/>
      <c r="M407" s="20"/>
      <c r="N407" s="20"/>
      <c r="O407" s="20"/>
    </row>
    <row r="408" spans="1:15">
      <c r="A408" s="35"/>
      <c r="G408" s="35"/>
      <c r="H408" s="35"/>
      <c r="K408" s="20"/>
      <c r="L408" s="20"/>
      <c r="M408" s="20"/>
      <c r="N408" s="20"/>
      <c r="O408" s="20"/>
    </row>
    <row r="409" spans="1:15">
      <c r="A409" s="35"/>
      <c r="G409" s="35"/>
      <c r="H409" s="35"/>
      <c r="K409" s="20"/>
      <c r="L409" s="20"/>
      <c r="M409" s="20"/>
      <c r="N409" s="20"/>
      <c r="O409" s="20"/>
    </row>
    <row r="410" spans="1:15">
      <c r="A410" s="35"/>
      <c r="G410" s="35"/>
      <c r="H410" s="35"/>
      <c r="K410" s="20"/>
      <c r="L410" s="20"/>
      <c r="M410" s="20"/>
      <c r="N410" s="20"/>
      <c r="O410" s="20"/>
    </row>
    <row r="411" spans="1:15">
      <c r="A411" s="35"/>
      <c r="G411" s="35"/>
      <c r="H411" s="35"/>
      <c r="K411" s="20"/>
      <c r="L411" s="20"/>
      <c r="M411" s="20"/>
      <c r="N411" s="20"/>
      <c r="O411" s="20"/>
    </row>
    <row r="412" spans="1:15">
      <c r="A412" s="35"/>
      <c r="G412" s="35"/>
      <c r="H412" s="35"/>
      <c r="K412" s="20"/>
      <c r="L412" s="20"/>
      <c r="M412" s="20"/>
      <c r="N412" s="20"/>
      <c r="O412" s="20"/>
    </row>
    <row r="413" spans="1:15">
      <c r="A413" s="35"/>
      <c r="G413" s="35"/>
      <c r="H413" s="35"/>
      <c r="K413" s="20"/>
      <c r="L413" s="20"/>
      <c r="M413" s="20"/>
      <c r="N413" s="20"/>
      <c r="O413" s="20"/>
    </row>
    <row r="414" spans="1:15">
      <c r="A414" s="35"/>
      <c r="G414" s="35"/>
      <c r="H414" s="35"/>
      <c r="K414" s="20"/>
      <c r="L414" s="20"/>
      <c r="M414" s="20"/>
      <c r="N414" s="20"/>
      <c r="O414" s="20"/>
    </row>
    <row r="415" spans="1:15">
      <c r="A415" s="35"/>
      <c r="G415" s="35"/>
      <c r="H415" s="35"/>
      <c r="K415" s="20"/>
      <c r="L415" s="20"/>
      <c r="M415" s="20"/>
      <c r="N415" s="20"/>
      <c r="O415" s="20"/>
    </row>
    <row r="416" spans="1:15">
      <c r="A416" s="35"/>
      <c r="G416" s="35"/>
      <c r="H416" s="35"/>
      <c r="K416" s="20"/>
      <c r="L416" s="20"/>
      <c r="M416" s="20"/>
      <c r="N416" s="20"/>
      <c r="O416" s="20"/>
    </row>
    <row r="417" spans="1:15">
      <c r="A417" s="35"/>
      <c r="G417" s="35"/>
      <c r="H417" s="35"/>
      <c r="K417" s="20"/>
      <c r="L417" s="20"/>
      <c r="M417" s="20"/>
      <c r="N417" s="20"/>
      <c r="O417" s="20"/>
    </row>
    <row r="418" spans="1:15">
      <c r="A418" s="35"/>
      <c r="G418" s="35"/>
      <c r="H418" s="35"/>
      <c r="K418" s="20"/>
      <c r="L418" s="20"/>
      <c r="M418" s="20"/>
      <c r="N418" s="20"/>
      <c r="O418" s="20"/>
    </row>
    <row r="419" spans="1:15">
      <c r="A419" s="35"/>
      <c r="G419" s="35"/>
      <c r="H419" s="35"/>
      <c r="K419" s="20"/>
      <c r="L419" s="20"/>
      <c r="M419" s="20"/>
      <c r="N419" s="20"/>
      <c r="O419" s="20"/>
    </row>
    <row r="420" spans="1:15">
      <c r="A420" s="35"/>
      <c r="G420" s="35"/>
      <c r="H420" s="35"/>
      <c r="K420" s="20"/>
      <c r="L420" s="20"/>
      <c r="M420" s="20"/>
      <c r="N420" s="20"/>
      <c r="O420" s="20"/>
    </row>
    <row r="421" spans="1:15">
      <c r="A421" s="35"/>
      <c r="G421" s="35"/>
      <c r="H421" s="35"/>
      <c r="K421" s="20"/>
      <c r="L421" s="20"/>
      <c r="M421" s="20"/>
      <c r="N421" s="20"/>
      <c r="O421" s="20"/>
    </row>
    <row r="422" spans="1:15">
      <c r="A422" s="35"/>
      <c r="G422" s="35"/>
      <c r="H422" s="35"/>
      <c r="K422" s="20"/>
      <c r="L422" s="20"/>
      <c r="M422" s="20"/>
      <c r="N422" s="20"/>
      <c r="O422" s="20"/>
    </row>
    <row r="423" spans="1:15">
      <c r="A423" s="35"/>
      <c r="G423" s="35"/>
      <c r="H423" s="35"/>
      <c r="K423" s="20"/>
      <c r="L423" s="20"/>
      <c r="M423" s="20"/>
      <c r="N423" s="20"/>
      <c r="O423" s="20"/>
    </row>
    <row r="424" spans="1:15">
      <c r="A424" s="35"/>
      <c r="G424" s="35"/>
      <c r="H424" s="35"/>
      <c r="K424" s="20"/>
      <c r="L424" s="20"/>
      <c r="M424" s="20"/>
      <c r="N424" s="20"/>
      <c r="O424" s="20"/>
    </row>
    <row r="425" spans="1:15">
      <c r="A425" s="35"/>
      <c r="G425" s="35"/>
      <c r="H425" s="35"/>
      <c r="K425" s="20"/>
      <c r="L425" s="20"/>
      <c r="M425" s="20"/>
      <c r="N425" s="20"/>
      <c r="O425" s="20"/>
    </row>
    <row r="426" spans="1:15">
      <c r="A426" s="35"/>
      <c r="G426" s="35"/>
      <c r="H426" s="35"/>
      <c r="K426" s="20"/>
      <c r="L426" s="20"/>
      <c r="M426" s="20"/>
      <c r="N426" s="20"/>
      <c r="O426" s="20"/>
    </row>
    <row r="427" spans="1:15">
      <c r="A427" s="35"/>
      <c r="G427" s="35"/>
      <c r="H427" s="35"/>
      <c r="K427" s="20"/>
      <c r="L427" s="20"/>
      <c r="M427" s="20"/>
      <c r="N427" s="20"/>
      <c r="O427" s="20"/>
    </row>
    <row r="428" spans="1:15">
      <c r="A428" s="35"/>
      <c r="G428" s="35"/>
      <c r="H428" s="35"/>
      <c r="K428" s="20"/>
      <c r="L428" s="20"/>
      <c r="M428" s="20"/>
      <c r="N428" s="20"/>
      <c r="O428" s="20"/>
    </row>
    <row r="429" spans="1:15">
      <c r="A429" s="35"/>
      <c r="G429" s="35"/>
      <c r="H429" s="35"/>
      <c r="K429" s="20"/>
      <c r="L429" s="20"/>
      <c r="M429" s="20"/>
      <c r="N429" s="20"/>
      <c r="O429" s="20"/>
    </row>
    <row r="430" spans="1:15">
      <c r="A430" s="35"/>
      <c r="G430" s="35"/>
      <c r="H430" s="35"/>
      <c r="K430" s="20"/>
      <c r="L430" s="20"/>
      <c r="M430" s="20"/>
      <c r="N430" s="20"/>
      <c r="O430" s="20"/>
    </row>
    <row r="431" spans="1:15">
      <c r="A431" s="35"/>
      <c r="G431" s="35"/>
      <c r="H431" s="35"/>
      <c r="K431" s="20"/>
      <c r="L431" s="20"/>
      <c r="M431" s="20"/>
      <c r="N431" s="20"/>
      <c r="O431" s="20"/>
    </row>
    <row r="432" spans="1:15">
      <c r="A432" s="35"/>
      <c r="G432" s="35"/>
      <c r="H432" s="35"/>
      <c r="K432" s="20"/>
      <c r="L432" s="20"/>
      <c r="M432" s="20"/>
      <c r="N432" s="20"/>
      <c r="O432" s="20"/>
    </row>
    <row r="433" spans="1:15">
      <c r="A433" s="35"/>
      <c r="G433" s="35"/>
      <c r="H433" s="35"/>
      <c r="K433" s="20"/>
      <c r="L433" s="20"/>
      <c r="M433" s="20"/>
      <c r="N433" s="20"/>
      <c r="O433" s="20"/>
    </row>
    <row r="434" spans="1:15">
      <c r="A434" s="35"/>
      <c r="G434" s="35"/>
      <c r="H434" s="35"/>
      <c r="K434" s="20"/>
      <c r="L434" s="20"/>
      <c r="M434" s="20"/>
      <c r="N434" s="20"/>
      <c r="O434" s="20"/>
    </row>
    <row r="435" spans="1:15">
      <c r="A435" s="35"/>
      <c r="G435" s="35"/>
      <c r="H435" s="35"/>
      <c r="K435" s="20"/>
      <c r="L435" s="20"/>
      <c r="M435" s="20"/>
      <c r="N435" s="20"/>
      <c r="O435" s="20"/>
    </row>
    <row r="436" spans="1:15">
      <c r="A436" s="35"/>
      <c r="G436" s="35"/>
      <c r="H436" s="35"/>
      <c r="K436" s="20"/>
      <c r="L436" s="20"/>
      <c r="M436" s="20"/>
      <c r="N436" s="20"/>
      <c r="O436" s="20"/>
    </row>
    <row r="437" spans="1:15">
      <c r="A437" s="35"/>
      <c r="G437" s="35"/>
      <c r="H437" s="35"/>
      <c r="K437" s="20"/>
      <c r="L437" s="20"/>
      <c r="M437" s="20"/>
      <c r="N437" s="20"/>
      <c r="O437" s="20"/>
    </row>
    <row r="438" spans="1:15">
      <c r="A438" s="35"/>
      <c r="G438" s="35"/>
      <c r="H438" s="35"/>
      <c r="K438" s="20"/>
      <c r="L438" s="20"/>
      <c r="M438" s="20"/>
      <c r="N438" s="20"/>
      <c r="O438" s="20"/>
    </row>
    <row r="439" spans="1:15">
      <c r="A439" s="35"/>
      <c r="G439" s="35"/>
      <c r="H439" s="35"/>
      <c r="K439" s="20"/>
      <c r="L439" s="20"/>
      <c r="M439" s="20"/>
      <c r="N439" s="20"/>
      <c r="O439" s="20"/>
    </row>
    <row r="440" spans="1:15">
      <c r="A440" s="35"/>
      <c r="G440" s="35"/>
      <c r="H440" s="35"/>
      <c r="K440" s="20"/>
      <c r="L440" s="20"/>
      <c r="M440" s="20"/>
      <c r="N440" s="20"/>
      <c r="O440" s="20"/>
    </row>
    <row r="441" spans="1:15">
      <c r="A441" s="35"/>
      <c r="G441" s="35"/>
      <c r="H441" s="35"/>
      <c r="K441" s="20"/>
      <c r="L441" s="20"/>
      <c r="M441" s="20"/>
      <c r="N441" s="20"/>
      <c r="O441" s="20"/>
    </row>
    <row r="442" spans="1:15">
      <c r="A442" s="35"/>
      <c r="G442" s="35"/>
      <c r="H442" s="35"/>
      <c r="K442" s="20"/>
      <c r="L442" s="20"/>
      <c r="M442" s="20"/>
      <c r="N442" s="20"/>
      <c r="O442" s="20"/>
    </row>
    <row r="443" spans="1:15">
      <c r="A443" s="35"/>
      <c r="G443" s="35"/>
      <c r="H443" s="35"/>
      <c r="K443" s="20"/>
      <c r="L443" s="20"/>
      <c r="M443" s="20"/>
      <c r="N443" s="20"/>
      <c r="O443" s="20"/>
    </row>
    <row r="444" spans="1:15">
      <c r="A444" s="35"/>
      <c r="G444" s="35"/>
      <c r="H444" s="35"/>
      <c r="K444" s="20"/>
      <c r="L444" s="20"/>
      <c r="M444" s="20"/>
      <c r="N444" s="20"/>
      <c r="O444" s="20"/>
    </row>
    <row r="445" spans="1:15">
      <c r="A445" s="35"/>
      <c r="G445" s="35"/>
      <c r="H445" s="35"/>
      <c r="K445" s="20"/>
      <c r="L445" s="20"/>
      <c r="M445" s="20"/>
      <c r="N445" s="20"/>
      <c r="O445" s="20"/>
    </row>
    <row r="446" spans="1:15">
      <c r="A446" s="35"/>
      <c r="G446" s="35"/>
      <c r="H446" s="35"/>
      <c r="K446" s="20"/>
      <c r="L446" s="20"/>
      <c r="M446" s="20"/>
      <c r="N446" s="20"/>
      <c r="O446" s="20"/>
    </row>
    <row r="447" spans="1:15">
      <c r="A447" s="35"/>
      <c r="G447" s="35"/>
      <c r="H447" s="35"/>
      <c r="K447" s="20"/>
      <c r="L447" s="20"/>
      <c r="M447" s="20"/>
      <c r="N447" s="20"/>
      <c r="O447" s="20"/>
    </row>
    <row r="448" spans="1:15">
      <c r="A448" s="35"/>
      <c r="G448" s="35"/>
      <c r="H448" s="35"/>
      <c r="K448" s="20"/>
      <c r="L448" s="20"/>
      <c r="M448" s="20"/>
      <c r="N448" s="20"/>
      <c r="O448" s="20"/>
    </row>
    <row r="449" spans="1:15">
      <c r="A449" s="35"/>
      <c r="G449" s="35"/>
      <c r="H449" s="35"/>
      <c r="K449" s="20"/>
      <c r="L449" s="20"/>
      <c r="M449" s="20"/>
      <c r="N449" s="20"/>
      <c r="O449" s="20"/>
    </row>
    <row r="450" spans="1:15">
      <c r="A450" s="35"/>
      <c r="G450" s="35"/>
      <c r="H450" s="35"/>
      <c r="K450" s="20"/>
      <c r="L450" s="20"/>
      <c r="M450" s="20"/>
      <c r="N450" s="20"/>
      <c r="O450" s="20"/>
    </row>
    <row r="451" spans="1:15">
      <c r="A451" s="35"/>
      <c r="G451" s="35"/>
      <c r="H451" s="35"/>
      <c r="K451" s="20"/>
      <c r="L451" s="20"/>
      <c r="M451" s="20"/>
      <c r="N451" s="20"/>
      <c r="O451" s="20"/>
    </row>
    <row r="452" spans="1:15">
      <c r="A452" s="35"/>
      <c r="G452" s="35"/>
      <c r="H452" s="35"/>
      <c r="K452" s="20"/>
      <c r="L452" s="20"/>
      <c r="M452" s="20"/>
      <c r="N452" s="20"/>
      <c r="O452" s="20"/>
    </row>
    <row r="453" spans="1:15">
      <c r="A453" s="35"/>
      <c r="G453" s="35"/>
      <c r="H453" s="35"/>
      <c r="K453" s="20"/>
      <c r="L453" s="20"/>
      <c r="M453" s="20"/>
      <c r="N453" s="20"/>
      <c r="O453" s="20"/>
    </row>
    <row r="454" spans="1:15">
      <c r="A454" s="35"/>
      <c r="G454" s="35"/>
      <c r="H454" s="35"/>
      <c r="K454" s="20"/>
      <c r="L454" s="20"/>
      <c r="M454" s="20"/>
      <c r="N454" s="20"/>
      <c r="O454" s="20"/>
    </row>
    <row r="455" spans="1:15">
      <c r="A455" s="35"/>
      <c r="G455" s="35"/>
      <c r="H455" s="35"/>
      <c r="K455" s="20"/>
      <c r="L455" s="20"/>
      <c r="M455" s="20"/>
      <c r="N455" s="20"/>
      <c r="O455" s="20"/>
    </row>
    <row r="456" spans="1:15">
      <c r="A456" s="35"/>
      <c r="G456" s="35"/>
      <c r="H456" s="35"/>
      <c r="K456" s="20"/>
      <c r="L456" s="20"/>
      <c r="M456" s="20"/>
      <c r="N456" s="20"/>
      <c r="O456" s="20"/>
    </row>
    <row r="457" spans="1:15">
      <c r="A457" s="35"/>
      <c r="G457" s="35"/>
      <c r="H457" s="35"/>
      <c r="K457" s="20"/>
      <c r="L457" s="20"/>
      <c r="M457" s="20"/>
      <c r="N457" s="20"/>
      <c r="O457" s="20"/>
    </row>
    <row r="458" spans="1:15">
      <c r="A458" s="35"/>
      <c r="G458" s="35"/>
      <c r="H458" s="35"/>
      <c r="K458" s="20"/>
      <c r="L458" s="20"/>
      <c r="M458" s="20"/>
      <c r="N458" s="20"/>
      <c r="O458" s="20"/>
    </row>
    <row r="459" spans="1:15">
      <c r="A459" s="35"/>
      <c r="G459" s="35"/>
      <c r="H459" s="35"/>
      <c r="K459" s="20"/>
      <c r="L459" s="20"/>
      <c r="M459" s="20"/>
      <c r="N459" s="20"/>
      <c r="O459" s="20"/>
    </row>
    <row r="460" spans="1:15">
      <c r="A460" s="35"/>
      <c r="G460" s="35"/>
      <c r="H460" s="35"/>
      <c r="K460" s="20"/>
      <c r="L460" s="20"/>
      <c r="M460" s="20"/>
      <c r="N460" s="20"/>
      <c r="O460" s="20"/>
    </row>
    <row r="461" spans="1:15">
      <c r="A461" s="35"/>
      <c r="G461" s="35"/>
      <c r="H461" s="35"/>
      <c r="K461" s="20"/>
      <c r="L461" s="20"/>
      <c r="M461" s="20"/>
      <c r="N461" s="20"/>
      <c r="O461" s="20"/>
    </row>
    <row r="462" spans="1:15">
      <c r="A462" s="35"/>
      <c r="G462" s="35"/>
      <c r="H462" s="35"/>
      <c r="K462" s="20"/>
      <c r="L462" s="20"/>
      <c r="M462" s="20"/>
      <c r="N462" s="20"/>
      <c r="O462" s="20"/>
    </row>
    <row r="463" spans="1:15">
      <c r="A463" s="35"/>
      <c r="G463" s="35"/>
      <c r="H463" s="35"/>
      <c r="K463" s="20"/>
      <c r="L463" s="20"/>
      <c r="M463" s="20"/>
      <c r="N463" s="20"/>
      <c r="O463" s="20"/>
    </row>
    <row r="464" spans="1:15">
      <c r="A464" s="35"/>
      <c r="G464" s="35"/>
      <c r="H464" s="35"/>
      <c r="K464" s="20"/>
      <c r="L464" s="20"/>
      <c r="M464" s="20"/>
      <c r="N464" s="20"/>
      <c r="O464" s="20"/>
    </row>
    <row r="465" spans="1:15">
      <c r="A465" s="35"/>
      <c r="G465" s="35"/>
      <c r="H465" s="35"/>
      <c r="K465" s="20"/>
      <c r="L465" s="20"/>
      <c r="M465" s="20"/>
      <c r="N465" s="20"/>
      <c r="O465" s="20"/>
    </row>
    <row r="466" spans="1:15">
      <c r="A466" s="35"/>
      <c r="G466" s="35"/>
      <c r="H466" s="35"/>
      <c r="K466" s="20"/>
      <c r="L466" s="20"/>
      <c r="M466" s="20"/>
      <c r="N466" s="20"/>
      <c r="O466" s="20"/>
    </row>
    <row r="467" spans="1:15">
      <c r="A467" s="35"/>
      <c r="G467" s="35"/>
      <c r="H467" s="35"/>
      <c r="K467" s="20"/>
      <c r="L467" s="20"/>
      <c r="M467" s="20"/>
      <c r="N467" s="20"/>
      <c r="O467" s="20"/>
    </row>
    <row r="468" spans="1:15">
      <c r="A468" s="35"/>
      <c r="G468" s="35"/>
      <c r="H468" s="35"/>
      <c r="K468" s="20"/>
      <c r="L468" s="20"/>
      <c r="M468" s="20"/>
      <c r="N468" s="20"/>
      <c r="O468" s="20"/>
    </row>
    <row r="469" spans="1:15">
      <c r="A469" s="35"/>
      <c r="G469" s="35"/>
      <c r="H469" s="35"/>
      <c r="K469" s="20"/>
      <c r="L469" s="20"/>
      <c r="M469" s="20"/>
      <c r="N469" s="20"/>
      <c r="O469" s="20"/>
    </row>
    <row r="470" spans="1:15">
      <c r="A470" s="35"/>
      <c r="G470" s="35"/>
      <c r="H470" s="35"/>
      <c r="K470" s="20"/>
      <c r="L470" s="20"/>
      <c r="M470" s="20"/>
      <c r="N470" s="20"/>
      <c r="O470" s="20"/>
    </row>
    <row r="471" spans="1:15">
      <c r="A471" s="35"/>
      <c r="G471" s="35"/>
      <c r="H471" s="35"/>
      <c r="K471" s="20"/>
      <c r="L471" s="20"/>
      <c r="M471" s="20"/>
      <c r="N471" s="20"/>
      <c r="O471" s="20"/>
    </row>
    <row r="472" spans="1:15">
      <c r="A472" s="35"/>
      <c r="G472" s="35"/>
      <c r="H472" s="35"/>
      <c r="K472" s="20"/>
      <c r="L472" s="20"/>
      <c r="M472" s="20"/>
      <c r="N472" s="20"/>
      <c r="O472" s="20"/>
    </row>
    <row r="473" spans="1:15">
      <c r="A473" s="35"/>
      <c r="G473" s="35"/>
      <c r="H473" s="35"/>
      <c r="K473" s="20"/>
      <c r="L473" s="20"/>
      <c r="M473" s="20"/>
      <c r="N473" s="20"/>
      <c r="O473" s="20"/>
    </row>
    <row r="474" spans="1:15">
      <c r="A474" s="35"/>
      <c r="G474" s="35"/>
      <c r="H474" s="35"/>
      <c r="K474" s="20"/>
      <c r="L474" s="20"/>
      <c r="M474" s="20"/>
      <c r="N474" s="20"/>
      <c r="O474" s="20"/>
    </row>
    <row r="475" spans="1:15">
      <c r="A475" s="35"/>
      <c r="G475" s="35"/>
      <c r="H475" s="35"/>
      <c r="K475" s="20"/>
      <c r="L475" s="20"/>
      <c r="M475" s="20"/>
      <c r="N475" s="20"/>
      <c r="O475" s="20"/>
    </row>
    <row r="476" spans="1:15">
      <c r="A476" s="35"/>
      <c r="G476" s="35"/>
      <c r="H476" s="35"/>
      <c r="K476" s="20"/>
      <c r="L476" s="20"/>
      <c r="M476" s="20"/>
      <c r="N476" s="20"/>
      <c r="O476" s="20"/>
    </row>
    <row r="477" spans="1:15">
      <c r="A477" s="35"/>
      <c r="G477" s="35"/>
      <c r="H477" s="35"/>
      <c r="K477" s="20"/>
      <c r="L477" s="20"/>
      <c r="M477" s="20"/>
      <c r="N477" s="20"/>
      <c r="O477" s="20"/>
    </row>
    <row r="478" spans="1:15">
      <c r="A478" s="35"/>
      <c r="G478" s="35"/>
      <c r="H478" s="35"/>
      <c r="K478" s="20"/>
      <c r="L478" s="20"/>
      <c r="M478" s="20"/>
      <c r="N478" s="20"/>
      <c r="O478" s="20"/>
    </row>
    <row r="479" spans="1:15">
      <c r="A479" s="35"/>
      <c r="G479" s="35"/>
      <c r="H479" s="35"/>
      <c r="K479" s="20"/>
      <c r="L479" s="20"/>
      <c r="M479" s="20"/>
      <c r="N479" s="20"/>
      <c r="O479" s="20"/>
    </row>
    <row r="480" spans="1:15">
      <c r="A480" s="35"/>
      <c r="G480" s="35"/>
      <c r="H480" s="35"/>
      <c r="K480" s="20"/>
      <c r="L480" s="20"/>
      <c r="M480" s="20"/>
      <c r="N480" s="20"/>
      <c r="O480" s="20"/>
    </row>
    <row r="481" spans="1:15">
      <c r="A481" s="35"/>
      <c r="G481" s="35"/>
      <c r="H481" s="35"/>
      <c r="K481" s="20"/>
      <c r="L481" s="20"/>
      <c r="M481" s="20"/>
      <c r="N481" s="20"/>
      <c r="O481" s="20"/>
    </row>
    <row r="482" spans="1:15">
      <c r="A482" s="35"/>
      <c r="G482" s="35"/>
      <c r="H482" s="35"/>
      <c r="K482" s="20"/>
      <c r="L482" s="20"/>
      <c r="M482" s="20"/>
      <c r="N482" s="20"/>
      <c r="O482" s="20"/>
    </row>
    <row r="483" spans="1:15">
      <c r="A483" s="35"/>
      <c r="G483" s="35"/>
      <c r="H483" s="35"/>
      <c r="K483" s="20"/>
      <c r="L483" s="20"/>
      <c r="M483" s="20"/>
      <c r="N483" s="20"/>
      <c r="O483" s="20"/>
    </row>
    <row r="484" spans="1:15">
      <c r="A484" s="35"/>
      <c r="G484" s="35"/>
      <c r="H484" s="35"/>
      <c r="K484" s="20"/>
      <c r="L484" s="20"/>
      <c r="M484" s="20"/>
      <c r="N484" s="20"/>
      <c r="O484" s="20"/>
    </row>
    <row r="485" spans="1:15">
      <c r="A485" s="35"/>
      <c r="G485" s="35"/>
      <c r="H485" s="35"/>
      <c r="K485" s="20"/>
      <c r="L485" s="20"/>
      <c r="M485" s="20"/>
      <c r="N485" s="20"/>
      <c r="O485" s="20"/>
    </row>
    <row r="486" spans="1:15">
      <c r="A486" s="35"/>
      <c r="G486" s="35"/>
      <c r="H486" s="35"/>
      <c r="K486" s="20"/>
      <c r="L486" s="20"/>
      <c r="M486" s="20"/>
      <c r="N486" s="20"/>
      <c r="O486" s="20"/>
    </row>
    <row r="487" spans="1:15">
      <c r="A487" s="35"/>
      <c r="G487" s="35"/>
      <c r="H487" s="35"/>
      <c r="K487" s="20"/>
      <c r="L487" s="20"/>
      <c r="M487" s="20"/>
      <c r="N487" s="20"/>
      <c r="O487" s="20"/>
    </row>
    <row r="488" spans="1:15">
      <c r="A488" s="35"/>
      <c r="G488" s="35"/>
      <c r="H488" s="35"/>
      <c r="K488" s="20"/>
      <c r="L488" s="20"/>
      <c r="M488" s="20"/>
      <c r="N488" s="20"/>
      <c r="O488" s="20"/>
    </row>
    <row r="489" spans="1:15">
      <c r="A489" s="35"/>
      <c r="G489" s="35"/>
      <c r="H489" s="35"/>
      <c r="K489" s="20"/>
      <c r="L489" s="20"/>
      <c r="M489" s="20"/>
      <c r="N489" s="20"/>
      <c r="O489" s="20"/>
    </row>
    <row r="490" spans="1:15">
      <c r="A490" s="35"/>
      <c r="G490" s="35"/>
      <c r="H490" s="35"/>
      <c r="K490" s="20"/>
      <c r="L490" s="20"/>
      <c r="M490" s="20"/>
      <c r="N490" s="20"/>
      <c r="O490" s="20"/>
    </row>
    <row r="491" spans="1:15">
      <c r="A491" s="35"/>
      <c r="G491" s="35"/>
      <c r="H491" s="35"/>
      <c r="K491" s="20"/>
      <c r="L491" s="20"/>
      <c r="M491" s="20"/>
      <c r="N491" s="20"/>
      <c r="O491" s="20"/>
    </row>
    <row r="492" spans="1:15">
      <c r="A492" s="35"/>
      <c r="G492" s="35"/>
      <c r="H492" s="35"/>
      <c r="K492" s="20"/>
      <c r="L492" s="20"/>
      <c r="M492" s="20"/>
      <c r="N492" s="20"/>
      <c r="O492" s="20"/>
    </row>
    <row r="493" spans="1:15">
      <c r="A493" s="35"/>
      <c r="G493" s="35"/>
      <c r="H493" s="35"/>
      <c r="K493" s="20"/>
      <c r="L493" s="20"/>
      <c r="M493" s="20"/>
      <c r="N493" s="20"/>
      <c r="O493" s="20"/>
    </row>
    <row r="494" spans="1:15">
      <c r="A494" s="35"/>
      <c r="G494" s="35"/>
      <c r="H494" s="35"/>
      <c r="K494" s="20"/>
      <c r="L494" s="20"/>
      <c r="M494" s="20"/>
      <c r="N494" s="20"/>
      <c r="O494" s="20"/>
    </row>
    <row r="495" spans="1:15">
      <c r="A495" s="35"/>
      <c r="G495" s="35"/>
      <c r="H495" s="35"/>
      <c r="K495" s="20"/>
      <c r="L495" s="20"/>
      <c r="M495" s="20"/>
      <c r="N495" s="20"/>
      <c r="O495" s="20"/>
    </row>
    <row r="496" spans="1:15">
      <c r="A496" s="35"/>
      <c r="G496" s="35"/>
      <c r="H496" s="35"/>
      <c r="K496" s="20"/>
      <c r="L496" s="20"/>
      <c r="M496" s="20"/>
      <c r="N496" s="20"/>
      <c r="O496" s="20"/>
    </row>
    <row r="497" spans="1:15">
      <c r="A497" s="35"/>
      <c r="G497" s="35"/>
      <c r="H497" s="35"/>
      <c r="K497" s="20"/>
      <c r="L497" s="20"/>
      <c r="M497" s="20"/>
      <c r="N497" s="20"/>
      <c r="O497" s="20"/>
    </row>
    <row r="498" spans="1:15">
      <c r="A498" s="35"/>
      <c r="G498" s="35"/>
      <c r="H498" s="35"/>
      <c r="K498" s="20"/>
      <c r="L498" s="20"/>
      <c r="M498" s="20"/>
      <c r="N498" s="20"/>
      <c r="O498" s="20"/>
    </row>
    <row r="499" spans="1:15">
      <c r="A499" s="35"/>
      <c r="G499" s="35"/>
      <c r="H499" s="35"/>
      <c r="K499" s="20"/>
      <c r="L499" s="20"/>
      <c r="M499" s="20"/>
      <c r="N499" s="20"/>
      <c r="O499" s="20"/>
    </row>
    <row r="500" spans="1:15">
      <c r="A500" s="35"/>
      <c r="G500" s="35"/>
      <c r="H500" s="35"/>
      <c r="K500" s="20"/>
      <c r="L500" s="20"/>
      <c r="M500" s="20"/>
      <c r="N500" s="20"/>
      <c r="O500" s="20"/>
    </row>
    <row r="501" spans="1:15">
      <c r="A501" s="35"/>
      <c r="G501" s="35"/>
      <c r="H501" s="35"/>
      <c r="K501" s="20"/>
      <c r="L501" s="20"/>
      <c r="M501" s="20"/>
      <c r="N501" s="20"/>
      <c r="O501" s="20"/>
    </row>
    <row r="502" spans="1:15">
      <c r="A502" s="35"/>
      <c r="G502" s="35"/>
      <c r="H502" s="35"/>
      <c r="K502" s="20"/>
      <c r="L502" s="20"/>
      <c r="M502" s="20"/>
      <c r="N502" s="20"/>
      <c r="O502" s="20"/>
    </row>
    <row r="503" spans="1:15">
      <c r="A503" s="35"/>
      <c r="G503" s="35"/>
      <c r="H503" s="35"/>
      <c r="K503" s="20"/>
      <c r="L503" s="20"/>
      <c r="M503" s="20"/>
      <c r="N503" s="20"/>
      <c r="O503" s="20"/>
    </row>
    <row r="504" spans="1:15">
      <c r="A504" s="35"/>
      <c r="G504" s="35"/>
      <c r="H504" s="35"/>
      <c r="K504" s="20"/>
      <c r="L504" s="20"/>
      <c r="M504" s="20"/>
      <c r="N504" s="20"/>
      <c r="O504" s="20"/>
    </row>
    <row r="505" spans="1:15">
      <c r="A505" s="35"/>
      <c r="G505" s="35"/>
      <c r="H505" s="35"/>
      <c r="K505" s="20"/>
      <c r="L505" s="20"/>
      <c r="M505" s="20"/>
      <c r="N505" s="20"/>
      <c r="O505" s="20"/>
    </row>
    <row r="506" spans="1:15">
      <c r="A506" s="35"/>
      <c r="G506" s="35"/>
      <c r="H506" s="35"/>
      <c r="K506" s="20"/>
      <c r="L506" s="20"/>
      <c r="M506" s="20"/>
      <c r="N506" s="20"/>
      <c r="O506" s="20"/>
    </row>
    <row r="507" spans="1:15">
      <c r="A507" s="35"/>
      <c r="G507" s="35"/>
      <c r="H507" s="35"/>
      <c r="K507" s="20"/>
      <c r="L507" s="20"/>
      <c r="M507" s="20"/>
      <c r="N507" s="20"/>
      <c r="O507" s="20"/>
    </row>
    <row r="508" spans="1:15">
      <c r="A508" s="35"/>
      <c r="G508" s="35"/>
      <c r="H508" s="35"/>
      <c r="K508" s="20"/>
      <c r="L508" s="20"/>
      <c r="M508" s="20"/>
      <c r="N508" s="20"/>
      <c r="O508" s="20"/>
    </row>
    <row r="509" spans="1:15">
      <c r="A509" s="35"/>
      <c r="G509" s="35"/>
      <c r="H509" s="35"/>
      <c r="K509" s="20"/>
      <c r="L509" s="20"/>
      <c r="M509" s="20"/>
      <c r="N509" s="20"/>
      <c r="O509" s="20"/>
    </row>
    <row r="510" spans="1:15">
      <c r="A510" s="35"/>
      <c r="G510" s="35"/>
      <c r="H510" s="35"/>
      <c r="K510" s="20"/>
      <c r="L510" s="20"/>
      <c r="M510" s="20"/>
      <c r="N510" s="20"/>
      <c r="O510" s="20"/>
    </row>
    <row r="511" spans="1:15">
      <c r="A511" s="35"/>
      <c r="G511" s="35"/>
      <c r="H511" s="35"/>
      <c r="K511" s="20"/>
      <c r="L511" s="20"/>
      <c r="M511" s="20"/>
      <c r="N511" s="20"/>
      <c r="O511" s="20"/>
    </row>
    <row r="512" spans="1:15">
      <c r="A512" s="35"/>
      <c r="G512" s="35"/>
      <c r="H512" s="35"/>
      <c r="K512" s="20"/>
      <c r="L512" s="20"/>
      <c r="M512" s="20"/>
      <c r="N512" s="20"/>
      <c r="O512" s="20"/>
    </row>
    <row r="513" spans="1:15">
      <c r="A513" s="35"/>
      <c r="G513" s="35"/>
      <c r="H513" s="35"/>
      <c r="K513" s="20"/>
      <c r="L513" s="20"/>
      <c r="M513" s="20"/>
      <c r="N513" s="20"/>
      <c r="O513" s="20"/>
    </row>
    <row r="514" spans="1:15">
      <c r="A514" s="35"/>
      <c r="G514" s="35"/>
      <c r="H514" s="35"/>
      <c r="K514" s="20"/>
      <c r="L514" s="20"/>
      <c r="M514" s="20"/>
      <c r="N514" s="20"/>
      <c r="O514" s="20"/>
    </row>
    <row r="515" spans="1:15">
      <c r="A515" s="35"/>
      <c r="G515" s="35"/>
      <c r="H515" s="35"/>
      <c r="K515" s="20"/>
      <c r="L515" s="20"/>
      <c r="M515" s="20"/>
      <c r="N515" s="20"/>
      <c r="O515" s="20"/>
    </row>
    <row r="516" spans="1:15">
      <c r="A516" s="35"/>
      <c r="G516" s="35"/>
      <c r="H516" s="35"/>
      <c r="K516" s="20"/>
      <c r="L516" s="20"/>
      <c r="M516" s="20"/>
      <c r="N516" s="20"/>
      <c r="O516" s="20"/>
    </row>
    <row r="517" spans="1:15">
      <c r="A517" s="35"/>
      <c r="G517" s="35"/>
      <c r="H517" s="35"/>
      <c r="K517" s="20"/>
      <c r="L517" s="20"/>
      <c r="M517" s="20"/>
      <c r="N517" s="20"/>
      <c r="O517" s="20"/>
    </row>
    <row r="518" spans="1:15">
      <c r="A518" s="35"/>
      <c r="G518" s="35"/>
      <c r="H518" s="35"/>
      <c r="K518" s="20"/>
      <c r="L518" s="20"/>
      <c r="M518" s="20"/>
      <c r="N518" s="20"/>
      <c r="O518" s="20"/>
    </row>
    <row r="519" spans="1:15">
      <c r="A519" s="35"/>
      <c r="G519" s="35"/>
      <c r="H519" s="35"/>
      <c r="K519" s="20"/>
      <c r="L519" s="20"/>
      <c r="M519" s="20"/>
      <c r="N519" s="20"/>
      <c r="O519" s="20"/>
    </row>
    <row r="520" spans="1:15">
      <c r="A520" s="35"/>
      <c r="G520" s="35"/>
      <c r="H520" s="35"/>
      <c r="K520" s="20"/>
      <c r="L520" s="20"/>
      <c r="M520" s="20"/>
      <c r="N520" s="20"/>
      <c r="O520" s="20"/>
    </row>
    <row r="521" spans="1:15">
      <c r="A521" s="35"/>
      <c r="G521" s="35"/>
      <c r="H521" s="35"/>
      <c r="K521" s="20"/>
      <c r="L521" s="20"/>
      <c r="M521" s="20"/>
      <c r="N521" s="20"/>
      <c r="O521" s="20"/>
    </row>
    <row r="522" spans="1:15">
      <c r="A522" s="35"/>
      <c r="G522" s="35"/>
      <c r="H522" s="35"/>
      <c r="K522" s="20"/>
      <c r="L522" s="20"/>
      <c r="M522" s="20"/>
      <c r="N522" s="20"/>
      <c r="O522" s="20"/>
    </row>
    <row r="523" spans="1:15">
      <c r="A523" s="35"/>
      <c r="G523" s="35"/>
      <c r="H523" s="35"/>
      <c r="K523" s="20"/>
      <c r="L523" s="20"/>
      <c r="M523" s="20"/>
      <c r="N523" s="20"/>
      <c r="O523" s="20"/>
    </row>
    <row r="524" spans="1:15">
      <c r="A524" s="35"/>
      <c r="G524" s="35"/>
      <c r="H524" s="35"/>
      <c r="K524" s="20"/>
      <c r="L524" s="20"/>
      <c r="M524" s="20"/>
      <c r="N524" s="20"/>
      <c r="O524" s="20"/>
    </row>
    <row r="525" spans="1:15">
      <c r="A525" s="35"/>
      <c r="G525" s="35"/>
      <c r="H525" s="35"/>
      <c r="K525" s="20"/>
      <c r="L525" s="20"/>
      <c r="M525" s="20"/>
      <c r="N525" s="20"/>
      <c r="O525" s="20"/>
    </row>
    <row r="526" spans="1:15">
      <c r="A526" s="35"/>
      <c r="G526" s="35"/>
      <c r="H526" s="35"/>
      <c r="K526" s="20"/>
      <c r="L526" s="20"/>
      <c r="M526" s="20"/>
      <c r="N526" s="20"/>
      <c r="O526" s="20"/>
    </row>
    <row r="527" spans="1:15">
      <c r="A527" s="35"/>
      <c r="G527" s="35"/>
      <c r="H527" s="35"/>
      <c r="K527" s="20"/>
      <c r="L527" s="20"/>
      <c r="M527" s="20"/>
      <c r="N527" s="20"/>
      <c r="O527" s="20"/>
    </row>
    <row r="528" spans="1:15">
      <c r="A528" s="35"/>
      <c r="G528" s="35"/>
      <c r="H528" s="35"/>
      <c r="K528" s="20"/>
      <c r="L528" s="20"/>
      <c r="M528" s="20"/>
      <c r="N528" s="20"/>
      <c r="O528" s="20"/>
    </row>
    <row r="529" spans="1:15">
      <c r="A529" s="35"/>
      <c r="G529" s="35"/>
      <c r="H529" s="35"/>
      <c r="K529" s="20"/>
      <c r="L529" s="20"/>
      <c r="M529" s="20"/>
      <c r="N529" s="20"/>
      <c r="O529" s="20"/>
    </row>
    <row r="530" spans="1:15">
      <c r="A530" s="35"/>
      <c r="G530" s="35"/>
      <c r="H530" s="35"/>
      <c r="K530" s="20"/>
      <c r="L530" s="20"/>
      <c r="M530" s="20"/>
      <c r="N530" s="20"/>
      <c r="O530" s="20"/>
    </row>
    <row r="531" spans="1:15">
      <c r="A531" s="35"/>
      <c r="G531" s="35"/>
      <c r="H531" s="35"/>
      <c r="K531" s="20"/>
      <c r="L531" s="20"/>
      <c r="M531" s="20"/>
      <c r="N531" s="20"/>
      <c r="O531" s="20"/>
    </row>
    <row r="532" spans="1:15">
      <c r="A532" s="35"/>
      <c r="G532" s="35"/>
      <c r="H532" s="35"/>
      <c r="K532" s="20"/>
      <c r="L532" s="20"/>
      <c r="M532" s="20"/>
      <c r="N532" s="20"/>
      <c r="O532" s="20"/>
    </row>
    <row r="533" spans="1:15">
      <c r="A533" s="35"/>
      <c r="G533" s="35"/>
      <c r="H533" s="35"/>
      <c r="K533" s="20"/>
      <c r="L533" s="20"/>
      <c r="M533" s="20"/>
      <c r="N533" s="20"/>
      <c r="O533" s="20"/>
    </row>
    <row r="534" spans="1:15">
      <c r="A534" s="35"/>
      <c r="G534" s="35"/>
      <c r="H534" s="35"/>
      <c r="K534" s="20"/>
      <c r="L534" s="20"/>
      <c r="M534" s="20"/>
      <c r="N534" s="20"/>
      <c r="O534" s="20"/>
    </row>
    <row r="535" spans="1:15">
      <c r="A535" s="35"/>
      <c r="G535" s="35"/>
      <c r="H535" s="35"/>
      <c r="K535" s="20"/>
      <c r="L535" s="20"/>
      <c r="M535" s="20"/>
      <c r="N535" s="20"/>
      <c r="O535" s="20"/>
    </row>
    <row r="536" spans="1:15">
      <c r="A536" s="35"/>
      <c r="G536" s="35"/>
      <c r="H536" s="35"/>
      <c r="K536" s="20"/>
      <c r="L536" s="20"/>
      <c r="M536" s="20"/>
      <c r="N536" s="20"/>
      <c r="O536" s="20"/>
    </row>
    <row r="537" spans="1:15">
      <c r="A537" s="35"/>
      <c r="G537" s="35"/>
      <c r="H537" s="35"/>
      <c r="K537" s="20"/>
      <c r="L537" s="20"/>
      <c r="M537" s="20"/>
      <c r="N537" s="20"/>
      <c r="O537" s="20"/>
    </row>
    <row r="538" spans="1:15">
      <c r="A538" s="35"/>
      <c r="G538" s="35"/>
      <c r="H538" s="35"/>
      <c r="K538" s="20"/>
      <c r="L538" s="20"/>
      <c r="M538" s="20"/>
      <c r="N538" s="20"/>
      <c r="O538" s="20"/>
    </row>
    <row r="539" spans="1:15">
      <c r="A539" s="35"/>
      <c r="G539" s="35"/>
      <c r="H539" s="35"/>
      <c r="K539" s="20"/>
      <c r="L539" s="20"/>
      <c r="M539" s="20"/>
      <c r="N539" s="20"/>
      <c r="O539" s="20"/>
    </row>
    <row r="540" spans="1:15">
      <c r="A540" s="35"/>
      <c r="G540" s="35"/>
      <c r="H540" s="35"/>
      <c r="K540" s="20"/>
      <c r="L540" s="20"/>
      <c r="M540" s="20"/>
      <c r="N540" s="20"/>
      <c r="O540" s="20"/>
    </row>
    <row r="541" spans="1:15">
      <c r="A541" s="35"/>
      <c r="G541" s="35"/>
      <c r="H541" s="35"/>
      <c r="K541" s="20"/>
      <c r="L541" s="20"/>
      <c r="M541" s="20"/>
      <c r="N541" s="20"/>
      <c r="O541" s="20"/>
    </row>
    <row r="542" spans="1:15">
      <c r="A542" s="35"/>
      <c r="G542" s="35"/>
      <c r="H542" s="35"/>
      <c r="K542" s="20"/>
      <c r="L542" s="20"/>
      <c r="M542" s="20"/>
      <c r="N542" s="20"/>
      <c r="O542" s="20"/>
    </row>
    <row r="543" spans="1:15">
      <c r="A543" s="35"/>
      <c r="G543" s="35"/>
      <c r="H543" s="35"/>
      <c r="K543" s="20"/>
      <c r="L543" s="20"/>
      <c r="M543" s="20"/>
      <c r="N543" s="20"/>
      <c r="O543" s="20"/>
    </row>
    <row r="544" spans="1:15">
      <c r="A544" s="35"/>
      <c r="G544" s="35"/>
      <c r="H544" s="35"/>
      <c r="K544" s="20"/>
      <c r="L544" s="20"/>
      <c r="M544" s="20"/>
      <c r="N544" s="20"/>
      <c r="O544" s="20"/>
    </row>
    <row r="545" spans="1:15">
      <c r="A545" s="35"/>
      <c r="G545" s="35"/>
      <c r="H545" s="35"/>
      <c r="K545" s="20"/>
      <c r="L545" s="20"/>
      <c r="M545" s="20"/>
      <c r="N545" s="20"/>
      <c r="O545" s="20"/>
    </row>
    <row r="546" spans="1:15">
      <c r="A546" s="35"/>
      <c r="G546" s="35"/>
      <c r="H546" s="35"/>
      <c r="K546" s="20"/>
      <c r="L546" s="20"/>
      <c r="M546" s="20"/>
      <c r="N546" s="20"/>
      <c r="O546" s="20"/>
    </row>
    <row r="547" spans="1:15">
      <c r="A547" s="35"/>
      <c r="G547" s="35"/>
      <c r="H547" s="35"/>
      <c r="K547" s="20"/>
      <c r="L547" s="20"/>
      <c r="M547" s="20"/>
      <c r="N547" s="20"/>
      <c r="O547" s="20"/>
    </row>
    <row r="548" spans="1:15">
      <c r="A548" s="35"/>
      <c r="G548" s="35"/>
      <c r="H548" s="35"/>
      <c r="K548" s="20"/>
      <c r="L548" s="20"/>
      <c r="M548" s="20"/>
      <c r="N548" s="20"/>
      <c r="O548" s="20"/>
    </row>
    <row r="549" spans="1:15">
      <c r="A549" s="35"/>
      <c r="G549" s="35"/>
      <c r="H549" s="35"/>
      <c r="K549" s="20"/>
      <c r="L549" s="20"/>
      <c r="M549" s="20"/>
      <c r="N549" s="20"/>
      <c r="O549" s="20"/>
    </row>
    <row r="550" spans="1:15">
      <c r="A550" s="35"/>
      <c r="G550" s="35"/>
      <c r="H550" s="35"/>
      <c r="K550" s="20"/>
      <c r="L550" s="20"/>
      <c r="M550" s="20"/>
      <c r="N550" s="20"/>
      <c r="O550" s="20"/>
    </row>
    <row r="551" spans="1:15">
      <c r="A551" s="35"/>
      <c r="G551" s="35"/>
      <c r="H551" s="35"/>
      <c r="K551" s="20"/>
      <c r="L551" s="20"/>
      <c r="M551" s="20"/>
      <c r="N551" s="20"/>
      <c r="O551" s="20"/>
    </row>
    <row r="552" spans="1:15">
      <c r="A552" s="35"/>
      <c r="G552" s="35"/>
      <c r="H552" s="35"/>
      <c r="K552" s="20"/>
      <c r="L552" s="20"/>
      <c r="M552" s="20"/>
      <c r="N552" s="20"/>
      <c r="O552" s="20"/>
    </row>
    <row r="553" spans="1:15">
      <c r="A553" s="35"/>
      <c r="G553" s="35"/>
      <c r="H553" s="35"/>
      <c r="K553" s="20"/>
      <c r="L553" s="20"/>
      <c r="M553" s="20"/>
      <c r="N553" s="20"/>
      <c r="O553" s="20"/>
    </row>
    <row r="554" spans="1:15">
      <c r="A554" s="35"/>
      <c r="G554" s="35"/>
      <c r="H554" s="35"/>
      <c r="K554" s="20"/>
      <c r="L554" s="20"/>
      <c r="M554" s="20"/>
      <c r="N554" s="20"/>
      <c r="O554" s="20"/>
    </row>
    <row r="555" spans="1:15">
      <c r="A555" s="35"/>
      <c r="G555" s="35"/>
      <c r="H555" s="35"/>
      <c r="K555" s="20"/>
      <c r="L555" s="20"/>
      <c r="M555" s="20"/>
      <c r="N555" s="20"/>
      <c r="O555" s="20"/>
    </row>
    <row r="556" spans="1:15">
      <c r="A556" s="35"/>
      <c r="G556" s="35"/>
      <c r="H556" s="35"/>
      <c r="K556" s="20"/>
      <c r="L556" s="20"/>
      <c r="M556" s="20"/>
      <c r="N556" s="20"/>
      <c r="O556" s="20"/>
    </row>
    <row r="557" spans="1:15">
      <c r="A557" s="35"/>
      <c r="G557" s="35"/>
      <c r="H557" s="35"/>
      <c r="K557" s="20"/>
      <c r="L557" s="20"/>
      <c r="M557" s="20"/>
      <c r="N557" s="20"/>
      <c r="O557" s="20"/>
    </row>
    <row r="558" spans="1:15">
      <c r="A558" s="35"/>
      <c r="G558" s="35"/>
      <c r="H558" s="35"/>
      <c r="K558" s="20"/>
      <c r="L558" s="20"/>
      <c r="M558" s="20"/>
      <c r="N558" s="20"/>
      <c r="O558" s="20"/>
    </row>
    <row r="559" spans="1:15">
      <c r="A559" s="35"/>
      <c r="G559" s="35"/>
      <c r="H559" s="35"/>
      <c r="K559" s="20"/>
      <c r="L559" s="20"/>
      <c r="M559" s="20"/>
      <c r="N559" s="20"/>
      <c r="O559" s="20"/>
    </row>
    <row r="560" spans="1:15">
      <c r="A560" s="35"/>
      <c r="G560" s="35"/>
      <c r="H560" s="35"/>
      <c r="K560" s="20"/>
      <c r="L560" s="20"/>
      <c r="M560" s="20"/>
      <c r="N560" s="20"/>
      <c r="O560" s="20"/>
    </row>
    <row r="561" spans="1:15">
      <c r="A561" s="35"/>
      <c r="G561" s="35"/>
      <c r="H561" s="35"/>
      <c r="K561" s="20"/>
      <c r="L561" s="20"/>
      <c r="M561" s="20"/>
      <c r="N561" s="20"/>
      <c r="O561" s="20"/>
    </row>
    <row r="562" spans="1:15">
      <c r="A562" s="35"/>
      <c r="G562" s="35"/>
      <c r="H562" s="35"/>
      <c r="K562" s="20"/>
      <c r="L562" s="20"/>
      <c r="M562" s="20"/>
      <c r="N562" s="20"/>
      <c r="O562" s="20"/>
    </row>
    <row r="563" spans="1:15">
      <c r="A563" s="35"/>
      <c r="G563" s="35"/>
      <c r="H563" s="35"/>
      <c r="K563" s="20"/>
      <c r="L563" s="20"/>
      <c r="M563" s="20"/>
      <c r="N563" s="20"/>
      <c r="O563" s="20"/>
    </row>
    <row r="564" spans="1:15">
      <c r="A564" s="35"/>
      <c r="G564" s="35"/>
      <c r="H564" s="35"/>
      <c r="K564" s="20"/>
      <c r="L564" s="20"/>
      <c r="M564" s="20"/>
      <c r="N564" s="20"/>
      <c r="O564" s="20"/>
    </row>
    <row r="565" spans="1:15">
      <c r="A565" s="35"/>
      <c r="G565" s="35"/>
      <c r="H565" s="35"/>
      <c r="K565" s="20"/>
      <c r="L565" s="20"/>
      <c r="M565" s="20"/>
      <c r="N565" s="20"/>
      <c r="O565" s="20"/>
    </row>
    <row r="566" spans="1:15">
      <c r="A566" s="35"/>
      <c r="G566" s="35"/>
      <c r="H566" s="35"/>
      <c r="K566" s="20"/>
      <c r="L566" s="20"/>
      <c r="M566" s="20"/>
      <c r="N566" s="20"/>
      <c r="O566" s="20"/>
    </row>
    <row r="567" spans="1:15">
      <c r="A567" s="35"/>
      <c r="G567" s="35"/>
      <c r="H567" s="35"/>
      <c r="K567" s="20"/>
      <c r="L567" s="20"/>
      <c r="M567" s="20"/>
      <c r="N567" s="20"/>
      <c r="O567" s="20"/>
    </row>
    <row r="568" spans="1:15">
      <c r="A568" s="35"/>
      <c r="G568" s="35"/>
      <c r="H568" s="35"/>
      <c r="K568" s="20"/>
      <c r="L568" s="20"/>
      <c r="M568" s="20"/>
      <c r="N568" s="20"/>
      <c r="O568" s="20"/>
    </row>
    <row r="569" spans="1:15">
      <c r="A569" s="35"/>
      <c r="G569" s="35"/>
      <c r="H569" s="35"/>
      <c r="K569" s="20"/>
      <c r="L569" s="20"/>
      <c r="M569" s="20"/>
      <c r="N569" s="20"/>
      <c r="O569" s="20"/>
    </row>
    <row r="570" spans="1:15">
      <c r="A570" s="35"/>
      <c r="G570" s="35"/>
      <c r="H570" s="35"/>
      <c r="K570" s="20"/>
      <c r="L570" s="20"/>
      <c r="M570" s="20"/>
      <c r="N570" s="20"/>
      <c r="O570" s="20"/>
    </row>
    <row r="571" spans="1:15">
      <c r="A571" s="35"/>
      <c r="G571" s="35"/>
      <c r="H571" s="35"/>
      <c r="K571" s="20"/>
      <c r="L571" s="20"/>
      <c r="M571" s="20"/>
      <c r="N571" s="20"/>
      <c r="O571" s="20"/>
    </row>
    <row r="572" spans="1:15">
      <c r="A572" s="35"/>
      <c r="G572" s="35"/>
      <c r="H572" s="35"/>
      <c r="K572" s="20"/>
      <c r="L572" s="20"/>
      <c r="M572" s="20"/>
      <c r="N572" s="20"/>
      <c r="O572" s="20"/>
    </row>
    <row r="573" spans="1:15">
      <c r="A573" s="35"/>
      <c r="G573" s="35"/>
      <c r="H573" s="35"/>
      <c r="K573" s="20"/>
      <c r="L573" s="20"/>
      <c r="M573" s="20"/>
      <c r="N573" s="20"/>
      <c r="O573" s="20"/>
    </row>
    <row r="574" spans="1:15">
      <c r="A574" s="35"/>
      <c r="G574" s="35"/>
      <c r="H574" s="35"/>
      <c r="K574" s="20"/>
      <c r="L574" s="20"/>
      <c r="M574" s="20"/>
      <c r="N574" s="20"/>
      <c r="O574" s="20"/>
    </row>
    <row r="575" spans="1:15">
      <c r="A575" s="35"/>
      <c r="G575" s="35"/>
      <c r="H575" s="35"/>
      <c r="K575" s="20"/>
      <c r="L575" s="20"/>
      <c r="M575" s="20"/>
      <c r="N575" s="20"/>
      <c r="O575" s="20"/>
    </row>
    <row r="576" spans="1:15">
      <c r="A576" s="35"/>
      <c r="G576" s="35"/>
      <c r="H576" s="35"/>
      <c r="K576" s="20"/>
      <c r="L576" s="20"/>
      <c r="M576" s="20"/>
      <c r="N576" s="20"/>
      <c r="O576" s="20"/>
    </row>
    <row r="577" spans="1:15">
      <c r="A577" s="35"/>
      <c r="G577" s="35"/>
      <c r="H577" s="35"/>
      <c r="K577" s="20"/>
      <c r="L577" s="20"/>
      <c r="M577" s="20"/>
      <c r="N577" s="20"/>
      <c r="O577" s="20"/>
    </row>
    <row r="578" spans="1:15">
      <c r="A578" s="35"/>
      <c r="G578" s="35"/>
      <c r="H578" s="35"/>
      <c r="K578" s="20"/>
      <c r="L578" s="20"/>
      <c r="M578" s="20"/>
      <c r="N578" s="20"/>
      <c r="O578" s="20"/>
    </row>
    <row r="579" spans="1:15">
      <c r="A579" s="35"/>
      <c r="G579" s="35"/>
      <c r="H579" s="35"/>
      <c r="K579" s="20"/>
      <c r="L579" s="20"/>
      <c r="M579" s="20"/>
      <c r="N579" s="20"/>
      <c r="O579" s="20"/>
    </row>
    <row r="580" spans="1:15">
      <c r="A580" s="35"/>
      <c r="G580" s="35"/>
      <c r="H580" s="35"/>
      <c r="K580" s="20"/>
      <c r="L580" s="20"/>
      <c r="M580" s="20"/>
      <c r="N580" s="20"/>
      <c r="O580" s="20"/>
    </row>
    <row r="581" spans="1:15">
      <c r="A581" s="35"/>
      <c r="G581" s="35"/>
      <c r="H581" s="35"/>
      <c r="K581" s="20"/>
      <c r="L581" s="20"/>
      <c r="M581" s="20"/>
      <c r="N581" s="20"/>
      <c r="O581" s="20"/>
    </row>
    <row r="582" spans="1:15">
      <c r="A582" s="35"/>
      <c r="G582" s="35"/>
      <c r="H582" s="35"/>
      <c r="K582" s="20"/>
      <c r="L582" s="20"/>
      <c r="M582" s="20"/>
      <c r="N582" s="20"/>
      <c r="O582" s="20"/>
    </row>
    <row r="583" spans="1:15">
      <c r="A583" s="35"/>
      <c r="G583" s="35"/>
      <c r="H583" s="35"/>
      <c r="K583" s="20"/>
      <c r="L583" s="20"/>
      <c r="M583" s="20"/>
      <c r="N583" s="20"/>
      <c r="O583" s="20"/>
    </row>
    <row r="584" spans="1:15">
      <c r="A584" s="35"/>
      <c r="G584" s="35"/>
      <c r="H584" s="35"/>
      <c r="K584" s="20"/>
      <c r="L584" s="20"/>
      <c r="M584" s="20"/>
      <c r="N584" s="20"/>
      <c r="O584" s="20"/>
    </row>
    <row r="585" spans="1:15">
      <c r="A585" s="35"/>
      <c r="G585" s="35"/>
      <c r="H585" s="35"/>
      <c r="K585" s="20"/>
      <c r="L585" s="20"/>
      <c r="M585" s="20"/>
      <c r="N585" s="20"/>
      <c r="O585" s="20"/>
    </row>
    <row r="586" spans="1:15">
      <c r="A586" s="35"/>
      <c r="G586" s="35"/>
      <c r="H586" s="35"/>
      <c r="K586" s="20"/>
      <c r="L586" s="20"/>
      <c r="M586" s="20"/>
      <c r="N586" s="20"/>
      <c r="O586" s="20"/>
    </row>
    <row r="587" spans="1:15">
      <c r="A587" s="35"/>
      <c r="G587" s="35"/>
      <c r="H587" s="35"/>
      <c r="K587" s="20"/>
      <c r="L587" s="20"/>
      <c r="M587" s="20"/>
      <c r="N587" s="20"/>
      <c r="O587" s="20"/>
    </row>
    <row r="588" spans="1:15">
      <c r="A588" s="35"/>
      <c r="G588" s="35"/>
      <c r="H588" s="35"/>
      <c r="K588" s="20"/>
      <c r="L588" s="20"/>
      <c r="M588" s="20"/>
      <c r="N588" s="20"/>
      <c r="O588" s="20"/>
    </row>
    <row r="589" spans="1:15">
      <c r="A589" s="35"/>
      <c r="G589" s="35"/>
      <c r="H589" s="35"/>
      <c r="K589" s="20"/>
      <c r="L589" s="20"/>
      <c r="M589" s="20"/>
      <c r="N589" s="20"/>
      <c r="O589" s="20"/>
    </row>
    <row r="590" spans="1:15">
      <c r="A590" s="35"/>
      <c r="G590" s="35"/>
      <c r="H590" s="35"/>
      <c r="K590" s="20"/>
      <c r="L590" s="20"/>
      <c r="M590" s="20"/>
      <c r="N590" s="20"/>
      <c r="O590" s="20"/>
    </row>
    <row r="591" spans="1:15">
      <c r="A591" s="35"/>
      <c r="G591" s="35"/>
      <c r="H591" s="35"/>
      <c r="K591" s="20"/>
      <c r="L591" s="20"/>
      <c r="M591" s="20"/>
      <c r="N591" s="20"/>
      <c r="O591" s="20"/>
    </row>
    <row r="592" spans="1:15">
      <c r="A592" s="35"/>
      <c r="G592" s="35"/>
      <c r="H592" s="35"/>
      <c r="K592" s="20"/>
      <c r="L592" s="20"/>
      <c r="M592" s="20"/>
      <c r="N592" s="20"/>
      <c r="O592" s="20"/>
    </row>
    <row r="593" spans="1:15">
      <c r="A593" s="35"/>
      <c r="G593" s="35"/>
      <c r="H593" s="35"/>
      <c r="K593" s="20"/>
      <c r="L593" s="20"/>
      <c r="M593" s="20"/>
      <c r="N593" s="20"/>
      <c r="O593" s="20"/>
    </row>
    <row r="594" spans="1:15">
      <c r="A594" s="35"/>
      <c r="G594" s="35"/>
      <c r="H594" s="35"/>
      <c r="K594" s="20"/>
      <c r="L594" s="20"/>
      <c r="M594" s="20"/>
      <c r="N594" s="20"/>
      <c r="O594" s="20"/>
    </row>
    <row r="595" spans="1:15">
      <c r="A595" s="35"/>
      <c r="G595" s="35"/>
      <c r="H595" s="35"/>
      <c r="K595" s="20"/>
      <c r="L595" s="20"/>
      <c r="M595" s="20"/>
      <c r="N595" s="20"/>
      <c r="O595" s="20"/>
    </row>
    <row r="596" spans="1:15">
      <c r="A596" s="35"/>
      <c r="G596" s="35"/>
      <c r="H596" s="35"/>
      <c r="K596" s="20"/>
      <c r="L596" s="20"/>
      <c r="M596" s="20"/>
      <c r="N596" s="20"/>
      <c r="O596" s="20"/>
    </row>
    <row r="597" spans="1:15">
      <c r="A597" s="35"/>
      <c r="G597" s="35"/>
      <c r="H597" s="35"/>
      <c r="K597" s="20"/>
      <c r="L597" s="20"/>
      <c r="M597" s="20"/>
      <c r="N597" s="20"/>
      <c r="O597" s="20"/>
    </row>
    <row r="598" spans="1:15">
      <c r="A598" s="35"/>
      <c r="G598" s="35"/>
      <c r="H598" s="35"/>
      <c r="K598" s="20"/>
      <c r="L598" s="20"/>
      <c r="M598" s="20"/>
      <c r="N598" s="20"/>
      <c r="O598" s="20"/>
    </row>
    <row r="599" spans="1:15">
      <c r="A599" s="35"/>
      <c r="G599" s="35"/>
      <c r="H599" s="35"/>
      <c r="K599" s="20"/>
      <c r="L599" s="20"/>
      <c r="M599" s="20"/>
      <c r="N599" s="20"/>
      <c r="O599" s="20"/>
    </row>
    <row r="600" spans="1:15">
      <c r="A600" s="35"/>
      <c r="G600" s="35"/>
      <c r="H600" s="35"/>
      <c r="K600" s="20"/>
      <c r="L600" s="20"/>
      <c r="M600" s="20"/>
      <c r="N600" s="20"/>
      <c r="O600" s="20"/>
    </row>
    <row r="601" spans="1:15">
      <c r="A601" s="35"/>
      <c r="G601" s="35"/>
      <c r="H601" s="35"/>
      <c r="K601" s="20"/>
      <c r="L601" s="20"/>
      <c r="M601" s="20"/>
      <c r="N601" s="20"/>
      <c r="O601" s="20"/>
    </row>
    <row r="602" spans="1:15">
      <c r="A602" s="35"/>
      <c r="G602" s="35"/>
      <c r="H602" s="35"/>
      <c r="K602" s="20"/>
      <c r="L602" s="20"/>
      <c r="M602" s="20"/>
      <c r="N602" s="20"/>
      <c r="O602" s="20"/>
    </row>
    <row r="603" spans="1:15">
      <c r="A603" s="35"/>
      <c r="G603" s="35"/>
      <c r="H603" s="35"/>
      <c r="K603" s="20"/>
      <c r="L603" s="20"/>
      <c r="M603" s="20"/>
      <c r="N603" s="20"/>
      <c r="O603" s="20"/>
    </row>
    <row r="604" spans="1:15">
      <c r="A604" s="35"/>
      <c r="G604" s="35"/>
      <c r="H604" s="35"/>
      <c r="K604" s="20"/>
      <c r="L604" s="20"/>
      <c r="M604" s="20"/>
      <c r="N604" s="20"/>
      <c r="O604" s="20"/>
    </row>
    <row r="605" spans="1:15">
      <c r="A605" s="35"/>
      <c r="G605" s="35"/>
      <c r="H605" s="35"/>
      <c r="K605" s="20"/>
      <c r="L605" s="20"/>
      <c r="M605" s="20"/>
      <c r="N605" s="20"/>
      <c r="O605" s="20"/>
    </row>
    <row r="606" spans="1:15">
      <c r="A606" s="35"/>
      <c r="G606" s="35"/>
      <c r="H606" s="35"/>
      <c r="K606" s="20"/>
      <c r="L606" s="20"/>
      <c r="M606" s="20"/>
      <c r="N606" s="20"/>
      <c r="O606" s="20"/>
    </row>
    <row r="607" spans="1:15">
      <c r="A607" s="35"/>
      <c r="G607" s="35"/>
      <c r="H607" s="35"/>
      <c r="K607" s="20"/>
      <c r="L607" s="20"/>
      <c r="M607" s="20"/>
      <c r="N607" s="20"/>
      <c r="O607" s="20"/>
    </row>
    <row r="608" spans="1:15">
      <c r="A608" s="35"/>
      <c r="G608" s="35"/>
      <c r="H608" s="35"/>
      <c r="K608" s="20"/>
      <c r="L608" s="20"/>
      <c r="M608" s="20"/>
      <c r="N608" s="20"/>
      <c r="O608" s="20"/>
    </row>
    <row r="609" spans="1:15">
      <c r="A609" s="35"/>
      <c r="G609" s="35"/>
      <c r="H609" s="35"/>
      <c r="K609" s="20"/>
      <c r="L609" s="20"/>
      <c r="M609" s="20"/>
      <c r="N609" s="20"/>
      <c r="O609" s="20"/>
    </row>
    <row r="610" spans="1:15">
      <c r="A610" s="35"/>
      <c r="G610" s="35"/>
      <c r="H610" s="35"/>
      <c r="K610" s="20"/>
      <c r="L610" s="20"/>
      <c r="M610" s="20"/>
      <c r="N610" s="20"/>
      <c r="O610" s="20"/>
    </row>
    <row r="611" spans="1:15">
      <c r="A611" s="35"/>
      <c r="G611" s="35"/>
      <c r="H611" s="35"/>
      <c r="K611" s="20"/>
      <c r="L611" s="20"/>
      <c r="M611" s="20"/>
      <c r="N611" s="20"/>
      <c r="O611" s="20"/>
    </row>
    <row r="612" spans="1:15">
      <c r="A612" s="35"/>
      <c r="G612" s="35"/>
      <c r="H612" s="35"/>
      <c r="K612" s="20"/>
      <c r="L612" s="20"/>
      <c r="M612" s="20"/>
      <c r="N612" s="20"/>
      <c r="O612" s="20"/>
    </row>
    <row r="613" spans="1:15">
      <c r="A613" s="35"/>
      <c r="G613" s="35"/>
      <c r="H613" s="35"/>
      <c r="K613" s="20"/>
      <c r="L613" s="20"/>
      <c r="M613" s="20"/>
      <c r="N613" s="20"/>
      <c r="O613" s="20"/>
    </row>
    <row r="614" spans="1:15">
      <c r="A614" s="35"/>
      <c r="G614" s="35"/>
      <c r="H614" s="35"/>
      <c r="K614" s="20"/>
      <c r="L614" s="20"/>
      <c r="M614" s="20"/>
      <c r="N614" s="20"/>
      <c r="O614" s="20"/>
    </row>
    <row r="615" spans="1:15">
      <c r="A615" s="35"/>
      <c r="G615" s="35"/>
      <c r="H615" s="35"/>
      <c r="K615" s="20"/>
      <c r="L615" s="20"/>
      <c r="M615" s="20"/>
      <c r="N615" s="20"/>
      <c r="O615" s="20"/>
    </row>
    <row r="616" spans="1:15">
      <c r="A616" s="35"/>
      <c r="G616" s="35"/>
      <c r="H616" s="35"/>
      <c r="K616" s="20"/>
      <c r="L616" s="20"/>
      <c r="M616" s="20"/>
      <c r="N616" s="20"/>
      <c r="O616" s="20"/>
    </row>
    <row r="617" spans="1:15">
      <c r="A617" s="35"/>
      <c r="G617" s="35"/>
      <c r="H617" s="35"/>
      <c r="K617" s="20"/>
      <c r="L617" s="20"/>
      <c r="M617" s="20"/>
      <c r="N617" s="20"/>
      <c r="O617" s="20"/>
    </row>
    <row r="618" spans="1:15">
      <c r="A618" s="35"/>
      <c r="G618" s="35"/>
      <c r="H618" s="35"/>
      <c r="K618" s="20"/>
      <c r="L618" s="20"/>
      <c r="M618" s="20"/>
      <c r="N618" s="20"/>
      <c r="O618" s="20"/>
    </row>
    <row r="619" spans="1:15">
      <c r="A619" s="35"/>
      <c r="G619" s="35"/>
      <c r="H619" s="35"/>
      <c r="K619" s="20"/>
      <c r="L619" s="20"/>
      <c r="M619" s="20"/>
      <c r="N619" s="20"/>
      <c r="O619" s="20"/>
    </row>
    <row r="620" spans="1:15">
      <c r="A620" s="35"/>
      <c r="G620" s="35"/>
      <c r="H620" s="35"/>
      <c r="K620" s="20"/>
      <c r="L620" s="20"/>
      <c r="M620" s="20"/>
      <c r="N620" s="20"/>
      <c r="O620" s="20"/>
    </row>
    <row r="621" spans="1:15">
      <c r="A621" s="35"/>
      <c r="G621" s="35"/>
      <c r="H621" s="35"/>
      <c r="K621" s="20"/>
      <c r="L621" s="20"/>
      <c r="M621" s="20"/>
      <c r="N621" s="20"/>
      <c r="O621" s="20"/>
    </row>
    <row r="622" spans="1:15">
      <c r="A622" s="35"/>
      <c r="G622" s="35"/>
      <c r="H622" s="35"/>
      <c r="K622" s="20"/>
      <c r="L622" s="20"/>
      <c r="M622" s="20"/>
      <c r="N622" s="20"/>
      <c r="O622" s="20"/>
    </row>
    <row r="623" spans="1:15">
      <c r="A623" s="35"/>
      <c r="G623" s="35"/>
      <c r="H623" s="35"/>
      <c r="K623" s="20"/>
      <c r="L623" s="20"/>
      <c r="M623" s="20"/>
      <c r="N623" s="20"/>
      <c r="O623" s="20"/>
    </row>
    <row r="624" spans="1:15">
      <c r="A624" s="35"/>
      <c r="G624" s="35"/>
      <c r="H624" s="35"/>
      <c r="K624" s="20"/>
      <c r="L624" s="20"/>
      <c r="M624" s="20"/>
      <c r="N624" s="20"/>
      <c r="O624" s="20"/>
    </row>
    <row r="625" spans="1:15">
      <c r="A625" s="35"/>
      <c r="G625" s="35"/>
      <c r="H625" s="35"/>
      <c r="K625" s="20"/>
      <c r="L625" s="20"/>
      <c r="M625" s="20"/>
      <c r="N625" s="20"/>
      <c r="O625" s="20"/>
    </row>
    <row r="626" spans="1:15">
      <c r="A626" s="35"/>
      <c r="G626" s="35"/>
      <c r="H626" s="35"/>
      <c r="K626" s="20"/>
      <c r="L626" s="20"/>
      <c r="M626" s="20"/>
      <c r="N626" s="20"/>
      <c r="O626" s="20"/>
    </row>
    <row r="627" spans="1:15">
      <c r="A627" s="35"/>
      <c r="G627" s="35"/>
      <c r="H627" s="35"/>
      <c r="K627" s="20"/>
      <c r="L627" s="20"/>
      <c r="M627" s="20"/>
      <c r="N627" s="20"/>
      <c r="O627" s="20"/>
    </row>
    <row r="628" spans="1:15">
      <c r="A628" s="35"/>
      <c r="G628" s="35"/>
      <c r="H628" s="35"/>
      <c r="K628" s="20"/>
      <c r="L628" s="20"/>
      <c r="M628" s="20"/>
      <c r="N628" s="20"/>
      <c r="O628" s="20"/>
    </row>
    <row r="629" spans="1:15">
      <c r="A629" s="35"/>
      <c r="G629" s="35"/>
      <c r="H629" s="35"/>
      <c r="K629" s="20"/>
      <c r="L629" s="20"/>
      <c r="M629" s="20"/>
      <c r="N629" s="20"/>
      <c r="O629" s="20"/>
    </row>
    <row r="630" spans="1:15">
      <c r="A630" s="35"/>
      <c r="G630" s="35"/>
      <c r="H630" s="35"/>
      <c r="K630" s="20"/>
      <c r="L630" s="20"/>
      <c r="M630" s="20"/>
      <c r="N630" s="20"/>
      <c r="O630" s="20"/>
    </row>
    <row r="631" spans="1:15">
      <c r="A631" s="35"/>
      <c r="G631" s="35"/>
      <c r="H631" s="35"/>
      <c r="K631" s="20"/>
      <c r="L631" s="20"/>
      <c r="M631" s="20"/>
      <c r="N631" s="20"/>
      <c r="O631" s="20"/>
    </row>
    <row r="632" spans="1:15">
      <c r="A632" s="35"/>
      <c r="G632" s="35"/>
      <c r="H632" s="35"/>
      <c r="K632" s="20"/>
      <c r="L632" s="20"/>
      <c r="M632" s="20"/>
      <c r="N632" s="20"/>
      <c r="O632" s="20"/>
    </row>
    <row r="633" spans="1:15">
      <c r="A633" s="35"/>
      <c r="G633" s="35"/>
      <c r="H633" s="35"/>
      <c r="K633" s="20"/>
      <c r="L633" s="20"/>
      <c r="M633" s="20"/>
      <c r="N633" s="20"/>
      <c r="O633" s="20"/>
    </row>
    <row r="634" spans="1:15">
      <c r="A634" s="35"/>
      <c r="G634" s="35"/>
      <c r="H634" s="35"/>
      <c r="K634" s="20"/>
      <c r="L634" s="20"/>
      <c r="M634" s="20"/>
      <c r="N634" s="20"/>
      <c r="O634" s="20"/>
    </row>
    <row r="635" spans="1:15">
      <c r="A635" s="35"/>
      <c r="G635" s="35"/>
      <c r="H635" s="35"/>
      <c r="K635" s="20"/>
      <c r="L635" s="20"/>
      <c r="M635" s="20"/>
      <c r="N635" s="20"/>
      <c r="O635" s="20"/>
    </row>
    <row r="636" spans="1:15">
      <c r="A636" s="35"/>
      <c r="G636" s="35"/>
      <c r="H636" s="35"/>
      <c r="K636" s="20"/>
      <c r="L636" s="20"/>
      <c r="M636" s="20"/>
      <c r="N636" s="20"/>
      <c r="O636" s="20"/>
    </row>
    <row r="637" spans="1:15">
      <c r="A637" s="35"/>
      <c r="G637" s="35"/>
      <c r="H637" s="35"/>
      <c r="K637" s="20"/>
      <c r="L637" s="20"/>
      <c r="M637" s="20"/>
      <c r="N637" s="20"/>
      <c r="O637" s="20"/>
    </row>
    <row r="638" spans="1:15">
      <c r="A638" s="35"/>
      <c r="G638" s="35"/>
      <c r="H638" s="35"/>
      <c r="K638" s="20"/>
      <c r="L638" s="20"/>
      <c r="M638" s="20"/>
      <c r="N638" s="20"/>
      <c r="O638" s="20"/>
    </row>
    <row r="639" spans="1:15">
      <c r="A639" s="35"/>
      <c r="G639" s="35"/>
      <c r="H639" s="35"/>
      <c r="K639" s="20"/>
      <c r="L639" s="20"/>
      <c r="M639" s="20"/>
      <c r="N639" s="20"/>
      <c r="O639" s="20"/>
    </row>
    <row r="640" spans="1:15">
      <c r="A640" s="35"/>
      <c r="G640" s="35"/>
      <c r="H640" s="35"/>
      <c r="K640" s="20"/>
      <c r="L640" s="20"/>
      <c r="M640" s="20"/>
      <c r="N640" s="20"/>
      <c r="O640" s="20"/>
    </row>
    <row r="641" spans="1:15">
      <c r="A641" s="35"/>
      <c r="G641" s="35"/>
      <c r="H641" s="35"/>
      <c r="K641" s="20"/>
      <c r="L641" s="20"/>
      <c r="M641" s="20"/>
      <c r="N641" s="20"/>
      <c r="O641" s="20"/>
    </row>
    <row r="642" spans="1:15">
      <c r="A642" s="35"/>
      <c r="G642" s="35"/>
      <c r="H642" s="35"/>
      <c r="K642" s="20"/>
      <c r="L642" s="20"/>
      <c r="M642" s="20"/>
      <c r="N642" s="20"/>
      <c r="O642" s="20"/>
    </row>
    <row r="643" spans="1:15">
      <c r="A643" s="35"/>
      <c r="G643" s="35"/>
      <c r="H643" s="35"/>
      <c r="K643" s="20"/>
      <c r="L643" s="20"/>
      <c r="M643" s="20"/>
      <c r="N643" s="20"/>
      <c r="O643" s="20"/>
    </row>
    <row r="644" spans="1:15">
      <c r="A644" s="35"/>
      <c r="G644" s="35"/>
      <c r="H644" s="35"/>
      <c r="K644" s="20"/>
      <c r="L644" s="20"/>
      <c r="M644" s="20"/>
      <c r="N644" s="20"/>
      <c r="O644" s="20"/>
    </row>
    <row r="645" spans="1:15">
      <c r="A645" s="35"/>
      <c r="G645" s="35"/>
      <c r="H645" s="35"/>
      <c r="K645" s="20"/>
      <c r="L645" s="20"/>
      <c r="M645" s="20"/>
      <c r="N645" s="20"/>
      <c r="O645" s="20"/>
    </row>
    <row r="646" spans="1:15">
      <c r="A646" s="35"/>
      <c r="G646" s="35"/>
      <c r="H646" s="35"/>
      <c r="K646" s="20"/>
      <c r="L646" s="20"/>
      <c r="M646" s="20"/>
      <c r="N646" s="20"/>
      <c r="O646" s="20"/>
    </row>
    <row r="647" spans="1:15">
      <c r="A647" s="35"/>
      <c r="G647" s="35"/>
      <c r="H647" s="35"/>
      <c r="K647" s="20"/>
      <c r="L647" s="20"/>
      <c r="M647" s="20"/>
      <c r="N647" s="20"/>
      <c r="O647" s="20"/>
    </row>
    <row r="648" spans="1:15">
      <c r="A648" s="35"/>
      <c r="G648" s="35"/>
      <c r="H648" s="35"/>
      <c r="K648" s="20"/>
      <c r="L648" s="20"/>
      <c r="M648" s="20"/>
      <c r="N648" s="20"/>
      <c r="O648" s="20"/>
    </row>
    <row r="649" spans="1:15">
      <c r="A649" s="35"/>
      <c r="G649" s="35"/>
      <c r="H649" s="35"/>
      <c r="K649" s="20"/>
      <c r="L649" s="20"/>
      <c r="M649" s="20"/>
      <c r="N649" s="20"/>
      <c r="O649" s="20"/>
    </row>
    <row r="650" spans="1:15">
      <c r="A650" s="35"/>
      <c r="G650" s="35"/>
      <c r="H650" s="35"/>
      <c r="K650" s="20"/>
      <c r="L650" s="20"/>
      <c r="M650" s="20"/>
      <c r="N650" s="20"/>
      <c r="O650" s="20"/>
    </row>
    <row r="651" spans="1:15">
      <c r="A651" s="35"/>
      <c r="G651" s="35"/>
      <c r="H651" s="35"/>
      <c r="K651" s="20"/>
      <c r="L651" s="20"/>
      <c r="M651" s="20"/>
      <c r="N651" s="20"/>
      <c r="O651" s="20"/>
    </row>
    <row r="652" spans="1:15">
      <c r="A652" s="35"/>
      <c r="G652" s="35"/>
      <c r="H652" s="35"/>
      <c r="K652" s="20"/>
      <c r="L652" s="20"/>
      <c r="M652" s="20"/>
      <c r="N652" s="20"/>
      <c r="O652" s="20"/>
    </row>
    <row r="653" spans="1:15">
      <c r="A653" s="35"/>
      <c r="G653" s="35"/>
      <c r="H653" s="35"/>
      <c r="K653" s="20"/>
      <c r="L653" s="20"/>
      <c r="M653" s="20"/>
      <c r="N653" s="20"/>
      <c r="O653" s="20"/>
    </row>
    <row r="654" spans="1:15">
      <c r="A654" s="35"/>
      <c r="G654" s="35"/>
      <c r="H654" s="35"/>
      <c r="K654" s="20"/>
      <c r="L654" s="20"/>
      <c r="M654" s="20"/>
      <c r="N654" s="20"/>
      <c r="O654" s="20"/>
    </row>
    <row r="655" spans="1:15">
      <c r="A655" s="35"/>
      <c r="G655" s="35"/>
      <c r="H655" s="35"/>
      <c r="K655" s="20"/>
      <c r="L655" s="20"/>
      <c r="M655" s="20"/>
      <c r="N655" s="20"/>
      <c r="O655" s="20"/>
    </row>
    <row r="656" spans="1:15">
      <c r="A656" s="35"/>
      <c r="G656" s="35"/>
      <c r="H656" s="35"/>
      <c r="K656" s="20"/>
      <c r="L656" s="20"/>
      <c r="M656" s="20"/>
      <c r="N656" s="20"/>
      <c r="O656" s="20"/>
    </row>
    <row r="657" spans="1:15">
      <c r="A657" s="35"/>
      <c r="G657" s="35"/>
      <c r="H657" s="35"/>
      <c r="K657" s="20"/>
      <c r="L657" s="20"/>
      <c r="M657" s="20"/>
      <c r="N657" s="20"/>
      <c r="O657" s="20"/>
    </row>
    <row r="658" spans="1:15">
      <c r="A658" s="35"/>
      <c r="G658" s="35"/>
      <c r="H658" s="35"/>
      <c r="K658" s="20"/>
      <c r="L658" s="20"/>
      <c r="M658" s="20"/>
      <c r="N658" s="20"/>
      <c r="O658" s="20"/>
    </row>
    <row r="659" spans="1:15">
      <c r="A659" s="35"/>
      <c r="G659" s="35"/>
      <c r="H659" s="35"/>
      <c r="K659" s="20"/>
      <c r="L659" s="20"/>
      <c r="M659" s="20"/>
      <c r="N659" s="20"/>
      <c r="O659" s="20"/>
    </row>
    <row r="660" spans="1:15">
      <c r="A660" s="35"/>
      <c r="G660" s="35"/>
      <c r="H660" s="35"/>
      <c r="K660" s="20"/>
      <c r="L660" s="20"/>
      <c r="M660" s="20"/>
      <c r="N660" s="20"/>
      <c r="O660" s="20"/>
    </row>
    <row r="661" spans="1:15">
      <c r="A661" s="35"/>
      <c r="G661" s="35"/>
      <c r="H661" s="35"/>
      <c r="K661" s="20"/>
      <c r="L661" s="20"/>
      <c r="M661" s="20"/>
      <c r="N661" s="20"/>
      <c r="O661" s="20"/>
    </row>
    <row r="662" spans="1:15">
      <c r="A662" s="35"/>
      <c r="G662" s="35"/>
      <c r="H662" s="35"/>
      <c r="K662" s="20"/>
      <c r="L662" s="20"/>
      <c r="M662" s="20"/>
      <c r="N662" s="20"/>
      <c r="O662" s="20"/>
    </row>
    <row r="663" spans="1:15">
      <c r="A663" s="35"/>
      <c r="G663" s="35"/>
      <c r="H663" s="35"/>
      <c r="K663" s="20"/>
      <c r="L663" s="20"/>
      <c r="M663" s="20"/>
      <c r="N663" s="20"/>
      <c r="O663" s="20"/>
    </row>
    <row r="664" spans="1:15">
      <c r="A664" s="35"/>
      <c r="G664" s="35"/>
      <c r="H664" s="35"/>
      <c r="K664" s="20"/>
      <c r="L664" s="20"/>
      <c r="M664" s="20"/>
      <c r="N664" s="20"/>
      <c r="O664" s="20"/>
    </row>
    <row r="665" spans="1:15">
      <c r="A665" s="35"/>
      <c r="G665" s="35"/>
      <c r="H665" s="35"/>
      <c r="K665" s="20"/>
      <c r="L665" s="20"/>
      <c r="M665" s="20"/>
      <c r="N665" s="20"/>
      <c r="O665" s="20"/>
    </row>
    <row r="666" spans="1:15">
      <c r="A666" s="35"/>
      <c r="G666" s="35"/>
      <c r="H666" s="35"/>
      <c r="K666" s="20"/>
      <c r="L666" s="20"/>
      <c r="M666" s="20"/>
      <c r="N666" s="20"/>
      <c r="O666" s="20"/>
    </row>
    <row r="667" spans="1:15">
      <c r="A667" s="35"/>
      <c r="G667" s="35"/>
      <c r="H667" s="35"/>
      <c r="K667" s="20"/>
      <c r="L667" s="20"/>
      <c r="M667" s="20"/>
      <c r="N667" s="20"/>
      <c r="O667" s="20"/>
    </row>
    <row r="668" spans="1:15">
      <c r="A668" s="35"/>
      <c r="G668" s="35"/>
      <c r="H668" s="35"/>
      <c r="K668" s="20"/>
      <c r="L668" s="20"/>
      <c r="M668" s="20"/>
      <c r="N668" s="20"/>
      <c r="O668" s="20"/>
    </row>
    <row r="669" spans="1:15">
      <c r="A669" s="35"/>
      <c r="G669" s="35"/>
      <c r="H669" s="35"/>
      <c r="K669" s="20"/>
      <c r="L669" s="20"/>
      <c r="M669" s="20"/>
      <c r="N669" s="20"/>
      <c r="O669" s="20"/>
    </row>
    <row r="670" spans="1:15">
      <c r="A670" s="35"/>
      <c r="G670" s="35"/>
      <c r="H670" s="35"/>
      <c r="K670" s="20"/>
      <c r="L670" s="20"/>
      <c r="M670" s="20"/>
      <c r="N670" s="20"/>
      <c r="O670" s="20"/>
    </row>
    <row r="671" spans="1:15">
      <c r="A671" s="35"/>
      <c r="G671" s="35"/>
      <c r="H671" s="35"/>
      <c r="K671" s="20"/>
      <c r="L671" s="20"/>
      <c r="M671" s="20"/>
      <c r="N671" s="20"/>
      <c r="O671" s="20"/>
    </row>
    <row r="672" spans="1:15">
      <c r="A672" s="35"/>
      <c r="G672" s="35"/>
      <c r="H672" s="35"/>
      <c r="K672" s="20"/>
      <c r="L672" s="20"/>
      <c r="M672" s="20"/>
      <c r="N672" s="20"/>
      <c r="O672" s="20"/>
    </row>
    <row r="673" spans="1:15">
      <c r="A673" s="35"/>
      <c r="G673" s="35"/>
      <c r="H673" s="35"/>
      <c r="K673" s="20"/>
      <c r="L673" s="20"/>
      <c r="M673" s="20"/>
      <c r="N673" s="20"/>
      <c r="O673" s="20"/>
    </row>
    <row r="674" spans="1:15">
      <c r="A674" s="35"/>
      <c r="G674" s="35"/>
      <c r="H674" s="35"/>
      <c r="K674" s="20"/>
      <c r="L674" s="20"/>
      <c r="M674" s="20"/>
      <c r="N674" s="20"/>
      <c r="O674" s="20"/>
    </row>
    <row r="675" spans="1:15">
      <c r="A675" s="35"/>
      <c r="G675" s="35"/>
      <c r="H675" s="35"/>
      <c r="K675" s="20"/>
      <c r="L675" s="20"/>
      <c r="M675" s="20"/>
      <c r="N675" s="20"/>
      <c r="O675" s="20"/>
    </row>
    <row r="676" spans="1:15">
      <c r="A676" s="35"/>
      <c r="G676" s="35"/>
      <c r="H676" s="35"/>
      <c r="K676" s="20"/>
      <c r="L676" s="20"/>
      <c r="M676" s="20"/>
      <c r="N676" s="20"/>
      <c r="O676" s="20"/>
    </row>
    <row r="677" spans="1:15">
      <c r="A677" s="35"/>
      <c r="G677" s="35"/>
      <c r="H677" s="35"/>
      <c r="K677" s="20"/>
      <c r="L677" s="20"/>
      <c r="M677" s="20"/>
      <c r="N677" s="20"/>
      <c r="O677" s="20"/>
    </row>
    <row r="678" spans="1:15">
      <c r="A678" s="35"/>
      <c r="G678" s="35"/>
      <c r="H678" s="35"/>
      <c r="K678" s="20"/>
      <c r="L678" s="20"/>
      <c r="M678" s="20"/>
      <c r="N678" s="20"/>
      <c r="O678" s="20"/>
    </row>
    <row r="679" spans="1:15">
      <c r="A679" s="35"/>
      <c r="G679" s="35"/>
      <c r="H679" s="35"/>
      <c r="K679" s="20"/>
      <c r="L679" s="20"/>
      <c r="M679" s="20"/>
      <c r="N679" s="20"/>
      <c r="O679" s="20"/>
    </row>
    <row r="680" spans="1:15">
      <c r="A680" s="35"/>
      <c r="G680" s="35"/>
      <c r="H680" s="35"/>
      <c r="K680" s="20"/>
      <c r="L680" s="20"/>
      <c r="M680" s="20"/>
      <c r="N680" s="20"/>
      <c r="O680" s="20"/>
    </row>
    <row r="681" spans="1:15">
      <c r="A681" s="35"/>
      <c r="G681" s="35"/>
      <c r="H681" s="35"/>
      <c r="K681" s="20"/>
      <c r="L681" s="20"/>
      <c r="M681" s="20"/>
      <c r="N681" s="20"/>
      <c r="O681" s="20"/>
    </row>
    <row r="682" spans="1:15">
      <c r="A682" s="35"/>
      <c r="G682" s="35"/>
      <c r="H682" s="35"/>
      <c r="K682" s="20"/>
      <c r="L682" s="20"/>
      <c r="M682" s="20"/>
      <c r="N682" s="20"/>
      <c r="O682" s="20"/>
    </row>
    <row r="683" spans="1:15">
      <c r="A683" s="35"/>
      <c r="G683" s="35"/>
      <c r="H683" s="35"/>
      <c r="K683" s="20"/>
      <c r="L683" s="20"/>
      <c r="M683" s="20"/>
      <c r="N683" s="20"/>
      <c r="O683" s="20"/>
    </row>
    <row r="684" spans="1:15">
      <c r="A684" s="35"/>
      <c r="G684" s="35"/>
      <c r="H684" s="35"/>
      <c r="K684" s="20"/>
      <c r="L684" s="20"/>
      <c r="M684" s="20"/>
      <c r="N684" s="20"/>
      <c r="O684" s="20"/>
    </row>
    <row r="685" spans="1:15">
      <c r="A685" s="35"/>
      <c r="G685" s="35"/>
      <c r="H685" s="35"/>
      <c r="K685" s="20"/>
      <c r="L685" s="20"/>
      <c r="M685" s="20"/>
      <c r="N685" s="20"/>
      <c r="O685" s="20"/>
    </row>
    <row r="686" spans="1:15">
      <c r="A686" s="35"/>
      <c r="G686" s="35"/>
      <c r="H686" s="35"/>
      <c r="K686" s="20"/>
      <c r="L686" s="20"/>
      <c r="M686" s="20"/>
      <c r="N686" s="20"/>
      <c r="O686" s="20"/>
    </row>
    <row r="687" spans="1:15">
      <c r="A687" s="35"/>
      <c r="G687" s="35"/>
      <c r="H687" s="35"/>
      <c r="K687" s="20"/>
      <c r="L687" s="20"/>
      <c r="M687" s="20"/>
      <c r="N687" s="20"/>
      <c r="O687" s="20"/>
    </row>
    <row r="688" spans="1:15">
      <c r="A688" s="35"/>
      <c r="G688" s="35"/>
      <c r="H688" s="35"/>
      <c r="K688" s="20"/>
      <c r="L688" s="20"/>
      <c r="M688" s="20"/>
      <c r="N688" s="20"/>
      <c r="O688" s="20"/>
    </row>
    <row r="689" spans="1:15">
      <c r="A689" s="35"/>
      <c r="G689" s="35"/>
      <c r="H689" s="35"/>
      <c r="K689" s="20"/>
      <c r="L689" s="20"/>
      <c r="M689" s="20"/>
      <c r="N689" s="20"/>
      <c r="O689" s="20"/>
    </row>
    <row r="690" spans="1:15">
      <c r="A690" s="35"/>
      <c r="G690" s="35"/>
      <c r="H690" s="35"/>
      <c r="K690" s="20"/>
      <c r="L690" s="20"/>
      <c r="M690" s="20"/>
      <c r="N690" s="20"/>
      <c r="O690" s="20"/>
    </row>
    <row r="691" spans="1:15">
      <c r="A691" s="35"/>
      <c r="G691" s="35"/>
      <c r="H691" s="35"/>
      <c r="K691" s="20"/>
      <c r="L691" s="20"/>
      <c r="M691" s="20"/>
      <c r="N691" s="20"/>
      <c r="O691" s="20"/>
    </row>
    <row r="692" spans="1:15">
      <c r="A692" s="35"/>
      <c r="G692" s="35"/>
      <c r="H692" s="35"/>
      <c r="K692" s="20"/>
      <c r="L692" s="20"/>
      <c r="M692" s="20"/>
      <c r="N692" s="20"/>
      <c r="O692" s="20"/>
    </row>
    <row r="693" spans="1:15">
      <c r="A693" s="35"/>
      <c r="G693" s="35"/>
      <c r="H693" s="35"/>
      <c r="K693" s="20"/>
      <c r="L693" s="20"/>
      <c r="M693" s="20"/>
      <c r="N693" s="20"/>
      <c r="O693" s="20"/>
    </row>
    <row r="694" spans="1:15">
      <c r="A694" s="35"/>
      <c r="G694" s="35"/>
      <c r="H694" s="35"/>
      <c r="K694" s="20"/>
      <c r="L694" s="20"/>
      <c r="M694" s="20"/>
      <c r="N694" s="20"/>
      <c r="O694" s="20"/>
    </row>
    <row r="695" spans="1:15">
      <c r="A695" s="35"/>
      <c r="G695" s="35"/>
      <c r="H695" s="35"/>
      <c r="K695" s="20"/>
      <c r="L695" s="20"/>
      <c r="M695" s="20"/>
      <c r="N695" s="20"/>
      <c r="O695" s="20"/>
    </row>
    <row r="696" spans="1:15">
      <c r="A696" s="35"/>
      <c r="G696" s="35"/>
      <c r="H696" s="35"/>
      <c r="K696" s="20"/>
      <c r="L696" s="20"/>
      <c r="M696" s="20"/>
      <c r="N696" s="20"/>
      <c r="O696" s="20"/>
    </row>
    <row r="697" spans="1:15">
      <c r="A697" s="35"/>
      <c r="G697" s="35"/>
      <c r="H697" s="35"/>
      <c r="K697" s="20"/>
      <c r="L697" s="20"/>
      <c r="M697" s="20"/>
      <c r="N697" s="20"/>
      <c r="O697" s="20"/>
    </row>
    <row r="698" spans="1:15">
      <c r="A698" s="35"/>
      <c r="G698" s="35"/>
      <c r="H698" s="35"/>
      <c r="K698" s="20"/>
      <c r="L698" s="20"/>
      <c r="M698" s="20"/>
      <c r="N698" s="20"/>
      <c r="O698" s="20"/>
    </row>
    <row r="699" spans="1:15">
      <c r="A699" s="35"/>
      <c r="G699" s="35"/>
      <c r="H699" s="35"/>
      <c r="K699" s="20"/>
      <c r="L699" s="20"/>
      <c r="M699" s="20"/>
      <c r="N699" s="20"/>
      <c r="O699" s="20"/>
    </row>
    <row r="700" spans="1:15">
      <c r="A700" s="35"/>
      <c r="G700" s="35"/>
      <c r="H700" s="35"/>
      <c r="K700" s="20"/>
      <c r="L700" s="20"/>
      <c r="M700" s="20"/>
      <c r="N700" s="20"/>
      <c r="O700" s="20"/>
    </row>
    <row r="701" spans="1:15">
      <c r="A701" s="35"/>
      <c r="G701" s="35"/>
      <c r="H701" s="35"/>
      <c r="K701" s="20"/>
      <c r="L701" s="20"/>
      <c r="M701" s="20"/>
      <c r="N701" s="20"/>
      <c r="O701" s="20"/>
    </row>
    <row r="702" spans="1:15">
      <c r="A702" s="35"/>
      <c r="G702" s="35"/>
      <c r="H702" s="35"/>
      <c r="K702" s="20"/>
      <c r="L702" s="20"/>
      <c r="M702" s="20"/>
      <c r="N702" s="20"/>
      <c r="O702" s="20"/>
    </row>
    <row r="703" spans="1:15">
      <c r="A703" s="35"/>
      <c r="G703" s="35"/>
      <c r="H703" s="35"/>
      <c r="K703" s="20"/>
      <c r="L703" s="20"/>
      <c r="M703" s="20"/>
      <c r="N703" s="20"/>
      <c r="O703" s="20"/>
    </row>
    <row r="704" spans="1:15">
      <c r="A704" s="35"/>
      <c r="G704" s="35"/>
      <c r="H704" s="35"/>
      <c r="K704" s="20"/>
      <c r="L704" s="20"/>
      <c r="M704" s="20"/>
      <c r="N704" s="20"/>
      <c r="O704" s="20"/>
    </row>
    <row r="705" spans="1:15">
      <c r="A705" s="35"/>
      <c r="G705" s="35"/>
      <c r="H705" s="35"/>
      <c r="K705" s="20"/>
      <c r="L705" s="20"/>
      <c r="M705" s="20"/>
      <c r="N705" s="20"/>
      <c r="O705" s="20"/>
    </row>
    <row r="706" spans="1:15">
      <c r="A706" s="35"/>
      <c r="G706" s="35"/>
      <c r="H706" s="35"/>
      <c r="K706" s="20"/>
      <c r="L706" s="20"/>
      <c r="M706" s="20"/>
      <c r="N706" s="20"/>
      <c r="O706" s="20"/>
    </row>
    <row r="707" spans="1:15">
      <c r="A707" s="35"/>
      <c r="G707" s="35"/>
      <c r="H707" s="35"/>
      <c r="K707" s="20"/>
      <c r="L707" s="20"/>
      <c r="M707" s="20"/>
      <c r="N707" s="20"/>
      <c r="O707" s="20"/>
    </row>
    <row r="708" spans="1:15">
      <c r="A708" s="35"/>
      <c r="G708" s="35"/>
      <c r="H708" s="35"/>
      <c r="K708" s="20"/>
      <c r="L708" s="20"/>
      <c r="M708" s="20"/>
      <c r="N708" s="20"/>
      <c r="O708" s="20"/>
    </row>
    <row r="709" spans="1:15">
      <c r="A709" s="35"/>
      <c r="G709" s="35"/>
      <c r="H709" s="35"/>
      <c r="K709" s="20"/>
      <c r="L709" s="20"/>
      <c r="M709" s="20"/>
      <c r="N709" s="20"/>
      <c r="O709" s="20"/>
    </row>
    <row r="710" spans="1:15">
      <c r="A710" s="35"/>
      <c r="G710" s="35"/>
      <c r="H710" s="35"/>
      <c r="K710" s="20"/>
      <c r="L710" s="20"/>
      <c r="M710" s="20"/>
      <c r="N710" s="20"/>
      <c r="O710" s="20"/>
    </row>
    <row r="711" spans="1:15">
      <c r="A711" s="35"/>
      <c r="G711" s="35"/>
      <c r="H711" s="35"/>
      <c r="K711" s="20"/>
      <c r="L711" s="20"/>
      <c r="M711" s="20"/>
      <c r="N711" s="20"/>
      <c r="O711" s="20"/>
    </row>
    <row r="712" spans="1:15">
      <c r="A712" s="35"/>
      <c r="G712" s="35"/>
      <c r="H712" s="35"/>
      <c r="K712" s="20"/>
      <c r="L712" s="20"/>
      <c r="M712" s="20"/>
      <c r="N712" s="20"/>
      <c r="O712" s="20"/>
    </row>
    <row r="713" spans="1:15">
      <c r="A713" s="35"/>
      <c r="G713" s="35"/>
      <c r="H713" s="35"/>
      <c r="K713" s="20"/>
      <c r="L713" s="20"/>
      <c r="M713" s="20"/>
      <c r="N713" s="20"/>
      <c r="O713" s="20"/>
    </row>
    <row r="714" spans="1:15">
      <c r="A714" s="35"/>
      <c r="G714" s="35"/>
      <c r="H714" s="35"/>
      <c r="K714" s="20"/>
      <c r="L714" s="20"/>
      <c r="M714" s="20"/>
      <c r="N714" s="20"/>
      <c r="O714" s="20"/>
    </row>
    <row r="715" spans="1:15">
      <c r="A715" s="35"/>
      <c r="G715" s="35"/>
      <c r="H715" s="35"/>
      <c r="K715" s="20"/>
      <c r="L715" s="20"/>
      <c r="M715" s="20"/>
      <c r="N715" s="20"/>
      <c r="O715" s="20"/>
    </row>
    <row r="716" spans="1:15">
      <c r="A716" s="35"/>
      <c r="G716" s="35"/>
      <c r="H716" s="35"/>
      <c r="K716" s="20"/>
      <c r="L716" s="20"/>
      <c r="M716" s="20"/>
      <c r="N716" s="20"/>
      <c r="O716" s="20"/>
    </row>
    <row r="717" spans="1:15">
      <c r="A717" s="35"/>
      <c r="G717" s="35"/>
      <c r="H717" s="35"/>
      <c r="K717" s="20"/>
      <c r="L717" s="20"/>
      <c r="M717" s="20"/>
      <c r="N717" s="20"/>
      <c r="O717" s="20"/>
    </row>
    <row r="718" spans="1:15">
      <c r="A718" s="35"/>
      <c r="G718" s="35"/>
      <c r="H718" s="35"/>
      <c r="K718" s="20"/>
      <c r="L718" s="20"/>
      <c r="M718" s="20"/>
      <c r="N718" s="20"/>
      <c r="O718" s="20"/>
    </row>
    <row r="719" spans="1:15">
      <c r="A719" s="35"/>
      <c r="G719" s="35"/>
      <c r="H719" s="35"/>
      <c r="K719" s="20"/>
      <c r="L719" s="20"/>
      <c r="M719" s="20"/>
      <c r="N719" s="20"/>
      <c r="O719" s="20"/>
    </row>
    <row r="720" spans="1:15">
      <c r="A720" s="35"/>
      <c r="G720" s="35"/>
      <c r="H720" s="35"/>
      <c r="K720" s="20"/>
      <c r="L720" s="20"/>
      <c r="M720" s="20"/>
      <c r="N720" s="20"/>
      <c r="O720" s="20"/>
    </row>
    <row r="721" spans="1:15">
      <c r="A721" s="35"/>
      <c r="G721" s="35"/>
      <c r="H721" s="35"/>
      <c r="K721" s="20"/>
      <c r="L721" s="20"/>
      <c r="M721" s="20"/>
      <c r="N721" s="20"/>
      <c r="O721" s="20"/>
    </row>
    <row r="722" spans="1:15">
      <c r="A722" s="35"/>
      <c r="G722" s="35"/>
      <c r="H722" s="35"/>
      <c r="K722" s="20"/>
      <c r="L722" s="20"/>
      <c r="M722" s="20"/>
      <c r="N722" s="20"/>
      <c r="O722" s="20"/>
    </row>
    <row r="723" spans="1:15">
      <c r="A723" s="35"/>
      <c r="G723" s="35"/>
      <c r="H723" s="35"/>
      <c r="K723" s="20"/>
      <c r="L723" s="20"/>
      <c r="M723" s="20"/>
      <c r="N723" s="20"/>
      <c r="O723" s="20"/>
    </row>
    <row r="724" spans="1:15">
      <c r="A724" s="35"/>
      <c r="G724" s="35"/>
      <c r="H724" s="35"/>
      <c r="K724" s="20"/>
      <c r="L724" s="20"/>
      <c r="M724" s="20"/>
      <c r="N724" s="20"/>
      <c r="O724" s="20"/>
    </row>
    <row r="725" spans="1:15">
      <c r="A725" s="35"/>
      <c r="G725" s="35"/>
      <c r="H725" s="35"/>
      <c r="K725" s="20"/>
      <c r="L725" s="20"/>
      <c r="M725" s="20"/>
      <c r="N725" s="20"/>
      <c r="O725" s="20"/>
    </row>
    <row r="726" spans="1:15">
      <c r="A726" s="35"/>
      <c r="G726" s="35"/>
      <c r="H726" s="35"/>
      <c r="K726" s="20"/>
      <c r="L726" s="20"/>
      <c r="M726" s="20"/>
      <c r="N726" s="20"/>
      <c r="O726" s="20"/>
    </row>
    <row r="727" spans="1:15">
      <c r="A727" s="35"/>
      <c r="G727" s="35"/>
      <c r="H727" s="35"/>
      <c r="K727" s="20"/>
      <c r="L727" s="20"/>
      <c r="M727" s="20"/>
      <c r="N727" s="20"/>
      <c r="O727" s="20"/>
    </row>
    <row r="728" spans="1:15">
      <c r="A728" s="35"/>
      <c r="G728" s="35"/>
      <c r="H728" s="35"/>
      <c r="K728" s="20"/>
      <c r="L728" s="20"/>
      <c r="M728" s="20"/>
      <c r="N728" s="20"/>
      <c r="O728" s="20"/>
    </row>
    <row r="729" spans="1:15">
      <c r="A729" s="35"/>
      <c r="G729" s="35"/>
      <c r="H729" s="35"/>
      <c r="K729" s="20"/>
      <c r="L729" s="20"/>
      <c r="M729" s="20"/>
      <c r="N729" s="20"/>
      <c r="O729" s="20"/>
    </row>
    <row r="730" spans="1:15">
      <c r="A730" s="35"/>
      <c r="G730" s="35"/>
      <c r="H730" s="35"/>
      <c r="K730" s="20"/>
      <c r="L730" s="20"/>
      <c r="M730" s="20"/>
      <c r="N730" s="20"/>
      <c r="O730" s="20"/>
    </row>
    <row r="731" spans="1:15">
      <c r="A731" s="35"/>
      <c r="G731" s="35"/>
      <c r="H731" s="35"/>
      <c r="K731" s="20"/>
      <c r="L731" s="20"/>
      <c r="M731" s="20"/>
      <c r="N731" s="20"/>
      <c r="O731" s="20"/>
    </row>
    <row r="732" spans="1:15">
      <c r="A732" s="35"/>
      <c r="G732" s="35"/>
      <c r="H732" s="35"/>
      <c r="K732" s="20"/>
      <c r="L732" s="20"/>
      <c r="M732" s="20"/>
      <c r="N732" s="20"/>
      <c r="O732" s="20"/>
    </row>
    <row r="733" spans="1:15">
      <c r="A733" s="35"/>
      <c r="G733" s="35"/>
      <c r="H733" s="35"/>
      <c r="K733" s="20"/>
      <c r="L733" s="20"/>
      <c r="M733" s="20"/>
      <c r="N733" s="20"/>
      <c r="O733" s="20"/>
    </row>
    <row r="734" spans="1:15">
      <c r="A734" s="35"/>
      <c r="G734" s="35"/>
      <c r="H734" s="35"/>
      <c r="K734" s="20"/>
      <c r="L734" s="20"/>
      <c r="M734" s="20"/>
      <c r="N734" s="20"/>
      <c r="O734" s="20"/>
    </row>
    <row r="735" spans="1:15">
      <c r="A735" s="35"/>
      <c r="G735" s="35"/>
      <c r="H735" s="35"/>
      <c r="K735" s="20"/>
      <c r="L735" s="20"/>
      <c r="M735" s="20"/>
      <c r="N735" s="20"/>
      <c r="O735" s="20"/>
    </row>
    <row r="736" spans="1:15">
      <c r="A736" s="35"/>
      <c r="G736" s="35"/>
      <c r="H736" s="35"/>
      <c r="K736" s="20"/>
      <c r="L736" s="20"/>
      <c r="M736" s="20"/>
      <c r="N736" s="20"/>
      <c r="O736" s="20"/>
    </row>
    <row r="737" spans="1:15">
      <c r="A737" s="35"/>
      <c r="G737" s="35"/>
      <c r="H737" s="35"/>
      <c r="K737" s="20"/>
      <c r="L737" s="20"/>
      <c r="M737" s="20"/>
      <c r="N737" s="20"/>
      <c r="O737" s="20"/>
    </row>
    <row r="738" spans="1:15">
      <c r="A738" s="35"/>
      <c r="G738" s="35"/>
      <c r="H738" s="35"/>
      <c r="K738" s="20"/>
      <c r="L738" s="20"/>
      <c r="M738" s="20"/>
      <c r="N738" s="20"/>
      <c r="O738" s="20"/>
    </row>
    <row r="739" spans="1:15">
      <c r="A739" s="35"/>
      <c r="G739" s="35"/>
      <c r="H739" s="35"/>
      <c r="K739" s="20"/>
      <c r="L739" s="20"/>
      <c r="M739" s="20"/>
      <c r="N739" s="20"/>
      <c r="O739" s="20"/>
    </row>
    <row r="740" spans="1:15">
      <c r="A740" s="35"/>
      <c r="G740" s="35"/>
      <c r="H740" s="35"/>
      <c r="K740" s="20"/>
      <c r="L740" s="20"/>
      <c r="M740" s="20"/>
      <c r="N740" s="20"/>
      <c r="O740" s="20"/>
    </row>
    <row r="741" spans="1:15">
      <c r="A741" s="35"/>
      <c r="G741" s="35"/>
      <c r="H741" s="35"/>
      <c r="K741" s="20"/>
      <c r="L741" s="20"/>
      <c r="M741" s="20"/>
      <c r="N741" s="20"/>
      <c r="O741" s="20"/>
    </row>
    <row r="742" spans="1:15">
      <c r="A742" s="35"/>
      <c r="G742" s="35"/>
      <c r="H742" s="35"/>
      <c r="K742" s="20"/>
      <c r="L742" s="20"/>
      <c r="M742" s="20"/>
      <c r="N742" s="20"/>
      <c r="O742" s="20"/>
    </row>
    <row r="743" spans="1:15">
      <c r="A743" s="35"/>
      <c r="G743" s="35"/>
      <c r="H743" s="35"/>
      <c r="K743" s="20"/>
      <c r="L743" s="20"/>
      <c r="M743" s="20"/>
      <c r="N743" s="20"/>
      <c r="O743" s="20"/>
    </row>
    <row r="744" spans="1:15">
      <c r="A744" s="35"/>
      <c r="G744" s="35"/>
      <c r="H744" s="35"/>
      <c r="K744" s="20"/>
      <c r="L744" s="20"/>
      <c r="M744" s="20"/>
      <c r="N744" s="20"/>
      <c r="O744" s="20"/>
    </row>
    <row r="745" spans="1:15">
      <c r="A745" s="35"/>
      <c r="G745" s="35"/>
      <c r="H745" s="35"/>
      <c r="K745" s="20"/>
      <c r="L745" s="20"/>
      <c r="M745" s="20"/>
      <c r="N745" s="20"/>
      <c r="O745" s="20"/>
    </row>
    <row r="746" spans="1:15">
      <c r="A746" s="35"/>
      <c r="G746" s="35"/>
      <c r="H746" s="35"/>
      <c r="K746" s="20"/>
      <c r="L746" s="20"/>
      <c r="M746" s="20"/>
      <c r="N746" s="20"/>
      <c r="O746" s="20"/>
    </row>
    <row r="747" spans="1:15">
      <c r="A747" s="35"/>
      <c r="G747" s="35"/>
      <c r="H747" s="35"/>
      <c r="K747" s="20"/>
      <c r="L747" s="20"/>
      <c r="M747" s="20"/>
      <c r="N747" s="20"/>
      <c r="O747" s="20"/>
    </row>
    <row r="748" spans="1:15">
      <c r="A748" s="35"/>
      <c r="G748" s="35"/>
      <c r="H748" s="35"/>
      <c r="K748" s="20"/>
      <c r="L748" s="20"/>
      <c r="M748" s="20"/>
      <c r="N748" s="20"/>
      <c r="O748" s="20"/>
    </row>
    <row r="749" spans="1:15">
      <c r="A749" s="35"/>
      <c r="G749" s="35"/>
      <c r="H749" s="35"/>
      <c r="K749" s="20"/>
      <c r="L749" s="20"/>
      <c r="M749" s="20"/>
      <c r="N749" s="20"/>
      <c r="O749" s="20"/>
    </row>
    <row r="750" spans="1:15">
      <c r="A750" s="35"/>
      <c r="G750" s="35"/>
      <c r="H750" s="35"/>
      <c r="K750" s="20"/>
      <c r="L750" s="20"/>
      <c r="M750" s="20"/>
      <c r="N750" s="20"/>
      <c r="O750" s="20"/>
    </row>
    <row r="751" spans="1:15">
      <c r="A751" s="35"/>
      <c r="G751" s="35"/>
      <c r="H751" s="35"/>
      <c r="K751" s="20"/>
      <c r="L751" s="20"/>
      <c r="M751" s="20"/>
      <c r="N751" s="20"/>
      <c r="O751" s="20"/>
    </row>
    <row r="752" spans="1:15">
      <c r="A752" s="35"/>
      <c r="G752" s="35"/>
      <c r="H752" s="35"/>
      <c r="K752" s="20"/>
      <c r="L752" s="20"/>
      <c r="M752" s="20"/>
      <c r="N752" s="20"/>
      <c r="O752" s="20"/>
    </row>
    <row r="753" spans="1:15">
      <c r="A753" s="35"/>
      <c r="G753" s="35"/>
      <c r="H753" s="35"/>
      <c r="K753" s="20"/>
      <c r="L753" s="20"/>
      <c r="M753" s="20"/>
      <c r="N753" s="20"/>
      <c r="O753" s="20"/>
    </row>
    <row r="754" spans="1:15">
      <c r="A754" s="35"/>
      <c r="G754" s="35"/>
      <c r="H754" s="35"/>
      <c r="K754" s="20"/>
      <c r="L754" s="20"/>
      <c r="M754" s="20"/>
      <c r="N754" s="20"/>
      <c r="O754" s="20"/>
    </row>
    <row r="755" spans="1:15">
      <c r="A755" s="35"/>
      <c r="G755" s="35"/>
      <c r="H755" s="35"/>
      <c r="K755" s="20"/>
      <c r="L755" s="20"/>
      <c r="M755" s="20"/>
      <c r="N755" s="20"/>
      <c r="O755" s="20"/>
    </row>
    <row r="756" spans="1:15">
      <c r="A756" s="35"/>
      <c r="G756" s="35"/>
      <c r="H756" s="35"/>
      <c r="K756" s="20"/>
      <c r="L756" s="20"/>
      <c r="M756" s="20"/>
      <c r="N756" s="20"/>
      <c r="O756" s="20"/>
    </row>
    <row r="757" spans="1:15">
      <c r="A757" s="35"/>
      <c r="G757" s="35"/>
      <c r="H757" s="35"/>
      <c r="K757" s="20"/>
      <c r="L757" s="20"/>
      <c r="M757" s="20"/>
      <c r="N757" s="20"/>
      <c r="O757" s="20"/>
    </row>
    <row r="758" spans="1:15">
      <c r="A758" s="35"/>
      <c r="G758" s="35"/>
      <c r="H758" s="35"/>
      <c r="K758" s="20"/>
      <c r="L758" s="20"/>
      <c r="M758" s="20"/>
      <c r="N758" s="20"/>
      <c r="O758" s="20"/>
    </row>
    <row r="759" spans="1:15">
      <c r="A759" s="35"/>
      <c r="G759" s="35"/>
      <c r="H759" s="35"/>
      <c r="K759" s="20"/>
      <c r="L759" s="20"/>
      <c r="M759" s="20"/>
      <c r="N759" s="20"/>
      <c r="O759" s="20"/>
    </row>
    <row r="760" spans="1:15">
      <c r="A760" s="35"/>
      <c r="G760" s="35"/>
      <c r="H760" s="35"/>
      <c r="K760" s="20"/>
      <c r="L760" s="20"/>
      <c r="M760" s="20"/>
      <c r="N760" s="20"/>
      <c r="O760" s="20"/>
    </row>
    <row r="761" spans="1:15">
      <c r="A761" s="35"/>
      <c r="G761" s="35"/>
      <c r="H761" s="35"/>
      <c r="K761" s="20"/>
      <c r="L761" s="20"/>
      <c r="M761" s="20"/>
      <c r="N761" s="20"/>
      <c r="O761" s="20"/>
    </row>
    <row r="762" spans="1:15">
      <c r="A762" s="35"/>
      <c r="G762" s="35"/>
      <c r="H762" s="35"/>
      <c r="K762" s="20"/>
      <c r="L762" s="20"/>
      <c r="M762" s="20"/>
      <c r="N762" s="20"/>
      <c r="O762" s="20"/>
    </row>
    <row r="763" spans="1:15">
      <c r="A763" s="35"/>
      <c r="G763" s="35"/>
      <c r="H763" s="35"/>
      <c r="K763" s="20"/>
      <c r="L763" s="20"/>
      <c r="M763" s="20"/>
      <c r="N763" s="20"/>
      <c r="O763" s="20"/>
    </row>
    <row r="764" spans="1:15">
      <c r="A764" s="35"/>
      <c r="G764" s="35"/>
      <c r="H764" s="35"/>
      <c r="K764" s="20"/>
      <c r="L764" s="20"/>
      <c r="M764" s="20"/>
      <c r="N764" s="20"/>
      <c r="O764" s="20"/>
    </row>
    <row r="765" spans="1:15">
      <c r="A765" s="35"/>
      <c r="G765" s="35"/>
      <c r="H765" s="35"/>
      <c r="K765" s="20"/>
      <c r="L765" s="20"/>
      <c r="M765" s="20"/>
      <c r="N765" s="20"/>
      <c r="O765" s="20"/>
    </row>
    <row r="766" spans="1:15">
      <c r="A766" s="35"/>
      <c r="G766" s="35"/>
      <c r="H766" s="35"/>
      <c r="K766" s="20"/>
      <c r="L766" s="20"/>
      <c r="M766" s="20"/>
      <c r="N766" s="20"/>
      <c r="O766" s="20"/>
    </row>
    <row r="767" spans="1:15">
      <c r="A767" s="35"/>
      <c r="G767" s="35"/>
      <c r="H767" s="35"/>
      <c r="K767" s="20"/>
      <c r="L767" s="20"/>
      <c r="M767" s="20"/>
      <c r="N767" s="20"/>
      <c r="O767" s="20"/>
    </row>
    <row r="768" spans="1:15">
      <c r="A768" s="35"/>
      <c r="G768" s="35"/>
      <c r="H768" s="35"/>
      <c r="K768" s="20"/>
      <c r="L768" s="20"/>
      <c r="M768" s="20"/>
      <c r="N768" s="20"/>
      <c r="O768" s="20"/>
    </row>
    <row r="769" spans="1:15">
      <c r="A769" s="35"/>
      <c r="G769" s="35"/>
      <c r="H769" s="35"/>
      <c r="K769" s="20"/>
      <c r="L769" s="20"/>
      <c r="M769" s="20"/>
      <c r="N769" s="20"/>
      <c r="O769" s="20"/>
    </row>
    <row r="770" spans="1:15">
      <c r="A770" s="35"/>
      <c r="G770" s="35"/>
      <c r="H770" s="35"/>
      <c r="K770" s="20"/>
      <c r="L770" s="20"/>
      <c r="M770" s="20"/>
      <c r="N770" s="20"/>
      <c r="O770" s="20"/>
    </row>
    <row r="771" spans="1:15">
      <c r="A771" s="35"/>
      <c r="G771" s="35"/>
      <c r="H771" s="35"/>
      <c r="K771" s="20"/>
      <c r="L771" s="20"/>
      <c r="M771" s="20"/>
      <c r="N771" s="20"/>
      <c r="O771" s="20"/>
    </row>
    <row r="772" spans="1:15">
      <c r="A772" s="35"/>
      <c r="G772" s="35"/>
      <c r="H772" s="35"/>
      <c r="K772" s="20"/>
      <c r="L772" s="20"/>
      <c r="M772" s="20"/>
      <c r="N772" s="20"/>
      <c r="O772" s="20"/>
    </row>
    <row r="773" spans="1:15">
      <c r="A773" s="35"/>
      <c r="G773" s="35"/>
      <c r="H773" s="35"/>
      <c r="K773" s="20"/>
      <c r="L773" s="20"/>
      <c r="M773" s="20"/>
      <c r="N773" s="20"/>
      <c r="O773" s="20"/>
    </row>
    <row r="774" spans="1:15">
      <c r="A774" s="35"/>
      <c r="G774" s="35"/>
      <c r="H774" s="35"/>
      <c r="K774" s="20"/>
      <c r="L774" s="20"/>
      <c r="M774" s="20"/>
      <c r="N774" s="20"/>
      <c r="O774" s="20"/>
    </row>
    <row r="775" spans="1:15">
      <c r="A775" s="35"/>
      <c r="G775" s="35"/>
      <c r="H775" s="35"/>
      <c r="K775" s="20"/>
      <c r="L775" s="20"/>
      <c r="M775" s="20"/>
      <c r="N775" s="20"/>
      <c r="O775" s="20"/>
    </row>
    <row r="776" spans="1:15">
      <c r="A776" s="35"/>
      <c r="G776" s="35"/>
      <c r="H776" s="35"/>
      <c r="K776" s="20"/>
      <c r="L776" s="20"/>
      <c r="M776" s="20"/>
      <c r="N776" s="20"/>
      <c r="O776" s="20"/>
    </row>
    <row r="777" spans="1:15">
      <c r="A777" s="35"/>
      <c r="G777" s="35"/>
      <c r="H777" s="35"/>
      <c r="K777" s="20"/>
      <c r="L777" s="20"/>
      <c r="M777" s="20"/>
      <c r="N777" s="20"/>
      <c r="O777" s="20"/>
    </row>
    <row r="778" spans="1:15">
      <c r="A778" s="35"/>
      <c r="G778" s="35"/>
      <c r="H778" s="35"/>
      <c r="K778" s="20"/>
      <c r="L778" s="20"/>
      <c r="M778" s="20"/>
      <c r="N778" s="20"/>
      <c r="O778" s="20"/>
    </row>
    <row r="779" spans="1:15">
      <c r="A779" s="35"/>
      <c r="G779" s="35"/>
      <c r="H779" s="35"/>
      <c r="K779" s="20"/>
      <c r="L779" s="20"/>
      <c r="M779" s="20"/>
      <c r="N779" s="20"/>
      <c r="O779" s="20"/>
    </row>
    <row r="780" spans="1:15">
      <c r="A780" s="35"/>
      <c r="G780" s="35"/>
      <c r="H780" s="35"/>
      <c r="K780" s="20"/>
      <c r="L780" s="20"/>
      <c r="M780" s="20"/>
      <c r="N780" s="20"/>
      <c r="O780" s="20"/>
    </row>
    <row r="781" spans="1:15">
      <c r="A781" s="35"/>
      <c r="G781" s="35"/>
      <c r="H781" s="35"/>
      <c r="K781" s="20"/>
      <c r="L781" s="20"/>
      <c r="M781" s="20"/>
      <c r="N781" s="20"/>
      <c r="O781" s="20"/>
    </row>
    <row r="782" spans="1:15">
      <c r="A782" s="35"/>
      <c r="G782" s="35"/>
      <c r="H782" s="35"/>
      <c r="K782" s="20"/>
      <c r="L782" s="20"/>
      <c r="M782" s="20"/>
      <c r="N782" s="20"/>
      <c r="O782" s="20"/>
    </row>
    <row r="783" spans="1:15">
      <c r="A783" s="35"/>
      <c r="G783" s="35"/>
      <c r="H783" s="35"/>
      <c r="K783" s="20"/>
      <c r="L783" s="20"/>
      <c r="M783" s="20"/>
      <c r="N783" s="20"/>
      <c r="O783" s="20"/>
    </row>
    <row r="784" spans="1:15">
      <c r="A784" s="35"/>
      <c r="G784" s="35"/>
      <c r="H784" s="35"/>
      <c r="K784" s="20"/>
      <c r="L784" s="20"/>
      <c r="M784" s="20"/>
      <c r="N784" s="20"/>
      <c r="O784" s="20"/>
    </row>
    <row r="785" spans="1:15">
      <c r="A785" s="35"/>
      <c r="G785" s="35"/>
      <c r="H785" s="35"/>
      <c r="K785" s="20"/>
      <c r="L785" s="20"/>
      <c r="M785" s="20"/>
      <c r="N785" s="20"/>
      <c r="O785" s="20"/>
    </row>
    <row r="786" spans="1:15">
      <c r="A786" s="35"/>
      <c r="G786" s="35"/>
      <c r="H786" s="35"/>
      <c r="K786" s="20"/>
      <c r="L786" s="20"/>
      <c r="M786" s="20"/>
      <c r="N786" s="20"/>
      <c r="O786" s="20"/>
    </row>
    <row r="787" spans="1:15">
      <c r="A787" s="35"/>
      <c r="G787" s="35"/>
      <c r="H787" s="35"/>
      <c r="K787" s="20"/>
      <c r="L787" s="20"/>
      <c r="M787" s="20"/>
      <c r="N787" s="20"/>
      <c r="O787" s="20"/>
    </row>
    <row r="788" spans="1:15">
      <c r="A788" s="35"/>
      <c r="G788" s="35"/>
      <c r="H788" s="35"/>
      <c r="K788" s="20"/>
      <c r="L788" s="20"/>
      <c r="M788" s="20"/>
      <c r="N788" s="20"/>
      <c r="O788" s="20"/>
    </row>
    <row r="789" spans="1:15">
      <c r="A789" s="35"/>
      <c r="G789" s="35"/>
      <c r="H789" s="35"/>
      <c r="K789" s="20"/>
      <c r="L789" s="20"/>
      <c r="M789" s="20"/>
      <c r="N789" s="20"/>
      <c r="O789" s="20"/>
    </row>
    <row r="790" spans="1:15">
      <c r="A790" s="35"/>
      <c r="G790" s="35"/>
      <c r="H790" s="35"/>
      <c r="K790" s="20"/>
      <c r="L790" s="20"/>
      <c r="M790" s="20"/>
      <c r="N790" s="20"/>
      <c r="O790" s="20"/>
    </row>
    <row r="791" spans="1:15">
      <c r="A791" s="35"/>
      <c r="G791" s="35"/>
      <c r="H791" s="35"/>
      <c r="K791" s="20"/>
      <c r="L791" s="20"/>
      <c r="M791" s="20"/>
      <c r="N791" s="20"/>
      <c r="O791" s="20"/>
    </row>
    <row r="792" spans="1:15">
      <c r="A792" s="35"/>
      <c r="G792" s="35"/>
      <c r="H792" s="35"/>
      <c r="K792" s="20"/>
      <c r="L792" s="20"/>
      <c r="M792" s="20"/>
      <c r="N792" s="20"/>
      <c r="O792" s="20"/>
    </row>
    <row r="793" spans="1:15">
      <c r="A793" s="35"/>
      <c r="G793" s="35"/>
      <c r="H793" s="35"/>
      <c r="K793" s="20"/>
      <c r="L793" s="20"/>
      <c r="M793" s="20"/>
      <c r="N793" s="20"/>
      <c r="O793" s="20"/>
    </row>
    <row r="794" spans="1:15">
      <c r="A794" s="35"/>
      <c r="G794" s="35"/>
      <c r="H794" s="35"/>
      <c r="K794" s="20"/>
      <c r="L794" s="20"/>
      <c r="M794" s="20"/>
      <c r="N794" s="20"/>
      <c r="O794" s="20"/>
    </row>
    <row r="795" spans="1:15">
      <c r="A795" s="35"/>
      <c r="G795" s="35"/>
      <c r="H795" s="35"/>
      <c r="K795" s="20"/>
      <c r="L795" s="20"/>
      <c r="M795" s="20"/>
      <c r="N795" s="20"/>
      <c r="O795" s="20"/>
    </row>
    <row r="796" spans="1:15">
      <c r="A796" s="35"/>
      <c r="G796" s="35"/>
      <c r="H796" s="35"/>
      <c r="K796" s="20"/>
      <c r="L796" s="20"/>
      <c r="M796" s="20"/>
      <c r="N796" s="20"/>
      <c r="O796" s="20"/>
    </row>
    <row r="797" spans="1:15">
      <c r="A797" s="35"/>
      <c r="G797" s="35"/>
      <c r="H797" s="35"/>
      <c r="K797" s="20"/>
      <c r="L797" s="20"/>
      <c r="M797" s="20"/>
      <c r="N797" s="20"/>
      <c r="O797" s="20"/>
    </row>
    <row r="798" spans="1:15">
      <c r="A798" s="35"/>
      <c r="G798" s="35"/>
      <c r="H798" s="35"/>
      <c r="K798" s="20"/>
      <c r="L798" s="20"/>
      <c r="M798" s="20"/>
      <c r="N798" s="20"/>
      <c r="O798" s="20"/>
    </row>
    <row r="799" spans="1:15">
      <c r="A799" s="35"/>
      <c r="G799" s="35"/>
      <c r="H799" s="35"/>
      <c r="K799" s="20"/>
      <c r="L799" s="20"/>
      <c r="M799" s="20"/>
      <c r="N799" s="20"/>
      <c r="O799" s="20"/>
    </row>
    <row r="800" spans="1:15">
      <c r="A800" s="35"/>
      <c r="G800" s="35"/>
      <c r="H800" s="35"/>
      <c r="K800" s="20"/>
      <c r="L800" s="20"/>
      <c r="M800" s="20"/>
      <c r="N800" s="20"/>
      <c r="O800" s="20"/>
    </row>
    <row r="801" spans="1:15">
      <c r="A801" s="35"/>
      <c r="G801" s="35"/>
      <c r="H801" s="35"/>
      <c r="K801" s="20"/>
      <c r="L801" s="20"/>
      <c r="M801" s="20"/>
      <c r="N801" s="20"/>
      <c r="O801" s="20"/>
    </row>
    <row r="802" spans="1:15">
      <c r="A802" s="35"/>
      <c r="G802" s="35"/>
      <c r="H802" s="35"/>
      <c r="K802" s="20"/>
      <c r="L802" s="20"/>
      <c r="M802" s="20"/>
      <c r="N802" s="20"/>
      <c r="O802" s="20"/>
    </row>
    <row r="803" spans="1:15">
      <c r="A803" s="35"/>
      <c r="G803" s="35"/>
      <c r="H803" s="35"/>
      <c r="K803" s="20"/>
      <c r="L803" s="20"/>
      <c r="M803" s="20"/>
      <c r="N803" s="20"/>
      <c r="O803" s="20"/>
    </row>
    <row r="804" spans="1:15">
      <c r="A804" s="35"/>
      <c r="G804" s="35"/>
      <c r="H804" s="35"/>
      <c r="K804" s="20"/>
      <c r="L804" s="20"/>
      <c r="M804" s="20"/>
      <c r="N804" s="20"/>
      <c r="O804" s="20"/>
    </row>
    <row r="805" spans="1:15">
      <c r="A805" s="35"/>
      <c r="G805" s="35"/>
      <c r="H805" s="35"/>
      <c r="K805" s="20"/>
      <c r="L805" s="20"/>
      <c r="M805" s="20"/>
      <c r="N805" s="20"/>
      <c r="O805" s="20"/>
    </row>
    <row r="806" spans="1:15">
      <c r="A806" s="35"/>
      <c r="G806" s="35"/>
      <c r="H806" s="35"/>
      <c r="K806" s="20"/>
      <c r="L806" s="20"/>
      <c r="M806" s="20"/>
      <c r="N806" s="20"/>
      <c r="O806" s="20"/>
    </row>
    <row r="807" spans="1:15">
      <c r="A807" s="35"/>
      <c r="G807" s="35"/>
      <c r="H807" s="35"/>
      <c r="K807" s="20"/>
      <c r="L807" s="20"/>
      <c r="M807" s="20"/>
      <c r="N807" s="20"/>
      <c r="O807" s="20"/>
    </row>
    <row r="808" spans="1:15">
      <c r="A808" s="35"/>
      <c r="G808" s="35"/>
      <c r="H808" s="35"/>
      <c r="K808" s="20"/>
      <c r="L808" s="20"/>
      <c r="M808" s="20"/>
      <c r="N808" s="20"/>
      <c r="O808" s="20"/>
    </row>
    <row r="809" spans="1:15">
      <c r="A809" s="35"/>
      <c r="G809" s="35"/>
      <c r="H809" s="35"/>
      <c r="K809" s="20"/>
      <c r="L809" s="20"/>
      <c r="M809" s="20"/>
      <c r="N809" s="20"/>
      <c r="O809" s="20"/>
    </row>
    <row r="810" spans="1:15">
      <c r="A810" s="35"/>
      <c r="G810" s="35"/>
      <c r="H810" s="35"/>
      <c r="K810" s="20"/>
      <c r="L810" s="20"/>
      <c r="M810" s="20"/>
      <c r="N810" s="20"/>
      <c r="O810" s="20"/>
    </row>
    <row r="811" spans="1:15">
      <c r="A811" s="35"/>
      <c r="G811" s="35"/>
      <c r="H811" s="35"/>
      <c r="K811" s="20"/>
      <c r="L811" s="20"/>
      <c r="M811" s="20"/>
      <c r="N811" s="20"/>
      <c r="O811" s="20"/>
    </row>
    <row r="812" spans="1:15">
      <c r="A812" s="35"/>
      <c r="G812" s="35"/>
      <c r="H812" s="35"/>
      <c r="K812" s="20"/>
      <c r="L812" s="20"/>
      <c r="M812" s="20"/>
      <c r="N812" s="20"/>
      <c r="O812" s="20"/>
    </row>
    <row r="813" spans="1:15">
      <c r="A813" s="35"/>
      <c r="G813" s="35"/>
      <c r="H813" s="35"/>
      <c r="K813" s="20"/>
      <c r="L813" s="20"/>
      <c r="M813" s="20"/>
      <c r="N813" s="20"/>
      <c r="O813" s="20"/>
    </row>
    <row r="814" spans="1:15">
      <c r="A814" s="35"/>
      <c r="G814" s="35"/>
      <c r="H814" s="35"/>
      <c r="K814" s="20"/>
      <c r="L814" s="20"/>
      <c r="M814" s="20"/>
      <c r="N814" s="20"/>
      <c r="O814" s="20"/>
    </row>
    <row r="815" spans="1:15">
      <c r="A815" s="35"/>
      <c r="G815" s="35"/>
      <c r="H815" s="35"/>
      <c r="K815" s="20"/>
      <c r="L815" s="20"/>
      <c r="M815" s="20"/>
      <c r="N815" s="20"/>
      <c r="O815" s="20"/>
    </row>
    <row r="816" spans="1:15">
      <c r="A816" s="35"/>
      <c r="G816" s="35"/>
      <c r="H816" s="35"/>
      <c r="K816" s="20"/>
      <c r="L816" s="20"/>
      <c r="M816" s="20"/>
      <c r="N816" s="20"/>
      <c r="O816" s="20"/>
    </row>
    <row r="817" spans="1:15">
      <c r="A817" s="35"/>
      <c r="G817" s="35"/>
      <c r="H817" s="35"/>
      <c r="K817" s="20"/>
      <c r="L817" s="20"/>
      <c r="M817" s="20"/>
      <c r="N817" s="20"/>
      <c r="O817" s="20"/>
    </row>
    <row r="818" spans="1:15">
      <c r="A818" s="35"/>
      <c r="G818" s="35"/>
      <c r="H818" s="35"/>
      <c r="K818" s="20"/>
      <c r="L818" s="20"/>
      <c r="M818" s="20"/>
      <c r="N818" s="20"/>
      <c r="O818" s="20"/>
    </row>
    <row r="819" spans="1:15">
      <c r="A819" s="35"/>
      <c r="G819" s="35"/>
      <c r="H819" s="35"/>
      <c r="K819" s="20"/>
      <c r="L819" s="20"/>
      <c r="M819" s="20"/>
      <c r="N819" s="20"/>
      <c r="O819" s="20"/>
    </row>
    <row r="820" spans="1:15">
      <c r="A820" s="35"/>
      <c r="G820" s="35"/>
      <c r="H820" s="35"/>
      <c r="K820" s="20"/>
      <c r="L820" s="20"/>
      <c r="M820" s="20"/>
      <c r="N820" s="20"/>
      <c r="O820" s="20"/>
    </row>
    <row r="821" spans="1:15">
      <c r="A821" s="35"/>
      <c r="G821" s="35"/>
      <c r="H821" s="35"/>
      <c r="K821" s="20"/>
      <c r="L821" s="20"/>
      <c r="M821" s="20"/>
      <c r="N821" s="20"/>
      <c r="O821" s="20"/>
    </row>
    <row r="822" spans="1:15">
      <c r="A822" s="35"/>
      <c r="G822" s="35"/>
      <c r="H822" s="35"/>
      <c r="K822" s="20"/>
      <c r="L822" s="20"/>
      <c r="M822" s="20"/>
      <c r="N822" s="20"/>
      <c r="O822" s="20"/>
    </row>
    <row r="823" spans="1:15">
      <c r="A823" s="35"/>
      <c r="G823" s="35"/>
      <c r="H823" s="35"/>
      <c r="K823" s="20"/>
      <c r="L823" s="20"/>
      <c r="M823" s="20"/>
      <c r="N823" s="20"/>
      <c r="O823" s="20"/>
    </row>
    <row r="824" spans="1:15">
      <c r="A824" s="35"/>
      <c r="G824" s="35"/>
      <c r="H824" s="35"/>
      <c r="K824" s="20"/>
      <c r="L824" s="20"/>
      <c r="M824" s="20"/>
      <c r="N824" s="20"/>
      <c r="O824" s="20"/>
    </row>
    <row r="825" spans="1:15">
      <c r="A825" s="35"/>
      <c r="G825" s="35"/>
      <c r="H825" s="35"/>
      <c r="K825" s="20"/>
      <c r="L825" s="20"/>
      <c r="M825" s="20"/>
      <c r="N825" s="20"/>
      <c r="O825" s="20"/>
    </row>
    <row r="826" spans="1:15">
      <c r="A826" s="35"/>
      <c r="G826" s="35"/>
      <c r="H826" s="35"/>
      <c r="K826" s="20"/>
      <c r="L826" s="20"/>
      <c r="M826" s="20"/>
      <c r="N826" s="20"/>
      <c r="O826" s="20"/>
    </row>
    <row r="827" spans="1:15">
      <c r="A827" s="35"/>
      <c r="G827" s="35"/>
      <c r="H827" s="35"/>
      <c r="K827" s="20"/>
      <c r="L827" s="20"/>
      <c r="M827" s="20"/>
      <c r="N827" s="20"/>
      <c r="O827" s="20"/>
    </row>
    <row r="828" spans="1:15">
      <c r="A828" s="35"/>
      <c r="G828" s="35"/>
      <c r="H828" s="35"/>
      <c r="K828" s="20"/>
      <c r="L828" s="20"/>
      <c r="M828" s="20"/>
      <c r="N828" s="20"/>
      <c r="O828" s="20"/>
    </row>
    <row r="829" spans="1:15">
      <c r="A829" s="35"/>
      <c r="G829" s="35"/>
      <c r="H829" s="35"/>
      <c r="K829" s="20"/>
      <c r="L829" s="20"/>
      <c r="M829" s="20"/>
      <c r="N829" s="20"/>
      <c r="O829" s="20"/>
    </row>
    <row r="830" spans="1:15">
      <c r="A830" s="35"/>
      <c r="G830" s="35"/>
      <c r="H830" s="35"/>
      <c r="K830" s="20"/>
      <c r="L830" s="20"/>
      <c r="M830" s="20"/>
      <c r="N830" s="20"/>
      <c r="O830" s="20"/>
    </row>
    <row r="831" spans="1:15">
      <c r="A831" s="35"/>
      <c r="G831" s="35"/>
      <c r="H831" s="35"/>
      <c r="K831" s="20"/>
      <c r="L831" s="20"/>
      <c r="M831" s="20"/>
      <c r="N831" s="20"/>
      <c r="O831" s="20"/>
    </row>
    <row r="832" spans="1:15">
      <c r="A832" s="35"/>
      <c r="G832" s="35"/>
      <c r="H832" s="35"/>
      <c r="K832" s="20"/>
      <c r="L832" s="20"/>
      <c r="M832" s="20"/>
      <c r="N832" s="20"/>
      <c r="O832" s="20"/>
    </row>
    <row r="833" spans="1:15">
      <c r="A833" s="35"/>
      <c r="G833" s="35"/>
      <c r="H833" s="35"/>
      <c r="K833" s="20"/>
      <c r="L833" s="20"/>
      <c r="M833" s="20"/>
      <c r="N833" s="20"/>
      <c r="O833" s="20"/>
    </row>
    <row r="834" spans="1:15">
      <c r="A834" s="35"/>
      <c r="G834" s="35"/>
      <c r="H834" s="35"/>
      <c r="K834" s="20"/>
      <c r="L834" s="20"/>
      <c r="M834" s="20"/>
      <c r="N834" s="20"/>
      <c r="O834" s="20"/>
    </row>
    <row r="835" spans="1:15">
      <c r="A835" s="35"/>
      <c r="G835" s="35"/>
      <c r="H835" s="35"/>
      <c r="K835" s="20"/>
      <c r="L835" s="20"/>
      <c r="M835" s="20"/>
      <c r="N835" s="20"/>
      <c r="O835" s="20"/>
    </row>
    <row r="836" spans="1:15">
      <c r="A836" s="35"/>
      <c r="G836" s="35"/>
      <c r="H836" s="35"/>
      <c r="K836" s="20"/>
      <c r="L836" s="20"/>
      <c r="M836" s="20"/>
      <c r="N836" s="20"/>
      <c r="O836" s="20"/>
    </row>
    <row r="837" spans="1:15">
      <c r="A837" s="35"/>
      <c r="G837" s="35"/>
      <c r="H837" s="35"/>
      <c r="K837" s="20"/>
      <c r="L837" s="20"/>
      <c r="M837" s="20"/>
      <c r="N837" s="20"/>
      <c r="O837" s="20"/>
    </row>
    <row r="838" spans="1:15">
      <c r="A838" s="35"/>
      <c r="G838" s="35"/>
      <c r="H838" s="35"/>
      <c r="K838" s="20"/>
      <c r="L838" s="20"/>
      <c r="M838" s="20"/>
      <c r="N838" s="20"/>
      <c r="O838" s="20"/>
    </row>
    <row r="839" spans="1:15">
      <c r="A839" s="35"/>
      <c r="G839" s="35"/>
      <c r="H839" s="35"/>
      <c r="K839" s="20"/>
      <c r="L839" s="20"/>
      <c r="M839" s="20"/>
      <c r="N839" s="20"/>
      <c r="O839" s="20"/>
    </row>
    <row r="840" spans="1:15">
      <c r="A840" s="35"/>
      <c r="G840" s="35"/>
      <c r="H840" s="35"/>
      <c r="K840" s="20"/>
      <c r="L840" s="20"/>
      <c r="M840" s="20"/>
      <c r="N840" s="20"/>
      <c r="O840" s="20"/>
    </row>
    <row r="841" spans="1:15">
      <c r="A841" s="35"/>
      <c r="G841" s="35"/>
      <c r="H841" s="35"/>
      <c r="K841" s="20"/>
      <c r="L841" s="20"/>
      <c r="M841" s="20"/>
      <c r="N841" s="20"/>
      <c r="O841" s="20"/>
    </row>
    <row r="842" spans="1:15">
      <c r="A842" s="35"/>
      <c r="G842" s="35"/>
      <c r="H842" s="35"/>
      <c r="K842" s="20"/>
      <c r="L842" s="20"/>
      <c r="M842" s="20"/>
      <c r="N842" s="20"/>
      <c r="O842" s="20"/>
    </row>
    <row r="843" spans="1:15">
      <c r="A843" s="35"/>
      <c r="G843" s="35"/>
      <c r="H843" s="35"/>
      <c r="K843" s="20"/>
      <c r="L843" s="20"/>
      <c r="M843" s="20"/>
      <c r="N843" s="20"/>
      <c r="O843" s="20"/>
    </row>
    <row r="844" spans="1:15">
      <c r="A844" s="35"/>
      <c r="G844" s="35"/>
      <c r="H844" s="35"/>
      <c r="K844" s="20"/>
      <c r="L844" s="20"/>
      <c r="M844" s="20"/>
      <c r="N844" s="20"/>
      <c r="O844" s="20"/>
    </row>
    <row r="845" spans="1:15">
      <c r="A845" s="35"/>
      <c r="G845" s="35"/>
      <c r="H845" s="35"/>
      <c r="K845" s="20"/>
      <c r="L845" s="20"/>
      <c r="M845" s="20"/>
      <c r="N845" s="20"/>
      <c r="O845" s="20"/>
    </row>
    <row r="846" spans="1:15">
      <c r="A846" s="35"/>
      <c r="G846" s="35"/>
      <c r="H846" s="35"/>
      <c r="K846" s="20"/>
      <c r="L846" s="20"/>
      <c r="M846" s="20"/>
      <c r="N846" s="20"/>
      <c r="O846" s="20"/>
    </row>
    <row r="847" spans="1:15">
      <c r="A847" s="35"/>
      <c r="G847" s="35"/>
      <c r="H847" s="35"/>
      <c r="K847" s="20"/>
      <c r="L847" s="20"/>
      <c r="M847" s="20"/>
      <c r="N847" s="20"/>
      <c r="O847" s="20"/>
    </row>
    <row r="848" spans="1:15">
      <c r="A848" s="35"/>
      <c r="G848" s="35"/>
      <c r="H848" s="35"/>
      <c r="K848" s="20"/>
      <c r="L848" s="20"/>
      <c r="M848" s="20"/>
      <c r="N848" s="20"/>
      <c r="O848" s="20"/>
    </row>
    <row r="849" spans="1:15">
      <c r="A849" s="35"/>
      <c r="G849" s="35"/>
      <c r="H849" s="35"/>
      <c r="K849" s="20"/>
      <c r="L849" s="20"/>
      <c r="M849" s="20"/>
      <c r="N849" s="20"/>
      <c r="O849" s="20"/>
    </row>
    <row r="850" spans="1:15">
      <c r="A850" s="35"/>
      <c r="G850" s="35"/>
      <c r="H850" s="35"/>
      <c r="K850" s="20"/>
      <c r="L850" s="20"/>
      <c r="M850" s="20"/>
      <c r="N850" s="20"/>
      <c r="O850" s="20"/>
    </row>
    <row r="851" spans="1:15">
      <c r="A851" s="35"/>
      <c r="G851" s="35"/>
      <c r="H851" s="35"/>
      <c r="K851" s="20"/>
      <c r="L851" s="20"/>
      <c r="M851" s="20"/>
      <c r="N851" s="20"/>
      <c r="O851" s="20"/>
    </row>
    <row r="852" spans="1:15">
      <c r="A852" s="35"/>
      <c r="G852" s="35"/>
      <c r="H852" s="35"/>
      <c r="K852" s="20"/>
      <c r="L852" s="20"/>
      <c r="M852" s="20"/>
      <c r="N852" s="20"/>
      <c r="O852" s="20"/>
    </row>
    <row r="853" spans="1:15">
      <c r="A853" s="35"/>
      <c r="G853" s="35"/>
      <c r="H853" s="35"/>
      <c r="K853" s="20"/>
      <c r="L853" s="20"/>
      <c r="M853" s="20"/>
      <c r="N853" s="20"/>
      <c r="O853" s="20"/>
    </row>
    <row r="854" spans="1:15">
      <c r="A854" s="35"/>
      <c r="G854" s="35"/>
      <c r="H854" s="35"/>
      <c r="K854" s="20"/>
      <c r="L854" s="20"/>
      <c r="M854" s="20"/>
      <c r="N854" s="20"/>
      <c r="O854" s="20"/>
    </row>
    <row r="855" spans="1:15">
      <c r="A855" s="35"/>
      <c r="G855" s="35"/>
      <c r="H855" s="35"/>
      <c r="K855" s="20"/>
      <c r="L855" s="20"/>
      <c r="M855" s="20"/>
      <c r="N855" s="20"/>
      <c r="O855" s="20"/>
    </row>
    <row r="856" spans="1:15">
      <c r="A856" s="35"/>
      <c r="G856" s="35"/>
      <c r="H856" s="35"/>
      <c r="K856" s="20"/>
      <c r="L856" s="20"/>
      <c r="M856" s="20"/>
      <c r="N856" s="20"/>
      <c r="O856" s="20"/>
    </row>
    <row r="857" spans="1:15">
      <c r="A857" s="35"/>
      <c r="G857" s="35"/>
      <c r="H857" s="35"/>
      <c r="K857" s="20"/>
      <c r="L857" s="20"/>
      <c r="M857" s="20"/>
      <c r="N857" s="20"/>
      <c r="O857" s="20"/>
    </row>
    <row r="858" spans="1:15">
      <c r="A858" s="35"/>
      <c r="G858" s="35"/>
      <c r="H858" s="35"/>
      <c r="K858" s="20"/>
      <c r="L858" s="20"/>
      <c r="M858" s="20"/>
      <c r="N858" s="20"/>
      <c r="O858" s="20"/>
    </row>
    <row r="859" spans="1:15">
      <c r="A859" s="35"/>
      <c r="G859" s="35"/>
      <c r="H859" s="35"/>
      <c r="K859" s="20"/>
      <c r="L859" s="20"/>
      <c r="M859" s="20"/>
      <c r="N859" s="20"/>
      <c r="O859" s="20"/>
    </row>
    <row r="860" spans="1:15">
      <c r="A860" s="35"/>
      <c r="G860" s="35"/>
      <c r="H860" s="35"/>
      <c r="K860" s="20"/>
      <c r="L860" s="20"/>
      <c r="M860" s="20"/>
      <c r="N860" s="20"/>
      <c r="O860" s="20"/>
    </row>
    <row r="861" spans="1:15">
      <c r="A861" s="35"/>
      <c r="G861" s="35"/>
      <c r="H861" s="35"/>
      <c r="K861" s="20"/>
      <c r="L861" s="20"/>
      <c r="M861" s="20"/>
      <c r="N861" s="20"/>
      <c r="O861" s="20"/>
    </row>
    <row r="862" spans="1:15">
      <c r="A862" s="35"/>
      <c r="G862" s="35"/>
      <c r="H862" s="35"/>
      <c r="K862" s="20"/>
      <c r="L862" s="20"/>
      <c r="M862" s="20"/>
      <c r="N862" s="20"/>
      <c r="O862" s="20"/>
    </row>
    <row r="863" spans="1:15">
      <c r="A863" s="35"/>
      <c r="G863" s="35"/>
      <c r="H863" s="35"/>
      <c r="K863" s="20"/>
      <c r="L863" s="20"/>
      <c r="M863" s="20"/>
      <c r="N863" s="20"/>
      <c r="O863" s="20"/>
    </row>
    <row r="864" spans="1:15">
      <c r="A864" s="35"/>
      <c r="G864" s="35"/>
      <c r="H864" s="35"/>
      <c r="K864" s="20"/>
      <c r="L864" s="20"/>
      <c r="M864" s="20"/>
      <c r="N864" s="20"/>
      <c r="O864" s="20"/>
    </row>
    <row r="865" spans="1:15">
      <c r="A865" s="35"/>
      <c r="G865" s="35"/>
      <c r="H865" s="35"/>
      <c r="K865" s="20"/>
      <c r="L865" s="20"/>
      <c r="M865" s="20"/>
      <c r="N865" s="20"/>
      <c r="O865" s="20"/>
    </row>
    <row r="866" spans="1:15">
      <c r="A866" s="35"/>
      <c r="G866" s="35"/>
      <c r="H866" s="35"/>
      <c r="K866" s="20"/>
      <c r="L866" s="20"/>
      <c r="M866" s="20"/>
      <c r="N866" s="20"/>
      <c r="O866" s="20"/>
    </row>
    <row r="867" spans="1:15">
      <c r="A867" s="35"/>
      <c r="G867" s="35"/>
      <c r="H867" s="35"/>
      <c r="K867" s="20"/>
      <c r="L867" s="20"/>
      <c r="M867" s="20"/>
      <c r="N867" s="20"/>
      <c r="O867" s="20"/>
    </row>
    <row r="868" spans="1:15">
      <c r="A868" s="35"/>
      <c r="G868" s="35"/>
      <c r="H868" s="35"/>
      <c r="K868" s="20"/>
      <c r="L868" s="20"/>
      <c r="M868" s="20"/>
      <c r="N868" s="20"/>
      <c r="O868" s="20"/>
    </row>
    <row r="869" spans="1:15">
      <c r="A869" s="35"/>
      <c r="G869" s="35"/>
      <c r="H869" s="35"/>
      <c r="K869" s="20"/>
      <c r="L869" s="20"/>
      <c r="M869" s="20"/>
      <c r="N869" s="20"/>
      <c r="O869" s="20"/>
    </row>
    <row r="870" spans="1:15">
      <c r="A870" s="35"/>
      <c r="G870" s="35"/>
      <c r="H870" s="35"/>
      <c r="K870" s="20"/>
      <c r="L870" s="20"/>
      <c r="M870" s="20"/>
      <c r="N870" s="20"/>
      <c r="O870" s="20"/>
    </row>
    <row r="871" spans="1:15">
      <c r="A871" s="35"/>
      <c r="G871" s="35"/>
      <c r="H871" s="35"/>
      <c r="K871" s="20"/>
      <c r="L871" s="20"/>
      <c r="M871" s="20"/>
      <c r="N871" s="20"/>
      <c r="O871" s="20"/>
    </row>
    <row r="872" spans="1:15">
      <c r="A872" s="35"/>
      <c r="G872" s="35"/>
      <c r="H872" s="35"/>
      <c r="K872" s="20"/>
      <c r="L872" s="20"/>
      <c r="M872" s="20"/>
      <c r="N872" s="20"/>
      <c r="O872" s="20"/>
    </row>
    <row r="873" spans="1:15">
      <c r="A873" s="35"/>
      <c r="G873" s="35"/>
      <c r="H873" s="35"/>
      <c r="K873" s="20"/>
      <c r="L873" s="20"/>
      <c r="M873" s="20"/>
      <c r="N873" s="20"/>
      <c r="O873" s="20"/>
    </row>
    <row r="874" spans="1:15">
      <c r="A874" s="35"/>
      <c r="G874" s="35"/>
      <c r="H874" s="35"/>
      <c r="K874" s="20"/>
      <c r="L874" s="20"/>
      <c r="M874" s="20"/>
      <c r="N874" s="20"/>
      <c r="O874" s="20"/>
    </row>
    <row r="875" spans="1:15">
      <c r="A875" s="35"/>
      <c r="G875" s="35"/>
      <c r="H875" s="35"/>
      <c r="K875" s="20"/>
      <c r="L875" s="20"/>
      <c r="M875" s="20"/>
      <c r="N875" s="20"/>
      <c r="O875" s="20"/>
    </row>
    <row r="876" spans="1:15">
      <c r="A876" s="35"/>
      <c r="G876" s="35"/>
      <c r="H876" s="35"/>
      <c r="K876" s="20"/>
      <c r="L876" s="20"/>
      <c r="M876" s="20"/>
      <c r="N876" s="20"/>
      <c r="O876" s="20"/>
    </row>
    <row r="877" spans="1:15">
      <c r="A877" s="35"/>
      <c r="G877" s="35"/>
      <c r="H877" s="35"/>
      <c r="K877" s="20"/>
      <c r="L877" s="20"/>
      <c r="M877" s="20"/>
      <c r="N877" s="20"/>
      <c r="O877" s="20"/>
    </row>
    <row r="878" spans="1:15">
      <c r="A878" s="35"/>
      <c r="G878" s="35"/>
      <c r="H878" s="35"/>
      <c r="K878" s="20"/>
      <c r="L878" s="20"/>
      <c r="M878" s="20"/>
      <c r="N878" s="20"/>
      <c r="O878" s="20"/>
    </row>
    <row r="879" spans="1:15">
      <c r="A879" s="35"/>
      <c r="G879" s="35"/>
      <c r="H879" s="35"/>
      <c r="K879" s="20"/>
      <c r="L879" s="20"/>
      <c r="M879" s="20"/>
      <c r="N879" s="20"/>
      <c r="O879" s="20"/>
    </row>
    <row r="880" spans="1:15">
      <c r="A880" s="35"/>
      <c r="G880" s="35"/>
      <c r="H880" s="35"/>
      <c r="K880" s="20"/>
      <c r="L880" s="20"/>
      <c r="M880" s="20"/>
      <c r="N880" s="20"/>
      <c r="O880" s="20"/>
    </row>
    <row r="881" spans="1:15">
      <c r="A881" s="35"/>
      <c r="G881" s="35"/>
      <c r="H881" s="35"/>
      <c r="K881" s="20"/>
      <c r="L881" s="20"/>
      <c r="M881" s="20"/>
      <c r="N881" s="20"/>
      <c r="O881" s="20"/>
    </row>
    <row r="882" spans="1:15">
      <c r="A882" s="35"/>
      <c r="G882" s="35"/>
      <c r="H882" s="35"/>
      <c r="K882" s="20"/>
      <c r="L882" s="20"/>
      <c r="M882" s="20"/>
      <c r="N882" s="20"/>
      <c r="O882" s="20"/>
    </row>
    <row r="883" spans="1:15">
      <c r="A883" s="35"/>
      <c r="G883" s="35"/>
      <c r="H883" s="35"/>
      <c r="K883" s="20"/>
      <c r="L883" s="20"/>
      <c r="M883" s="20"/>
      <c r="N883" s="20"/>
      <c r="O883" s="20"/>
    </row>
    <row r="884" spans="1:15">
      <c r="A884" s="35"/>
      <c r="G884" s="35"/>
      <c r="H884" s="35"/>
      <c r="K884" s="20"/>
      <c r="L884" s="20"/>
      <c r="M884" s="20"/>
      <c r="N884" s="20"/>
      <c r="O884" s="20"/>
    </row>
    <row r="885" spans="1:15">
      <c r="A885" s="35"/>
      <c r="G885" s="35"/>
      <c r="H885" s="35"/>
      <c r="K885" s="20"/>
      <c r="L885" s="20"/>
      <c r="M885" s="20"/>
      <c r="N885" s="20"/>
      <c r="O885" s="20"/>
    </row>
    <row r="886" spans="1:15">
      <c r="A886" s="35"/>
      <c r="G886" s="35"/>
      <c r="H886" s="35"/>
      <c r="K886" s="20"/>
      <c r="L886" s="20"/>
      <c r="M886" s="20"/>
      <c r="N886" s="20"/>
      <c r="O886" s="20"/>
    </row>
    <row r="887" spans="1:15">
      <c r="A887" s="35"/>
      <c r="G887" s="35"/>
      <c r="H887" s="35"/>
      <c r="K887" s="20"/>
      <c r="L887" s="20"/>
      <c r="M887" s="20"/>
      <c r="N887" s="20"/>
      <c r="O887" s="20"/>
    </row>
    <row r="888" spans="1:15">
      <c r="A888" s="35"/>
      <c r="G888" s="35"/>
      <c r="H888" s="35"/>
      <c r="K888" s="20"/>
      <c r="L888" s="20"/>
      <c r="M888" s="20"/>
      <c r="N888" s="20"/>
      <c r="O888" s="20"/>
    </row>
    <row r="889" spans="1:15">
      <c r="A889" s="35"/>
      <c r="G889" s="35"/>
      <c r="H889" s="35"/>
      <c r="K889" s="20"/>
      <c r="L889" s="20"/>
      <c r="M889" s="20"/>
      <c r="N889" s="20"/>
      <c r="O889" s="20"/>
    </row>
    <row r="890" spans="1:15">
      <c r="A890" s="35"/>
      <c r="G890" s="35"/>
      <c r="H890" s="35"/>
      <c r="K890" s="20"/>
      <c r="L890" s="20"/>
      <c r="M890" s="20"/>
      <c r="N890" s="20"/>
      <c r="O890" s="20"/>
    </row>
    <row r="891" spans="1:15">
      <c r="A891" s="35"/>
      <c r="G891" s="35"/>
      <c r="H891" s="35"/>
      <c r="K891" s="20"/>
      <c r="L891" s="20"/>
      <c r="M891" s="20"/>
      <c r="N891" s="20"/>
      <c r="O891" s="20"/>
    </row>
    <row r="892" spans="1:15">
      <c r="A892" s="35"/>
      <c r="G892" s="35"/>
      <c r="H892" s="35"/>
      <c r="K892" s="20"/>
      <c r="L892" s="20"/>
      <c r="M892" s="20"/>
      <c r="N892" s="20"/>
      <c r="O892" s="20"/>
    </row>
    <row r="893" spans="1:15">
      <c r="A893" s="35"/>
      <c r="G893" s="35"/>
      <c r="H893" s="35"/>
      <c r="K893" s="20"/>
      <c r="L893" s="20"/>
      <c r="M893" s="20"/>
      <c r="N893" s="20"/>
      <c r="O893" s="20"/>
    </row>
    <row r="894" spans="1:15">
      <c r="A894" s="35"/>
      <c r="G894" s="35"/>
      <c r="H894" s="35"/>
      <c r="K894" s="20"/>
      <c r="L894" s="20"/>
      <c r="M894" s="20"/>
      <c r="N894" s="20"/>
      <c r="O894" s="20"/>
    </row>
    <row r="895" spans="1:15">
      <c r="A895" s="35"/>
      <c r="G895" s="35"/>
      <c r="H895" s="35"/>
      <c r="K895" s="20"/>
      <c r="L895" s="20"/>
      <c r="M895" s="20"/>
      <c r="N895" s="20"/>
      <c r="O895" s="20"/>
    </row>
    <row r="896" spans="1:15">
      <c r="A896" s="35"/>
      <c r="G896" s="35"/>
      <c r="H896" s="35"/>
      <c r="K896" s="20"/>
      <c r="L896" s="20"/>
      <c r="M896" s="20"/>
      <c r="N896" s="20"/>
      <c r="O896" s="20"/>
    </row>
    <row r="897" spans="1:15">
      <c r="A897" s="35"/>
      <c r="G897" s="35"/>
      <c r="H897" s="35"/>
      <c r="K897" s="20"/>
      <c r="L897" s="20"/>
      <c r="M897" s="20"/>
      <c r="N897" s="20"/>
      <c r="O897" s="20"/>
    </row>
    <row r="898" spans="1:15">
      <c r="A898" s="35"/>
      <c r="G898" s="35"/>
      <c r="H898" s="35"/>
      <c r="K898" s="20"/>
      <c r="L898" s="20"/>
      <c r="M898" s="20"/>
      <c r="N898" s="20"/>
      <c r="O898" s="20"/>
    </row>
    <row r="899" spans="1:15">
      <c r="A899" s="35"/>
      <c r="G899" s="35"/>
      <c r="H899" s="35"/>
      <c r="K899" s="20"/>
      <c r="L899" s="20"/>
      <c r="M899" s="20"/>
      <c r="N899" s="20"/>
      <c r="O899" s="20"/>
    </row>
    <row r="900" spans="1:15">
      <c r="A900" s="35"/>
      <c r="G900" s="35"/>
      <c r="H900" s="35"/>
      <c r="K900" s="20"/>
      <c r="L900" s="20"/>
      <c r="M900" s="20"/>
      <c r="N900" s="20"/>
      <c r="O900" s="20"/>
    </row>
    <row r="901" spans="1:15">
      <c r="A901" s="35"/>
      <c r="G901" s="35"/>
      <c r="H901" s="35"/>
      <c r="K901" s="20"/>
      <c r="L901" s="20"/>
      <c r="M901" s="20"/>
      <c r="N901" s="20"/>
      <c r="O901" s="20"/>
    </row>
    <row r="902" spans="1:15">
      <c r="A902" s="35"/>
      <c r="G902" s="35"/>
      <c r="H902" s="35"/>
      <c r="K902" s="20"/>
      <c r="L902" s="20"/>
      <c r="M902" s="20"/>
      <c r="N902" s="20"/>
      <c r="O902" s="20"/>
    </row>
    <row r="903" spans="1:15">
      <c r="A903" s="35"/>
      <c r="G903" s="35"/>
      <c r="H903" s="35"/>
      <c r="K903" s="20"/>
      <c r="L903" s="20"/>
      <c r="M903" s="20"/>
      <c r="N903" s="20"/>
      <c r="O903" s="20"/>
    </row>
    <row r="904" spans="1:15">
      <c r="A904" s="35"/>
      <c r="G904" s="35"/>
      <c r="H904" s="35"/>
      <c r="K904" s="20"/>
      <c r="L904" s="20"/>
      <c r="M904" s="20"/>
      <c r="N904" s="20"/>
      <c r="O904" s="20"/>
    </row>
    <row r="905" spans="1:15">
      <c r="A905" s="35"/>
      <c r="G905" s="35"/>
      <c r="H905" s="35"/>
      <c r="K905" s="20"/>
      <c r="L905" s="20"/>
      <c r="M905" s="20"/>
      <c r="N905" s="20"/>
      <c r="O905" s="20"/>
    </row>
    <row r="906" spans="1:15">
      <c r="A906" s="35"/>
      <c r="G906" s="35"/>
      <c r="H906" s="35"/>
      <c r="K906" s="20"/>
      <c r="L906" s="20"/>
      <c r="M906" s="20"/>
      <c r="N906" s="20"/>
      <c r="O906" s="20"/>
    </row>
    <row r="907" spans="1:15">
      <c r="A907" s="35"/>
      <c r="G907" s="35"/>
      <c r="H907" s="35"/>
      <c r="K907" s="20"/>
      <c r="L907" s="20"/>
      <c r="M907" s="20"/>
      <c r="N907" s="20"/>
      <c r="O907" s="20"/>
    </row>
    <row r="908" spans="1:15">
      <c r="A908" s="35"/>
      <c r="G908" s="35"/>
      <c r="H908" s="35"/>
      <c r="K908" s="20"/>
      <c r="L908" s="20"/>
      <c r="M908" s="20"/>
      <c r="N908" s="20"/>
      <c r="O908" s="20"/>
    </row>
    <row r="909" spans="1:15">
      <c r="A909" s="35"/>
      <c r="G909" s="35"/>
      <c r="H909" s="35"/>
      <c r="K909" s="20"/>
      <c r="L909" s="20"/>
      <c r="M909" s="20"/>
      <c r="N909" s="20"/>
      <c r="O909" s="20"/>
    </row>
    <row r="910" spans="1:15">
      <c r="A910" s="35"/>
      <c r="G910" s="35"/>
      <c r="H910" s="35"/>
      <c r="K910" s="20"/>
      <c r="L910" s="20"/>
      <c r="M910" s="20"/>
      <c r="N910" s="20"/>
      <c r="O910" s="20"/>
    </row>
    <row r="911" spans="1:15">
      <c r="A911" s="35"/>
      <c r="G911" s="35"/>
      <c r="H911" s="35"/>
      <c r="K911" s="20"/>
      <c r="L911" s="20"/>
      <c r="M911" s="20"/>
      <c r="N911" s="20"/>
      <c r="O911" s="20"/>
    </row>
    <row r="912" spans="1:15">
      <c r="A912" s="35"/>
      <c r="G912" s="35"/>
      <c r="H912" s="35"/>
      <c r="K912" s="20"/>
      <c r="L912" s="20"/>
      <c r="M912" s="20"/>
      <c r="N912" s="20"/>
      <c r="O912" s="20"/>
    </row>
    <row r="913" spans="1:15">
      <c r="A913" s="35"/>
      <c r="G913" s="35"/>
      <c r="H913" s="35"/>
      <c r="K913" s="20"/>
      <c r="L913" s="20"/>
      <c r="M913" s="20"/>
      <c r="N913" s="20"/>
      <c r="O913" s="20"/>
    </row>
    <row r="914" spans="1:15">
      <c r="A914" s="35"/>
      <c r="G914" s="35"/>
      <c r="H914" s="35"/>
      <c r="K914" s="20"/>
      <c r="L914" s="20"/>
      <c r="M914" s="20"/>
      <c r="N914" s="20"/>
      <c r="O914" s="20"/>
    </row>
    <row r="915" spans="1:15">
      <c r="A915" s="35"/>
      <c r="G915" s="35"/>
      <c r="H915" s="35"/>
      <c r="K915" s="20"/>
      <c r="L915" s="20"/>
      <c r="M915" s="20"/>
      <c r="N915" s="20"/>
      <c r="O915" s="20"/>
    </row>
    <row r="916" spans="1:15">
      <c r="A916" s="35"/>
      <c r="G916" s="35"/>
      <c r="H916" s="35"/>
      <c r="K916" s="20"/>
      <c r="L916" s="20"/>
      <c r="M916" s="20"/>
      <c r="N916" s="20"/>
      <c r="O916" s="20"/>
    </row>
    <row r="917" spans="1:15">
      <c r="A917" s="35"/>
      <c r="G917" s="35"/>
      <c r="H917" s="35"/>
      <c r="K917" s="20"/>
      <c r="L917" s="20"/>
      <c r="M917" s="20"/>
      <c r="N917" s="20"/>
      <c r="O917" s="20"/>
    </row>
    <row r="918" spans="1:15">
      <c r="A918" s="35"/>
      <c r="G918" s="35"/>
      <c r="H918" s="35"/>
      <c r="K918" s="20"/>
      <c r="L918" s="20"/>
      <c r="M918" s="20"/>
      <c r="N918" s="20"/>
      <c r="O918" s="20"/>
    </row>
    <row r="919" spans="1:15">
      <c r="A919" s="35"/>
      <c r="G919" s="35"/>
      <c r="H919" s="35"/>
      <c r="K919" s="20"/>
      <c r="L919" s="20"/>
      <c r="M919" s="20"/>
      <c r="N919" s="20"/>
      <c r="O919" s="20"/>
    </row>
    <row r="920" spans="1:15">
      <c r="A920" s="35"/>
      <c r="G920" s="35"/>
      <c r="H920" s="35"/>
      <c r="K920" s="20"/>
      <c r="L920" s="20"/>
      <c r="M920" s="20"/>
      <c r="N920" s="20"/>
      <c r="O920" s="20"/>
    </row>
    <row r="921" spans="1:15">
      <c r="A921" s="35"/>
      <c r="G921" s="35"/>
      <c r="H921" s="35"/>
      <c r="K921" s="20"/>
      <c r="L921" s="20"/>
      <c r="M921" s="20"/>
      <c r="N921" s="20"/>
      <c r="O921" s="20"/>
    </row>
    <row r="922" spans="1:15">
      <c r="A922" s="35"/>
      <c r="G922" s="35"/>
      <c r="H922" s="35"/>
      <c r="K922" s="20"/>
      <c r="L922" s="20"/>
      <c r="M922" s="20"/>
      <c r="N922" s="20"/>
      <c r="O922" s="20"/>
    </row>
    <row r="923" spans="1:15">
      <c r="A923" s="35"/>
      <c r="G923" s="35"/>
      <c r="H923" s="35"/>
      <c r="K923" s="20"/>
      <c r="L923" s="20"/>
      <c r="M923" s="20"/>
      <c r="N923" s="20"/>
      <c r="O923" s="20"/>
    </row>
    <row r="924" spans="1:15">
      <c r="A924" s="35"/>
      <c r="G924" s="35"/>
      <c r="H924" s="35"/>
      <c r="K924" s="20"/>
      <c r="L924" s="20"/>
      <c r="M924" s="20"/>
      <c r="N924" s="20"/>
      <c r="O924" s="20"/>
    </row>
    <row r="925" spans="1:15">
      <c r="A925" s="35"/>
      <c r="G925" s="35"/>
      <c r="H925" s="35"/>
      <c r="K925" s="20"/>
      <c r="L925" s="20"/>
      <c r="M925" s="20"/>
      <c r="N925" s="20"/>
      <c r="O925" s="20"/>
    </row>
    <row r="926" spans="1:15">
      <c r="A926" s="35"/>
      <c r="G926" s="35"/>
      <c r="H926" s="35"/>
      <c r="K926" s="20"/>
      <c r="L926" s="20"/>
      <c r="M926" s="20"/>
      <c r="N926" s="20"/>
      <c r="O926" s="20"/>
    </row>
    <row r="927" spans="1:15">
      <c r="A927" s="35"/>
      <c r="G927" s="35"/>
      <c r="H927" s="35"/>
      <c r="K927" s="20"/>
      <c r="L927" s="20"/>
      <c r="M927" s="20"/>
      <c r="N927" s="20"/>
      <c r="O927" s="20"/>
    </row>
    <row r="928" spans="1:15">
      <c r="A928" s="35"/>
      <c r="G928" s="35"/>
      <c r="H928" s="35"/>
      <c r="K928" s="20"/>
      <c r="L928" s="20"/>
      <c r="M928" s="20"/>
      <c r="N928" s="20"/>
      <c r="O928" s="20"/>
    </row>
    <row r="929" spans="1:15">
      <c r="A929" s="35"/>
      <c r="G929" s="35"/>
      <c r="H929" s="35"/>
      <c r="K929" s="20"/>
      <c r="L929" s="20"/>
      <c r="M929" s="20"/>
      <c r="N929" s="20"/>
      <c r="O929" s="20"/>
    </row>
    <row r="930" spans="1:15">
      <c r="A930" s="35"/>
      <c r="G930" s="35"/>
      <c r="H930" s="35"/>
      <c r="K930" s="20"/>
      <c r="L930" s="20"/>
      <c r="M930" s="20"/>
      <c r="N930" s="20"/>
      <c r="O930" s="20"/>
    </row>
    <row r="931" spans="1:15">
      <c r="A931" s="35"/>
      <c r="G931" s="35"/>
      <c r="H931" s="35"/>
      <c r="K931" s="20"/>
      <c r="L931" s="20"/>
      <c r="M931" s="20"/>
      <c r="N931" s="20"/>
      <c r="O931" s="20"/>
    </row>
    <row r="932" spans="1:15">
      <c r="A932" s="35"/>
      <c r="G932" s="35"/>
      <c r="H932" s="35"/>
      <c r="K932" s="20"/>
      <c r="L932" s="20"/>
      <c r="M932" s="20"/>
      <c r="N932" s="20"/>
      <c r="O932" s="20"/>
    </row>
    <row r="933" spans="1:15">
      <c r="A933" s="35"/>
      <c r="G933" s="35"/>
      <c r="H933" s="35"/>
      <c r="K933" s="20"/>
      <c r="L933" s="20"/>
      <c r="M933" s="20"/>
      <c r="N933" s="20"/>
      <c r="O933" s="20"/>
    </row>
    <row r="934" spans="1:15">
      <c r="A934" s="35"/>
      <c r="G934" s="35"/>
      <c r="H934" s="35"/>
      <c r="K934" s="20"/>
      <c r="L934" s="20"/>
      <c r="M934" s="20"/>
      <c r="N934" s="20"/>
      <c r="O934" s="20"/>
    </row>
    <row r="935" spans="1:15">
      <c r="A935" s="35"/>
      <c r="G935" s="35"/>
      <c r="H935" s="35"/>
      <c r="K935" s="20"/>
      <c r="L935" s="20"/>
      <c r="M935" s="20"/>
      <c r="N935" s="20"/>
      <c r="O935" s="20"/>
    </row>
    <row r="936" spans="1:15">
      <c r="A936" s="35"/>
      <c r="G936" s="35"/>
      <c r="H936" s="35"/>
      <c r="K936" s="20"/>
      <c r="L936" s="20"/>
      <c r="M936" s="20"/>
      <c r="N936" s="20"/>
      <c r="O936" s="20"/>
    </row>
    <row r="937" spans="1:15">
      <c r="A937" s="35"/>
      <c r="G937" s="35"/>
      <c r="H937" s="35"/>
      <c r="K937" s="20"/>
      <c r="L937" s="20"/>
      <c r="M937" s="20"/>
      <c r="N937" s="20"/>
      <c r="O937" s="20"/>
    </row>
    <row r="938" spans="1:15">
      <c r="A938" s="35"/>
      <c r="G938" s="35"/>
      <c r="H938" s="35"/>
      <c r="K938" s="20"/>
      <c r="L938" s="20"/>
      <c r="M938" s="20"/>
      <c r="N938" s="20"/>
      <c r="O938" s="20"/>
    </row>
    <row r="939" spans="1:15">
      <c r="A939" s="35"/>
      <c r="G939" s="35"/>
      <c r="H939" s="35"/>
      <c r="K939" s="20"/>
      <c r="L939" s="20"/>
      <c r="M939" s="20"/>
      <c r="N939" s="20"/>
      <c r="O939" s="20"/>
    </row>
    <row r="940" spans="1:15">
      <c r="A940" s="35"/>
      <c r="G940" s="35"/>
      <c r="H940" s="35"/>
      <c r="K940" s="20"/>
      <c r="L940" s="20"/>
      <c r="M940" s="20"/>
      <c r="N940" s="20"/>
      <c r="O940" s="20"/>
    </row>
    <row r="941" spans="1:15">
      <c r="A941" s="35"/>
      <c r="G941" s="35"/>
      <c r="H941" s="35"/>
      <c r="K941" s="20"/>
      <c r="L941" s="20"/>
      <c r="M941" s="20"/>
      <c r="N941" s="20"/>
      <c r="O941" s="20"/>
    </row>
    <row r="942" spans="1:15">
      <c r="A942" s="35"/>
      <c r="G942" s="35"/>
      <c r="H942" s="35"/>
      <c r="K942" s="20"/>
      <c r="L942" s="20"/>
      <c r="M942" s="20"/>
      <c r="N942" s="20"/>
      <c r="O942" s="20"/>
    </row>
    <row r="943" spans="1:15">
      <c r="A943" s="35"/>
      <c r="G943" s="35"/>
      <c r="H943" s="35"/>
      <c r="K943" s="20"/>
      <c r="L943" s="20"/>
      <c r="M943" s="20"/>
      <c r="N943" s="20"/>
      <c r="O943" s="20"/>
    </row>
    <row r="944" spans="1:15">
      <c r="A944" s="35"/>
      <c r="G944" s="35"/>
      <c r="H944" s="35"/>
      <c r="K944" s="20"/>
      <c r="L944" s="20"/>
      <c r="M944" s="20"/>
      <c r="N944" s="20"/>
      <c r="O944" s="20"/>
    </row>
    <row r="945" spans="1:15">
      <c r="A945" s="35"/>
      <c r="G945" s="35"/>
      <c r="H945" s="35"/>
      <c r="K945" s="20"/>
      <c r="L945" s="20"/>
      <c r="M945" s="20"/>
      <c r="N945" s="20"/>
      <c r="O945" s="20"/>
    </row>
    <row r="946" spans="1:15">
      <c r="A946" s="35"/>
      <c r="G946" s="35"/>
      <c r="H946" s="35"/>
      <c r="K946" s="20"/>
      <c r="L946" s="20"/>
      <c r="M946" s="20"/>
      <c r="N946" s="20"/>
      <c r="O946" s="20"/>
    </row>
    <row r="947" spans="1:15">
      <c r="A947" s="35"/>
      <c r="G947" s="35"/>
      <c r="H947" s="35"/>
      <c r="K947" s="20"/>
      <c r="L947" s="20"/>
      <c r="M947" s="20"/>
      <c r="N947" s="20"/>
      <c r="O947" s="20"/>
    </row>
    <row r="948" spans="1:15">
      <c r="A948" s="35"/>
      <c r="G948" s="35"/>
      <c r="H948" s="35"/>
      <c r="K948" s="20"/>
      <c r="L948" s="20"/>
      <c r="M948" s="20"/>
      <c r="N948" s="20"/>
      <c r="O948" s="20"/>
    </row>
    <row r="949" spans="1:15">
      <c r="A949" s="35"/>
      <c r="G949" s="35"/>
      <c r="H949" s="35"/>
      <c r="K949" s="20"/>
      <c r="L949" s="20"/>
      <c r="M949" s="20"/>
      <c r="N949" s="20"/>
      <c r="O949" s="20"/>
    </row>
    <row r="950" spans="1:15">
      <c r="A950" s="35"/>
      <c r="G950" s="35"/>
      <c r="H950" s="35"/>
      <c r="K950" s="20"/>
      <c r="L950" s="20"/>
      <c r="M950" s="20"/>
      <c r="N950" s="20"/>
      <c r="O950" s="20"/>
    </row>
    <row r="951" spans="1:15">
      <c r="A951" s="35"/>
      <c r="G951" s="35"/>
      <c r="H951" s="35"/>
      <c r="K951" s="20"/>
      <c r="L951" s="20"/>
      <c r="M951" s="20"/>
      <c r="N951" s="20"/>
      <c r="O951" s="20"/>
    </row>
    <row r="952" spans="1:15">
      <c r="A952" s="35"/>
      <c r="G952" s="35"/>
      <c r="H952" s="35"/>
      <c r="K952" s="20"/>
      <c r="L952" s="20"/>
      <c r="M952" s="20"/>
      <c r="N952" s="20"/>
      <c r="O952" s="20"/>
    </row>
    <row r="953" spans="1:15">
      <c r="A953" s="35"/>
      <c r="G953" s="35"/>
      <c r="H953" s="35"/>
      <c r="K953" s="20"/>
      <c r="L953" s="20"/>
      <c r="M953" s="20"/>
      <c r="N953" s="20"/>
      <c r="O953" s="20"/>
    </row>
    <row r="954" spans="1:15">
      <c r="A954" s="35"/>
      <c r="G954" s="35"/>
      <c r="H954" s="35"/>
      <c r="K954" s="20"/>
      <c r="L954" s="20"/>
      <c r="M954" s="20"/>
      <c r="N954" s="20"/>
      <c r="O954" s="20"/>
    </row>
    <row r="955" spans="1:15">
      <c r="A955" s="35"/>
      <c r="G955" s="35"/>
      <c r="H955" s="35"/>
      <c r="K955" s="20"/>
      <c r="L955" s="20"/>
      <c r="M955" s="20"/>
      <c r="N955" s="20"/>
      <c r="O955" s="20"/>
    </row>
    <row r="956" spans="1:15">
      <c r="A956" s="35"/>
      <c r="G956" s="35"/>
      <c r="H956" s="35"/>
      <c r="K956" s="20"/>
      <c r="L956" s="20"/>
      <c r="M956" s="20"/>
      <c r="N956" s="20"/>
      <c r="O956" s="20"/>
    </row>
    <row r="957" spans="1:15">
      <c r="A957" s="35"/>
      <c r="G957" s="35"/>
      <c r="H957" s="35"/>
      <c r="K957" s="20"/>
      <c r="L957" s="20"/>
      <c r="M957" s="20"/>
      <c r="N957" s="20"/>
      <c r="O957" s="20"/>
    </row>
    <row r="958" spans="1:15">
      <c r="A958" s="35"/>
      <c r="G958" s="35"/>
      <c r="H958" s="35"/>
      <c r="K958" s="20"/>
      <c r="L958" s="20"/>
      <c r="M958" s="20"/>
      <c r="N958" s="20"/>
      <c r="O958" s="20"/>
    </row>
    <row r="959" spans="1:15">
      <c r="A959" s="35"/>
      <c r="G959" s="35"/>
      <c r="H959" s="35"/>
      <c r="K959" s="20"/>
      <c r="L959" s="20"/>
      <c r="M959" s="20"/>
      <c r="N959" s="20"/>
      <c r="O959" s="20"/>
    </row>
    <row r="960" spans="1:15">
      <c r="A960" s="35"/>
      <c r="G960" s="35"/>
      <c r="H960" s="35"/>
      <c r="K960" s="20"/>
      <c r="L960" s="20"/>
      <c r="M960" s="20"/>
      <c r="N960" s="20"/>
      <c r="O960" s="20"/>
    </row>
    <row r="961" spans="1:15">
      <c r="A961" s="35"/>
      <c r="G961" s="35"/>
      <c r="H961" s="35"/>
      <c r="K961" s="20"/>
      <c r="L961" s="20"/>
      <c r="M961" s="20"/>
      <c r="N961" s="20"/>
      <c r="O961" s="20"/>
    </row>
    <row r="962" spans="1:15">
      <c r="A962" s="35"/>
      <c r="G962" s="35"/>
      <c r="H962" s="35"/>
      <c r="K962" s="20"/>
      <c r="L962" s="20"/>
      <c r="M962" s="20"/>
      <c r="N962" s="20"/>
      <c r="O962" s="20"/>
    </row>
    <row r="963" spans="1:15">
      <c r="A963" s="35"/>
      <c r="G963" s="35"/>
      <c r="H963" s="35"/>
      <c r="K963" s="20"/>
      <c r="L963" s="20"/>
      <c r="M963" s="20"/>
      <c r="N963" s="20"/>
      <c r="O963" s="20"/>
    </row>
    <row r="964" spans="1:15">
      <c r="A964" s="35"/>
      <c r="G964" s="35"/>
      <c r="H964" s="35"/>
      <c r="K964" s="20"/>
      <c r="L964" s="20"/>
      <c r="M964" s="20"/>
      <c r="N964" s="20"/>
      <c r="O964" s="20"/>
    </row>
    <row r="965" spans="1:15">
      <c r="A965" s="35"/>
      <c r="G965" s="35"/>
      <c r="H965" s="35"/>
      <c r="K965" s="20"/>
      <c r="L965" s="20"/>
      <c r="M965" s="20"/>
      <c r="N965" s="20"/>
      <c r="O965" s="20"/>
    </row>
    <row r="966" spans="1:15">
      <c r="A966" s="35"/>
      <c r="G966" s="35"/>
      <c r="H966" s="35"/>
      <c r="K966" s="20"/>
      <c r="L966" s="20"/>
      <c r="M966" s="20"/>
      <c r="N966" s="20"/>
      <c r="O966" s="20"/>
    </row>
    <row r="967" spans="1:15">
      <c r="A967" s="35"/>
      <c r="G967" s="35"/>
      <c r="H967" s="35"/>
      <c r="K967" s="20"/>
      <c r="L967" s="20"/>
      <c r="M967" s="20"/>
      <c r="N967" s="20"/>
      <c r="O967" s="20"/>
    </row>
    <row r="968" spans="1:15">
      <c r="A968" s="35"/>
      <c r="G968" s="35"/>
      <c r="H968" s="35"/>
      <c r="K968" s="20"/>
      <c r="L968" s="20"/>
      <c r="M968" s="20"/>
      <c r="N968" s="20"/>
      <c r="O968" s="20"/>
    </row>
    <row r="969" spans="1:15">
      <c r="A969" s="35"/>
      <c r="G969" s="35"/>
      <c r="H969" s="35"/>
      <c r="K969" s="20"/>
      <c r="L969" s="20"/>
      <c r="M969" s="20"/>
      <c r="N969" s="20"/>
      <c r="O969" s="20"/>
    </row>
    <row r="970" spans="1:15">
      <c r="A970" s="35"/>
      <c r="G970" s="35"/>
      <c r="H970" s="35"/>
      <c r="K970" s="20"/>
      <c r="L970" s="20"/>
      <c r="M970" s="20"/>
      <c r="N970" s="20"/>
      <c r="O970" s="20"/>
    </row>
    <row r="971" spans="1:15">
      <c r="A971" s="35"/>
      <c r="G971" s="35"/>
      <c r="H971" s="35"/>
      <c r="K971" s="20"/>
      <c r="L971" s="20"/>
      <c r="M971" s="20"/>
      <c r="N971" s="20"/>
      <c r="O971" s="20"/>
    </row>
    <row r="972" spans="1:15">
      <c r="A972" s="35"/>
      <c r="G972" s="35"/>
      <c r="H972" s="35"/>
      <c r="K972" s="20"/>
      <c r="L972" s="20"/>
      <c r="M972" s="20"/>
      <c r="N972" s="20"/>
      <c r="O972" s="20"/>
    </row>
    <row r="973" spans="1:15">
      <c r="A973" s="35"/>
      <c r="G973" s="35"/>
      <c r="H973" s="35"/>
      <c r="K973" s="20"/>
      <c r="L973" s="20"/>
      <c r="M973" s="20"/>
      <c r="N973" s="20"/>
      <c r="O973" s="20"/>
    </row>
    <row r="974" spans="1:15">
      <c r="A974" s="35"/>
      <c r="G974" s="35"/>
      <c r="H974" s="35"/>
      <c r="K974" s="20"/>
      <c r="L974" s="20"/>
      <c r="M974" s="20"/>
      <c r="N974" s="20"/>
      <c r="O974" s="20"/>
    </row>
    <row r="975" spans="1:15">
      <c r="A975" s="35"/>
      <c r="G975" s="35"/>
      <c r="H975" s="35"/>
      <c r="K975" s="20"/>
      <c r="L975" s="20"/>
      <c r="M975" s="20"/>
      <c r="N975" s="20"/>
      <c r="O975" s="20"/>
    </row>
    <row r="976" spans="1:15">
      <c r="A976" s="35"/>
      <c r="G976" s="35"/>
      <c r="H976" s="35"/>
      <c r="K976" s="20"/>
      <c r="L976" s="20"/>
      <c r="M976" s="20"/>
      <c r="N976" s="20"/>
      <c r="O976" s="20"/>
    </row>
    <row r="977" spans="1:15">
      <c r="A977" s="35"/>
      <c r="G977" s="35"/>
      <c r="H977" s="35"/>
      <c r="K977" s="20"/>
      <c r="L977" s="20"/>
      <c r="M977" s="20"/>
      <c r="N977" s="20"/>
      <c r="O977" s="20"/>
    </row>
    <row r="978" spans="1:15">
      <c r="A978" s="35"/>
      <c r="G978" s="35"/>
      <c r="H978" s="35"/>
      <c r="K978" s="20"/>
      <c r="L978" s="20"/>
      <c r="M978" s="20"/>
      <c r="N978" s="20"/>
      <c r="O978" s="20"/>
    </row>
    <row r="979" spans="1:15">
      <c r="A979" s="35"/>
      <c r="G979" s="35"/>
      <c r="H979" s="35"/>
      <c r="K979" s="20"/>
      <c r="L979" s="20"/>
      <c r="M979" s="20"/>
      <c r="N979" s="20"/>
      <c r="O979" s="20"/>
    </row>
    <row r="980" spans="1:15">
      <c r="A980" s="35"/>
      <c r="G980" s="35"/>
      <c r="H980" s="35"/>
      <c r="K980" s="20"/>
      <c r="L980" s="20"/>
      <c r="M980" s="20"/>
      <c r="N980" s="20"/>
      <c r="O980" s="20"/>
    </row>
    <row r="981" spans="1:15">
      <c r="A981" s="35"/>
      <c r="G981" s="35"/>
      <c r="H981" s="35"/>
      <c r="K981" s="20"/>
      <c r="L981" s="20"/>
      <c r="M981" s="20"/>
      <c r="N981" s="20"/>
      <c r="O981" s="20"/>
    </row>
    <row r="982" spans="1:15">
      <c r="A982" s="35"/>
      <c r="G982" s="35"/>
      <c r="H982" s="35"/>
      <c r="K982" s="20"/>
      <c r="L982" s="20"/>
      <c r="M982" s="20"/>
      <c r="N982" s="20"/>
      <c r="O982" s="20"/>
    </row>
    <row r="983" spans="1:15">
      <c r="A983" s="35"/>
      <c r="G983" s="35"/>
      <c r="H983" s="35"/>
      <c r="K983" s="20"/>
      <c r="L983" s="20"/>
      <c r="M983" s="20"/>
      <c r="N983" s="20"/>
      <c r="O983" s="20"/>
    </row>
    <row r="984" spans="1:15">
      <c r="A984" s="35"/>
      <c r="G984" s="35"/>
      <c r="H984" s="35"/>
      <c r="K984" s="20"/>
      <c r="L984" s="20"/>
      <c r="M984" s="20"/>
      <c r="N984" s="20"/>
      <c r="O984" s="20"/>
    </row>
    <row r="985" spans="1:15">
      <c r="A985" s="35"/>
      <c r="G985" s="35"/>
      <c r="H985" s="35"/>
      <c r="K985" s="20"/>
      <c r="L985" s="20"/>
      <c r="M985" s="20"/>
      <c r="N985" s="20"/>
      <c r="O985" s="20"/>
    </row>
    <row r="986" spans="1:15">
      <c r="A986" s="35"/>
      <c r="G986" s="35"/>
      <c r="H986" s="35"/>
      <c r="K986" s="20"/>
      <c r="L986" s="20"/>
      <c r="M986" s="20"/>
      <c r="N986" s="20"/>
      <c r="O986" s="20"/>
    </row>
    <row r="987" spans="1:15">
      <c r="A987" s="35"/>
      <c r="G987" s="35"/>
      <c r="H987" s="35"/>
      <c r="K987" s="20"/>
      <c r="L987" s="20"/>
      <c r="M987" s="20"/>
      <c r="N987" s="20"/>
      <c r="O987" s="20"/>
    </row>
    <row r="988" spans="1:15">
      <c r="A988" s="35"/>
      <c r="G988" s="35"/>
      <c r="H988" s="35"/>
      <c r="K988" s="20"/>
      <c r="L988" s="20"/>
      <c r="M988" s="20"/>
      <c r="N988" s="20"/>
      <c r="O988" s="20"/>
    </row>
    <row r="989" spans="1:15">
      <c r="A989" s="35"/>
      <c r="G989" s="35"/>
      <c r="H989" s="35"/>
      <c r="K989" s="20"/>
      <c r="L989" s="20"/>
      <c r="M989" s="20"/>
      <c r="N989" s="20"/>
      <c r="O989" s="20"/>
    </row>
    <row r="990" spans="1:15">
      <c r="A990" s="35"/>
      <c r="G990" s="35"/>
      <c r="H990" s="35"/>
      <c r="K990" s="20"/>
      <c r="L990" s="20"/>
      <c r="M990" s="20"/>
      <c r="N990" s="20"/>
      <c r="O990" s="20"/>
    </row>
    <row r="991" spans="1:15">
      <c r="A991" s="35"/>
      <c r="G991" s="35"/>
      <c r="H991" s="35"/>
      <c r="K991" s="20"/>
      <c r="L991" s="20"/>
      <c r="M991" s="20"/>
      <c r="N991" s="20"/>
      <c r="O991" s="20"/>
    </row>
    <row r="992" spans="1:15">
      <c r="A992" s="35"/>
      <c r="G992" s="35"/>
      <c r="H992" s="35"/>
      <c r="K992" s="20"/>
      <c r="L992" s="20"/>
      <c r="M992" s="20"/>
      <c r="N992" s="20"/>
      <c r="O992" s="20"/>
    </row>
    <row r="993" spans="1:15">
      <c r="A993" s="35"/>
      <c r="G993" s="35"/>
      <c r="H993" s="35"/>
      <c r="K993" s="20"/>
      <c r="L993" s="20"/>
      <c r="M993" s="20"/>
      <c r="N993" s="20"/>
      <c r="O993" s="20"/>
    </row>
    <row r="994" spans="1:15">
      <c r="A994" s="35"/>
      <c r="G994" s="35"/>
      <c r="H994" s="35"/>
      <c r="K994" s="20"/>
      <c r="L994" s="20"/>
      <c r="M994" s="20"/>
      <c r="N994" s="20"/>
      <c r="O994" s="20"/>
    </row>
    <row r="995" spans="1:15">
      <c r="A995" s="35"/>
      <c r="G995" s="35"/>
      <c r="H995" s="35"/>
      <c r="K995" s="20"/>
      <c r="L995" s="20"/>
      <c r="M995" s="20"/>
      <c r="N995" s="20"/>
      <c r="O995" s="20"/>
    </row>
    <row r="996" spans="1:15">
      <c r="A996" s="35"/>
      <c r="G996" s="35"/>
      <c r="H996" s="35"/>
      <c r="K996" s="20"/>
      <c r="L996" s="20"/>
      <c r="M996" s="20"/>
      <c r="N996" s="20"/>
      <c r="O996" s="20"/>
    </row>
    <row r="997" spans="1:15">
      <c r="A997" s="35"/>
      <c r="G997" s="35"/>
      <c r="H997" s="35"/>
      <c r="K997" s="20"/>
      <c r="L997" s="20"/>
      <c r="M997" s="20"/>
      <c r="N997" s="20"/>
      <c r="O997" s="20"/>
    </row>
    <row r="998" spans="1:15">
      <c r="A998" s="35"/>
      <c r="G998" s="35"/>
      <c r="H998" s="35"/>
      <c r="K998" s="20"/>
      <c r="L998" s="20"/>
      <c r="M998" s="20"/>
      <c r="N998" s="20"/>
      <c r="O998" s="20"/>
    </row>
    <row r="999" spans="1:15">
      <c r="A999" s="35"/>
      <c r="G999" s="35"/>
      <c r="H999" s="35"/>
      <c r="K999" s="20"/>
      <c r="L999" s="20"/>
      <c r="M999" s="20"/>
      <c r="N999" s="20"/>
      <c r="O999" s="20"/>
    </row>
    <row r="1000" spans="1:15">
      <c r="A1000" s="35"/>
      <c r="G1000" s="35"/>
      <c r="H1000" s="35"/>
      <c r="K1000" s="20"/>
      <c r="L1000" s="20"/>
      <c r="M1000" s="20"/>
      <c r="N1000" s="20"/>
      <c r="O1000" s="20"/>
    </row>
    <row r="1001" spans="1:15">
      <c r="A1001" s="35"/>
      <c r="G1001" s="35"/>
      <c r="H1001" s="35"/>
      <c r="K1001" s="20"/>
      <c r="L1001" s="20"/>
      <c r="M1001" s="20"/>
      <c r="N1001" s="20"/>
      <c r="O1001" s="20"/>
    </row>
  </sheetData>
  <mergeCells count="22">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C2 C1">
    <cfRule type="containsText" dxfId="101" priority="5" operator="containsText" text="No changes needed">
      <formula>NOT(ISERROR(SEARCH(("No changes needed"),(B1))))</formula>
    </cfRule>
  </conditionalFormatting>
  <conditionalFormatting sqref="B2:C2 C1">
    <cfRule type="containsText" dxfId="100" priority="6" operator="containsText" text="Need changes">
      <formula>NOT(ISERROR(SEARCH(("Need changes"),(B1))))</formula>
    </cfRule>
  </conditionalFormatting>
  <conditionalFormatting sqref="D1:D2">
    <cfRule type="containsText" dxfId="99" priority="3" operator="containsText" text="No changes needed">
      <formula>NOT(ISERROR(SEARCH(("No changes needed"),(D1))))</formula>
    </cfRule>
  </conditionalFormatting>
  <conditionalFormatting sqref="D1:D2">
    <cfRule type="containsText" dxfId="98" priority="4" operator="containsText" text="Need changes">
      <formula>NOT(ISERROR(SEARCH(("Need changes"),(D1))))</formula>
    </cfRule>
  </conditionalFormatting>
  <conditionalFormatting sqref="B1">
    <cfRule type="containsText" dxfId="97" priority="1" operator="containsText" text="No changes needed">
      <formula>NOT(ISERROR(SEARCH(("No changes needed"),(B1))))</formula>
    </cfRule>
  </conditionalFormatting>
  <conditionalFormatting sqref="B1">
    <cfRule type="containsText" dxfId="96"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workbookViewId="0">
      <selection activeCell="C10" sqref="C10:C34"/>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25" style="33" bestFit="1" customWidth="1"/>
    <col min="5" max="6" width="19" style="33" customWidth="1"/>
    <col min="7" max="10" width="18.6640625" style="33" customWidth="1"/>
    <col min="11" max="14" width="21.6640625" style="33" customWidth="1"/>
    <col min="15" max="18" width="23.6640625" style="33" customWidth="1"/>
    <col min="19" max="19" width="10.83203125" style="33" customWidth="1" collapsed="1"/>
    <col min="20" max="38" width="10.5" style="33" customWidth="1" collapsed="1"/>
    <col min="39" max="16384" width="13.5" style="33"/>
  </cols>
  <sheetData>
    <row r="1" spans="1:38" ht="24.75" customHeight="1">
      <c r="A1" s="39" t="s">
        <v>181</v>
      </c>
      <c r="B1" s="53">
        <v>2</v>
      </c>
      <c r="C1" s="53"/>
      <c r="D1" s="53"/>
      <c r="E1" s="54"/>
      <c r="F1" s="54"/>
      <c r="G1" s="54"/>
      <c r="H1" s="54"/>
      <c r="I1" s="40"/>
      <c r="J1" s="40"/>
      <c r="K1" s="40"/>
      <c r="L1" s="40"/>
      <c r="M1" s="40"/>
      <c r="N1" s="40"/>
      <c r="O1" s="42"/>
      <c r="P1" s="42"/>
      <c r="Q1" s="42"/>
      <c r="R1" s="42"/>
      <c r="S1" s="20" t="e">
        <f>AVERAGE(S10:S135)</f>
        <v>#REF!</v>
      </c>
      <c r="T1" s="20"/>
      <c r="U1" s="20"/>
      <c r="V1" s="20"/>
      <c r="W1" s="20"/>
    </row>
    <row r="2" spans="1:38" ht="24.75" customHeight="1">
      <c r="A2" s="42"/>
      <c r="B2" s="53"/>
      <c r="C2" s="53"/>
      <c r="D2" s="53"/>
      <c r="E2" s="54"/>
      <c r="F2" s="54"/>
      <c r="G2" s="54"/>
      <c r="H2" s="54"/>
      <c r="I2" s="40"/>
      <c r="J2" s="40"/>
      <c r="K2" s="40"/>
      <c r="L2" s="40"/>
      <c r="M2" s="40"/>
      <c r="N2" s="40"/>
      <c r="O2" s="42"/>
      <c r="P2" s="42"/>
      <c r="Q2" s="42"/>
      <c r="R2" s="42"/>
      <c r="S2" s="20"/>
      <c r="T2" s="20"/>
      <c r="U2" s="20"/>
      <c r="V2" s="20"/>
      <c r="W2" s="20"/>
    </row>
    <row r="3" spans="1:38">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row>
    <row r="4" spans="1:38">
      <c r="B4" s="33" t="s">
        <v>179</v>
      </c>
      <c r="C4" s="107">
        <v>1</v>
      </c>
      <c r="D4" s="107"/>
      <c r="E4" s="108">
        <v>2</v>
      </c>
      <c r="F4" s="107"/>
      <c r="G4" s="109">
        <v>1</v>
      </c>
      <c r="H4" s="110"/>
      <c r="I4" s="109">
        <v>2</v>
      </c>
      <c r="J4" s="110"/>
      <c r="K4" s="111">
        <v>1</v>
      </c>
      <c r="L4" s="112"/>
      <c r="M4" s="111">
        <v>2</v>
      </c>
      <c r="N4" s="112"/>
      <c r="O4" s="103">
        <v>1</v>
      </c>
      <c r="P4" s="104"/>
      <c r="Q4" s="104">
        <v>2</v>
      </c>
      <c r="R4" s="104"/>
    </row>
    <row r="5" spans="1:38">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row>
    <row r="6" spans="1:38"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row>
    <row r="7" spans="1:38">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row>
    <row r="8" spans="1:38">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row>
    <row r="9" spans="1:38">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row>
    <row r="10" spans="1:38">
      <c r="A10" s="101" t="s">
        <v>29</v>
      </c>
      <c r="B10" s="42" t="s">
        <v>0</v>
      </c>
      <c r="C10" s="42" t="s">
        <v>13</v>
      </c>
      <c r="D10" s="42" t="s">
        <v>40</v>
      </c>
      <c r="E10" s="42" t="s">
        <v>13</v>
      </c>
      <c r="F10" s="42" t="s">
        <v>40</v>
      </c>
      <c r="G10" s="42" t="s">
        <v>234</v>
      </c>
      <c r="H10" s="42" t="s">
        <v>42</v>
      </c>
      <c r="I10" s="42" t="s">
        <v>234</v>
      </c>
      <c r="J10" s="42" t="s">
        <v>42</v>
      </c>
      <c r="K10" s="81" t="s">
        <v>13</v>
      </c>
      <c r="L10" s="81" t="s">
        <v>40</v>
      </c>
      <c r="M10" s="81" t="s">
        <v>13</v>
      </c>
      <c r="N10" s="81" t="s">
        <v>40</v>
      </c>
      <c r="O10" s="42" t="s">
        <v>234</v>
      </c>
      <c r="P10" s="42" t="s">
        <v>42</v>
      </c>
      <c r="Q10" s="81" t="s">
        <v>234</v>
      </c>
      <c r="R10" s="81" t="s">
        <v>42</v>
      </c>
      <c r="S10" s="20"/>
      <c r="T10" s="20"/>
      <c r="U10" s="20"/>
      <c r="V10" s="20"/>
      <c r="W10" s="20"/>
      <c r="X10" s="20"/>
      <c r="Y10" s="20"/>
      <c r="Z10" s="20"/>
      <c r="AA10" s="20"/>
      <c r="AB10" s="20"/>
      <c r="AC10" s="20"/>
      <c r="AD10" s="20"/>
      <c r="AE10" s="20"/>
      <c r="AF10" s="20"/>
      <c r="AG10" s="20"/>
      <c r="AH10" s="20"/>
      <c r="AI10" s="20"/>
      <c r="AJ10" s="20"/>
      <c r="AK10" s="20"/>
      <c r="AL10" s="20"/>
    </row>
    <row r="11" spans="1:38" ht="25">
      <c r="A11" s="102"/>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row>
    <row r="12" spans="1:38">
      <c r="A12" s="102"/>
      <c r="B12" s="42" t="s">
        <v>150</v>
      </c>
      <c r="C12" s="48" t="s">
        <v>230</v>
      </c>
      <c r="D12" s="33" t="s">
        <v>232</v>
      </c>
      <c r="E12" s="48" t="s">
        <v>230</v>
      </c>
      <c r="F12" s="33" t="s">
        <v>232</v>
      </c>
      <c r="G12" s="50" t="s">
        <v>232</v>
      </c>
      <c r="H12" s="50" t="s">
        <v>210</v>
      </c>
      <c r="I12" s="50" t="s">
        <v>232</v>
      </c>
      <c r="J12" s="50" t="s">
        <v>210</v>
      </c>
      <c r="K12" s="81" t="s">
        <v>230</v>
      </c>
      <c r="L12" s="81" t="s">
        <v>232</v>
      </c>
      <c r="M12" s="81" t="s">
        <v>230</v>
      </c>
      <c r="N12" s="81" t="s">
        <v>232</v>
      </c>
      <c r="O12" s="50" t="s">
        <v>232</v>
      </c>
      <c r="P12" s="50" t="s">
        <v>210</v>
      </c>
      <c r="Q12" s="96" t="s">
        <v>232</v>
      </c>
      <c r="R12" s="96" t="s">
        <v>210</v>
      </c>
      <c r="S12" s="20"/>
      <c r="T12" s="20"/>
      <c r="U12" s="20"/>
      <c r="V12" s="20"/>
      <c r="W12" s="20"/>
    </row>
    <row r="13" spans="1:38">
      <c r="A13" s="102"/>
      <c r="B13" s="42" t="s">
        <v>7</v>
      </c>
      <c r="C13" s="48" t="s">
        <v>209</v>
      </c>
      <c r="D13" s="48" t="s">
        <v>211</v>
      </c>
      <c r="E13" s="48" t="s">
        <v>209</v>
      </c>
      <c r="F13" s="48" t="s">
        <v>211</v>
      </c>
      <c r="G13" s="48" t="s">
        <v>211</v>
      </c>
      <c r="H13" s="48" t="s">
        <v>211</v>
      </c>
      <c r="I13" s="48" t="s">
        <v>211</v>
      </c>
      <c r="J13" s="48" t="s">
        <v>211</v>
      </c>
      <c r="K13" s="81" t="s">
        <v>231</v>
      </c>
      <c r="L13" s="81" t="s">
        <v>211</v>
      </c>
      <c r="M13" s="81" t="s">
        <v>231</v>
      </c>
      <c r="N13" s="81" t="s">
        <v>211</v>
      </c>
      <c r="O13" s="48" t="s">
        <v>211</v>
      </c>
      <c r="P13" s="48" t="s">
        <v>211</v>
      </c>
      <c r="Q13" s="81" t="s">
        <v>211</v>
      </c>
      <c r="R13" s="81" t="s">
        <v>211</v>
      </c>
      <c r="S13" s="20"/>
      <c r="T13" s="20"/>
      <c r="U13" s="20"/>
      <c r="V13" s="20"/>
      <c r="W13" s="20"/>
    </row>
    <row r="14" spans="1:38">
      <c r="A14" s="101" t="s">
        <v>151</v>
      </c>
      <c r="B14" s="42" t="s">
        <v>149</v>
      </c>
      <c r="C14" s="42"/>
      <c r="D14" s="42"/>
      <c r="E14" s="42"/>
      <c r="F14" s="42"/>
      <c r="G14" s="42"/>
      <c r="H14" s="42"/>
      <c r="I14" s="42"/>
      <c r="J14" s="42"/>
      <c r="K14" s="81"/>
      <c r="L14" s="81"/>
      <c r="M14" s="81"/>
      <c r="N14" s="81"/>
      <c r="O14" s="42"/>
      <c r="P14" s="42"/>
      <c r="Q14" s="81"/>
      <c r="R14" s="81"/>
      <c r="S14" s="20"/>
      <c r="T14" s="20"/>
      <c r="U14" s="20"/>
      <c r="V14" s="20"/>
      <c r="W14" s="20"/>
    </row>
    <row r="15" spans="1:38">
      <c r="A15" s="102"/>
      <c r="B15" s="42" t="s">
        <v>150</v>
      </c>
      <c r="C15" s="42"/>
      <c r="D15" s="42"/>
      <c r="E15" s="42"/>
      <c r="F15" s="42"/>
      <c r="G15" s="42"/>
      <c r="H15" s="42"/>
      <c r="I15" s="42"/>
      <c r="J15" s="42"/>
      <c r="K15" s="81"/>
      <c r="L15" s="81"/>
      <c r="M15" s="81"/>
      <c r="N15" s="81"/>
      <c r="O15" s="42"/>
      <c r="P15" s="42"/>
      <c r="Q15" s="81"/>
      <c r="R15" s="81"/>
      <c r="S15" s="20"/>
      <c r="T15" s="20"/>
      <c r="U15" s="20"/>
      <c r="V15" s="20"/>
      <c r="W15" s="20"/>
    </row>
    <row r="16" spans="1:38">
      <c r="A16" s="102"/>
      <c r="B16" s="42" t="s">
        <v>7</v>
      </c>
      <c r="C16" s="42"/>
      <c r="D16" s="42"/>
      <c r="E16" s="42"/>
      <c r="F16" s="42"/>
      <c r="G16" s="42"/>
      <c r="H16" s="42"/>
      <c r="I16" s="42"/>
      <c r="J16" s="42"/>
      <c r="K16" s="81"/>
      <c r="L16" s="81"/>
      <c r="M16" s="81"/>
      <c r="N16" s="81"/>
      <c r="O16" s="42"/>
      <c r="P16" s="42"/>
      <c r="Q16" s="81"/>
      <c r="R16" s="81"/>
      <c r="S16" s="20"/>
      <c r="T16" s="20"/>
      <c r="U16" s="20"/>
      <c r="V16" s="20"/>
      <c r="W16" s="20"/>
    </row>
    <row r="17" spans="1:38" ht="17">
      <c r="A17" s="101"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row>
    <row r="18" spans="1:38">
      <c r="A18" s="102"/>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row>
    <row r="19" spans="1:38">
      <c r="A19" s="102"/>
      <c r="B19" s="42" t="s">
        <v>150</v>
      </c>
      <c r="C19" s="48" t="s">
        <v>230</v>
      </c>
      <c r="D19" s="33" t="s">
        <v>232</v>
      </c>
      <c r="E19" s="48" t="s">
        <v>230</v>
      </c>
      <c r="F19" s="33" t="s">
        <v>232</v>
      </c>
      <c r="G19" s="50" t="s">
        <v>232</v>
      </c>
      <c r="H19" s="50" t="s">
        <v>210</v>
      </c>
      <c r="I19" s="50" t="s">
        <v>232</v>
      </c>
      <c r="J19" s="50" t="s">
        <v>210</v>
      </c>
      <c r="K19" s="81" t="s">
        <v>230</v>
      </c>
      <c r="L19" s="81" t="s">
        <v>232</v>
      </c>
      <c r="M19" s="81" t="s">
        <v>230</v>
      </c>
      <c r="N19" s="81" t="s">
        <v>232</v>
      </c>
      <c r="O19" s="50" t="s">
        <v>232</v>
      </c>
      <c r="P19" s="50" t="s">
        <v>210</v>
      </c>
      <c r="Q19" s="96" t="s">
        <v>232</v>
      </c>
      <c r="R19" s="96" t="s">
        <v>210</v>
      </c>
      <c r="S19" s="20"/>
      <c r="T19" s="20"/>
      <c r="U19" s="20"/>
      <c r="V19" s="20"/>
      <c r="W19" s="20"/>
    </row>
    <row r="20" spans="1:38">
      <c r="A20" s="102"/>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row>
    <row r="21" spans="1:38">
      <c r="A21" s="101" t="s">
        <v>151</v>
      </c>
      <c r="B21" s="42" t="s">
        <v>149</v>
      </c>
      <c r="D21" s="42"/>
      <c r="F21" s="42"/>
      <c r="G21" s="42"/>
      <c r="H21" s="42"/>
      <c r="I21" s="42"/>
      <c r="J21" s="42"/>
      <c r="K21" s="81"/>
      <c r="L21" s="81"/>
      <c r="M21" s="81"/>
      <c r="N21" s="81"/>
      <c r="O21" s="42"/>
      <c r="P21" s="42"/>
      <c r="Q21" s="81"/>
      <c r="R21" s="81"/>
      <c r="S21" s="20"/>
      <c r="T21" s="20"/>
      <c r="U21" s="20"/>
      <c r="V21" s="20"/>
      <c r="W21" s="20"/>
    </row>
    <row r="22" spans="1:38">
      <c r="A22" s="102"/>
      <c r="B22" s="42" t="s">
        <v>150</v>
      </c>
      <c r="D22" s="42"/>
      <c r="F22" s="42"/>
      <c r="G22" s="42"/>
      <c r="H22" s="42"/>
      <c r="I22" s="42"/>
      <c r="J22" s="42"/>
      <c r="K22" s="81"/>
      <c r="L22" s="81"/>
      <c r="M22" s="81"/>
      <c r="N22" s="81"/>
      <c r="O22" s="42"/>
      <c r="P22" s="42"/>
      <c r="Q22" s="81"/>
      <c r="R22" s="81"/>
      <c r="S22" s="20"/>
      <c r="T22" s="20"/>
      <c r="U22" s="20"/>
      <c r="V22" s="20"/>
      <c r="W22" s="20"/>
    </row>
    <row r="23" spans="1:38">
      <c r="A23" s="102"/>
      <c r="B23" s="42" t="s">
        <v>7</v>
      </c>
      <c r="C23" s="42"/>
      <c r="D23" s="42"/>
      <c r="E23" s="42"/>
      <c r="F23" s="42"/>
      <c r="G23" s="42"/>
      <c r="H23" s="42"/>
      <c r="I23" s="42"/>
      <c r="J23" s="42"/>
      <c r="K23" s="81"/>
      <c r="L23" s="81"/>
      <c r="M23" s="81"/>
      <c r="N23" s="81"/>
      <c r="O23" s="42"/>
      <c r="P23" s="42"/>
      <c r="Q23" s="81"/>
      <c r="R23" s="81"/>
      <c r="S23" s="20"/>
      <c r="T23" s="20"/>
      <c r="U23" s="20"/>
      <c r="V23" s="20"/>
      <c r="W23" s="20"/>
    </row>
    <row r="24" spans="1:38" ht="17">
      <c r="A24" s="101"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row>
    <row r="25" spans="1:38">
      <c r="A25" s="102"/>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row>
    <row r="26" spans="1:38">
      <c r="A26" s="102"/>
      <c r="B26" s="42" t="s">
        <v>150</v>
      </c>
      <c r="C26" s="33" t="s">
        <v>232</v>
      </c>
      <c r="D26" s="42" t="s">
        <v>210</v>
      </c>
      <c r="E26" s="33" t="s">
        <v>232</v>
      </c>
      <c r="F26" s="42" t="s">
        <v>210</v>
      </c>
      <c r="G26" s="50" t="s">
        <v>232</v>
      </c>
      <c r="H26" s="50" t="s">
        <v>210</v>
      </c>
      <c r="I26" s="50" t="s">
        <v>232</v>
      </c>
      <c r="J26" s="50" t="s">
        <v>210</v>
      </c>
      <c r="K26" s="81" t="s">
        <v>232</v>
      </c>
      <c r="L26" s="81" t="s">
        <v>232</v>
      </c>
      <c r="M26" s="81" t="s">
        <v>232</v>
      </c>
      <c r="N26" s="81" t="s">
        <v>232</v>
      </c>
      <c r="O26" s="50" t="s">
        <v>232</v>
      </c>
      <c r="P26" s="50" t="s">
        <v>210</v>
      </c>
      <c r="Q26" s="96" t="s">
        <v>232</v>
      </c>
      <c r="R26" s="96" t="s">
        <v>210</v>
      </c>
      <c r="S26" s="20"/>
      <c r="T26" s="20"/>
      <c r="U26" s="20"/>
      <c r="V26" s="20"/>
      <c r="W26" s="20"/>
    </row>
    <row r="27" spans="1:38">
      <c r="A27" s="102"/>
      <c r="B27" s="42" t="s">
        <v>7</v>
      </c>
      <c r="C27" s="33" t="s">
        <v>211</v>
      </c>
      <c r="D27" s="42">
        <v>0</v>
      </c>
      <c r="E27" s="33" t="s">
        <v>211</v>
      </c>
      <c r="F27" s="42">
        <v>0</v>
      </c>
      <c r="G27" s="48" t="s">
        <v>211</v>
      </c>
      <c r="H27" s="48" t="s">
        <v>211</v>
      </c>
      <c r="I27" s="48" t="s">
        <v>211</v>
      </c>
      <c r="J27" s="48" t="s">
        <v>211</v>
      </c>
      <c r="K27" s="33" t="s">
        <v>211</v>
      </c>
      <c r="L27" s="81">
        <v>0</v>
      </c>
      <c r="M27" s="81"/>
      <c r="N27" s="81">
        <v>0</v>
      </c>
      <c r="O27" s="48" t="s">
        <v>211</v>
      </c>
      <c r="P27" s="48" t="s">
        <v>211</v>
      </c>
      <c r="Q27" s="81" t="s">
        <v>211</v>
      </c>
      <c r="R27" s="81" t="s">
        <v>211</v>
      </c>
      <c r="S27" s="20"/>
      <c r="T27" s="20"/>
      <c r="U27" s="20"/>
      <c r="V27" s="20"/>
      <c r="W27" s="20"/>
    </row>
    <row r="28" spans="1:38">
      <c r="A28" s="101" t="s">
        <v>151</v>
      </c>
      <c r="B28" s="42" t="s">
        <v>149</v>
      </c>
      <c r="C28" s="42"/>
      <c r="D28" s="42"/>
      <c r="E28" s="42"/>
      <c r="F28" s="42"/>
      <c r="G28" s="42"/>
      <c r="H28" s="42"/>
      <c r="I28" s="42"/>
      <c r="J28" s="42"/>
      <c r="K28" s="81"/>
      <c r="L28" s="81"/>
      <c r="M28" s="81"/>
      <c r="N28" s="81"/>
      <c r="O28" s="42"/>
      <c r="P28" s="42"/>
      <c r="Q28" s="81"/>
      <c r="R28" s="81"/>
      <c r="S28" s="20"/>
      <c r="T28" s="20"/>
      <c r="U28" s="20"/>
      <c r="V28" s="20"/>
      <c r="W28" s="20"/>
    </row>
    <row r="29" spans="1:38">
      <c r="A29" s="102"/>
      <c r="B29" s="42" t="s">
        <v>150</v>
      </c>
      <c r="C29" s="42"/>
      <c r="D29" s="42"/>
      <c r="E29" s="42"/>
      <c r="F29" s="42"/>
      <c r="G29" s="42"/>
      <c r="H29" s="42"/>
      <c r="I29" s="42"/>
      <c r="J29" s="42"/>
      <c r="K29" s="81"/>
      <c r="L29" s="81"/>
      <c r="M29" s="81"/>
      <c r="N29" s="81"/>
      <c r="O29" s="42"/>
      <c r="P29" s="42"/>
      <c r="Q29" s="81"/>
      <c r="R29" s="81"/>
      <c r="S29" s="20"/>
      <c r="T29" s="20"/>
      <c r="U29" s="20"/>
      <c r="V29" s="20"/>
      <c r="W29" s="20"/>
    </row>
    <row r="30" spans="1:38">
      <c r="A30" s="102"/>
      <c r="B30" s="42" t="s">
        <v>7</v>
      </c>
      <c r="C30" s="42"/>
      <c r="D30" s="42"/>
      <c r="E30" s="42"/>
      <c r="F30" s="42"/>
      <c r="G30" s="42"/>
      <c r="H30" s="42"/>
      <c r="I30" s="42"/>
      <c r="J30" s="42"/>
      <c r="K30" s="81"/>
      <c r="L30" s="81"/>
      <c r="M30" s="81"/>
      <c r="N30" s="81"/>
      <c r="O30" s="42"/>
      <c r="P30" s="42"/>
      <c r="Q30" s="81"/>
      <c r="R30" s="81"/>
      <c r="S30" s="20"/>
      <c r="T30" s="20"/>
      <c r="U30" s="20"/>
      <c r="V30" s="20"/>
      <c r="W30" s="20"/>
    </row>
    <row r="31" spans="1:38" ht="17">
      <c r="A31" s="101"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row>
    <row r="32" spans="1:38">
      <c r="A32" s="102"/>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row>
    <row r="33" spans="1:38">
      <c r="A33" s="102"/>
      <c r="B33" s="42" t="s">
        <v>150</v>
      </c>
      <c r="C33" s="81" t="s">
        <v>226</v>
      </c>
      <c r="D33" s="33" t="s">
        <v>232</v>
      </c>
      <c r="E33" s="81" t="s">
        <v>226</v>
      </c>
      <c r="F33" s="33" t="s">
        <v>232</v>
      </c>
      <c r="G33" s="42" t="s">
        <v>235</v>
      </c>
      <c r="H33" s="42" t="s">
        <v>235</v>
      </c>
      <c r="I33" s="42" t="s">
        <v>235</v>
      </c>
      <c r="J33" s="42" t="s">
        <v>235</v>
      </c>
      <c r="K33" s="81" t="s">
        <v>226</v>
      </c>
      <c r="L33" s="81" t="s">
        <v>210</v>
      </c>
      <c r="M33" s="81" t="s">
        <v>226</v>
      </c>
      <c r="N33" s="81" t="s">
        <v>210</v>
      </c>
      <c r="O33" s="42" t="s">
        <v>235</v>
      </c>
      <c r="P33" s="42" t="s">
        <v>235</v>
      </c>
      <c r="Q33" s="42" t="s">
        <v>235</v>
      </c>
      <c r="R33" s="42" t="s">
        <v>235</v>
      </c>
      <c r="S33" s="20"/>
      <c r="T33" s="20"/>
      <c r="U33" s="20"/>
      <c r="V33" s="20"/>
      <c r="W33" s="20"/>
    </row>
    <row r="34" spans="1:38">
      <c r="A34" s="102"/>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row>
    <row r="35" spans="1:38">
      <c r="A35" s="101" t="s">
        <v>151</v>
      </c>
      <c r="B35" s="42" t="s">
        <v>149</v>
      </c>
      <c r="C35" s="42"/>
      <c r="D35" s="42"/>
      <c r="E35" s="42"/>
      <c r="F35" s="42"/>
      <c r="G35" s="42"/>
      <c r="H35" s="42"/>
      <c r="I35" s="42"/>
      <c r="J35" s="42"/>
      <c r="K35" s="81"/>
      <c r="L35" s="81"/>
      <c r="M35" s="81"/>
      <c r="N35" s="81"/>
      <c r="O35" s="42"/>
      <c r="P35" s="42"/>
      <c r="Q35" s="81"/>
      <c r="R35" s="81"/>
      <c r="S35" s="20"/>
      <c r="T35" s="20"/>
      <c r="U35" s="20"/>
      <c r="V35" s="20"/>
      <c r="W35" s="20"/>
    </row>
    <row r="36" spans="1:38">
      <c r="A36" s="102"/>
      <c r="B36" s="42" t="s">
        <v>150</v>
      </c>
      <c r="C36" s="42"/>
      <c r="D36" s="42"/>
      <c r="E36" s="42"/>
      <c r="F36" s="42"/>
      <c r="G36" s="42"/>
      <c r="H36" s="42"/>
      <c r="I36" s="42"/>
      <c r="J36" s="42"/>
      <c r="K36" s="81"/>
      <c r="L36" s="81"/>
      <c r="M36" s="81"/>
      <c r="N36" s="81"/>
      <c r="O36" s="42"/>
      <c r="P36" s="42"/>
      <c r="Q36" s="81"/>
      <c r="R36" s="81"/>
      <c r="S36" s="20"/>
      <c r="T36" s="20"/>
      <c r="U36" s="20"/>
      <c r="V36" s="20"/>
      <c r="W36" s="20"/>
    </row>
    <row r="37" spans="1:38">
      <c r="A37" s="102"/>
      <c r="B37" s="42" t="s">
        <v>7</v>
      </c>
      <c r="C37" s="42"/>
      <c r="D37" s="42"/>
      <c r="E37" s="42"/>
      <c r="F37" s="42"/>
      <c r="G37" s="42"/>
      <c r="H37" s="42"/>
      <c r="I37" s="42"/>
      <c r="J37" s="42"/>
      <c r="K37" s="81"/>
      <c r="L37" s="81"/>
      <c r="M37" s="81"/>
      <c r="N37" s="81"/>
      <c r="O37" s="42"/>
      <c r="P37" s="42"/>
      <c r="Q37" s="81"/>
      <c r="R37" s="81"/>
      <c r="S37" s="20"/>
      <c r="T37" s="20"/>
      <c r="U37" s="20"/>
      <c r="V37" s="20"/>
      <c r="W37" s="20"/>
    </row>
    <row r="38" spans="1:38" ht="17">
      <c r="A38" s="101"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row>
    <row r="39" spans="1:38">
      <c r="A39" s="102"/>
      <c r="B39" s="42" t="s">
        <v>149</v>
      </c>
      <c r="C39" s="42"/>
      <c r="D39" s="42">
        <v>4</v>
      </c>
      <c r="E39" s="42"/>
      <c r="F39" s="42">
        <v>4</v>
      </c>
      <c r="G39" s="42"/>
      <c r="H39" s="42"/>
      <c r="I39" s="42"/>
      <c r="J39" s="42"/>
      <c r="K39" s="81"/>
      <c r="L39" s="81">
        <v>4</v>
      </c>
      <c r="M39" s="81"/>
      <c r="N39" s="81">
        <v>4</v>
      </c>
      <c r="O39" s="42"/>
      <c r="P39" s="42"/>
      <c r="Q39" s="42"/>
      <c r="R39" s="42"/>
      <c r="S39" s="20"/>
      <c r="T39" s="20"/>
      <c r="U39" s="20"/>
      <c r="V39" s="20"/>
      <c r="W39" s="20"/>
    </row>
    <row r="40" spans="1:38">
      <c r="A40" s="102"/>
      <c r="B40" s="42" t="s">
        <v>148</v>
      </c>
      <c r="C40" s="42"/>
      <c r="D40" s="81" t="s">
        <v>226</v>
      </c>
      <c r="E40" s="42"/>
      <c r="F40" s="81" t="s">
        <v>226</v>
      </c>
      <c r="G40" s="42"/>
      <c r="H40" s="42"/>
      <c r="I40" s="42"/>
      <c r="J40" s="42"/>
      <c r="K40" s="81"/>
      <c r="L40" s="81" t="s">
        <v>226</v>
      </c>
      <c r="M40" s="81"/>
      <c r="N40" s="81" t="s">
        <v>226</v>
      </c>
      <c r="O40" s="42"/>
      <c r="P40" s="42"/>
      <c r="Q40" s="42"/>
      <c r="R40" s="42"/>
      <c r="S40" s="20"/>
      <c r="T40" s="20"/>
      <c r="U40" s="20"/>
      <c r="V40" s="20"/>
      <c r="W40" s="20"/>
    </row>
    <row r="41" spans="1:38">
      <c r="A41" s="102"/>
      <c r="B41" s="42" t="s">
        <v>7</v>
      </c>
      <c r="C41" s="42"/>
      <c r="D41" s="42">
        <v>0</v>
      </c>
      <c r="E41" s="42"/>
      <c r="F41" s="42">
        <v>0</v>
      </c>
      <c r="G41" s="42"/>
      <c r="H41" s="42"/>
      <c r="I41" s="42"/>
      <c r="J41" s="42"/>
      <c r="K41" s="81"/>
      <c r="L41" s="81">
        <v>0</v>
      </c>
      <c r="M41" s="81"/>
      <c r="N41" s="81">
        <v>0</v>
      </c>
      <c r="O41" s="42"/>
      <c r="P41" s="42"/>
      <c r="Q41" s="42"/>
      <c r="R41" s="42"/>
      <c r="S41" s="20"/>
      <c r="T41" s="20"/>
      <c r="U41" s="20"/>
      <c r="V41" s="20"/>
      <c r="W41" s="20"/>
    </row>
    <row r="42" spans="1:38">
      <c r="A42" s="101" t="s">
        <v>151</v>
      </c>
      <c r="B42" s="42" t="s">
        <v>149</v>
      </c>
      <c r="C42" s="42"/>
      <c r="D42" s="42"/>
      <c r="E42" s="42"/>
      <c r="F42" s="42"/>
      <c r="G42" s="42"/>
      <c r="H42" s="42"/>
      <c r="I42" s="42"/>
      <c r="J42" s="42"/>
      <c r="K42" s="81"/>
      <c r="L42" s="81"/>
      <c r="M42" s="81"/>
      <c r="N42" s="81"/>
      <c r="O42" s="42"/>
      <c r="P42" s="42"/>
      <c r="Q42" s="42"/>
      <c r="R42" s="42"/>
      <c r="S42" s="20"/>
      <c r="T42" s="20"/>
      <c r="U42" s="20"/>
      <c r="V42" s="20"/>
      <c r="W42" s="20"/>
    </row>
    <row r="43" spans="1:38">
      <c r="A43" s="102"/>
      <c r="B43" s="42" t="s">
        <v>148</v>
      </c>
      <c r="C43" s="42"/>
      <c r="D43" s="42"/>
      <c r="E43" s="42"/>
      <c r="F43" s="42"/>
      <c r="G43" s="42"/>
      <c r="H43" s="42"/>
      <c r="I43" s="42"/>
      <c r="J43" s="42"/>
      <c r="K43" s="42"/>
      <c r="L43" s="42"/>
      <c r="M43" s="42"/>
      <c r="N43" s="42"/>
      <c r="O43" s="42"/>
      <c r="P43" s="42"/>
      <c r="Q43" s="42"/>
      <c r="R43" s="42"/>
      <c r="S43" s="20"/>
      <c r="T43" s="20"/>
      <c r="U43" s="20"/>
      <c r="V43" s="20"/>
      <c r="W43" s="20"/>
    </row>
    <row r="44" spans="1:38">
      <c r="A44" s="102"/>
      <c r="B44" s="42" t="s">
        <v>7</v>
      </c>
      <c r="C44" s="42"/>
      <c r="D44" s="42"/>
      <c r="E44" s="42"/>
      <c r="F44" s="42"/>
      <c r="G44" s="42"/>
      <c r="H44" s="42"/>
      <c r="I44" s="42"/>
      <c r="J44" s="42"/>
      <c r="K44" s="42"/>
      <c r="L44" s="42"/>
      <c r="M44" s="42"/>
      <c r="N44" s="42"/>
      <c r="O44" s="42"/>
      <c r="P44" s="42"/>
      <c r="Q44" s="42"/>
      <c r="R44" s="42"/>
      <c r="S44" s="20"/>
      <c r="T44" s="20"/>
      <c r="U44" s="20"/>
      <c r="V44" s="20"/>
      <c r="W44" s="20"/>
    </row>
    <row r="45" spans="1:38"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row>
    <row r="46" spans="1:38">
      <c r="A46" s="102"/>
      <c r="B46" s="42" t="s">
        <v>149</v>
      </c>
      <c r="C46" s="42"/>
      <c r="D46" s="42"/>
      <c r="E46" s="42"/>
      <c r="F46" s="42"/>
      <c r="G46" s="42"/>
      <c r="H46" s="42"/>
      <c r="I46" s="42"/>
      <c r="J46" s="42"/>
      <c r="K46" s="42"/>
      <c r="L46" s="42"/>
      <c r="M46" s="42"/>
      <c r="N46" s="42"/>
      <c r="O46" s="42"/>
      <c r="P46" s="42"/>
      <c r="Q46" s="42"/>
      <c r="R46" s="42"/>
      <c r="S46" s="20"/>
      <c r="T46" s="20"/>
      <c r="U46" s="20"/>
      <c r="V46" s="20"/>
      <c r="W46" s="20"/>
    </row>
    <row r="47" spans="1:38">
      <c r="A47" s="102"/>
      <c r="B47" s="42" t="s">
        <v>150</v>
      </c>
      <c r="C47" s="42"/>
      <c r="D47" s="42"/>
      <c r="E47" s="42"/>
      <c r="F47" s="42"/>
      <c r="G47" s="42"/>
      <c r="H47" s="42"/>
      <c r="I47" s="42"/>
      <c r="J47" s="42"/>
      <c r="K47" s="42"/>
      <c r="L47" s="42"/>
      <c r="M47" s="42"/>
      <c r="N47" s="42"/>
      <c r="O47" s="42"/>
      <c r="P47" s="42"/>
      <c r="Q47" s="42"/>
      <c r="R47" s="42"/>
      <c r="S47" s="20"/>
      <c r="T47" s="20"/>
      <c r="U47" s="20"/>
      <c r="V47" s="20"/>
      <c r="W47" s="20"/>
    </row>
    <row r="48" spans="1:38">
      <c r="A48" s="102"/>
      <c r="B48" s="42" t="s">
        <v>7</v>
      </c>
      <c r="C48" s="42"/>
      <c r="D48" s="42"/>
      <c r="E48" s="42"/>
      <c r="F48" s="42"/>
      <c r="G48" s="42"/>
      <c r="H48" s="42"/>
      <c r="I48" s="42"/>
      <c r="J48" s="42"/>
      <c r="K48" s="42"/>
      <c r="L48" s="42"/>
      <c r="M48" s="42"/>
      <c r="N48" s="42"/>
      <c r="O48" s="42"/>
      <c r="P48" s="42"/>
      <c r="Q48" s="42"/>
      <c r="R48" s="42"/>
      <c r="S48" s="20"/>
      <c r="T48" s="20"/>
      <c r="U48" s="20"/>
      <c r="V48" s="20"/>
      <c r="W48" s="20"/>
    </row>
    <row r="49" spans="1:38">
      <c r="A49" s="101" t="s">
        <v>151</v>
      </c>
      <c r="B49" s="42" t="s">
        <v>149</v>
      </c>
      <c r="C49" s="42"/>
      <c r="D49" s="42"/>
      <c r="E49" s="42"/>
      <c r="F49" s="42"/>
      <c r="G49" s="42"/>
      <c r="H49" s="42"/>
      <c r="I49" s="42"/>
      <c r="J49" s="42"/>
      <c r="K49" s="42"/>
      <c r="L49" s="42"/>
      <c r="M49" s="42"/>
      <c r="N49" s="42"/>
      <c r="O49" s="42"/>
      <c r="P49" s="42"/>
      <c r="Q49" s="42"/>
      <c r="R49" s="42"/>
      <c r="S49" s="20" t="e">
        <f>IF(#REF!="",0,(IF(#REF!=#REF!,0,1)))</f>
        <v>#REF!</v>
      </c>
      <c r="T49" s="20"/>
      <c r="U49" s="20"/>
      <c r="V49" s="20"/>
      <c r="W49" s="20"/>
    </row>
    <row r="50" spans="1:38">
      <c r="A50" s="102"/>
      <c r="B50" s="42" t="s">
        <v>150</v>
      </c>
      <c r="C50" s="42"/>
      <c r="D50" s="42"/>
      <c r="E50" s="42"/>
      <c r="F50" s="42"/>
      <c r="G50" s="42"/>
      <c r="H50" s="42"/>
      <c r="I50" s="42"/>
      <c r="J50" s="42"/>
      <c r="K50" s="42"/>
      <c r="L50" s="42"/>
      <c r="M50" s="42"/>
      <c r="N50" s="42"/>
      <c r="O50" s="42"/>
      <c r="P50" s="42"/>
      <c r="Q50" s="42"/>
      <c r="R50" s="42"/>
      <c r="S50" s="20" t="e">
        <f>IF(#REF!="",0,(IF(#REF!=#REF!,0,1)))</f>
        <v>#REF!</v>
      </c>
      <c r="T50" s="20"/>
      <c r="U50" s="20"/>
      <c r="V50" s="20"/>
      <c r="W50" s="20"/>
    </row>
    <row r="51" spans="1:38">
      <c r="A51" s="102"/>
      <c r="B51" s="42" t="s">
        <v>7</v>
      </c>
      <c r="C51" s="42"/>
      <c r="D51" s="42"/>
      <c r="E51" s="42"/>
      <c r="F51" s="42"/>
      <c r="G51" s="42"/>
      <c r="H51" s="42"/>
      <c r="I51" s="42"/>
      <c r="J51" s="42"/>
      <c r="K51" s="42"/>
      <c r="L51" s="42"/>
      <c r="M51" s="42"/>
      <c r="N51" s="42"/>
      <c r="O51" s="42"/>
      <c r="P51" s="42"/>
      <c r="Q51" s="42"/>
      <c r="R51" s="42"/>
      <c r="S51" s="20" t="e">
        <f>IF(#REF!="",0,(IF(#REF!=#REF!,0,1)))</f>
        <v>#REF!</v>
      </c>
      <c r="T51" s="20"/>
      <c r="U51" s="20"/>
      <c r="V51" s="20"/>
      <c r="W51" s="20"/>
    </row>
    <row r="52" spans="1:38" ht="17">
      <c r="A52" s="101" t="s">
        <v>29</v>
      </c>
      <c r="B52" s="42" t="s">
        <v>0</v>
      </c>
      <c r="C52" s="42"/>
      <c r="D52" s="42"/>
      <c r="E52" s="42"/>
      <c r="F52" s="42"/>
      <c r="G52" s="42"/>
      <c r="H52" s="42"/>
      <c r="I52" s="42"/>
      <c r="J52" s="42"/>
      <c r="K52" s="46"/>
      <c r="L52" s="46"/>
      <c r="M52" s="46"/>
      <c r="N52" s="46"/>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102"/>
      <c r="B53" s="42" t="s">
        <v>149</v>
      </c>
      <c r="C53" s="42">
        <f>IF(M56=0,G53,M56)</f>
        <v>0</v>
      </c>
      <c r="D53" s="42">
        <f>IF(N56=0,H53,N56)</f>
        <v>0</v>
      </c>
      <c r="E53" s="42">
        <f>IF(Q56=0,M53,Q56)</f>
        <v>0</v>
      </c>
      <c r="F53" s="42"/>
      <c r="G53" s="42"/>
      <c r="H53" s="42"/>
      <c r="I53" s="42"/>
      <c r="J53" s="42"/>
      <c r="K53" s="42"/>
      <c r="L53" s="42"/>
      <c r="M53" s="42"/>
      <c r="N53" s="42"/>
      <c r="O53" s="42"/>
      <c r="P53" s="42"/>
      <c r="Q53" s="42"/>
      <c r="R53" s="42"/>
      <c r="S53" s="20"/>
      <c r="T53" s="20"/>
      <c r="U53" s="20"/>
      <c r="V53" s="20"/>
      <c r="W53" s="20"/>
    </row>
    <row r="54" spans="1:38">
      <c r="A54" s="102"/>
      <c r="B54" s="42" t="s">
        <v>150</v>
      </c>
      <c r="C54" s="42"/>
      <c r="D54" s="42"/>
      <c r="E54" s="42"/>
      <c r="F54" s="42"/>
      <c r="G54" s="42"/>
      <c r="H54" s="42"/>
      <c r="I54" s="42"/>
      <c r="J54" s="42"/>
      <c r="K54" s="42"/>
      <c r="L54" s="42"/>
      <c r="M54" s="42"/>
      <c r="N54" s="42"/>
      <c r="O54" s="42"/>
      <c r="P54" s="42"/>
      <c r="Q54" s="42"/>
      <c r="R54" s="42"/>
      <c r="S54" s="20"/>
      <c r="T54" s="20"/>
      <c r="U54" s="20"/>
      <c r="V54" s="20"/>
      <c r="W54" s="20"/>
    </row>
    <row r="55" spans="1:38">
      <c r="A55" s="102"/>
      <c r="B55" s="42" t="s">
        <v>7</v>
      </c>
      <c r="C55" s="42">
        <f>IF(M58=0,G55,M58)</f>
        <v>0</v>
      </c>
      <c r="D55" s="42" t="e">
        <f>IF(N58=0,H55,N58)</f>
        <v>#REF!</v>
      </c>
      <c r="E55" s="42">
        <f>IF(Q58=0,M55,Q58)</f>
        <v>0</v>
      </c>
      <c r="F55" s="42"/>
      <c r="G55" s="42">
        <f>IF(Q58=0,M55,Q58)</f>
        <v>0</v>
      </c>
      <c r="H55" s="42" t="e">
        <f>IF(R58=0,N55,R58)</f>
        <v>#REF!</v>
      </c>
      <c r="I55" s="42" t="e">
        <f>IF(S58=0,Q55,S58)</f>
        <v>#REF!</v>
      </c>
      <c r="J55" s="42">
        <f>IF(T58=0,R55,T58)</f>
        <v>0</v>
      </c>
      <c r="K55" s="42">
        <f t="shared" ref="K55" si="0">IF(N58=0,M55,N58)</f>
        <v>0</v>
      </c>
      <c r="L55" s="42" t="e">
        <f>IF(#REF!=0,N55,#REF!)</f>
        <v>#REF!</v>
      </c>
      <c r="M55" s="42">
        <f t="shared" ref="M55" si="1">IF(R58=0,Q55,R58)</f>
        <v>0</v>
      </c>
      <c r="N55" s="42" t="e">
        <f>IF(#REF!=0,R55,#REF!)</f>
        <v>#REF!</v>
      </c>
      <c r="O55" s="42"/>
      <c r="P55" s="42"/>
      <c r="Q55" s="42"/>
      <c r="R55" s="42"/>
      <c r="S55" s="20"/>
      <c r="T55" s="20"/>
      <c r="U55" s="20"/>
      <c r="V55" s="20"/>
      <c r="W55" s="20"/>
    </row>
    <row r="56" spans="1:38">
      <c r="A56" s="101" t="s">
        <v>151</v>
      </c>
      <c r="B56" s="42" t="s">
        <v>149</v>
      </c>
      <c r="C56" s="42"/>
      <c r="D56" s="42"/>
      <c r="E56" s="42"/>
      <c r="F56" s="42"/>
      <c r="G56" s="42"/>
      <c r="H56" s="42"/>
      <c r="I56" s="42"/>
      <c r="J56" s="42"/>
      <c r="K56" s="42"/>
      <c r="L56" s="42"/>
      <c r="M56" s="42"/>
      <c r="N56" s="42"/>
      <c r="O56" s="42"/>
      <c r="P56" s="42"/>
      <c r="Q56" s="42"/>
      <c r="R56" s="42"/>
      <c r="S56" s="20" t="e">
        <f>IF(#REF!="",0,(IF(#REF!=#REF!,0,1)))</f>
        <v>#REF!</v>
      </c>
      <c r="T56" s="20"/>
      <c r="U56" s="20"/>
      <c r="V56" s="20"/>
      <c r="W56" s="20"/>
    </row>
    <row r="57" spans="1:38">
      <c r="A57" s="102"/>
      <c r="B57" s="42" t="s">
        <v>150</v>
      </c>
      <c r="C57" s="42"/>
      <c r="D57" s="42"/>
      <c r="E57" s="42"/>
      <c r="F57" s="42"/>
      <c r="G57" s="42"/>
      <c r="H57" s="42"/>
      <c r="I57" s="42"/>
      <c r="J57" s="42"/>
      <c r="K57" s="42"/>
      <c r="L57" s="42"/>
      <c r="M57" s="42"/>
      <c r="N57" s="42"/>
      <c r="O57" s="42"/>
      <c r="P57" s="42"/>
      <c r="Q57" s="42"/>
      <c r="R57" s="42"/>
      <c r="S57" s="20" t="e">
        <f>IF(#REF!="",0,(IF(#REF!=#REF!,0,1)))</f>
        <v>#REF!</v>
      </c>
      <c r="T57" s="20"/>
      <c r="U57" s="20"/>
      <c r="V57" s="20"/>
      <c r="W57" s="20"/>
    </row>
    <row r="58" spans="1:38">
      <c r="A58" s="102"/>
      <c r="B58" s="42" t="s">
        <v>7</v>
      </c>
      <c r="C58" s="42"/>
      <c r="D58" s="42"/>
      <c r="E58" s="42"/>
      <c r="F58" s="42"/>
      <c r="G58" s="42"/>
      <c r="H58" s="42"/>
      <c r="I58" s="42"/>
      <c r="J58" s="42"/>
      <c r="K58" s="42"/>
      <c r="L58" s="42"/>
      <c r="M58" s="42"/>
      <c r="N58" s="42"/>
      <c r="O58" s="42"/>
      <c r="P58" s="42"/>
      <c r="Q58" s="42"/>
      <c r="R58" s="42"/>
      <c r="S58" s="20" t="e">
        <f>IF(#REF!="",0,(IF(#REF!=#REF!,0,1)))</f>
        <v>#REF!</v>
      </c>
      <c r="T58" s="20"/>
      <c r="U58" s="20"/>
      <c r="V58" s="20"/>
      <c r="W58" s="20"/>
    </row>
    <row r="59" spans="1:38" ht="17">
      <c r="A59" s="101" t="s">
        <v>29</v>
      </c>
      <c r="B59" s="42" t="s">
        <v>0</v>
      </c>
      <c r="C59" s="42"/>
      <c r="D59" s="42"/>
      <c r="E59" s="42"/>
      <c r="F59" s="42"/>
      <c r="G59" s="42"/>
      <c r="H59" s="42"/>
      <c r="I59" s="42"/>
      <c r="J59" s="42"/>
      <c r="K59" s="46"/>
      <c r="L59" s="46"/>
      <c r="M59" s="46"/>
      <c r="N59" s="46"/>
      <c r="O59" s="42"/>
      <c r="P59" s="42"/>
      <c r="Q59" s="42"/>
      <c r="R59" s="42"/>
      <c r="S59" s="20"/>
      <c r="T59" s="20"/>
      <c r="U59" s="20"/>
      <c r="V59" s="20"/>
      <c r="W59" s="20"/>
    </row>
    <row r="60" spans="1:38">
      <c r="A60" s="102"/>
      <c r="B60" s="42" t="s">
        <v>149</v>
      </c>
      <c r="C60" s="42">
        <f t="shared" ref="C60:D62" si="2">IF(M63=0,G60,M63)</f>
        <v>0</v>
      </c>
      <c r="D60" s="42">
        <f t="shared" si="2"/>
        <v>0</v>
      </c>
      <c r="E60" s="42">
        <f>IF(Q63=0,M60,Q63)</f>
        <v>0</v>
      </c>
      <c r="F60" s="42"/>
      <c r="G60" s="42">
        <f>IF(Q63=0,M60,Q63)</f>
        <v>0</v>
      </c>
      <c r="H60" s="42">
        <f>IF(R63=0,N60,R63)</f>
        <v>0</v>
      </c>
      <c r="I60" s="42" t="e">
        <f>IF(S63=0,Q60,S63)</f>
        <v>#REF!</v>
      </c>
      <c r="J60" s="42">
        <f>IF(T63=0,R60,T63)</f>
        <v>0</v>
      </c>
      <c r="K60" s="42"/>
      <c r="L60" s="42"/>
      <c r="M60" s="42"/>
      <c r="N60" s="42"/>
      <c r="O60" s="42"/>
      <c r="P60" s="42"/>
      <c r="Q60" s="42"/>
      <c r="R60" s="42"/>
      <c r="S60" s="20"/>
      <c r="T60" s="20"/>
      <c r="U60" s="20"/>
      <c r="V60" s="20"/>
      <c r="W60" s="20"/>
    </row>
    <row r="61" spans="1:38">
      <c r="A61" s="102"/>
      <c r="B61" s="42" t="s">
        <v>150</v>
      </c>
      <c r="C61" s="42">
        <f t="shared" si="2"/>
        <v>0</v>
      </c>
      <c r="D61" s="42">
        <f t="shared" si="2"/>
        <v>0</v>
      </c>
      <c r="E61" s="42">
        <f>IF(Q64=0,M61,Q64)</f>
        <v>0</v>
      </c>
      <c r="F61" s="42"/>
      <c r="G61" s="42"/>
      <c r="H61" s="42"/>
      <c r="I61" s="42"/>
      <c r="J61" s="42"/>
      <c r="K61" s="42"/>
      <c r="L61" s="42"/>
      <c r="M61" s="42"/>
      <c r="N61" s="42"/>
      <c r="O61" s="42"/>
      <c r="P61" s="42"/>
      <c r="Q61" s="42"/>
      <c r="R61" s="42"/>
      <c r="S61" s="20"/>
      <c r="T61" s="20"/>
      <c r="U61" s="20"/>
      <c r="V61" s="20"/>
      <c r="W61" s="20"/>
    </row>
    <row r="62" spans="1:38">
      <c r="A62" s="102"/>
      <c r="B62" s="42" t="s">
        <v>7</v>
      </c>
      <c r="C62" s="42">
        <f t="shared" si="2"/>
        <v>0</v>
      </c>
      <c r="D62" s="42">
        <f t="shared" si="2"/>
        <v>0</v>
      </c>
      <c r="E62" s="42">
        <f>IF(Q65=0,M62,Q65)</f>
        <v>0</v>
      </c>
      <c r="F62" s="42"/>
      <c r="G62" s="42">
        <f>IF(Q65=0,M62,Q65)</f>
        <v>0</v>
      </c>
      <c r="H62" s="42">
        <f>IF(R65=0,N62,R65)</f>
        <v>0</v>
      </c>
      <c r="I62" s="42" t="e">
        <f>IF(S65=0,Q62,S65)</f>
        <v>#REF!</v>
      </c>
      <c r="J62" s="42">
        <f>IF(T65=0,R62,T65)</f>
        <v>0</v>
      </c>
      <c r="K62" s="42"/>
      <c r="L62" s="42"/>
      <c r="M62" s="42"/>
      <c r="N62" s="42"/>
      <c r="O62" s="42"/>
      <c r="P62" s="42"/>
      <c r="Q62" s="42"/>
      <c r="R62" s="42"/>
      <c r="S62" s="20"/>
      <c r="T62" s="20"/>
      <c r="U62" s="20"/>
      <c r="V62" s="20"/>
      <c r="W62" s="20"/>
    </row>
    <row r="63" spans="1:38">
      <c r="A63" s="101" t="s">
        <v>151</v>
      </c>
      <c r="B63" s="42" t="s">
        <v>149</v>
      </c>
      <c r="C63" s="42"/>
      <c r="D63" s="42"/>
      <c r="E63" s="42"/>
      <c r="F63" s="42"/>
      <c r="G63" s="42"/>
      <c r="H63" s="42"/>
      <c r="I63" s="42"/>
      <c r="J63" s="42"/>
      <c r="K63" s="42"/>
      <c r="L63" s="42"/>
      <c r="M63" s="42"/>
      <c r="N63" s="42"/>
      <c r="O63" s="42"/>
      <c r="P63" s="42"/>
      <c r="Q63" s="42"/>
      <c r="R63" s="42"/>
      <c r="S63" s="20" t="e">
        <f>IF(#REF!="",0,(IF(#REF!=#REF!,0,1)))</f>
        <v>#REF!</v>
      </c>
      <c r="T63" s="20"/>
      <c r="U63" s="20"/>
      <c r="V63" s="20"/>
      <c r="W63" s="20"/>
    </row>
    <row r="64" spans="1:38">
      <c r="A64" s="102"/>
      <c r="B64" s="42" t="s">
        <v>150</v>
      </c>
      <c r="C64" s="42"/>
      <c r="D64" s="42"/>
      <c r="E64" s="42"/>
      <c r="F64" s="42"/>
      <c r="G64" s="42"/>
      <c r="H64" s="42"/>
      <c r="I64" s="42"/>
      <c r="J64" s="42"/>
      <c r="K64" s="42"/>
      <c r="L64" s="42"/>
      <c r="M64" s="42"/>
      <c r="N64" s="42"/>
      <c r="O64" s="42"/>
      <c r="P64" s="42"/>
      <c r="Q64" s="42"/>
      <c r="R64" s="42"/>
      <c r="S64" s="20" t="e">
        <f>IF(#REF!="",0,(IF(#REF!=#REF!,0,1)))</f>
        <v>#REF!</v>
      </c>
      <c r="T64" s="20"/>
      <c r="U64" s="20"/>
      <c r="V64" s="20"/>
      <c r="W64" s="20"/>
    </row>
    <row r="65" spans="1:23">
      <c r="A65" s="102"/>
      <c r="B65" s="42" t="s">
        <v>7</v>
      </c>
      <c r="C65" s="42"/>
      <c r="D65" s="42"/>
      <c r="E65" s="42"/>
      <c r="F65" s="42"/>
      <c r="G65" s="42"/>
      <c r="H65" s="42"/>
      <c r="I65" s="42"/>
      <c r="J65" s="42"/>
      <c r="K65" s="42"/>
      <c r="L65" s="42"/>
      <c r="M65" s="42"/>
      <c r="N65" s="42"/>
      <c r="O65" s="42"/>
      <c r="P65" s="42"/>
      <c r="Q65" s="42"/>
      <c r="R65" s="42"/>
      <c r="S65" s="20" t="e">
        <f>IF(#REF!="",0,(IF(#REF!=#REF!,0,1)))</f>
        <v>#REF!</v>
      </c>
      <c r="T65" s="20"/>
      <c r="U65" s="20"/>
      <c r="V65" s="20"/>
      <c r="W65" s="20"/>
    </row>
    <row r="66" spans="1:23" ht="17">
      <c r="A66" s="101" t="s">
        <v>29</v>
      </c>
      <c r="B66" s="42" t="s">
        <v>0</v>
      </c>
      <c r="C66" s="42">
        <f t="shared" ref="C66:D66" si="3">G66</f>
        <v>0</v>
      </c>
      <c r="D66" s="42">
        <f t="shared" si="3"/>
        <v>0</v>
      </c>
      <c r="E66" s="42">
        <f>M66</f>
        <v>0</v>
      </c>
      <c r="F66" s="42"/>
      <c r="G66" s="42">
        <f>M66</f>
        <v>0</v>
      </c>
      <c r="H66" s="42">
        <f>N66</f>
        <v>0</v>
      </c>
      <c r="I66" s="42">
        <f>Q66</f>
        <v>0</v>
      </c>
      <c r="J66" s="42">
        <f>R66</f>
        <v>0</v>
      </c>
      <c r="K66" s="46"/>
      <c r="L66" s="46"/>
      <c r="M66" s="46"/>
      <c r="N66" s="46"/>
      <c r="O66" s="42"/>
      <c r="P66" s="42"/>
      <c r="Q66" s="42"/>
      <c r="R66" s="42"/>
      <c r="S66" s="20"/>
      <c r="T66" s="20"/>
      <c r="U66" s="20"/>
      <c r="V66" s="20"/>
      <c r="W66" s="20"/>
    </row>
    <row r="67" spans="1:23">
      <c r="A67" s="102"/>
      <c r="B67" s="42" t="s">
        <v>149</v>
      </c>
      <c r="C67" s="42">
        <f t="shared" ref="C67:D69" si="4">IF(M70=0,G67,M70)</f>
        <v>0</v>
      </c>
      <c r="D67" s="42" t="e">
        <f t="shared" si="4"/>
        <v>#REF!</v>
      </c>
      <c r="E67" s="42">
        <f>IF(Q70=0,M67,Q70)</f>
        <v>0</v>
      </c>
      <c r="F67" s="42"/>
      <c r="G67" s="42">
        <f t="shared" ref="G67:H69" si="5">IF(Q70=0,M67,Q70)</f>
        <v>0</v>
      </c>
      <c r="H67" s="42" t="e">
        <f t="shared" si="5"/>
        <v>#REF!</v>
      </c>
      <c r="I67" s="42" t="e">
        <f t="shared" ref="I67:J69" si="6">IF(S70=0,Q67,S70)</f>
        <v>#REF!</v>
      </c>
      <c r="J67" s="42">
        <f t="shared" si="6"/>
        <v>0</v>
      </c>
      <c r="K67" s="42">
        <f t="shared" ref="K67:K69" si="7">IF(N70=0,M67,N70)</f>
        <v>0</v>
      </c>
      <c r="L67" s="42" t="e">
        <f>IF(#REF!=0,N67,#REF!)</f>
        <v>#REF!</v>
      </c>
      <c r="M67" s="42">
        <f t="shared" ref="M67:M69" si="8">IF(R70=0,Q67,R70)</f>
        <v>0</v>
      </c>
      <c r="N67" s="42" t="e">
        <f>IF(#REF!=0,R67,#REF!)</f>
        <v>#REF!</v>
      </c>
      <c r="O67" s="42"/>
      <c r="P67" s="42"/>
      <c r="Q67" s="42"/>
      <c r="R67" s="42"/>
      <c r="S67" s="20"/>
      <c r="T67" s="20"/>
      <c r="U67" s="20"/>
      <c r="V67" s="20"/>
      <c r="W67" s="20"/>
    </row>
    <row r="68" spans="1:23">
      <c r="A68" s="102"/>
      <c r="B68" s="42" t="s">
        <v>150</v>
      </c>
      <c r="C68" s="42">
        <f t="shared" si="4"/>
        <v>0</v>
      </c>
      <c r="D68" s="42" t="e">
        <f t="shared" si="4"/>
        <v>#REF!</v>
      </c>
      <c r="E68" s="42">
        <f>IF(Q71=0,M68,Q71)</f>
        <v>0</v>
      </c>
      <c r="F68" s="42"/>
      <c r="G68" s="42">
        <f t="shared" si="5"/>
        <v>0</v>
      </c>
      <c r="H68" s="42" t="e">
        <f t="shared" si="5"/>
        <v>#REF!</v>
      </c>
      <c r="I68" s="42" t="e">
        <f t="shared" si="6"/>
        <v>#REF!</v>
      </c>
      <c r="J68" s="42">
        <f t="shared" si="6"/>
        <v>0</v>
      </c>
      <c r="K68" s="42">
        <f t="shared" si="7"/>
        <v>0</v>
      </c>
      <c r="L68" s="42" t="e">
        <f>IF(#REF!=0,N68,#REF!)</f>
        <v>#REF!</v>
      </c>
      <c r="M68" s="42">
        <f t="shared" si="8"/>
        <v>0</v>
      </c>
      <c r="N68" s="42" t="e">
        <f>IF(#REF!=0,R68,#REF!)</f>
        <v>#REF!</v>
      </c>
      <c r="O68" s="42"/>
      <c r="P68" s="42"/>
      <c r="Q68" s="42"/>
      <c r="R68" s="42"/>
      <c r="S68" s="20"/>
      <c r="T68" s="20"/>
      <c r="U68" s="20"/>
      <c r="V68" s="20"/>
      <c r="W68" s="20"/>
    </row>
    <row r="69" spans="1:23">
      <c r="A69" s="102"/>
      <c r="B69" s="42" t="s">
        <v>7</v>
      </c>
      <c r="C69" s="42">
        <f t="shared" si="4"/>
        <v>0</v>
      </c>
      <c r="D69" s="42" t="e">
        <f t="shared" si="4"/>
        <v>#REF!</v>
      </c>
      <c r="E69" s="42">
        <f>IF(Q72=0,M69,Q72)</f>
        <v>0</v>
      </c>
      <c r="F69" s="42"/>
      <c r="G69" s="42">
        <f t="shared" si="5"/>
        <v>0</v>
      </c>
      <c r="H69" s="42" t="e">
        <f t="shared" si="5"/>
        <v>#REF!</v>
      </c>
      <c r="I69" s="42" t="e">
        <f t="shared" si="6"/>
        <v>#REF!</v>
      </c>
      <c r="J69" s="42">
        <f t="shared" si="6"/>
        <v>0</v>
      </c>
      <c r="K69" s="42">
        <f t="shared" si="7"/>
        <v>0</v>
      </c>
      <c r="L69" s="42" t="e">
        <f>IF(#REF!=0,N69,#REF!)</f>
        <v>#REF!</v>
      </c>
      <c r="M69" s="42">
        <f t="shared" si="8"/>
        <v>0</v>
      </c>
      <c r="N69" s="42" t="e">
        <f>IF(#REF!=0,R69,#REF!)</f>
        <v>#REF!</v>
      </c>
      <c r="O69" s="42"/>
      <c r="P69" s="42"/>
      <c r="Q69" s="42"/>
      <c r="R69" s="42"/>
      <c r="S69" s="20"/>
      <c r="T69" s="20"/>
      <c r="U69" s="20"/>
      <c r="V69" s="20"/>
      <c r="W69" s="20"/>
    </row>
    <row r="70" spans="1:23">
      <c r="A70" s="101" t="s">
        <v>151</v>
      </c>
      <c r="B70" s="42" t="s">
        <v>149</v>
      </c>
      <c r="C70" s="42"/>
      <c r="D70" s="42"/>
      <c r="E70" s="42"/>
      <c r="F70" s="42"/>
      <c r="G70" s="42"/>
      <c r="H70" s="42"/>
      <c r="I70" s="42"/>
      <c r="J70" s="42"/>
      <c r="K70" s="42"/>
      <c r="L70" s="42"/>
      <c r="M70" s="42"/>
      <c r="N70" s="42"/>
      <c r="O70" s="42"/>
      <c r="P70" s="42"/>
      <c r="Q70" s="42"/>
      <c r="R70" s="42"/>
      <c r="S70" s="20" t="e">
        <f>IF(#REF!="",0,(IF(#REF!=#REF!,0,1)))</f>
        <v>#REF!</v>
      </c>
      <c r="T70" s="20"/>
      <c r="U70" s="20"/>
      <c r="V70" s="20"/>
      <c r="W70" s="20"/>
    </row>
    <row r="71" spans="1:23">
      <c r="A71" s="102"/>
      <c r="B71" s="42" t="s">
        <v>150</v>
      </c>
      <c r="C71" s="42"/>
      <c r="D71" s="42"/>
      <c r="E71" s="42"/>
      <c r="F71" s="42"/>
      <c r="G71" s="42"/>
      <c r="H71" s="42"/>
      <c r="I71" s="42"/>
      <c r="J71" s="42"/>
      <c r="K71" s="42"/>
      <c r="L71" s="42"/>
      <c r="M71" s="42"/>
      <c r="N71" s="42"/>
      <c r="O71" s="42"/>
      <c r="P71" s="42"/>
      <c r="Q71" s="42"/>
      <c r="R71" s="42"/>
      <c r="S71" s="20" t="e">
        <f>IF(#REF!="",0,(IF(#REF!=#REF!,0,1)))</f>
        <v>#REF!</v>
      </c>
      <c r="T71" s="20"/>
      <c r="U71" s="20"/>
      <c r="V71" s="20"/>
      <c r="W71" s="20"/>
    </row>
    <row r="72" spans="1:23">
      <c r="A72" s="102"/>
      <c r="B72" s="42" t="s">
        <v>7</v>
      </c>
      <c r="C72" s="42"/>
      <c r="D72" s="42"/>
      <c r="E72" s="42"/>
      <c r="F72" s="42"/>
      <c r="G72" s="42"/>
      <c r="H72" s="42"/>
      <c r="I72" s="42"/>
      <c r="J72" s="42"/>
      <c r="K72" s="42"/>
      <c r="L72" s="42"/>
      <c r="M72" s="42"/>
      <c r="N72" s="42"/>
      <c r="O72" s="42"/>
      <c r="P72" s="42"/>
      <c r="Q72" s="42"/>
      <c r="R72" s="42"/>
      <c r="S72" s="20" t="e">
        <f>IF(#REF!="",0,(IF(#REF!=#REF!,0,1)))</f>
        <v>#REF!</v>
      </c>
      <c r="T72" s="20"/>
      <c r="U72" s="20"/>
      <c r="V72" s="20"/>
      <c r="W72" s="20"/>
    </row>
    <row r="73" spans="1:23" ht="17">
      <c r="A73" s="101" t="s">
        <v>29</v>
      </c>
      <c r="B73" s="42" t="s">
        <v>0</v>
      </c>
      <c r="C73" s="42">
        <f t="shared" ref="C73:D73" si="9">G73</f>
        <v>0</v>
      </c>
      <c r="D73" s="42">
        <f t="shared" si="9"/>
        <v>0</v>
      </c>
      <c r="E73" s="42">
        <f>M73</f>
        <v>0</v>
      </c>
      <c r="F73" s="42"/>
      <c r="G73" s="42">
        <f>M73</f>
        <v>0</v>
      </c>
      <c r="H73" s="42">
        <f>N73</f>
        <v>0</v>
      </c>
      <c r="I73" s="42">
        <f>Q73</f>
        <v>0</v>
      </c>
      <c r="J73" s="42">
        <f>R73</f>
        <v>0</v>
      </c>
      <c r="K73" s="46"/>
      <c r="L73" s="46"/>
      <c r="M73" s="46"/>
      <c r="N73" s="46"/>
      <c r="O73" s="42"/>
      <c r="P73" s="42"/>
      <c r="Q73" s="42"/>
      <c r="R73" s="42"/>
      <c r="S73" s="20"/>
      <c r="T73" s="20"/>
      <c r="U73" s="20"/>
      <c r="V73" s="20"/>
      <c r="W73" s="20"/>
    </row>
    <row r="74" spans="1:23">
      <c r="A74" s="102"/>
      <c r="B74" s="42" t="s">
        <v>149</v>
      </c>
      <c r="C74" s="42">
        <f t="shared" ref="C74:D76" si="10">IF(M77=0,G74,M77)</f>
        <v>0</v>
      </c>
      <c r="D74" s="42" t="e">
        <f t="shared" si="10"/>
        <v>#REF!</v>
      </c>
      <c r="E74" s="42">
        <f>IF(Q77=0,M74,Q77)</f>
        <v>0</v>
      </c>
      <c r="F74" s="42"/>
      <c r="G74" s="42">
        <f t="shared" ref="G74:H76" si="11">IF(Q77=0,M74,Q77)</f>
        <v>0</v>
      </c>
      <c r="H74" s="42" t="e">
        <f t="shared" si="11"/>
        <v>#REF!</v>
      </c>
      <c r="I74" s="42" t="e">
        <f t="shared" ref="I74:J76" si="12">IF(S77=0,Q74,S77)</f>
        <v>#REF!</v>
      </c>
      <c r="J74" s="42">
        <f t="shared" si="12"/>
        <v>0</v>
      </c>
      <c r="K74" s="42">
        <f t="shared" ref="K74:K76" si="13">IF(N77=0,M74,N77)</f>
        <v>0</v>
      </c>
      <c r="L74" s="42" t="e">
        <f>IF(#REF!=0,N74,#REF!)</f>
        <v>#REF!</v>
      </c>
      <c r="M74" s="42">
        <f t="shared" ref="M74:M76" si="14">IF(R77=0,Q74,R77)</f>
        <v>0</v>
      </c>
      <c r="N74" s="42" t="e">
        <f>IF(#REF!=0,R74,#REF!)</f>
        <v>#REF!</v>
      </c>
      <c r="O74" s="42"/>
      <c r="P74" s="42"/>
      <c r="Q74" s="42"/>
      <c r="R74" s="42"/>
      <c r="S74" s="20"/>
      <c r="T74" s="20"/>
      <c r="U74" s="20"/>
      <c r="V74" s="20"/>
      <c r="W74" s="20"/>
    </row>
    <row r="75" spans="1:23">
      <c r="A75" s="102"/>
      <c r="B75" s="42" t="s">
        <v>150</v>
      </c>
      <c r="C75" s="42">
        <f t="shared" si="10"/>
        <v>0</v>
      </c>
      <c r="D75" s="42" t="e">
        <f t="shared" si="10"/>
        <v>#REF!</v>
      </c>
      <c r="E75" s="42">
        <f>IF(Q78=0,M75,Q78)</f>
        <v>0</v>
      </c>
      <c r="F75" s="42"/>
      <c r="G75" s="42">
        <f t="shared" si="11"/>
        <v>0</v>
      </c>
      <c r="H75" s="42" t="e">
        <f t="shared" si="11"/>
        <v>#REF!</v>
      </c>
      <c r="I75" s="42" t="e">
        <f t="shared" si="12"/>
        <v>#REF!</v>
      </c>
      <c r="J75" s="42">
        <f t="shared" si="12"/>
        <v>0</v>
      </c>
      <c r="K75" s="42">
        <f t="shared" si="13"/>
        <v>0</v>
      </c>
      <c r="L75" s="42" t="e">
        <f>IF(#REF!=0,N75,#REF!)</f>
        <v>#REF!</v>
      </c>
      <c r="M75" s="42">
        <f t="shared" si="14"/>
        <v>0</v>
      </c>
      <c r="N75" s="42" t="e">
        <f>IF(#REF!=0,R75,#REF!)</f>
        <v>#REF!</v>
      </c>
      <c r="O75" s="42"/>
      <c r="P75" s="42"/>
      <c r="Q75" s="42"/>
      <c r="R75" s="42"/>
      <c r="S75" s="20"/>
      <c r="T75" s="20"/>
      <c r="U75" s="20"/>
      <c r="V75" s="20"/>
      <c r="W75" s="20"/>
    </row>
    <row r="76" spans="1:23">
      <c r="A76" s="102"/>
      <c r="B76" s="42" t="s">
        <v>7</v>
      </c>
      <c r="C76" s="42">
        <f t="shared" si="10"/>
        <v>0</v>
      </c>
      <c r="D76" s="42" t="e">
        <f t="shared" si="10"/>
        <v>#REF!</v>
      </c>
      <c r="E76" s="42">
        <f>IF(Q79=0,M76,Q79)</f>
        <v>0</v>
      </c>
      <c r="F76" s="42"/>
      <c r="G76" s="42">
        <f t="shared" si="11"/>
        <v>0</v>
      </c>
      <c r="H76" s="42" t="e">
        <f t="shared" si="11"/>
        <v>#REF!</v>
      </c>
      <c r="I76" s="42" t="e">
        <f t="shared" si="12"/>
        <v>#REF!</v>
      </c>
      <c r="J76" s="42">
        <f t="shared" si="12"/>
        <v>0</v>
      </c>
      <c r="K76" s="42">
        <f t="shared" si="13"/>
        <v>0</v>
      </c>
      <c r="L76" s="42" t="e">
        <f>IF(#REF!=0,N76,#REF!)</f>
        <v>#REF!</v>
      </c>
      <c r="M76" s="42">
        <f t="shared" si="14"/>
        <v>0</v>
      </c>
      <c r="N76" s="42" t="e">
        <f>IF(#REF!=0,R76,#REF!)</f>
        <v>#REF!</v>
      </c>
      <c r="O76" s="42"/>
      <c r="P76" s="42"/>
      <c r="Q76" s="42"/>
      <c r="R76" s="42"/>
      <c r="S76" s="20"/>
      <c r="T76" s="20"/>
      <c r="U76" s="20"/>
      <c r="V76" s="20"/>
      <c r="W76" s="20"/>
    </row>
    <row r="77" spans="1:23">
      <c r="A77" s="101" t="s">
        <v>151</v>
      </c>
      <c r="B77" s="42" t="s">
        <v>149</v>
      </c>
      <c r="C77" s="42"/>
      <c r="D77" s="42"/>
      <c r="E77" s="42"/>
      <c r="F77" s="42"/>
      <c r="G77" s="42"/>
      <c r="H77" s="42"/>
      <c r="I77" s="42"/>
      <c r="J77" s="42"/>
      <c r="K77" s="42"/>
      <c r="L77" s="42"/>
      <c r="M77" s="42"/>
      <c r="N77" s="42"/>
      <c r="O77" s="42"/>
      <c r="P77" s="42"/>
      <c r="Q77" s="42"/>
      <c r="R77" s="42"/>
      <c r="S77" s="20" t="e">
        <f>IF(#REF!="",0,(IF(#REF!=#REF!,0,1)))</f>
        <v>#REF!</v>
      </c>
      <c r="T77" s="20"/>
      <c r="U77" s="20"/>
      <c r="V77" s="20"/>
      <c r="W77" s="20"/>
    </row>
    <row r="78" spans="1:23">
      <c r="A78" s="102"/>
      <c r="B78" s="42" t="s">
        <v>150</v>
      </c>
      <c r="C78" s="42"/>
      <c r="D78" s="42"/>
      <c r="E78" s="42"/>
      <c r="F78" s="42"/>
      <c r="G78" s="42"/>
      <c r="H78" s="42"/>
      <c r="I78" s="42"/>
      <c r="J78" s="42"/>
      <c r="K78" s="42"/>
      <c r="L78" s="42"/>
      <c r="M78" s="42"/>
      <c r="N78" s="42"/>
      <c r="O78" s="42"/>
      <c r="P78" s="42"/>
      <c r="Q78" s="42"/>
      <c r="R78" s="42"/>
      <c r="S78" s="20" t="e">
        <f>IF(#REF!="",0,(IF(#REF!=#REF!,0,1)))</f>
        <v>#REF!</v>
      </c>
      <c r="T78" s="20"/>
      <c r="U78" s="20"/>
      <c r="V78" s="20"/>
      <c r="W78" s="20"/>
    </row>
    <row r="79" spans="1:23">
      <c r="A79" s="102"/>
      <c r="B79" s="42" t="s">
        <v>7</v>
      </c>
      <c r="C79" s="42"/>
      <c r="D79" s="42"/>
      <c r="E79" s="42"/>
      <c r="F79" s="42"/>
      <c r="G79" s="42"/>
      <c r="H79" s="42"/>
      <c r="I79" s="42"/>
      <c r="J79" s="42"/>
      <c r="K79" s="42"/>
      <c r="L79" s="42"/>
      <c r="M79" s="42"/>
      <c r="N79" s="42"/>
      <c r="O79" s="42"/>
      <c r="P79" s="42"/>
      <c r="Q79" s="42"/>
      <c r="R79" s="42"/>
      <c r="S79" s="20" t="e">
        <f>IF(#REF!="",0,(IF(#REF!=#REF!,0,1)))</f>
        <v>#REF!</v>
      </c>
      <c r="T79" s="20"/>
      <c r="U79" s="20"/>
      <c r="V79" s="20"/>
      <c r="W79" s="20"/>
    </row>
    <row r="80" spans="1:23" ht="17">
      <c r="A80" s="101" t="s">
        <v>29</v>
      </c>
      <c r="B80" s="42" t="s">
        <v>0</v>
      </c>
      <c r="C80" s="42">
        <f t="shared" ref="C80:D80" si="15">G80</f>
        <v>0</v>
      </c>
      <c r="D80" s="42">
        <f t="shared" si="15"/>
        <v>0</v>
      </c>
      <c r="E80" s="42">
        <f>M80</f>
        <v>0</v>
      </c>
      <c r="F80" s="42"/>
      <c r="G80" s="42">
        <f>M80</f>
        <v>0</v>
      </c>
      <c r="H80" s="42">
        <f>N80</f>
        <v>0</v>
      </c>
      <c r="I80" s="42">
        <f>Q80</f>
        <v>0</v>
      </c>
      <c r="J80" s="42">
        <f>R80</f>
        <v>0</v>
      </c>
      <c r="K80" s="46"/>
      <c r="L80" s="46"/>
      <c r="M80" s="46"/>
      <c r="N80" s="46"/>
      <c r="O80" s="42"/>
      <c r="P80" s="42"/>
      <c r="Q80" s="42"/>
      <c r="R80" s="42"/>
      <c r="S80" s="20"/>
      <c r="T80" s="20"/>
      <c r="U80" s="20"/>
      <c r="V80" s="20"/>
      <c r="W80" s="20"/>
    </row>
    <row r="81" spans="1:23">
      <c r="A81" s="102"/>
      <c r="B81" s="42" t="s">
        <v>149</v>
      </c>
      <c r="C81" s="42">
        <f t="shared" ref="C81:D83" si="16">IF(M84=0,G81,M84)</f>
        <v>0</v>
      </c>
      <c r="D81" s="42" t="e">
        <f t="shared" si="16"/>
        <v>#REF!</v>
      </c>
      <c r="E81" s="42">
        <f>IF(Q84=0,M81,Q84)</f>
        <v>0</v>
      </c>
      <c r="F81" s="42"/>
      <c r="G81" s="42">
        <f t="shared" ref="G81:H83" si="17">IF(Q84=0,M81,Q84)</f>
        <v>0</v>
      </c>
      <c r="H81" s="42" t="e">
        <f t="shared" si="17"/>
        <v>#REF!</v>
      </c>
      <c r="I81" s="42" t="e">
        <f t="shared" ref="I81:J83" si="18">IF(S84=0,Q81,S84)</f>
        <v>#REF!</v>
      </c>
      <c r="J81" s="42">
        <f t="shared" si="18"/>
        <v>0</v>
      </c>
      <c r="K81" s="42">
        <f t="shared" ref="K81:K83" si="19">IF(N84=0,M81,N84)</f>
        <v>0</v>
      </c>
      <c r="L81" s="42" t="e">
        <f>IF(#REF!=0,N81,#REF!)</f>
        <v>#REF!</v>
      </c>
      <c r="M81" s="42">
        <f t="shared" ref="M81:M83" si="20">IF(R84=0,Q81,R84)</f>
        <v>0</v>
      </c>
      <c r="N81" s="42" t="e">
        <f>IF(#REF!=0,R81,#REF!)</f>
        <v>#REF!</v>
      </c>
      <c r="O81" s="42"/>
      <c r="P81" s="42"/>
      <c r="Q81" s="42"/>
      <c r="R81" s="42"/>
      <c r="S81" s="20"/>
      <c r="T81" s="20"/>
      <c r="U81" s="20"/>
      <c r="V81" s="20"/>
      <c r="W81" s="20"/>
    </row>
    <row r="82" spans="1:23">
      <c r="A82" s="102"/>
      <c r="B82" s="42" t="s">
        <v>150</v>
      </c>
      <c r="C82" s="42">
        <f t="shared" si="16"/>
        <v>0</v>
      </c>
      <c r="D82" s="42" t="e">
        <f t="shared" si="16"/>
        <v>#REF!</v>
      </c>
      <c r="E82" s="42">
        <f>IF(Q85=0,M82,Q85)</f>
        <v>0</v>
      </c>
      <c r="F82" s="42"/>
      <c r="G82" s="42">
        <f t="shared" si="17"/>
        <v>0</v>
      </c>
      <c r="H82" s="42" t="e">
        <f t="shared" si="17"/>
        <v>#REF!</v>
      </c>
      <c r="I82" s="42" t="e">
        <f t="shared" si="18"/>
        <v>#REF!</v>
      </c>
      <c r="J82" s="42">
        <f t="shared" si="18"/>
        <v>0</v>
      </c>
      <c r="K82" s="42">
        <f t="shared" si="19"/>
        <v>0</v>
      </c>
      <c r="L82" s="42" t="e">
        <f>IF(#REF!=0,N82,#REF!)</f>
        <v>#REF!</v>
      </c>
      <c r="M82" s="42">
        <f t="shared" si="20"/>
        <v>0</v>
      </c>
      <c r="N82" s="42" t="e">
        <f>IF(#REF!=0,R82,#REF!)</f>
        <v>#REF!</v>
      </c>
      <c r="O82" s="42"/>
      <c r="P82" s="42"/>
      <c r="Q82" s="42"/>
      <c r="R82" s="42"/>
      <c r="S82" s="20"/>
      <c r="T82" s="20"/>
      <c r="U82" s="20"/>
      <c r="V82" s="20"/>
      <c r="W82" s="20"/>
    </row>
    <row r="83" spans="1:23">
      <c r="A83" s="102"/>
      <c r="B83" s="42" t="s">
        <v>7</v>
      </c>
      <c r="C83" s="42">
        <f t="shared" si="16"/>
        <v>0</v>
      </c>
      <c r="D83" s="42" t="e">
        <f t="shared" si="16"/>
        <v>#REF!</v>
      </c>
      <c r="E83" s="42">
        <f>IF(Q86=0,M83,Q86)</f>
        <v>0</v>
      </c>
      <c r="F83" s="42"/>
      <c r="G83" s="42">
        <f t="shared" si="17"/>
        <v>0</v>
      </c>
      <c r="H83" s="42" t="e">
        <f t="shared" si="17"/>
        <v>#REF!</v>
      </c>
      <c r="I83" s="42" t="e">
        <f t="shared" si="18"/>
        <v>#REF!</v>
      </c>
      <c r="J83" s="42">
        <f t="shared" si="18"/>
        <v>0</v>
      </c>
      <c r="K83" s="42">
        <f t="shared" si="19"/>
        <v>0</v>
      </c>
      <c r="L83" s="42" t="e">
        <f>IF(#REF!=0,N83,#REF!)</f>
        <v>#REF!</v>
      </c>
      <c r="M83" s="42">
        <f t="shared" si="20"/>
        <v>0</v>
      </c>
      <c r="N83" s="42" t="e">
        <f>IF(#REF!=0,R83,#REF!)</f>
        <v>#REF!</v>
      </c>
      <c r="O83" s="42"/>
      <c r="P83" s="42"/>
      <c r="Q83" s="42"/>
      <c r="R83" s="42"/>
      <c r="S83" s="20"/>
      <c r="T83" s="20"/>
      <c r="U83" s="20"/>
      <c r="V83" s="20"/>
      <c r="W83" s="20"/>
    </row>
    <row r="84" spans="1:23">
      <c r="A84" s="101" t="s">
        <v>151</v>
      </c>
      <c r="B84" s="42" t="s">
        <v>149</v>
      </c>
      <c r="C84" s="42"/>
      <c r="D84" s="42"/>
      <c r="E84" s="42"/>
      <c r="F84" s="42"/>
      <c r="G84" s="42"/>
      <c r="H84" s="42"/>
      <c r="I84" s="42"/>
      <c r="J84" s="42"/>
      <c r="K84" s="42"/>
      <c r="L84" s="42"/>
      <c r="M84" s="42"/>
      <c r="N84" s="42"/>
      <c r="O84" s="42"/>
      <c r="P84" s="42"/>
      <c r="Q84" s="42"/>
      <c r="R84" s="42"/>
      <c r="S84" s="20" t="e">
        <f>IF(#REF!="",0,(IF(#REF!=#REF!,0,1)))</f>
        <v>#REF!</v>
      </c>
      <c r="T84" s="20"/>
      <c r="U84" s="20"/>
      <c r="V84" s="20"/>
      <c r="W84" s="20"/>
    </row>
    <row r="85" spans="1:23">
      <c r="A85" s="102"/>
      <c r="B85" s="42" t="s">
        <v>150</v>
      </c>
      <c r="C85" s="42"/>
      <c r="D85" s="42"/>
      <c r="E85" s="42"/>
      <c r="F85" s="42"/>
      <c r="G85" s="42"/>
      <c r="H85" s="42"/>
      <c r="I85" s="42"/>
      <c r="J85" s="42"/>
      <c r="K85" s="42"/>
      <c r="L85" s="42"/>
      <c r="M85" s="42"/>
      <c r="N85" s="42"/>
      <c r="O85" s="42"/>
      <c r="P85" s="42"/>
      <c r="Q85" s="42"/>
      <c r="R85" s="42"/>
      <c r="S85" s="20" t="e">
        <f>IF(#REF!="",0,(IF(#REF!=#REF!,0,1)))</f>
        <v>#REF!</v>
      </c>
      <c r="T85" s="20"/>
      <c r="U85" s="20"/>
      <c r="V85" s="20"/>
      <c r="W85" s="20"/>
    </row>
    <row r="86" spans="1:23">
      <c r="A86" s="102"/>
      <c r="B86" s="42" t="s">
        <v>7</v>
      </c>
      <c r="C86" s="42"/>
      <c r="D86" s="42"/>
      <c r="E86" s="42"/>
      <c r="F86" s="42"/>
      <c r="G86" s="42"/>
      <c r="H86" s="42"/>
      <c r="I86" s="42"/>
      <c r="J86" s="42"/>
      <c r="K86" s="42"/>
      <c r="L86" s="42"/>
      <c r="M86" s="42"/>
      <c r="N86" s="42"/>
      <c r="O86" s="42"/>
      <c r="P86" s="42"/>
      <c r="Q86" s="42"/>
      <c r="R86" s="42"/>
      <c r="S86" s="20" t="e">
        <f>IF(#REF!="",0,(IF(#REF!=#REF!,0,1)))</f>
        <v>#REF!</v>
      </c>
      <c r="T86" s="20"/>
      <c r="U86" s="20"/>
      <c r="V86" s="20"/>
      <c r="W86" s="20"/>
    </row>
    <row r="87" spans="1:23">
      <c r="A87" s="42"/>
      <c r="B87" s="51"/>
      <c r="C87" s="51"/>
      <c r="D87" s="51"/>
      <c r="E87" s="51"/>
      <c r="F87" s="51"/>
      <c r="G87" s="51"/>
      <c r="H87" s="51"/>
      <c r="I87" s="51"/>
      <c r="J87" s="51"/>
      <c r="K87" s="42"/>
      <c r="L87" s="42"/>
      <c r="M87" s="42"/>
      <c r="N87" s="42"/>
      <c r="O87" s="51"/>
      <c r="P87" s="51"/>
      <c r="Q87" s="51"/>
      <c r="R87" s="51"/>
      <c r="S87" s="20"/>
      <c r="T87" s="20"/>
      <c r="U87" s="20"/>
      <c r="V87" s="20"/>
      <c r="W87" s="20"/>
    </row>
    <row r="88" spans="1:23">
      <c r="A88" s="42"/>
      <c r="B88" s="51"/>
      <c r="C88" s="51"/>
      <c r="D88" s="51"/>
      <c r="E88" s="51"/>
      <c r="F88" s="51"/>
      <c r="G88" s="51"/>
      <c r="H88" s="51"/>
      <c r="I88" s="51"/>
      <c r="J88" s="51"/>
      <c r="K88" s="42"/>
      <c r="L88" s="42"/>
      <c r="M88" s="42"/>
      <c r="N88" s="42"/>
      <c r="O88" s="51"/>
      <c r="P88" s="51"/>
      <c r="Q88" s="51"/>
      <c r="R88" s="51"/>
      <c r="S88" s="20"/>
      <c r="T88" s="20"/>
      <c r="U88" s="20"/>
      <c r="V88" s="20"/>
      <c r="W88" s="20"/>
    </row>
    <row r="89" spans="1:23">
      <c r="A89" s="42"/>
      <c r="B89" s="51"/>
      <c r="C89" s="51"/>
      <c r="D89" s="51"/>
      <c r="E89" s="51"/>
      <c r="F89" s="51"/>
      <c r="G89" s="51"/>
      <c r="H89" s="51"/>
      <c r="I89" s="51"/>
      <c r="J89" s="51"/>
      <c r="K89" s="42"/>
      <c r="L89" s="42"/>
      <c r="M89" s="42"/>
      <c r="N89" s="42"/>
      <c r="O89" s="51"/>
      <c r="P89" s="51"/>
      <c r="Q89" s="51"/>
      <c r="R89" s="51"/>
      <c r="S89" s="20"/>
      <c r="T89" s="20"/>
      <c r="U89" s="20"/>
      <c r="V89" s="20"/>
      <c r="W89" s="20"/>
    </row>
    <row r="90" spans="1:23">
      <c r="A90" s="42"/>
      <c r="B90" s="51"/>
      <c r="C90" s="51"/>
      <c r="D90" s="51"/>
      <c r="E90" s="51"/>
      <c r="F90" s="51"/>
      <c r="G90" s="51"/>
      <c r="H90" s="51"/>
      <c r="I90" s="51"/>
      <c r="J90" s="51"/>
      <c r="K90" s="42"/>
      <c r="L90" s="42"/>
      <c r="M90" s="42"/>
      <c r="N90" s="42"/>
      <c r="O90" s="51"/>
      <c r="P90" s="51"/>
      <c r="Q90" s="51"/>
      <c r="R90" s="51"/>
      <c r="S90" s="20"/>
      <c r="T90" s="20"/>
      <c r="U90" s="20"/>
      <c r="V90" s="20"/>
      <c r="W90" s="20"/>
    </row>
    <row r="91" spans="1:23">
      <c r="A91" s="35"/>
      <c r="K91" s="35"/>
      <c r="L91" s="35"/>
      <c r="M91" s="35"/>
      <c r="N91" s="35"/>
      <c r="S91" s="20"/>
      <c r="T91" s="20"/>
      <c r="U91" s="20"/>
      <c r="V91" s="20"/>
      <c r="W91" s="20"/>
    </row>
    <row r="92" spans="1:23">
      <c r="A92" s="35"/>
      <c r="K92" s="35"/>
      <c r="L92" s="35"/>
      <c r="M92" s="35"/>
      <c r="N92" s="35"/>
      <c r="S92" s="20"/>
      <c r="T92" s="20"/>
      <c r="U92" s="20"/>
      <c r="V92" s="20"/>
      <c r="W92" s="20"/>
    </row>
    <row r="93" spans="1:23">
      <c r="A93" s="35"/>
      <c r="K93" s="35"/>
      <c r="L93" s="35"/>
      <c r="M93" s="35"/>
      <c r="N93" s="35"/>
      <c r="S93" s="20"/>
      <c r="T93" s="20"/>
      <c r="U93" s="20"/>
      <c r="V93" s="20"/>
      <c r="W93" s="20"/>
    </row>
    <row r="94" spans="1:23">
      <c r="A94" s="35"/>
      <c r="K94" s="35"/>
      <c r="L94" s="35"/>
      <c r="M94" s="35"/>
      <c r="N94" s="35"/>
      <c r="S94" s="20"/>
      <c r="T94" s="20"/>
      <c r="U94" s="20"/>
      <c r="V94" s="20"/>
      <c r="W94" s="20"/>
    </row>
    <row r="95" spans="1:23">
      <c r="A95" s="35"/>
      <c r="K95" s="35"/>
      <c r="L95" s="35"/>
      <c r="M95" s="35"/>
      <c r="N95" s="35"/>
      <c r="S95" s="20"/>
      <c r="T95" s="20"/>
      <c r="U95" s="20"/>
      <c r="V95" s="20"/>
      <c r="W95" s="20"/>
    </row>
    <row r="96" spans="1:23">
      <c r="A96" s="35"/>
      <c r="K96" s="35"/>
      <c r="L96" s="35"/>
      <c r="M96" s="35"/>
      <c r="N96" s="35"/>
      <c r="S96" s="20"/>
      <c r="T96" s="20"/>
      <c r="U96" s="20"/>
      <c r="V96" s="20"/>
      <c r="W96" s="20"/>
    </row>
    <row r="97" spans="1:23">
      <c r="A97" s="35"/>
      <c r="K97" s="35"/>
      <c r="L97" s="35"/>
      <c r="M97" s="35"/>
      <c r="N97" s="35"/>
      <c r="S97" s="20"/>
      <c r="T97" s="20"/>
      <c r="U97" s="20"/>
      <c r="V97" s="20"/>
      <c r="W97" s="20"/>
    </row>
    <row r="98" spans="1:23">
      <c r="A98" s="35"/>
      <c r="K98" s="35"/>
      <c r="L98" s="35"/>
      <c r="M98" s="35"/>
      <c r="N98" s="35"/>
      <c r="S98" s="20"/>
      <c r="T98" s="20"/>
      <c r="U98" s="20"/>
      <c r="V98" s="20"/>
      <c r="W98" s="20"/>
    </row>
    <row r="99" spans="1:23">
      <c r="A99" s="35"/>
      <c r="K99" s="35"/>
      <c r="L99" s="35"/>
      <c r="M99" s="35"/>
      <c r="N99" s="35"/>
      <c r="S99" s="20"/>
      <c r="T99" s="20"/>
      <c r="U99" s="20"/>
      <c r="V99" s="20"/>
      <c r="W99" s="20"/>
    </row>
    <row r="100" spans="1:23">
      <c r="A100" s="35"/>
      <c r="K100" s="35"/>
      <c r="L100" s="35"/>
      <c r="M100" s="35"/>
      <c r="N100" s="35"/>
      <c r="S100" s="20"/>
      <c r="T100" s="20"/>
      <c r="U100" s="20"/>
      <c r="V100" s="20"/>
      <c r="W100" s="20"/>
    </row>
    <row r="101" spans="1:23">
      <c r="A101" s="35"/>
      <c r="K101" s="35"/>
      <c r="L101" s="35"/>
      <c r="M101" s="35"/>
      <c r="N101" s="35"/>
      <c r="S101" s="20"/>
      <c r="T101" s="20"/>
      <c r="U101" s="20"/>
      <c r="V101" s="20"/>
      <c r="W101" s="20"/>
    </row>
    <row r="102" spans="1:23">
      <c r="A102" s="35"/>
      <c r="K102" s="35"/>
      <c r="L102" s="35"/>
      <c r="M102" s="35"/>
      <c r="N102" s="35"/>
      <c r="S102" s="20"/>
      <c r="T102" s="20"/>
      <c r="U102" s="20"/>
      <c r="V102" s="20"/>
      <c r="W102" s="20"/>
    </row>
    <row r="103" spans="1:23">
      <c r="A103" s="35"/>
      <c r="K103" s="35"/>
      <c r="L103" s="35"/>
      <c r="M103" s="35"/>
      <c r="N103" s="35"/>
      <c r="S103" s="20"/>
      <c r="T103" s="20"/>
      <c r="U103" s="20"/>
      <c r="V103" s="20"/>
      <c r="W103" s="20"/>
    </row>
    <row r="104" spans="1:23">
      <c r="A104" s="35"/>
      <c r="K104" s="35"/>
      <c r="L104" s="35"/>
      <c r="M104" s="35"/>
      <c r="N104" s="35"/>
      <c r="S104" s="20"/>
      <c r="T104" s="20"/>
      <c r="U104" s="20"/>
      <c r="V104" s="20"/>
      <c r="W104" s="20"/>
    </row>
    <row r="105" spans="1:23">
      <c r="A105" s="35"/>
      <c r="K105" s="35"/>
      <c r="L105" s="35"/>
      <c r="M105" s="35"/>
      <c r="N105" s="35"/>
      <c r="S105" s="20"/>
      <c r="T105" s="20"/>
      <c r="U105" s="20"/>
      <c r="V105" s="20"/>
      <c r="W105" s="20"/>
    </row>
    <row r="106" spans="1:23">
      <c r="A106" s="35"/>
      <c r="K106" s="35"/>
      <c r="L106" s="35"/>
      <c r="M106" s="35"/>
      <c r="N106" s="35"/>
      <c r="S106" s="20"/>
      <c r="T106" s="20"/>
      <c r="U106" s="20"/>
      <c r="V106" s="20"/>
      <c r="W106" s="20"/>
    </row>
    <row r="107" spans="1:23">
      <c r="A107" s="35"/>
      <c r="K107" s="35"/>
      <c r="L107" s="35"/>
      <c r="M107" s="35"/>
      <c r="N107" s="35"/>
      <c r="S107" s="20"/>
      <c r="T107" s="20"/>
      <c r="U107" s="20"/>
      <c r="V107" s="20"/>
      <c r="W107" s="20"/>
    </row>
    <row r="108" spans="1:23">
      <c r="A108" s="35"/>
      <c r="K108" s="35"/>
      <c r="L108" s="35"/>
      <c r="M108" s="35"/>
      <c r="N108" s="35"/>
      <c r="S108" s="20"/>
      <c r="T108" s="20"/>
      <c r="U108" s="20"/>
      <c r="V108" s="20"/>
      <c r="W108" s="20"/>
    </row>
    <row r="109" spans="1:23">
      <c r="A109" s="35"/>
      <c r="K109" s="35"/>
      <c r="L109" s="35"/>
      <c r="M109" s="35"/>
      <c r="N109" s="35"/>
      <c r="S109" s="20"/>
      <c r="T109" s="20"/>
      <c r="U109" s="20"/>
      <c r="V109" s="20"/>
      <c r="W109" s="20"/>
    </row>
    <row r="110" spans="1:23">
      <c r="A110" s="35"/>
      <c r="K110" s="35"/>
      <c r="L110" s="35"/>
      <c r="M110" s="35"/>
      <c r="N110" s="35"/>
      <c r="S110" s="20"/>
      <c r="T110" s="20"/>
      <c r="U110" s="20"/>
      <c r="V110" s="20"/>
      <c r="W110" s="20"/>
    </row>
    <row r="111" spans="1:23">
      <c r="A111" s="35"/>
      <c r="K111" s="35"/>
      <c r="L111" s="35"/>
      <c r="M111" s="35"/>
      <c r="N111" s="35"/>
      <c r="S111" s="20"/>
      <c r="T111" s="20"/>
      <c r="U111" s="20"/>
      <c r="V111" s="20"/>
      <c r="W111" s="20"/>
    </row>
    <row r="112" spans="1:23">
      <c r="A112" s="35"/>
      <c r="K112" s="35"/>
      <c r="L112" s="35"/>
      <c r="M112" s="35"/>
      <c r="N112" s="35"/>
      <c r="S112" s="20"/>
      <c r="T112" s="20"/>
      <c r="U112" s="20"/>
      <c r="V112" s="20"/>
      <c r="W112" s="20"/>
    </row>
    <row r="113" spans="1:23">
      <c r="A113" s="35"/>
      <c r="K113" s="35"/>
      <c r="L113" s="35"/>
      <c r="M113" s="35"/>
      <c r="N113" s="35"/>
      <c r="S113" s="20"/>
      <c r="T113" s="20"/>
      <c r="U113" s="20"/>
      <c r="V113" s="20"/>
      <c r="W113" s="20"/>
    </row>
    <row r="114" spans="1:23">
      <c r="A114" s="35"/>
      <c r="K114" s="35"/>
      <c r="L114" s="35"/>
      <c r="M114" s="35"/>
      <c r="N114" s="35"/>
      <c r="S114" s="20"/>
      <c r="T114" s="20"/>
      <c r="U114" s="20"/>
      <c r="V114" s="20"/>
      <c r="W114" s="20"/>
    </row>
    <row r="115" spans="1:23">
      <c r="A115" s="35"/>
      <c r="K115" s="35"/>
      <c r="L115" s="35"/>
      <c r="M115" s="35"/>
      <c r="N115" s="35"/>
      <c r="S115" s="20"/>
      <c r="T115" s="20"/>
      <c r="U115" s="20"/>
      <c r="V115" s="20"/>
      <c r="W115" s="20"/>
    </row>
    <row r="116" spans="1:23">
      <c r="A116" s="35"/>
      <c r="K116" s="35"/>
      <c r="L116" s="35"/>
      <c r="M116" s="35"/>
      <c r="N116" s="35"/>
      <c r="S116" s="20"/>
      <c r="T116" s="20"/>
      <c r="U116" s="20"/>
      <c r="V116" s="20"/>
      <c r="W116" s="20"/>
    </row>
    <row r="117" spans="1:23">
      <c r="A117" s="35"/>
      <c r="K117" s="35"/>
      <c r="L117" s="35"/>
      <c r="M117" s="35"/>
      <c r="N117" s="35"/>
      <c r="S117" s="20"/>
      <c r="T117" s="20"/>
      <c r="U117" s="20"/>
      <c r="V117" s="20"/>
      <c r="W117" s="20"/>
    </row>
    <row r="118" spans="1:23">
      <c r="A118" s="35"/>
      <c r="K118" s="35"/>
      <c r="L118" s="35"/>
      <c r="M118" s="35"/>
      <c r="N118" s="35"/>
      <c r="S118" s="20"/>
      <c r="T118" s="20"/>
      <c r="U118" s="20"/>
      <c r="V118" s="20"/>
      <c r="W118" s="20"/>
    </row>
    <row r="119" spans="1:23">
      <c r="A119" s="35"/>
      <c r="K119" s="35"/>
      <c r="L119" s="35"/>
      <c r="M119" s="35"/>
      <c r="N119" s="35"/>
      <c r="S119" s="20"/>
      <c r="T119" s="20"/>
      <c r="U119" s="20"/>
      <c r="V119" s="20"/>
      <c r="W119" s="20"/>
    </row>
    <row r="120" spans="1:23">
      <c r="A120" s="35"/>
      <c r="K120" s="35"/>
      <c r="L120" s="35"/>
      <c r="M120" s="35"/>
      <c r="N120" s="35"/>
      <c r="S120" s="20"/>
      <c r="T120" s="20"/>
      <c r="U120" s="20"/>
      <c r="V120" s="20"/>
      <c r="W120" s="20"/>
    </row>
    <row r="121" spans="1:23">
      <c r="A121" s="35"/>
      <c r="K121" s="35"/>
      <c r="L121" s="35"/>
      <c r="M121" s="35"/>
      <c r="N121" s="35"/>
      <c r="S121" s="20"/>
      <c r="T121" s="20"/>
      <c r="U121" s="20"/>
      <c r="V121" s="20"/>
      <c r="W121" s="20"/>
    </row>
    <row r="122" spans="1:23">
      <c r="A122" s="35"/>
      <c r="K122" s="35"/>
      <c r="L122" s="35"/>
      <c r="M122" s="35"/>
      <c r="N122" s="35"/>
      <c r="S122" s="20"/>
      <c r="T122" s="20"/>
      <c r="U122" s="20"/>
      <c r="V122" s="20"/>
      <c r="W122" s="20"/>
    </row>
    <row r="123" spans="1:23">
      <c r="A123" s="35"/>
      <c r="K123" s="35"/>
      <c r="L123" s="35"/>
      <c r="M123" s="35"/>
      <c r="N123" s="35"/>
      <c r="S123" s="20"/>
      <c r="T123" s="20"/>
      <c r="U123" s="20"/>
      <c r="V123" s="20"/>
      <c r="W123" s="20"/>
    </row>
    <row r="124" spans="1:23">
      <c r="A124" s="35"/>
      <c r="K124" s="35"/>
      <c r="L124" s="35"/>
      <c r="M124" s="35"/>
      <c r="N124" s="35"/>
      <c r="S124" s="20"/>
      <c r="T124" s="20"/>
      <c r="U124" s="20"/>
      <c r="V124" s="20"/>
      <c r="W124" s="20"/>
    </row>
    <row r="125" spans="1:23">
      <c r="A125" s="35"/>
      <c r="K125" s="35"/>
      <c r="L125" s="35"/>
      <c r="M125" s="35"/>
      <c r="N125" s="35"/>
      <c r="S125" s="20"/>
      <c r="T125" s="20"/>
      <c r="U125" s="20"/>
      <c r="V125" s="20"/>
      <c r="W125" s="20"/>
    </row>
    <row r="126" spans="1:23">
      <c r="A126" s="35"/>
      <c r="K126" s="35"/>
      <c r="L126" s="35"/>
      <c r="M126" s="35"/>
      <c r="N126" s="35"/>
      <c r="S126" s="20"/>
      <c r="T126" s="20"/>
      <c r="U126" s="20"/>
      <c r="V126" s="20"/>
      <c r="W126" s="20"/>
    </row>
    <row r="127" spans="1:23">
      <c r="A127" s="35"/>
      <c r="K127" s="35"/>
      <c r="L127" s="35"/>
      <c r="M127" s="35"/>
      <c r="N127" s="35"/>
      <c r="S127" s="20"/>
      <c r="T127" s="20"/>
      <c r="U127" s="20"/>
      <c r="V127" s="20"/>
      <c r="W127" s="20"/>
    </row>
    <row r="128" spans="1:23">
      <c r="A128" s="35"/>
      <c r="K128" s="35"/>
      <c r="L128" s="35"/>
      <c r="M128" s="35"/>
      <c r="N128" s="35"/>
      <c r="S128" s="20"/>
      <c r="T128" s="20"/>
      <c r="U128" s="20"/>
      <c r="V128" s="20"/>
      <c r="W128" s="20"/>
    </row>
    <row r="129" spans="1:23">
      <c r="A129" s="35"/>
      <c r="K129" s="35"/>
      <c r="L129" s="35"/>
      <c r="M129" s="35"/>
      <c r="N129" s="35"/>
      <c r="S129" s="20"/>
      <c r="T129" s="20"/>
      <c r="U129" s="20"/>
      <c r="V129" s="20"/>
      <c r="W129" s="20"/>
    </row>
    <row r="130" spans="1:23">
      <c r="A130" s="35"/>
      <c r="K130" s="35"/>
      <c r="L130" s="35"/>
      <c r="M130" s="35"/>
      <c r="N130" s="35"/>
      <c r="S130" s="20"/>
      <c r="T130" s="20"/>
      <c r="U130" s="20"/>
      <c r="V130" s="20"/>
      <c r="W130" s="20"/>
    </row>
    <row r="131" spans="1:23">
      <c r="A131" s="35"/>
      <c r="K131" s="35"/>
      <c r="L131" s="35"/>
      <c r="M131" s="35"/>
      <c r="N131" s="35"/>
      <c r="S131" s="20"/>
      <c r="T131" s="20"/>
      <c r="U131" s="20"/>
      <c r="V131" s="20"/>
      <c r="W131" s="20"/>
    </row>
    <row r="132" spans="1:23">
      <c r="A132" s="35"/>
      <c r="K132" s="35"/>
      <c r="L132" s="35"/>
      <c r="M132" s="35"/>
      <c r="N132" s="35"/>
      <c r="S132" s="20"/>
      <c r="T132" s="20"/>
      <c r="U132" s="20"/>
      <c r="V132" s="20"/>
      <c r="W132" s="20"/>
    </row>
    <row r="133" spans="1:23">
      <c r="A133" s="35"/>
      <c r="K133" s="35"/>
      <c r="L133" s="35"/>
      <c r="M133" s="35"/>
      <c r="N133" s="35"/>
      <c r="S133" s="20"/>
      <c r="T133" s="20"/>
      <c r="U133" s="20"/>
      <c r="V133" s="20"/>
      <c r="W133" s="20"/>
    </row>
    <row r="134" spans="1:23">
      <c r="A134" s="35"/>
      <c r="K134" s="35"/>
      <c r="L134" s="35"/>
      <c r="M134" s="35"/>
      <c r="N134" s="35"/>
      <c r="S134" s="20"/>
      <c r="T134" s="20"/>
      <c r="U134" s="20"/>
      <c r="V134" s="20"/>
      <c r="W134" s="20"/>
    </row>
    <row r="135" spans="1:23">
      <c r="A135" s="35"/>
      <c r="K135" s="35"/>
      <c r="L135" s="35"/>
      <c r="M135" s="35"/>
      <c r="N135" s="35"/>
      <c r="S135" s="20"/>
      <c r="T135" s="20"/>
      <c r="U135" s="20"/>
      <c r="V135" s="20"/>
      <c r="W135" s="20"/>
    </row>
    <row r="136" spans="1:23">
      <c r="A136" s="35"/>
      <c r="K136" s="35"/>
      <c r="L136" s="35"/>
      <c r="M136" s="35"/>
      <c r="N136" s="35"/>
      <c r="S136" s="20"/>
      <c r="T136" s="20"/>
      <c r="U136" s="20"/>
      <c r="V136" s="20"/>
      <c r="W136" s="20"/>
    </row>
    <row r="137" spans="1:23">
      <c r="A137" s="35"/>
      <c r="K137" s="35"/>
      <c r="L137" s="35"/>
      <c r="M137" s="35"/>
      <c r="N137" s="35"/>
      <c r="S137" s="20"/>
      <c r="T137" s="20"/>
      <c r="U137" s="20"/>
      <c r="V137" s="20"/>
      <c r="W137" s="20"/>
    </row>
    <row r="138" spans="1:23">
      <c r="A138" s="35"/>
      <c r="K138" s="35"/>
      <c r="L138" s="35"/>
      <c r="M138" s="35"/>
      <c r="N138" s="35"/>
      <c r="S138" s="20"/>
      <c r="T138" s="20"/>
      <c r="U138" s="20"/>
      <c r="V138" s="20"/>
      <c r="W138" s="20"/>
    </row>
    <row r="139" spans="1:23">
      <c r="A139" s="35"/>
      <c r="K139" s="35"/>
      <c r="L139" s="35"/>
      <c r="M139" s="35"/>
      <c r="N139" s="35"/>
      <c r="S139" s="20"/>
      <c r="T139" s="20"/>
      <c r="U139" s="20"/>
      <c r="V139" s="20"/>
      <c r="W139" s="20"/>
    </row>
    <row r="140" spans="1:23">
      <c r="A140" s="35"/>
      <c r="K140" s="35"/>
      <c r="L140" s="35"/>
      <c r="M140" s="35"/>
      <c r="N140" s="35"/>
      <c r="S140" s="20"/>
      <c r="T140" s="20"/>
      <c r="U140" s="20"/>
      <c r="V140" s="20"/>
      <c r="W140" s="20"/>
    </row>
    <row r="141" spans="1:23">
      <c r="A141" s="35"/>
      <c r="K141" s="35"/>
      <c r="L141" s="35"/>
      <c r="M141" s="35"/>
      <c r="N141" s="35"/>
      <c r="S141" s="20"/>
      <c r="T141" s="20"/>
      <c r="U141" s="20"/>
      <c r="V141" s="20"/>
      <c r="W141" s="20"/>
    </row>
    <row r="142" spans="1:23">
      <c r="A142" s="35"/>
      <c r="K142" s="35"/>
      <c r="L142" s="35"/>
      <c r="M142" s="35"/>
      <c r="N142" s="35"/>
      <c r="S142" s="20"/>
      <c r="T142" s="20"/>
      <c r="U142" s="20"/>
      <c r="V142" s="20"/>
      <c r="W142" s="20"/>
    </row>
    <row r="143" spans="1:23">
      <c r="A143" s="35"/>
      <c r="K143" s="35"/>
      <c r="L143" s="35"/>
      <c r="M143" s="35"/>
      <c r="N143" s="35"/>
      <c r="S143" s="20"/>
      <c r="T143" s="20"/>
      <c r="U143" s="20"/>
      <c r="V143" s="20"/>
      <c r="W143" s="20"/>
    </row>
    <row r="144" spans="1:23">
      <c r="A144" s="35"/>
      <c r="K144" s="35"/>
      <c r="L144" s="35"/>
      <c r="M144" s="35"/>
      <c r="N144" s="35"/>
      <c r="S144" s="20"/>
      <c r="T144" s="20"/>
      <c r="U144" s="20"/>
      <c r="V144" s="20"/>
      <c r="W144" s="20"/>
    </row>
    <row r="145" spans="1:23">
      <c r="A145" s="35"/>
      <c r="K145" s="35"/>
      <c r="L145" s="35"/>
      <c r="M145" s="35"/>
      <c r="N145" s="35"/>
      <c r="S145" s="20"/>
      <c r="T145" s="20"/>
      <c r="U145" s="20"/>
      <c r="V145" s="20"/>
      <c r="W145" s="20"/>
    </row>
    <row r="146" spans="1:23">
      <c r="A146" s="35"/>
      <c r="K146" s="35"/>
      <c r="L146" s="35"/>
      <c r="M146" s="35"/>
      <c r="N146" s="35"/>
      <c r="S146" s="20"/>
      <c r="T146" s="20"/>
      <c r="U146" s="20"/>
      <c r="V146" s="20"/>
      <c r="W146" s="20"/>
    </row>
    <row r="147" spans="1:23">
      <c r="A147" s="35"/>
      <c r="K147" s="35"/>
      <c r="L147" s="35"/>
      <c r="M147" s="35"/>
      <c r="N147" s="35"/>
      <c r="S147" s="20"/>
      <c r="T147" s="20"/>
      <c r="U147" s="20"/>
      <c r="V147" s="20"/>
      <c r="W147" s="20"/>
    </row>
    <row r="148" spans="1:23">
      <c r="A148" s="35"/>
      <c r="K148" s="35"/>
      <c r="L148" s="35"/>
      <c r="M148" s="35"/>
      <c r="N148" s="35"/>
      <c r="S148" s="20"/>
      <c r="T148" s="20"/>
      <c r="U148" s="20"/>
      <c r="V148" s="20"/>
      <c r="W148" s="20"/>
    </row>
    <row r="149" spans="1:23">
      <c r="A149" s="35"/>
      <c r="K149" s="35"/>
      <c r="L149" s="35"/>
      <c r="M149" s="35"/>
      <c r="N149" s="35"/>
      <c r="S149" s="20"/>
      <c r="T149" s="20"/>
      <c r="U149" s="20"/>
      <c r="V149" s="20"/>
      <c r="W149" s="20"/>
    </row>
    <row r="150" spans="1:23">
      <c r="A150" s="35"/>
      <c r="K150" s="35"/>
      <c r="L150" s="35"/>
      <c r="M150" s="35"/>
      <c r="N150" s="35"/>
      <c r="S150" s="20"/>
      <c r="T150" s="20"/>
      <c r="U150" s="20"/>
      <c r="V150" s="20"/>
      <c r="W150" s="20"/>
    </row>
    <row r="151" spans="1:23">
      <c r="A151" s="35"/>
      <c r="K151" s="35"/>
      <c r="L151" s="35"/>
      <c r="M151" s="35"/>
      <c r="N151" s="35"/>
      <c r="S151" s="20"/>
      <c r="T151" s="20"/>
      <c r="U151" s="20"/>
      <c r="V151" s="20"/>
      <c r="W151" s="20"/>
    </row>
    <row r="152" spans="1:23">
      <c r="A152" s="35"/>
      <c r="K152" s="35"/>
      <c r="L152" s="35"/>
      <c r="M152" s="35"/>
      <c r="N152" s="35"/>
      <c r="S152" s="20"/>
      <c r="T152" s="20"/>
      <c r="U152" s="20"/>
      <c r="V152" s="20"/>
      <c r="W152" s="20"/>
    </row>
    <row r="153" spans="1:23">
      <c r="A153" s="35"/>
      <c r="K153" s="35"/>
      <c r="L153" s="35"/>
      <c r="M153" s="35"/>
      <c r="N153" s="35"/>
      <c r="S153" s="20"/>
      <c r="T153" s="20"/>
      <c r="U153" s="20"/>
      <c r="V153" s="20"/>
      <c r="W153" s="20"/>
    </row>
    <row r="154" spans="1:23">
      <c r="A154" s="35"/>
      <c r="K154" s="35"/>
      <c r="L154" s="35"/>
      <c r="M154" s="35"/>
      <c r="N154" s="35"/>
      <c r="S154" s="20"/>
      <c r="T154" s="20"/>
      <c r="U154" s="20"/>
      <c r="V154" s="20"/>
      <c r="W154" s="20"/>
    </row>
    <row r="155" spans="1:23">
      <c r="A155" s="35"/>
      <c r="K155" s="35"/>
      <c r="L155" s="35"/>
      <c r="M155" s="35"/>
      <c r="N155" s="35"/>
      <c r="S155" s="20"/>
      <c r="T155" s="20"/>
      <c r="U155" s="20"/>
      <c r="V155" s="20"/>
      <c r="W155" s="20"/>
    </row>
    <row r="156" spans="1:23">
      <c r="A156" s="35"/>
      <c r="K156" s="35"/>
      <c r="L156" s="35"/>
      <c r="M156" s="35"/>
      <c r="N156" s="35"/>
      <c r="S156" s="20"/>
      <c r="T156" s="20"/>
      <c r="U156" s="20"/>
      <c r="V156" s="20"/>
      <c r="W156" s="20"/>
    </row>
    <row r="157" spans="1:23">
      <c r="A157" s="35"/>
      <c r="K157" s="35"/>
      <c r="L157" s="35"/>
      <c r="M157" s="35"/>
      <c r="N157" s="35"/>
      <c r="S157" s="20"/>
      <c r="T157" s="20"/>
      <c r="U157" s="20"/>
      <c r="V157" s="20"/>
      <c r="W157" s="20"/>
    </row>
    <row r="158" spans="1:23">
      <c r="A158" s="35"/>
      <c r="K158" s="35"/>
      <c r="L158" s="35"/>
      <c r="M158" s="35"/>
      <c r="N158" s="35"/>
      <c r="S158" s="20"/>
      <c r="T158" s="20"/>
      <c r="U158" s="20"/>
      <c r="V158" s="20"/>
      <c r="W158" s="20"/>
    </row>
    <row r="159" spans="1:23">
      <c r="A159" s="35"/>
      <c r="K159" s="35"/>
      <c r="L159" s="35"/>
      <c r="M159" s="35"/>
      <c r="N159" s="35"/>
      <c r="S159" s="20"/>
      <c r="T159" s="20"/>
      <c r="U159" s="20"/>
      <c r="V159" s="20"/>
      <c r="W159" s="20"/>
    </row>
    <row r="160" spans="1:23">
      <c r="A160" s="35"/>
      <c r="K160" s="35"/>
      <c r="L160" s="35"/>
      <c r="M160" s="35"/>
      <c r="N160" s="35"/>
      <c r="S160" s="20"/>
      <c r="T160" s="20"/>
      <c r="U160" s="20"/>
      <c r="V160" s="20"/>
      <c r="W160" s="20"/>
    </row>
    <row r="161" spans="1:23">
      <c r="A161" s="35"/>
      <c r="K161" s="35"/>
      <c r="L161" s="35"/>
      <c r="M161" s="35"/>
      <c r="N161" s="35"/>
      <c r="S161" s="20"/>
      <c r="T161" s="20"/>
      <c r="U161" s="20"/>
      <c r="V161" s="20"/>
      <c r="W161" s="20"/>
    </row>
    <row r="162" spans="1:23">
      <c r="A162" s="35"/>
      <c r="K162" s="35"/>
      <c r="L162" s="35"/>
      <c r="M162" s="35"/>
      <c r="N162" s="35"/>
      <c r="S162" s="20"/>
      <c r="T162" s="20"/>
      <c r="U162" s="20"/>
      <c r="V162" s="20"/>
      <c r="W162" s="20"/>
    </row>
    <row r="163" spans="1:23">
      <c r="A163" s="35"/>
      <c r="K163" s="35"/>
      <c r="L163" s="35"/>
      <c r="M163" s="35"/>
      <c r="N163" s="35"/>
      <c r="S163" s="20"/>
      <c r="T163" s="20"/>
      <c r="U163" s="20"/>
      <c r="V163" s="20"/>
      <c r="W163" s="20"/>
    </row>
    <row r="164" spans="1:23">
      <c r="A164" s="35"/>
      <c r="K164" s="35"/>
      <c r="L164" s="35"/>
      <c r="M164" s="35"/>
      <c r="N164" s="35"/>
      <c r="S164" s="20"/>
      <c r="T164" s="20"/>
      <c r="U164" s="20"/>
      <c r="V164" s="20"/>
      <c r="W164" s="20"/>
    </row>
    <row r="165" spans="1:23">
      <c r="A165" s="35"/>
      <c r="K165" s="35"/>
      <c r="L165" s="35"/>
      <c r="M165" s="35"/>
      <c r="N165" s="35"/>
      <c r="S165" s="20"/>
      <c r="T165" s="20"/>
      <c r="U165" s="20"/>
      <c r="V165" s="20"/>
      <c r="W165" s="20"/>
    </row>
    <row r="166" spans="1:23">
      <c r="A166" s="35"/>
      <c r="K166" s="35"/>
      <c r="L166" s="35"/>
      <c r="M166" s="35"/>
      <c r="N166" s="35"/>
      <c r="S166" s="20"/>
      <c r="T166" s="20"/>
      <c r="U166" s="20"/>
      <c r="V166" s="20"/>
      <c r="W166" s="20"/>
    </row>
    <row r="167" spans="1:23">
      <c r="A167" s="35"/>
      <c r="K167" s="35"/>
      <c r="L167" s="35"/>
      <c r="M167" s="35"/>
      <c r="N167" s="35"/>
      <c r="S167" s="20"/>
      <c r="T167" s="20"/>
      <c r="U167" s="20"/>
      <c r="V167" s="20"/>
      <c r="W167" s="20"/>
    </row>
    <row r="168" spans="1:23">
      <c r="A168" s="35"/>
      <c r="K168" s="35"/>
      <c r="L168" s="35"/>
      <c r="M168" s="35"/>
      <c r="N168" s="35"/>
      <c r="S168" s="20"/>
      <c r="T168" s="20"/>
      <c r="U168" s="20"/>
      <c r="V168" s="20"/>
      <c r="W168" s="20"/>
    </row>
    <row r="169" spans="1:23">
      <c r="A169" s="35"/>
      <c r="K169" s="35"/>
      <c r="L169" s="35"/>
      <c r="M169" s="35"/>
      <c r="N169" s="35"/>
      <c r="S169" s="20"/>
      <c r="T169" s="20"/>
      <c r="U169" s="20"/>
      <c r="V169" s="20"/>
      <c r="W169" s="20"/>
    </row>
    <row r="170" spans="1:23">
      <c r="A170" s="35"/>
      <c r="K170" s="35"/>
      <c r="L170" s="35"/>
      <c r="M170" s="35"/>
      <c r="N170" s="35"/>
      <c r="S170" s="20"/>
      <c r="T170" s="20"/>
      <c r="U170" s="20"/>
      <c r="V170" s="20"/>
      <c r="W170" s="20"/>
    </row>
    <row r="171" spans="1:23">
      <c r="A171" s="35"/>
      <c r="K171" s="35"/>
      <c r="L171" s="35"/>
      <c r="M171" s="35"/>
      <c r="N171" s="35"/>
      <c r="S171" s="20"/>
      <c r="T171" s="20"/>
      <c r="U171" s="20"/>
      <c r="V171" s="20"/>
      <c r="W171" s="20"/>
    </row>
    <row r="172" spans="1:23">
      <c r="A172" s="35"/>
      <c r="K172" s="35"/>
      <c r="L172" s="35"/>
      <c r="M172" s="35"/>
      <c r="N172" s="35"/>
      <c r="S172" s="20"/>
      <c r="T172" s="20"/>
      <c r="U172" s="20"/>
      <c r="V172" s="20"/>
      <c r="W172" s="20"/>
    </row>
    <row r="173" spans="1:23">
      <c r="A173" s="35"/>
      <c r="K173" s="35"/>
      <c r="L173" s="35"/>
      <c r="M173" s="35"/>
      <c r="N173" s="35"/>
      <c r="S173" s="20"/>
      <c r="T173" s="20"/>
      <c r="U173" s="20"/>
      <c r="V173" s="20"/>
      <c r="W173" s="20"/>
    </row>
    <row r="174" spans="1:23">
      <c r="A174" s="35"/>
      <c r="K174" s="35"/>
      <c r="L174" s="35"/>
      <c r="M174" s="35"/>
      <c r="N174" s="35"/>
      <c r="S174" s="20"/>
      <c r="T174" s="20"/>
      <c r="U174" s="20"/>
      <c r="V174" s="20"/>
      <c r="W174" s="20"/>
    </row>
    <row r="175" spans="1:23">
      <c r="A175" s="35"/>
      <c r="K175" s="35"/>
      <c r="L175" s="35"/>
      <c r="M175" s="35"/>
      <c r="N175" s="35"/>
      <c r="S175" s="20"/>
      <c r="T175" s="20"/>
      <c r="U175" s="20"/>
      <c r="V175" s="20"/>
      <c r="W175" s="20"/>
    </row>
    <row r="176" spans="1:23">
      <c r="A176" s="35"/>
      <c r="K176" s="35"/>
      <c r="L176" s="35"/>
      <c r="M176" s="35"/>
      <c r="N176" s="35"/>
      <c r="S176" s="20"/>
      <c r="T176" s="20"/>
      <c r="U176" s="20"/>
      <c r="V176" s="20"/>
      <c r="W176" s="20"/>
    </row>
    <row r="177" spans="1:23">
      <c r="A177" s="35"/>
      <c r="K177" s="35"/>
      <c r="L177" s="35"/>
      <c r="M177" s="35"/>
      <c r="N177" s="35"/>
      <c r="S177" s="20"/>
      <c r="T177" s="20"/>
      <c r="U177" s="20"/>
      <c r="V177" s="20"/>
      <c r="W177" s="20"/>
    </row>
    <row r="178" spans="1:23">
      <c r="A178" s="35"/>
      <c r="K178" s="35"/>
      <c r="L178" s="35"/>
      <c r="M178" s="35"/>
      <c r="N178" s="35"/>
      <c r="S178" s="20"/>
      <c r="T178" s="20"/>
      <c r="U178" s="20"/>
      <c r="V178" s="20"/>
      <c r="W178" s="20"/>
    </row>
    <row r="179" spans="1:23">
      <c r="A179" s="35"/>
      <c r="K179" s="35"/>
      <c r="L179" s="35"/>
      <c r="M179" s="35"/>
      <c r="N179" s="35"/>
      <c r="S179" s="20"/>
      <c r="T179" s="20"/>
      <c r="U179" s="20"/>
      <c r="V179" s="20"/>
      <c r="W179" s="20"/>
    </row>
    <row r="180" spans="1:23">
      <c r="A180" s="35"/>
      <c r="K180" s="35"/>
      <c r="L180" s="35"/>
      <c r="M180" s="35"/>
      <c r="N180" s="35"/>
      <c r="S180" s="20"/>
      <c r="T180" s="20"/>
      <c r="U180" s="20"/>
      <c r="V180" s="20"/>
      <c r="W180" s="20"/>
    </row>
    <row r="181" spans="1:23">
      <c r="A181" s="35"/>
      <c r="K181" s="35"/>
      <c r="L181" s="35"/>
      <c r="M181" s="35"/>
      <c r="N181" s="35"/>
      <c r="S181" s="20"/>
      <c r="T181" s="20"/>
      <c r="U181" s="20"/>
      <c r="V181" s="20"/>
      <c r="W181" s="20"/>
    </row>
    <row r="182" spans="1:23">
      <c r="A182" s="35"/>
      <c r="K182" s="35"/>
      <c r="L182" s="35"/>
      <c r="M182" s="35"/>
      <c r="N182" s="35"/>
      <c r="S182" s="20"/>
      <c r="T182" s="20"/>
      <c r="U182" s="20"/>
      <c r="V182" s="20"/>
      <c r="W182" s="20"/>
    </row>
    <row r="183" spans="1:23">
      <c r="A183" s="35"/>
      <c r="K183" s="35"/>
      <c r="L183" s="35"/>
      <c r="M183" s="35"/>
      <c r="N183" s="35"/>
      <c r="S183" s="20"/>
      <c r="T183" s="20"/>
      <c r="U183" s="20"/>
      <c r="V183" s="20"/>
      <c r="W183" s="20"/>
    </row>
    <row r="184" spans="1:23">
      <c r="A184" s="35"/>
      <c r="K184" s="35"/>
      <c r="L184" s="35"/>
      <c r="M184" s="35"/>
      <c r="N184" s="35"/>
      <c r="S184" s="20"/>
      <c r="T184" s="20"/>
      <c r="U184" s="20"/>
      <c r="V184" s="20"/>
      <c r="W184" s="20"/>
    </row>
    <row r="185" spans="1:23">
      <c r="A185" s="35"/>
      <c r="K185" s="35"/>
      <c r="L185" s="35"/>
      <c r="M185" s="35"/>
      <c r="N185" s="35"/>
      <c r="S185" s="20"/>
      <c r="T185" s="20"/>
      <c r="U185" s="20"/>
      <c r="V185" s="20"/>
      <c r="W185" s="20"/>
    </row>
    <row r="186" spans="1:23">
      <c r="A186" s="35"/>
      <c r="K186" s="35"/>
      <c r="L186" s="35"/>
      <c r="M186" s="35"/>
      <c r="N186" s="35"/>
      <c r="S186" s="20"/>
      <c r="T186" s="20"/>
      <c r="U186" s="20"/>
      <c r="V186" s="20"/>
      <c r="W186" s="20"/>
    </row>
    <row r="187" spans="1:23">
      <c r="A187" s="35"/>
      <c r="K187" s="35"/>
      <c r="L187" s="35"/>
      <c r="M187" s="35"/>
      <c r="N187" s="35"/>
      <c r="S187" s="20"/>
      <c r="T187" s="20"/>
      <c r="U187" s="20"/>
      <c r="V187" s="20"/>
      <c r="W187" s="20"/>
    </row>
    <row r="188" spans="1:23">
      <c r="A188" s="35"/>
      <c r="K188" s="35"/>
      <c r="L188" s="35"/>
      <c r="M188" s="35"/>
      <c r="N188" s="35"/>
      <c r="S188" s="20"/>
      <c r="T188" s="20"/>
      <c r="U188" s="20"/>
      <c r="V188" s="20"/>
      <c r="W188" s="20"/>
    </row>
    <row r="189" spans="1:23">
      <c r="A189" s="35"/>
      <c r="K189" s="35"/>
      <c r="L189" s="35"/>
      <c r="M189" s="35"/>
      <c r="N189" s="35"/>
      <c r="S189" s="20"/>
      <c r="T189" s="20"/>
      <c r="U189" s="20"/>
      <c r="V189" s="20"/>
      <c r="W189" s="20"/>
    </row>
    <row r="190" spans="1:23">
      <c r="A190" s="35"/>
      <c r="K190" s="35"/>
      <c r="L190" s="35"/>
      <c r="M190" s="35"/>
      <c r="N190" s="35"/>
      <c r="S190" s="20"/>
      <c r="T190" s="20"/>
      <c r="U190" s="20"/>
      <c r="V190" s="20"/>
      <c r="W190" s="20"/>
    </row>
    <row r="191" spans="1:23">
      <c r="A191" s="35"/>
      <c r="K191" s="35"/>
      <c r="L191" s="35"/>
      <c r="M191" s="35"/>
      <c r="N191" s="35"/>
      <c r="S191" s="20"/>
      <c r="T191" s="20"/>
      <c r="U191" s="20"/>
      <c r="V191" s="20"/>
      <c r="W191" s="20"/>
    </row>
    <row r="192" spans="1:23">
      <c r="A192" s="35"/>
      <c r="K192" s="35"/>
      <c r="L192" s="35"/>
      <c r="M192" s="35"/>
      <c r="N192" s="35"/>
      <c r="S192" s="20"/>
      <c r="T192" s="20"/>
      <c r="U192" s="20"/>
      <c r="V192" s="20"/>
      <c r="W192" s="20"/>
    </row>
    <row r="193" spans="1:23">
      <c r="A193" s="35"/>
      <c r="K193" s="35"/>
      <c r="L193" s="35"/>
      <c r="M193" s="35"/>
      <c r="N193" s="35"/>
      <c r="S193" s="20"/>
      <c r="T193" s="20"/>
      <c r="U193" s="20"/>
      <c r="V193" s="20"/>
      <c r="W193" s="20"/>
    </row>
    <row r="194" spans="1:23">
      <c r="A194" s="35"/>
      <c r="K194" s="35"/>
      <c r="L194" s="35"/>
      <c r="M194" s="35"/>
      <c r="N194" s="35"/>
      <c r="S194" s="20"/>
      <c r="T194" s="20"/>
      <c r="U194" s="20"/>
      <c r="V194" s="20"/>
      <c r="W194" s="20"/>
    </row>
    <row r="195" spans="1:23">
      <c r="A195" s="35"/>
      <c r="K195" s="35"/>
      <c r="L195" s="35"/>
      <c r="M195" s="35"/>
      <c r="N195" s="35"/>
      <c r="S195" s="20"/>
      <c r="T195" s="20"/>
      <c r="U195" s="20"/>
      <c r="V195" s="20"/>
      <c r="W195" s="20"/>
    </row>
    <row r="196" spans="1:23">
      <c r="A196" s="35"/>
      <c r="K196" s="35"/>
      <c r="L196" s="35"/>
      <c r="M196" s="35"/>
      <c r="N196" s="35"/>
      <c r="S196" s="20"/>
      <c r="T196" s="20"/>
      <c r="U196" s="20"/>
      <c r="V196" s="20"/>
      <c r="W196" s="20"/>
    </row>
    <row r="197" spans="1:23">
      <c r="A197" s="35"/>
      <c r="K197" s="35"/>
      <c r="L197" s="35"/>
      <c r="M197" s="35"/>
      <c r="N197" s="35"/>
      <c r="S197" s="20"/>
      <c r="T197" s="20"/>
      <c r="U197" s="20"/>
      <c r="V197" s="20"/>
      <c r="W197" s="20"/>
    </row>
    <row r="198" spans="1:23">
      <c r="A198" s="35"/>
      <c r="K198" s="35"/>
      <c r="L198" s="35"/>
      <c r="M198" s="35"/>
      <c r="N198" s="35"/>
      <c r="S198" s="20"/>
      <c r="T198" s="20"/>
      <c r="U198" s="20"/>
      <c r="V198" s="20"/>
      <c r="W198" s="20"/>
    </row>
    <row r="199" spans="1:23">
      <c r="A199" s="35"/>
      <c r="K199" s="35"/>
      <c r="L199" s="35"/>
      <c r="M199" s="35"/>
      <c r="N199" s="35"/>
      <c r="S199" s="20"/>
      <c r="T199" s="20"/>
      <c r="U199" s="20"/>
      <c r="V199" s="20"/>
      <c r="W199" s="20"/>
    </row>
    <row r="200" spans="1:23">
      <c r="A200" s="35"/>
      <c r="K200" s="35"/>
      <c r="L200" s="35"/>
      <c r="M200" s="35"/>
      <c r="N200" s="35"/>
      <c r="S200" s="20"/>
      <c r="T200" s="20"/>
      <c r="U200" s="20"/>
      <c r="V200" s="20"/>
      <c r="W200" s="20"/>
    </row>
    <row r="201" spans="1:23">
      <c r="A201" s="35"/>
      <c r="K201" s="35"/>
      <c r="L201" s="35"/>
      <c r="M201" s="35"/>
      <c r="N201" s="35"/>
      <c r="S201" s="20"/>
      <c r="T201" s="20"/>
      <c r="U201" s="20"/>
      <c r="V201" s="20"/>
      <c r="W201" s="20"/>
    </row>
    <row r="202" spans="1:23">
      <c r="A202" s="35"/>
      <c r="K202" s="35"/>
      <c r="L202" s="35"/>
      <c r="M202" s="35"/>
      <c r="N202" s="35"/>
      <c r="S202" s="20"/>
      <c r="T202" s="20"/>
      <c r="U202" s="20"/>
      <c r="V202" s="20"/>
      <c r="W202" s="20"/>
    </row>
    <row r="203" spans="1:23">
      <c r="A203" s="35"/>
      <c r="K203" s="35"/>
      <c r="L203" s="35"/>
      <c r="M203" s="35"/>
      <c r="N203" s="35"/>
      <c r="S203" s="20"/>
      <c r="T203" s="20"/>
      <c r="U203" s="20"/>
      <c r="V203" s="20"/>
      <c r="W203" s="20"/>
    </row>
    <row r="204" spans="1:23">
      <c r="A204" s="35"/>
      <c r="K204" s="35"/>
      <c r="L204" s="35"/>
      <c r="M204" s="35"/>
      <c r="N204" s="35"/>
      <c r="S204" s="20"/>
      <c r="T204" s="20"/>
      <c r="U204" s="20"/>
      <c r="V204" s="20"/>
      <c r="W204" s="20"/>
    </row>
    <row r="205" spans="1:23">
      <c r="A205" s="35"/>
      <c r="K205" s="35"/>
      <c r="L205" s="35"/>
      <c r="M205" s="35"/>
      <c r="N205" s="35"/>
      <c r="S205" s="20"/>
      <c r="T205" s="20"/>
      <c r="U205" s="20"/>
      <c r="V205" s="20"/>
      <c r="W205" s="20"/>
    </row>
    <row r="206" spans="1:23">
      <c r="A206" s="35"/>
      <c r="K206" s="35"/>
      <c r="L206" s="35"/>
      <c r="M206" s="35"/>
      <c r="N206" s="35"/>
      <c r="S206" s="20"/>
      <c r="T206" s="20"/>
      <c r="U206" s="20"/>
      <c r="V206" s="20"/>
      <c r="W206" s="20"/>
    </row>
    <row r="207" spans="1:23">
      <c r="A207" s="35"/>
      <c r="K207" s="35"/>
      <c r="L207" s="35"/>
      <c r="M207" s="35"/>
      <c r="N207" s="35"/>
      <c r="S207" s="20"/>
      <c r="T207" s="20"/>
      <c r="U207" s="20"/>
      <c r="V207" s="20"/>
      <c r="W207" s="20"/>
    </row>
    <row r="208" spans="1:23">
      <c r="A208" s="35"/>
      <c r="K208" s="35"/>
      <c r="L208" s="35"/>
      <c r="M208" s="35"/>
      <c r="N208" s="35"/>
      <c r="S208" s="20"/>
      <c r="T208" s="20"/>
      <c r="U208" s="20"/>
      <c r="V208" s="20"/>
      <c r="W208" s="20"/>
    </row>
    <row r="209" spans="1:23">
      <c r="A209" s="35"/>
      <c r="K209" s="35"/>
      <c r="L209" s="35"/>
      <c r="M209" s="35"/>
      <c r="N209" s="35"/>
      <c r="S209" s="20"/>
      <c r="T209" s="20"/>
      <c r="U209" s="20"/>
      <c r="V209" s="20"/>
      <c r="W209" s="20"/>
    </row>
    <row r="210" spans="1:23">
      <c r="A210" s="35"/>
      <c r="K210" s="35"/>
      <c r="L210" s="35"/>
      <c r="M210" s="35"/>
      <c r="N210" s="35"/>
      <c r="S210" s="20"/>
      <c r="T210" s="20"/>
      <c r="U210" s="20"/>
      <c r="V210" s="20"/>
      <c r="W210" s="20"/>
    </row>
    <row r="211" spans="1:23">
      <c r="A211" s="35"/>
      <c r="K211" s="35"/>
      <c r="L211" s="35"/>
      <c r="M211" s="35"/>
      <c r="N211" s="35"/>
      <c r="S211" s="20"/>
      <c r="T211" s="20"/>
      <c r="U211" s="20"/>
      <c r="V211" s="20"/>
      <c r="W211" s="20"/>
    </row>
    <row r="212" spans="1:23">
      <c r="A212" s="35"/>
      <c r="K212" s="35"/>
      <c r="L212" s="35"/>
      <c r="M212" s="35"/>
      <c r="N212" s="35"/>
      <c r="S212" s="20"/>
      <c r="T212" s="20"/>
      <c r="U212" s="20"/>
      <c r="V212" s="20"/>
      <c r="W212" s="20"/>
    </row>
    <row r="213" spans="1:23">
      <c r="A213" s="35"/>
      <c r="K213" s="35"/>
      <c r="L213" s="35"/>
      <c r="M213" s="35"/>
      <c r="N213" s="35"/>
      <c r="S213" s="20"/>
      <c r="T213" s="20"/>
      <c r="U213" s="20"/>
      <c r="V213" s="20"/>
      <c r="W213" s="20"/>
    </row>
    <row r="214" spans="1:23">
      <c r="A214" s="35"/>
      <c r="K214" s="35"/>
      <c r="L214" s="35"/>
      <c r="M214" s="35"/>
      <c r="N214" s="35"/>
      <c r="S214" s="20"/>
      <c r="T214" s="20"/>
      <c r="U214" s="20"/>
      <c r="V214" s="20"/>
      <c r="W214" s="20"/>
    </row>
    <row r="215" spans="1:23">
      <c r="A215" s="35"/>
      <c r="K215" s="35"/>
      <c r="L215" s="35"/>
      <c r="M215" s="35"/>
      <c r="N215" s="35"/>
      <c r="S215" s="20"/>
      <c r="T215" s="20"/>
      <c r="U215" s="20"/>
      <c r="V215" s="20"/>
      <c r="W215" s="20"/>
    </row>
    <row r="216" spans="1:23">
      <c r="A216" s="35"/>
      <c r="K216" s="35"/>
      <c r="L216" s="35"/>
      <c r="M216" s="35"/>
      <c r="N216" s="35"/>
      <c r="S216" s="20"/>
      <c r="T216" s="20"/>
      <c r="U216" s="20"/>
      <c r="V216" s="20"/>
      <c r="W216" s="20"/>
    </row>
    <row r="217" spans="1:23">
      <c r="A217" s="35"/>
      <c r="K217" s="35"/>
      <c r="L217" s="35"/>
      <c r="M217" s="35"/>
      <c r="N217" s="35"/>
      <c r="S217" s="20"/>
      <c r="T217" s="20"/>
      <c r="U217" s="20"/>
      <c r="V217" s="20"/>
      <c r="W217" s="20"/>
    </row>
    <row r="218" spans="1:23">
      <c r="A218" s="35"/>
      <c r="K218" s="35"/>
      <c r="L218" s="35"/>
      <c r="M218" s="35"/>
      <c r="N218" s="35"/>
      <c r="S218" s="20"/>
      <c r="T218" s="20"/>
      <c r="U218" s="20"/>
      <c r="V218" s="20"/>
      <c r="W218" s="20"/>
    </row>
    <row r="219" spans="1:23">
      <c r="A219" s="35"/>
      <c r="K219" s="35"/>
      <c r="L219" s="35"/>
      <c r="M219" s="35"/>
      <c r="N219" s="35"/>
      <c r="S219" s="20"/>
      <c r="T219" s="20"/>
      <c r="U219" s="20"/>
      <c r="V219" s="20"/>
      <c r="W219" s="20"/>
    </row>
    <row r="220" spans="1:23">
      <c r="A220" s="35"/>
      <c r="K220" s="35"/>
      <c r="L220" s="35"/>
      <c r="M220" s="35"/>
      <c r="N220" s="35"/>
      <c r="S220" s="20"/>
      <c r="T220" s="20"/>
      <c r="U220" s="20"/>
      <c r="V220" s="20"/>
      <c r="W220" s="20"/>
    </row>
    <row r="221" spans="1:23">
      <c r="A221" s="35"/>
      <c r="K221" s="35"/>
      <c r="L221" s="35"/>
      <c r="M221" s="35"/>
      <c r="N221" s="35"/>
      <c r="S221" s="20"/>
      <c r="T221" s="20"/>
      <c r="U221" s="20"/>
      <c r="V221" s="20"/>
      <c r="W221" s="20"/>
    </row>
    <row r="222" spans="1:23">
      <c r="A222" s="35"/>
      <c r="K222" s="35"/>
      <c r="L222" s="35"/>
      <c r="M222" s="35"/>
      <c r="N222" s="35"/>
      <c r="S222" s="20"/>
      <c r="T222" s="20"/>
      <c r="U222" s="20"/>
      <c r="V222" s="20"/>
      <c r="W222" s="20"/>
    </row>
    <row r="223" spans="1:23">
      <c r="A223" s="35"/>
      <c r="K223" s="35"/>
      <c r="L223" s="35"/>
      <c r="M223" s="35"/>
      <c r="N223" s="35"/>
      <c r="S223" s="20"/>
      <c r="T223" s="20"/>
      <c r="U223" s="20"/>
      <c r="V223" s="20"/>
      <c r="W223" s="20"/>
    </row>
    <row r="224" spans="1:23">
      <c r="A224" s="35"/>
      <c r="K224" s="35"/>
      <c r="L224" s="35"/>
      <c r="M224" s="35"/>
      <c r="N224" s="35"/>
      <c r="S224" s="20"/>
      <c r="T224" s="20"/>
      <c r="U224" s="20"/>
      <c r="V224" s="20"/>
      <c r="W224" s="20"/>
    </row>
    <row r="225" spans="1:23">
      <c r="A225" s="35"/>
      <c r="K225" s="35"/>
      <c r="L225" s="35"/>
      <c r="M225" s="35"/>
      <c r="N225" s="35"/>
      <c r="S225" s="20"/>
      <c r="T225" s="20"/>
      <c r="U225" s="20"/>
      <c r="V225" s="20"/>
      <c r="W225" s="20"/>
    </row>
    <row r="226" spans="1:23">
      <c r="A226" s="35"/>
      <c r="K226" s="35"/>
      <c r="L226" s="35"/>
      <c r="M226" s="35"/>
      <c r="N226" s="35"/>
      <c r="S226" s="20"/>
      <c r="T226" s="20"/>
      <c r="U226" s="20"/>
      <c r="V226" s="20"/>
      <c r="W226" s="20"/>
    </row>
    <row r="227" spans="1:23">
      <c r="A227" s="35"/>
      <c r="K227" s="35"/>
      <c r="L227" s="35"/>
      <c r="M227" s="35"/>
      <c r="N227" s="35"/>
      <c r="S227" s="20"/>
      <c r="T227" s="20"/>
      <c r="U227" s="20"/>
      <c r="V227" s="20"/>
      <c r="W227" s="20"/>
    </row>
    <row r="228" spans="1:23">
      <c r="A228" s="35"/>
      <c r="K228" s="35"/>
      <c r="L228" s="35"/>
      <c r="M228" s="35"/>
      <c r="N228" s="35"/>
      <c r="S228" s="20"/>
      <c r="T228" s="20"/>
      <c r="U228" s="20"/>
      <c r="V228" s="20"/>
      <c r="W228" s="20"/>
    </row>
    <row r="229" spans="1:23">
      <c r="A229" s="35"/>
      <c r="K229" s="35"/>
      <c r="L229" s="35"/>
      <c r="M229" s="35"/>
      <c r="N229" s="35"/>
      <c r="S229" s="20"/>
      <c r="T229" s="20"/>
      <c r="U229" s="20"/>
      <c r="V229" s="20"/>
      <c r="W229" s="20"/>
    </row>
    <row r="230" spans="1:23">
      <c r="A230" s="35"/>
      <c r="K230" s="35"/>
      <c r="L230" s="35"/>
      <c r="M230" s="35"/>
      <c r="N230" s="35"/>
      <c r="S230" s="20"/>
      <c r="T230" s="20"/>
      <c r="U230" s="20"/>
      <c r="V230" s="20"/>
      <c r="W230" s="20"/>
    </row>
    <row r="231" spans="1:23">
      <c r="A231" s="35"/>
      <c r="K231" s="35"/>
      <c r="L231" s="35"/>
      <c r="M231" s="35"/>
      <c r="N231" s="35"/>
      <c r="S231" s="20"/>
      <c r="T231" s="20"/>
      <c r="U231" s="20"/>
      <c r="V231" s="20"/>
      <c r="W231" s="20"/>
    </row>
    <row r="232" spans="1:23">
      <c r="A232" s="35"/>
      <c r="K232" s="35"/>
      <c r="L232" s="35"/>
      <c r="M232" s="35"/>
      <c r="N232" s="35"/>
      <c r="S232" s="20"/>
      <c r="T232" s="20"/>
      <c r="U232" s="20"/>
      <c r="V232" s="20"/>
      <c r="W232" s="20"/>
    </row>
    <row r="233" spans="1:23">
      <c r="A233" s="35"/>
      <c r="K233" s="35"/>
      <c r="L233" s="35"/>
      <c r="M233" s="35"/>
      <c r="N233" s="35"/>
      <c r="S233" s="20"/>
      <c r="T233" s="20"/>
      <c r="U233" s="20"/>
      <c r="V233" s="20"/>
      <c r="W233" s="20"/>
    </row>
    <row r="234" spans="1:23">
      <c r="A234" s="35"/>
      <c r="K234" s="35"/>
      <c r="L234" s="35"/>
      <c r="M234" s="35"/>
      <c r="N234" s="35"/>
      <c r="S234" s="20"/>
      <c r="T234" s="20"/>
      <c r="U234" s="20"/>
      <c r="V234" s="20"/>
      <c r="W234" s="20"/>
    </row>
    <row r="235" spans="1:23">
      <c r="A235" s="35"/>
      <c r="K235" s="35"/>
      <c r="L235" s="35"/>
      <c r="M235" s="35"/>
      <c r="N235" s="35"/>
      <c r="S235" s="20"/>
      <c r="T235" s="20"/>
      <c r="U235" s="20"/>
      <c r="V235" s="20"/>
      <c r="W235" s="20"/>
    </row>
    <row r="236" spans="1:23">
      <c r="A236" s="35"/>
      <c r="K236" s="35"/>
      <c r="L236" s="35"/>
      <c r="M236" s="35"/>
      <c r="N236" s="35"/>
      <c r="S236" s="20"/>
      <c r="T236" s="20"/>
      <c r="U236" s="20"/>
      <c r="V236" s="20"/>
      <c r="W236" s="20"/>
    </row>
    <row r="237" spans="1:23">
      <c r="A237" s="35"/>
      <c r="K237" s="35"/>
      <c r="L237" s="35"/>
      <c r="M237" s="35"/>
      <c r="N237" s="35"/>
      <c r="S237" s="20"/>
      <c r="T237" s="20"/>
      <c r="U237" s="20"/>
      <c r="V237" s="20"/>
      <c r="W237" s="20"/>
    </row>
    <row r="238" spans="1:23">
      <c r="A238" s="35"/>
      <c r="K238" s="35"/>
      <c r="L238" s="35"/>
      <c r="M238" s="35"/>
      <c r="N238" s="35"/>
      <c r="S238" s="20"/>
      <c r="T238" s="20"/>
      <c r="U238" s="20"/>
      <c r="V238" s="20"/>
      <c r="W238" s="20"/>
    </row>
    <row r="239" spans="1:23">
      <c r="A239" s="35"/>
      <c r="K239" s="35"/>
      <c r="L239" s="35"/>
      <c r="M239" s="35"/>
      <c r="N239" s="35"/>
      <c r="S239" s="20"/>
      <c r="T239" s="20"/>
      <c r="U239" s="20"/>
      <c r="V239" s="20"/>
      <c r="W239" s="20"/>
    </row>
    <row r="240" spans="1:23">
      <c r="A240" s="35"/>
      <c r="K240" s="35"/>
      <c r="L240" s="35"/>
      <c r="M240" s="35"/>
      <c r="N240" s="35"/>
      <c r="S240" s="20"/>
      <c r="T240" s="20"/>
      <c r="U240" s="20"/>
      <c r="V240" s="20"/>
      <c r="W240" s="20"/>
    </row>
    <row r="241" spans="1:23">
      <c r="A241" s="35"/>
      <c r="K241" s="35"/>
      <c r="L241" s="35"/>
      <c r="M241" s="35"/>
      <c r="N241" s="35"/>
      <c r="S241" s="20"/>
      <c r="T241" s="20"/>
      <c r="U241" s="20"/>
      <c r="V241" s="20"/>
      <c r="W241" s="20"/>
    </row>
    <row r="242" spans="1:23">
      <c r="A242" s="35"/>
      <c r="K242" s="35"/>
      <c r="L242" s="35"/>
      <c r="M242" s="35"/>
      <c r="N242" s="35"/>
      <c r="S242" s="20"/>
      <c r="T242" s="20"/>
      <c r="U242" s="20"/>
      <c r="V242" s="20"/>
      <c r="W242" s="20"/>
    </row>
    <row r="243" spans="1:23">
      <c r="A243" s="35"/>
      <c r="K243" s="35"/>
      <c r="L243" s="35"/>
      <c r="M243" s="35"/>
      <c r="N243" s="35"/>
      <c r="S243" s="20"/>
      <c r="T243" s="20"/>
      <c r="U243" s="20"/>
      <c r="V243" s="20"/>
      <c r="W243" s="20"/>
    </row>
    <row r="244" spans="1:23">
      <c r="A244" s="35"/>
      <c r="K244" s="35"/>
      <c r="L244" s="35"/>
      <c r="M244" s="35"/>
      <c r="N244" s="35"/>
      <c r="S244" s="20"/>
      <c r="T244" s="20"/>
      <c r="U244" s="20"/>
      <c r="V244" s="20"/>
      <c r="W244" s="20"/>
    </row>
    <row r="245" spans="1:23">
      <c r="A245" s="35"/>
      <c r="K245" s="35"/>
      <c r="L245" s="35"/>
      <c r="M245" s="35"/>
      <c r="N245" s="35"/>
      <c r="S245" s="20"/>
      <c r="T245" s="20"/>
      <c r="U245" s="20"/>
      <c r="V245" s="20"/>
      <c r="W245" s="20"/>
    </row>
    <row r="246" spans="1:23">
      <c r="A246" s="35"/>
      <c r="K246" s="35"/>
      <c r="L246" s="35"/>
      <c r="M246" s="35"/>
      <c r="N246" s="35"/>
      <c r="S246" s="20"/>
      <c r="T246" s="20"/>
      <c r="U246" s="20"/>
      <c r="V246" s="20"/>
      <c r="W246" s="20"/>
    </row>
    <row r="247" spans="1:23">
      <c r="A247" s="35"/>
      <c r="K247" s="35"/>
      <c r="L247" s="35"/>
      <c r="M247" s="35"/>
      <c r="N247" s="35"/>
      <c r="S247" s="20"/>
      <c r="T247" s="20"/>
      <c r="U247" s="20"/>
      <c r="V247" s="20"/>
      <c r="W247" s="20"/>
    </row>
    <row r="248" spans="1:23">
      <c r="A248" s="35"/>
      <c r="K248" s="35"/>
      <c r="L248" s="35"/>
      <c r="M248" s="35"/>
      <c r="N248" s="35"/>
      <c r="S248" s="20"/>
      <c r="T248" s="20"/>
      <c r="U248" s="20"/>
      <c r="V248" s="20"/>
      <c r="W248" s="20"/>
    </row>
    <row r="249" spans="1:23">
      <c r="A249" s="35"/>
      <c r="K249" s="35"/>
      <c r="L249" s="35"/>
      <c r="M249" s="35"/>
      <c r="N249" s="35"/>
      <c r="S249" s="20"/>
      <c r="T249" s="20"/>
      <c r="U249" s="20"/>
      <c r="V249" s="20"/>
      <c r="W249" s="20"/>
    </row>
    <row r="250" spans="1:23">
      <c r="A250" s="35"/>
      <c r="K250" s="35"/>
      <c r="L250" s="35"/>
      <c r="M250" s="35"/>
      <c r="N250" s="35"/>
      <c r="S250" s="20"/>
      <c r="T250" s="20"/>
      <c r="U250" s="20"/>
      <c r="V250" s="20"/>
      <c r="W250" s="20"/>
    </row>
    <row r="251" spans="1:23">
      <c r="A251" s="35"/>
      <c r="K251" s="35"/>
      <c r="L251" s="35"/>
      <c r="M251" s="35"/>
      <c r="N251" s="35"/>
      <c r="S251" s="20"/>
      <c r="T251" s="20"/>
      <c r="U251" s="20"/>
      <c r="V251" s="20"/>
      <c r="W251" s="20"/>
    </row>
    <row r="252" spans="1:23">
      <c r="A252" s="35"/>
      <c r="K252" s="35"/>
      <c r="L252" s="35"/>
      <c r="M252" s="35"/>
      <c r="N252" s="35"/>
      <c r="S252" s="20"/>
      <c r="T252" s="20"/>
      <c r="U252" s="20"/>
      <c r="V252" s="20"/>
      <c r="W252" s="20"/>
    </row>
    <row r="253" spans="1:23">
      <c r="A253" s="35"/>
      <c r="K253" s="35"/>
      <c r="L253" s="35"/>
      <c r="M253" s="35"/>
      <c r="N253" s="35"/>
      <c r="S253" s="20"/>
      <c r="T253" s="20"/>
      <c r="U253" s="20"/>
      <c r="V253" s="20"/>
      <c r="W253" s="20"/>
    </row>
    <row r="254" spans="1:23">
      <c r="A254" s="35"/>
      <c r="K254" s="35"/>
      <c r="L254" s="35"/>
      <c r="M254" s="35"/>
      <c r="N254" s="35"/>
      <c r="S254" s="20"/>
      <c r="T254" s="20"/>
      <c r="U254" s="20"/>
      <c r="V254" s="20"/>
      <c r="W254" s="20"/>
    </row>
    <row r="255" spans="1:23">
      <c r="A255" s="35"/>
      <c r="K255" s="35"/>
      <c r="L255" s="35"/>
      <c r="M255" s="35"/>
      <c r="N255" s="35"/>
      <c r="S255" s="20"/>
      <c r="T255" s="20"/>
      <c r="U255" s="20"/>
      <c r="V255" s="20"/>
      <c r="W255" s="20"/>
    </row>
    <row r="256" spans="1:23">
      <c r="A256" s="35"/>
      <c r="K256" s="35"/>
      <c r="L256" s="35"/>
      <c r="M256" s="35"/>
      <c r="N256" s="35"/>
      <c r="S256" s="20"/>
      <c r="T256" s="20"/>
      <c r="U256" s="20"/>
      <c r="V256" s="20"/>
      <c r="W256" s="20"/>
    </row>
    <row r="257" spans="1:23">
      <c r="A257" s="35"/>
      <c r="K257" s="35"/>
      <c r="L257" s="35"/>
      <c r="M257" s="35"/>
      <c r="N257" s="35"/>
      <c r="S257" s="20"/>
      <c r="T257" s="20"/>
      <c r="U257" s="20"/>
      <c r="V257" s="20"/>
      <c r="W257" s="20"/>
    </row>
    <row r="258" spans="1:23">
      <c r="A258" s="35"/>
      <c r="K258" s="35"/>
      <c r="L258" s="35"/>
      <c r="M258" s="35"/>
      <c r="N258" s="35"/>
      <c r="S258" s="20"/>
      <c r="T258" s="20"/>
      <c r="U258" s="20"/>
      <c r="V258" s="20"/>
      <c r="W258" s="20"/>
    </row>
    <row r="259" spans="1:23">
      <c r="A259" s="35"/>
      <c r="K259" s="35"/>
      <c r="L259" s="35"/>
      <c r="M259" s="35"/>
      <c r="N259" s="35"/>
      <c r="S259" s="20"/>
      <c r="T259" s="20"/>
      <c r="U259" s="20"/>
      <c r="V259" s="20"/>
      <c r="W259" s="20"/>
    </row>
    <row r="260" spans="1:23">
      <c r="A260" s="35"/>
      <c r="K260" s="35"/>
      <c r="L260" s="35"/>
      <c r="M260" s="35"/>
      <c r="N260" s="35"/>
      <c r="S260" s="20"/>
      <c r="T260" s="20"/>
      <c r="U260" s="20"/>
      <c r="V260" s="20"/>
      <c r="W260" s="20"/>
    </row>
    <row r="261" spans="1:23">
      <c r="A261" s="35"/>
      <c r="K261" s="35"/>
      <c r="L261" s="35"/>
      <c r="M261" s="35"/>
      <c r="N261" s="35"/>
      <c r="S261" s="20"/>
      <c r="T261" s="20"/>
      <c r="U261" s="20"/>
      <c r="V261" s="20"/>
      <c r="W261" s="20"/>
    </row>
    <row r="262" spans="1:23">
      <c r="A262" s="35"/>
      <c r="K262" s="35"/>
      <c r="L262" s="35"/>
      <c r="M262" s="35"/>
      <c r="N262" s="35"/>
      <c r="S262" s="20"/>
      <c r="T262" s="20"/>
      <c r="U262" s="20"/>
      <c r="V262" s="20"/>
      <c r="W262" s="20"/>
    </row>
    <row r="263" spans="1:23">
      <c r="A263" s="35"/>
      <c r="K263" s="35"/>
      <c r="L263" s="35"/>
      <c r="M263" s="35"/>
      <c r="N263" s="35"/>
      <c r="S263" s="20"/>
      <c r="T263" s="20"/>
      <c r="U263" s="20"/>
      <c r="V263" s="20"/>
      <c r="W263" s="20"/>
    </row>
    <row r="264" spans="1:23">
      <c r="A264" s="35"/>
      <c r="K264" s="35"/>
      <c r="L264" s="35"/>
      <c r="M264" s="35"/>
      <c r="N264" s="35"/>
      <c r="S264" s="20"/>
      <c r="T264" s="20"/>
      <c r="U264" s="20"/>
      <c r="V264" s="20"/>
      <c r="W264" s="20"/>
    </row>
    <row r="265" spans="1:23">
      <c r="A265" s="35"/>
      <c r="K265" s="35"/>
      <c r="L265" s="35"/>
      <c r="M265" s="35"/>
      <c r="N265" s="35"/>
      <c r="S265" s="20"/>
      <c r="T265" s="20"/>
      <c r="U265" s="20"/>
      <c r="V265" s="20"/>
      <c r="W265" s="20"/>
    </row>
    <row r="266" spans="1:23">
      <c r="A266" s="35"/>
      <c r="K266" s="35"/>
      <c r="L266" s="35"/>
      <c r="M266" s="35"/>
      <c r="N266" s="35"/>
      <c r="S266" s="20"/>
      <c r="T266" s="20"/>
      <c r="U266" s="20"/>
      <c r="V266" s="20"/>
      <c r="W266" s="20"/>
    </row>
    <row r="267" spans="1:23">
      <c r="A267" s="35"/>
      <c r="K267" s="35"/>
      <c r="L267" s="35"/>
      <c r="M267" s="35"/>
      <c r="N267" s="35"/>
      <c r="S267" s="20"/>
      <c r="T267" s="20"/>
      <c r="U267" s="20"/>
      <c r="V267" s="20"/>
      <c r="W267" s="20"/>
    </row>
    <row r="268" spans="1:23">
      <c r="A268" s="35"/>
      <c r="K268" s="35"/>
      <c r="L268" s="35"/>
      <c r="M268" s="35"/>
      <c r="N268" s="35"/>
      <c r="S268" s="20"/>
      <c r="T268" s="20"/>
      <c r="U268" s="20"/>
      <c r="V268" s="20"/>
      <c r="W268" s="20"/>
    </row>
    <row r="269" spans="1:23">
      <c r="A269" s="35"/>
      <c r="K269" s="35"/>
      <c r="L269" s="35"/>
      <c r="M269" s="35"/>
      <c r="N269" s="35"/>
      <c r="S269" s="20"/>
      <c r="T269" s="20"/>
      <c r="U269" s="20"/>
      <c r="V269" s="20"/>
      <c r="W269" s="20"/>
    </row>
    <row r="270" spans="1:23">
      <c r="A270" s="35"/>
      <c r="K270" s="35"/>
      <c r="L270" s="35"/>
      <c r="M270" s="35"/>
      <c r="N270" s="35"/>
      <c r="S270" s="20"/>
      <c r="T270" s="20"/>
      <c r="U270" s="20"/>
      <c r="V270" s="20"/>
      <c r="W270" s="20"/>
    </row>
    <row r="271" spans="1:23">
      <c r="A271" s="35"/>
      <c r="K271" s="35"/>
      <c r="L271" s="35"/>
      <c r="M271" s="35"/>
      <c r="N271" s="35"/>
      <c r="S271" s="20"/>
      <c r="T271" s="20"/>
      <c r="U271" s="20"/>
      <c r="V271" s="20"/>
      <c r="W271" s="20"/>
    </row>
    <row r="272" spans="1:23">
      <c r="A272" s="35"/>
      <c r="K272" s="35"/>
      <c r="L272" s="35"/>
      <c r="M272" s="35"/>
      <c r="N272" s="35"/>
      <c r="S272" s="20"/>
      <c r="T272" s="20"/>
      <c r="U272" s="20"/>
      <c r="V272" s="20"/>
      <c r="W272" s="20"/>
    </row>
    <row r="273" spans="1:23">
      <c r="A273" s="35"/>
      <c r="K273" s="35"/>
      <c r="L273" s="35"/>
      <c r="M273" s="35"/>
      <c r="N273" s="35"/>
      <c r="S273" s="20"/>
      <c r="T273" s="20"/>
      <c r="U273" s="20"/>
      <c r="V273" s="20"/>
      <c r="W273" s="20"/>
    </row>
    <row r="274" spans="1:23">
      <c r="A274" s="35"/>
      <c r="K274" s="35"/>
      <c r="L274" s="35"/>
      <c r="M274" s="35"/>
      <c r="N274" s="35"/>
      <c r="S274" s="20"/>
      <c r="T274" s="20"/>
      <c r="U274" s="20"/>
      <c r="V274" s="20"/>
      <c r="W274" s="20"/>
    </row>
    <row r="275" spans="1:23">
      <c r="A275" s="35"/>
      <c r="K275" s="35"/>
      <c r="L275" s="35"/>
      <c r="M275" s="35"/>
      <c r="N275" s="35"/>
      <c r="S275" s="20"/>
      <c r="T275" s="20"/>
      <c r="U275" s="20"/>
      <c r="V275" s="20"/>
      <c r="W275" s="20"/>
    </row>
    <row r="276" spans="1:23">
      <c r="A276" s="35"/>
      <c r="K276" s="35"/>
      <c r="L276" s="35"/>
      <c r="M276" s="35"/>
      <c r="N276" s="35"/>
      <c r="S276" s="20"/>
      <c r="T276" s="20"/>
      <c r="U276" s="20"/>
      <c r="V276" s="20"/>
      <c r="W276" s="20"/>
    </row>
    <row r="277" spans="1:23">
      <c r="A277" s="35"/>
      <c r="K277" s="35"/>
      <c r="L277" s="35"/>
      <c r="M277" s="35"/>
      <c r="N277" s="35"/>
      <c r="S277" s="20"/>
      <c r="T277" s="20"/>
      <c r="U277" s="20"/>
      <c r="V277" s="20"/>
      <c r="W277" s="20"/>
    </row>
    <row r="278" spans="1:23">
      <c r="A278" s="35"/>
      <c r="K278" s="35"/>
      <c r="L278" s="35"/>
      <c r="M278" s="35"/>
      <c r="N278" s="35"/>
      <c r="S278" s="20"/>
      <c r="T278" s="20"/>
      <c r="U278" s="20"/>
      <c r="V278" s="20"/>
      <c r="W278" s="20"/>
    </row>
    <row r="279" spans="1:23">
      <c r="A279" s="35"/>
      <c r="K279" s="35"/>
      <c r="L279" s="35"/>
      <c r="M279" s="35"/>
      <c r="N279" s="35"/>
      <c r="S279" s="20"/>
      <c r="T279" s="20"/>
      <c r="U279" s="20"/>
      <c r="V279" s="20"/>
      <c r="W279" s="20"/>
    </row>
    <row r="280" spans="1:23">
      <c r="A280" s="35"/>
      <c r="K280" s="35"/>
      <c r="L280" s="35"/>
      <c r="M280" s="35"/>
      <c r="N280" s="35"/>
      <c r="S280" s="20"/>
      <c r="T280" s="20"/>
      <c r="U280" s="20"/>
      <c r="V280" s="20"/>
      <c r="W280" s="20"/>
    </row>
    <row r="281" spans="1:23">
      <c r="A281" s="35"/>
      <c r="K281" s="35"/>
      <c r="L281" s="35"/>
      <c r="M281" s="35"/>
      <c r="N281" s="35"/>
      <c r="S281" s="20"/>
      <c r="T281" s="20"/>
      <c r="U281" s="20"/>
      <c r="V281" s="20"/>
      <c r="W281" s="20"/>
    </row>
    <row r="282" spans="1:23">
      <c r="A282" s="35"/>
      <c r="K282" s="35"/>
      <c r="L282" s="35"/>
      <c r="M282" s="35"/>
      <c r="N282" s="35"/>
      <c r="S282" s="20"/>
      <c r="T282" s="20"/>
      <c r="U282" s="20"/>
      <c r="V282" s="20"/>
      <c r="W282" s="20"/>
    </row>
    <row r="283" spans="1:23">
      <c r="A283" s="35"/>
      <c r="K283" s="35"/>
      <c r="L283" s="35"/>
      <c r="M283" s="35"/>
      <c r="N283" s="35"/>
      <c r="S283" s="20"/>
      <c r="T283" s="20"/>
      <c r="U283" s="20"/>
      <c r="V283" s="20"/>
      <c r="W283" s="20"/>
    </row>
    <row r="284" spans="1:23">
      <c r="A284" s="35"/>
      <c r="K284" s="35"/>
      <c r="L284" s="35"/>
      <c r="M284" s="35"/>
      <c r="N284" s="35"/>
      <c r="S284" s="20"/>
      <c r="T284" s="20"/>
      <c r="U284" s="20"/>
      <c r="V284" s="20"/>
      <c r="W284" s="20"/>
    </row>
    <row r="285" spans="1:23">
      <c r="A285" s="35"/>
      <c r="K285" s="35"/>
      <c r="L285" s="35"/>
      <c r="M285" s="35"/>
      <c r="N285" s="35"/>
      <c r="S285" s="20"/>
      <c r="T285" s="20"/>
      <c r="U285" s="20"/>
      <c r="V285" s="20"/>
      <c r="W285" s="20"/>
    </row>
    <row r="286" spans="1:23">
      <c r="A286" s="35"/>
      <c r="K286" s="35"/>
      <c r="L286" s="35"/>
      <c r="M286" s="35"/>
      <c r="N286" s="35"/>
      <c r="S286" s="20"/>
      <c r="T286" s="20"/>
      <c r="U286" s="20"/>
      <c r="V286" s="20"/>
      <c r="W286" s="20"/>
    </row>
    <row r="287" spans="1:23">
      <c r="A287" s="35"/>
      <c r="K287" s="35"/>
      <c r="L287" s="35"/>
      <c r="M287" s="35"/>
      <c r="N287" s="35"/>
      <c r="S287" s="20"/>
      <c r="T287" s="20"/>
      <c r="U287" s="20"/>
      <c r="V287" s="20"/>
      <c r="W287" s="20"/>
    </row>
    <row r="288" spans="1:23">
      <c r="A288" s="35"/>
      <c r="K288" s="35"/>
      <c r="L288" s="35"/>
      <c r="M288" s="35"/>
      <c r="N288" s="35"/>
      <c r="S288" s="20"/>
      <c r="T288" s="20"/>
      <c r="U288" s="20"/>
      <c r="V288" s="20"/>
      <c r="W288" s="20"/>
    </row>
    <row r="289" spans="1:23">
      <c r="A289" s="35"/>
      <c r="K289" s="35"/>
      <c r="L289" s="35"/>
      <c r="M289" s="35"/>
      <c r="N289" s="35"/>
      <c r="S289" s="20"/>
      <c r="T289" s="20"/>
      <c r="U289" s="20"/>
      <c r="V289" s="20"/>
      <c r="W289" s="20"/>
    </row>
    <row r="290" spans="1:23">
      <c r="A290" s="35"/>
      <c r="K290" s="35"/>
      <c r="L290" s="35"/>
      <c r="M290" s="35"/>
      <c r="N290" s="35"/>
      <c r="S290" s="20"/>
      <c r="T290" s="20"/>
      <c r="U290" s="20"/>
      <c r="V290" s="20"/>
      <c r="W290" s="20"/>
    </row>
    <row r="291" spans="1:23">
      <c r="A291" s="35"/>
      <c r="K291" s="35"/>
      <c r="L291" s="35"/>
      <c r="M291" s="35"/>
      <c r="N291" s="35"/>
      <c r="S291" s="20"/>
      <c r="T291" s="20"/>
      <c r="U291" s="20"/>
      <c r="V291" s="20"/>
      <c r="W291" s="20"/>
    </row>
    <row r="292" spans="1:23">
      <c r="A292" s="35"/>
      <c r="K292" s="35"/>
      <c r="L292" s="35"/>
      <c r="M292" s="35"/>
      <c r="N292" s="35"/>
      <c r="S292" s="20"/>
      <c r="T292" s="20"/>
      <c r="U292" s="20"/>
      <c r="V292" s="20"/>
      <c r="W292" s="20"/>
    </row>
    <row r="293" spans="1:23">
      <c r="A293" s="35"/>
      <c r="K293" s="35"/>
      <c r="L293" s="35"/>
      <c r="M293" s="35"/>
      <c r="N293" s="35"/>
      <c r="S293" s="20"/>
      <c r="T293" s="20"/>
      <c r="U293" s="20"/>
      <c r="V293" s="20"/>
      <c r="W293" s="20"/>
    </row>
    <row r="294" spans="1:23">
      <c r="A294" s="35"/>
      <c r="K294" s="35"/>
      <c r="L294" s="35"/>
      <c r="M294" s="35"/>
      <c r="N294" s="35"/>
      <c r="S294" s="20"/>
      <c r="T294" s="20"/>
      <c r="U294" s="20"/>
      <c r="V294" s="20"/>
      <c r="W294" s="20"/>
    </row>
    <row r="295" spans="1:23">
      <c r="A295" s="35"/>
      <c r="K295" s="35"/>
      <c r="L295" s="35"/>
      <c r="M295" s="35"/>
      <c r="N295" s="35"/>
      <c r="S295" s="20"/>
      <c r="T295" s="20"/>
      <c r="U295" s="20"/>
      <c r="V295" s="20"/>
      <c r="W295" s="20"/>
    </row>
    <row r="296" spans="1:23">
      <c r="A296" s="35"/>
      <c r="K296" s="35"/>
      <c r="L296" s="35"/>
      <c r="M296" s="35"/>
      <c r="N296" s="35"/>
      <c r="S296" s="20"/>
      <c r="T296" s="20"/>
      <c r="U296" s="20"/>
      <c r="V296" s="20"/>
      <c r="W296" s="20"/>
    </row>
    <row r="297" spans="1:23">
      <c r="A297" s="35"/>
      <c r="K297" s="35"/>
      <c r="L297" s="35"/>
      <c r="M297" s="35"/>
      <c r="N297" s="35"/>
      <c r="S297" s="20"/>
      <c r="T297" s="20"/>
      <c r="U297" s="20"/>
      <c r="V297" s="20"/>
      <c r="W297" s="20"/>
    </row>
    <row r="298" spans="1:23">
      <c r="A298" s="35"/>
      <c r="K298" s="35"/>
      <c r="L298" s="35"/>
      <c r="M298" s="35"/>
      <c r="N298" s="35"/>
      <c r="S298" s="20"/>
      <c r="T298" s="20"/>
      <c r="U298" s="20"/>
      <c r="V298" s="20"/>
      <c r="W298" s="20"/>
    </row>
    <row r="299" spans="1:23">
      <c r="A299" s="35"/>
      <c r="K299" s="35"/>
      <c r="L299" s="35"/>
      <c r="M299" s="35"/>
      <c r="N299" s="35"/>
      <c r="S299" s="20"/>
      <c r="T299" s="20"/>
      <c r="U299" s="20"/>
      <c r="V299" s="20"/>
      <c r="W299" s="20"/>
    </row>
    <row r="300" spans="1:23">
      <c r="A300" s="35"/>
      <c r="K300" s="35"/>
      <c r="L300" s="35"/>
      <c r="M300" s="35"/>
      <c r="N300" s="35"/>
      <c r="S300" s="20"/>
      <c r="T300" s="20"/>
      <c r="U300" s="20"/>
      <c r="V300" s="20"/>
      <c r="W300" s="20"/>
    </row>
    <row r="301" spans="1:23">
      <c r="A301" s="35"/>
      <c r="K301" s="35"/>
      <c r="L301" s="35"/>
      <c r="M301" s="35"/>
      <c r="N301" s="35"/>
      <c r="S301" s="20"/>
      <c r="T301" s="20"/>
      <c r="U301" s="20"/>
      <c r="V301" s="20"/>
      <c r="W301" s="20"/>
    </row>
    <row r="302" spans="1:23">
      <c r="A302" s="35"/>
      <c r="K302" s="35"/>
      <c r="L302" s="35"/>
      <c r="M302" s="35"/>
      <c r="N302" s="35"/>
      <c r="S302" s="20"/>
      <c r="T302" s="20"/>
      <c r="U302" s="20"/>
      <c r="V302" s="20"/>
      <c r="W302" s="20"/>
    </row>
    <row r="303" spans="1:23">
      <c r="A303" s="35"/>
      <c r="K303" s="35"/>
      <c r="L303" s="35"/>
      <c r="M303" s="35"/>
      <c r="N303" s="35"/>
      <c r="S303" s="20"/>
      <c r="T303" s="20"/>
      <c r="U303" s="20"/>
      <c r="V303" s="20"/>
      <c r="W303" s="20"/>
    </row>
    <row r="304" spans="1:23">
      <c r="A304" s="35"/>
      <c r="K304" s="35"/>
      <c r="L304" s="35"/>
      <c r="M304" s="35"/>
      <c r="N304" s="35"/>
      <c r="S304" s="20"/>
      <c r="T304" s="20"/>
      <c r="U304" s="20"/>
      <c r="V304" s="20"/>
      <c r="W304" s="20"/>
    </row>
    <row r="305" spans="1:23">
      <c r="A305" s="35"/>
      <c r="K305" s="35"/>
      <c r="L305" s="35"/>
      <c r="M305" s="35"/>
      <c r="N305" s="35"/>
      <c r="S305" s="20"/>
      <c r="T305" s="20"/>
      <c r="U305" s="20"/>
      <c r="V305" s="20"/>
      <c r="W305" s="20"/>
    </row>
    <row r="306" spans="1:23">
      <c r="A306" s="35"/>
      <c r="K306" s="35"/>
      <c r="L306" s="35"/>
      <c r="M306" s="35"/>
      <c r="N306" s="35"/>
      <c r="S306" s="20"/>
      <c r="T306" s="20"/>
      <c r="U306" s="20"/>
      <c r="V306" s="20"/>
      <c r="W306" s="20"/>
    </row>
    <row r="307" spans="1:23">
      <c r="A307" s="35"/>
      <c r="K307" s="35"/>
      <c r="L307" s="35"/>
      <c r="M307" s="35"/>
      <c r="N307" s="35"/>
      <c r="S307" s="20"/>
      <c r="T307" s="20"/>
      <c r="U307" s="20"/>
      <c r="V307" s="20"/>
      <c r="W307" s="20"/>
    </row>
    <row r="308" spans="1:23">
      <c r="A308" s="35"/>
      <c r="K308" s="35"/>
      <c r="L308" s="35"/>
      <c r="M308" s="35"/>
      <c r="N308" s="35"/>
      <c r="S308" s="20"/>
      <c r="T308" s="20"/>
      <c r="U308" s="20"/>
      <c r="V308" s="20"/>
      <c r="W308" s="20"/>
    </row>
    <row r="309" spans="1:23">
      <c r="A309" s="35"/>
      <c r="K309" s="35"/>
      <c r="L309" s="35"/>
      <c r="M309" s="35"/>
      <c r="N309" s="35"/>
      <c r="S309" s="20"/>
      <c r="T309" s="20"/>
      <c r="U309" s="20"/>
      <c r="V309" s="20"/>
      <c r="W309" s="20"/>
    </row>
    <row r="310" spans="1:23">
      <c r="A310" s="35"/>
      <c r="K310" s="35"/>
      <c r="L310" s="35"/>
      <c r="M310" s="35"/>
      <c r="N310" s="35"/>
      <c r="S310" s="20"/>
      <c r="T310" s="20"/>
      <c r="U310" s="20"/>
      <c r="V310" s="20"/>
      <c r="W310" s="20"/>
    </row>
    <row r="311" spans="1:23">
      <c r="A311" s="35"/>
      <c r="K311" s="35"/>
      <c r="L311" s="35"/>
      <c r="M311" s="35"/>
      <c r="N311" s="35"/>
      <c r="S311" s="20"/>
      <c r="T311" s="20"/>
      <c r="U311" s="20"/>
      <c r="V311" s="20"/>
      <c r="W311" s="20"/>
    </row>
    <row r="312" spans="1:23">
      <c r="A312" s="35"/>
      <c r="K312" s="35"/>
      <c r="L312" s="35"/>
      <c r="M312" s="35"/>
      <c r="N312" s="35"/>
      <c r="S312" s="20"/>
      <c r="T312" s="20"/>
      <c r="U312" s="20"/>
      <c r="V312" s="20"/>
      <c r="W312" s="20"/>
    </row>
    <row r="313" spans="1:23">
      <c r="A313" s="35"/>
      <c r="K313" s="35"/>
      <c r="L313" s="35"/>
      <c r="M313" s="35"/>
      <c r="N313" s="35"/>
      <c r="S313" s="20"/>
      <c r="T313" s="20"/>
      <c r="U313" s="20"/>
      <c r="V313" s="20"/>
      <c r="W313" s="20"/>
    </row>
    <row r="314" spans="1:23">
      <c r="A314" s="35"/>
      <c r="K314" s="35"/>
      <c r="L314" s="35"/>
      <c r="M314" s="35"/>
      <c r="N314" s="35"/>
      <c r="S314" s="20"/>
      <c r="T314" s="20"/>
      <c r="U314" s="20"/>
      <c r="V314" s="20"/>
      <c r="W314" s="20"/>
    </row>
    <row r="315" spans="1:23">
      <c r="A315" s="35"/>
      <c r="K315" s="35"/>
      <c r="L315" s="35"/>
      <c r="M315" s="35"/>
      <c r="N315" s="35"/>
      <c r="S315" s="20"/>
      <c r="T315" s="20"/>
      <c r="U315" s="20"/>
      <c r="V315" s="20"/>
      <c r="W315" s="20"/>
    </row>
    <row r="316" spans="1:23">
      <c r="A316" s="35"/>
      <c r="K316" s="35"/>
      <c r="L316" s="35"/>
      <c r="M316" s="35"/>
      <c r="N316" s="35"/>
      <c r="S316" s="20"/>
      <c r="T316" s="20"/>
      <c r="U316" s="20"/>
      <c r="V316" s="20"/>
      <c r="W316" s="20"/>
    </row>
    <row r="317" spans="1:23">
      <c r="A317" s="35"/>
      <c r="K317" s="35"/>
      <c r="L317" s="35"/>
      <c r="M317" s="35"/>
      <c r="N317" s="35"/>
      <c r="S317" s="20"/>
      <c r="T317" s="20"/>
      <c r="U317" s="20"/>
      <c r="V317" s="20"/>
      <c r="W317" s="20"/>
    </row>
    <row r="318" spans="1:23">
      <c r="A318" s="35"/>
      <c r="K318" s="35"/>
      <c r="L318" s="35"/>
      <c r="M318" s="35"/>
      <c r="N318" s="35"/>
      <c r="S318" s="20"/>
      <c r="T318" s="20"/>
      <c r="U318" s="20"/>
      <c r="V318" s="20"/>
      <c r="W318" s="20"/>
    </row>
    <row r="319" spans="1:23">
      <c r="A319" s="35"/>
      <c r="K319" s="35"/>
      <c r="L319" s="35"/>
      <c r="M319" s="35"/>
      <c r="N319" s="35"/>
      <c r="S319" s="20"/>
      <c r="T319" s="20"/>
      <c r="U319" s="20"/>
      <c r="V319" s="20"/>
      <c r="W319" s="20"/>
    </row>
    <row r="320" spans="1:23">
      <c r="A320" s="35"/>
      <c r="K320" s="35"/>
      <c r="L320" s="35"/>
      <c r="M320" s="35"/>
      <c r="N320" s="35"/>
      <c r="S320" s="20"/>
      <c r="T320" s="20"/>
      <c r="U320" s="20"/>
      <c r="V320" s="20"/>
      <c r="W320" s="20"/>
    </row>
    <row r="321" spans="1:23">
      <c r="A321" s="35"/>
      <c r="K321" s="35"/>
      <c r="L321" s="35"/>
      <c r="M321" s="35"/>
      <c r="N321" s="35"/>
      <c r="S321" s="20"/>
      <c r="T321" s="20"/>
      <c r="U321" s="20"/>
      <c r="V321" s="20"/>
      <c r="W321" s="20"/>
    </row>
    <row r="322" spans="1:23">
      <c r="A322" s="35"/>
      <c r="K322" s="35"/>
      <c r="L322" s="35"/>
      <c r="M322" s="35"/>
      <c r="N322" s="35"/>
      <c r="S322" s="20"/>
      <c r="T322" s="20"/>
      <c r="U322" s="20"/>
      <c r="V322" s="20"/>
      <c r="W322" s="20"/>
    </row>
    <row r="323" spans="1:23">
      <c r="A323" s="35"/>
      <c r="K323" s="35"/>
      <c r="L323" s="35"/>
      <c r="M323" s="35"/>
      <c r="N323" s="35"/>
      <c r="S323" s="20"/>
      <c r="T323" s="20"/>
      <c r="U323" s="20"/>
      <c r="V323" s="20"/>
      <c r="W323" s="20"/>
    </row>
    <row r="324" spans="1:23">
      <c r="A324" s="35"/>
      <c r="K324" s="35"/>
      <c r="L324" s="35"/>
      <c r="M324" s="35"/>
      <c r="N324" s="35"/>
      <c r="S324" s="20"/>
      <c r="T324" s="20"/>
      <c r="U324" s="20"/>
      <c r="V324" s="20"/>
      <c r="W324" s="20"/>
    </row>
    <row r="325" spans="1:23">
      <c r="A325" s="35"/>
      <c r="K325" s="35"/>
      <c r="L325" s="35"/>
      <c r="M325" s="35"/>
      <c r="N325" s="35"/>
      <c r="S325" s="20"/>
      <c r="T325" s="20"/>
      <c r="U325" s="20"/>
      <c r="V325" s="20"/>
      <c r="W325" s="20"/>
    </row>
    <row r="326" spans="1:23">
      <c r="A326" s="35"/>
      <c r="K326" s="35"/>
      <c r="L326" s="35"/>
      <c r="M326" s="35"/>
      <c r="N326" s="35"/>
      <c r="S326" s="20"/>
      <c r="T326" s="20"/>
      <c r="U326" s="20"/>
      <c r="V326" s="20"/>
      <c r="W326" s="20"/>
    </row>
    <row r="327" spans="1:23">
      <c r="A327" s="35"/>
      <c r="K327" s="35"/>
      <c r="L327" s="35"/>
      <c r="M327" s="35"/>
      <c r="N327" s="35"/>
      <c r="S327" s="20"/>
      <c r="T327" s="20"/>
      <c r="U327" s="20"/>
      <c r="V327" s="20"/>
      <c r="W327" s="20"/>
    </row>
    <row r="328" spans="1:23">
      <c r="A328" s="35"/>
      <c r="K328" s="35"/>
      <c r="L328" s="35"/>
      <c r="M328" s="35"/>
      <c r="N328" s="35"/>
      <c r="S328" s="20"/>
      <c r="T328" s="20"/>
      <c r="U328" s="20"/>
      <c r="V328" s="20"/>
      <c r="W328" s="20"/>
    </row>
    <row r="329" spans="1:23">
      <c r="A329" s="35"/>
      <c r="K329" s="35"/>
      <c r="L329" s="35"/>
      <c r="M329" s="35"/>
      <c r="N329" s="35"/>
      <c r="S329" s="20"/>
      <c r="T329" s="20"/>
      <c r="U329" s="20"/>
      <c r="V329" s="20"/>
      <c r="W329" s="20"/>
    </row>
    <row r="330" spans="1:23">
      <c r="A330" s="35"/>
      <c r="K330" s="35"/>
      <c r="L330" s="35"/>
      <c r="M330" s="35"/>
      <c r="N330" s="35"/>
      <c r="S330" s="20"/>
      <c r="T330" s="20"/>
      <c r="U330" s="20"/>
      <c r="V330" s="20"/>
      <c r="W330" s="20"/>
    </row>
    <row r="331" spans="1:23">
      <c r="A331" s="35"/>
      <c r="K331" s="35"/>
      <c r="L331" s="35"/>
      <c r="M331" s="35"/>
      <c r="N331" s="35"/>
      <c r="S331" s="20"/>
      <c r="T331" s="20"/>
      <c r="U331" s="20"/>
      <c r="V331" s="20"/>
      <c r="W331" s="20"/>
    </row>
    <row r="332" spans="1:23">
      <c r="A332" s="35"/>
      <c r="K332" s="35"/>
      <c r="L332" s="35"/>
      <c r="M332" s="35"/>
      <c r="N332" s="35"/>
      <c r="S332" s="20"/>
      <c r="T332" s="20"/>
      <c r="U332" s="20"/>
      <c r="V332" s="20"/>
      <c r="W332" s="20"/>
    </row>
    <row r="333" spans="1:23">
      <c r="A333" s="35"/>
      <c r="K333" s="35"/>
      <c r="L333" s="35"/>
      <c r="M333" s="35"/>
      <c r="N333" s="35"/>
      <c r="S333" s="20"/>
      <c r="T333" s="20"/>
      <c r="U333" s="20"/>
      <c r="V333" s="20"/>
      <c r="W333" s="20"/>
    </row>
    <row r="334" spans="1:23">
      <c r="A334" s="35"/>
      <c r="K334" s="35"/>
      <c r="L334" s="35"/>
      <c r="M334" s="35"/>
      <c r="N334" s="35"/>
      <c r="S334" s="20"/>
      <c r="T334" s="20"/>
      <c r="U334" s="20"/>
      <c r="V334" s="20"/>
      <c r="W334" s="20"/>
    </row>
    <row r="335" spans="1:23">
      <c r="A335" s="35"/>
      <c r="K335" s="35"/>
      <c r="L335" s="35"/>
      <c r="M335" s="35"/>
      <c r="N335" s="35"/>
      <c r="S335" s="20"/>
      <c r="T335" s="20"/>
      <c r="U335" s="20"/>
      <c r="V335" s="20"/>
      <c r="W335" s="20"/>
    </row>
    <row r="336" spans="1:23">
      <c r="A336" s="35"/>
      <c r="K336" s="35"/>
      <c r="L336" s="35"/>
      <c r="M336" s="35"/>
      <c r="N336" s="35"/>
      <c r="S336" s="20"/>
      <c r="T336" s="20"/>
      <c r="U336" s="20"/>
      <c r="V336" s="20"/>
      <c r="W336" s="20"/>
    </row>
    <row r="337" spans="1:23">
      <c r="A337" s="35"/>
      <c r="K337" s="35"/>
      <c r="L337" s="35"/>
      <c r="M337" s="35"/>
      <c r="N337" s="35"/>
      <c r="S337" s="20"/>
      <c r="T337" s="20"/>
      <c r="U337" s="20"/>
      <c r="V337" s="20"/>
      <c r="W337" s="20"/>
    </row>
    <row r="338" spans="1:23">
      <c r="A338" s="35"/>
      <c r="K338" s="35"/>
      <c r="L338" s="35"/>
      <c r="M338" s="35"/>
      <c r="N338" s="35"/>
      <c r="S338" s="20"/>
      <c r="T338" s="20"/>
      <c r="U338" s="20"/>
      <c r="V338" s="20"/>
      <c r="W338" s="20"/>
    </row>
    <row r="339" spans="1:23">
      <c r="A339" s="35"/>
      <c r="K339" s="35"/>
      <c r="L339" s="35"/>
      <c r="M339" s="35"/>
      <c r="N339" s="35"/>
      <c r="S339" s="20"/>
      <c r="T339" s="20"/>
      <c r="U339" s="20"/>
      <c r="V339" s="20"/>
      <c r="W339" s="20"/>
    </row>
    <row r="340" spans="1:23">
      <c r="A340" s="35"/>
      <c r="K340" s="35"/>
      <c r="L340" s="35"/>
      <c r="M340" s="35"/>
      <c r="N340" s="35"/>
      <c r="S340" s="20"/>
      <c r="T340" s="20"/>
      <c r="U340" s="20"/>
      <c r="V340" s="20"/>
      <c r="W340" s="20"/>
    </row>
    <row r="341" spans="1:23">
      <c r="A341" s="35"/>
      <c r="K341" s="35"/>
      <c r="L341" s="35"/>
      <c r="M341" s="35"/>
      <c r="N341" s="35"/>
      <c r="S341" s="20"/>
      <c r="T341" s="20"/>
      <c r="U341" s="20"/>
      <c r="V341" s="20"/>
      <c r="W341" s="20"/>
    </row>
    <row r="342" spans="1:23">
      <c r="A342" s="35"/>
      <c r="K342" s="35"/>
      <c r="L342" s="35"/>
      <c r="M342" s="35"/>
      <c r="N342" s="35"/>
      <c r="S342" s="20"/>
      <c r="T342" s="20"/>
      <c r="U342" s="20"/>
      <c r="V342" s="20"/>
      <c r="W342" s="20"/>
    </row>
    <row r="343" spans="1:23">
      <c r="A343" s="35"/>
      <c r="K343" s="35"/>
      <c r="L343" s="35"/>
      <c r="M343" s="35"/>
      <c r="N343" s="35"/>
      <c r="S343" s="20"/>
      <c r="T343" s="20"/>
      <c r="U343" s="20"/>
      <c r="V343" s="20"/>
      <c r="W343" s="20"/>
    </row>
    <row r="344" spans="1:23">
      <c r="A344" s="35"/>
      <c r="K344" s="35"/>
      <c r="L344" s="35"/>
      <c r="M344" s="35"/>
      <c r="N344" s="35"/>
      <c r="S344" s="20"/>
      <c r="T344" s="20"/>
      <c r="U344" s="20"/>
      <c r="V344" s="20"/>
      <c r="W344" s="20"/>
    </row>
    <row r="345" spans="1:23">
      <c r="A345" s="35"/>
      <c r="K345" s="35"/>
      <c r="L345" s="35"/>
      <c r="M345" s="35"/>
      <c r="N345" s="35"/>
      <c r="S345" s="20"/>
      <c r="T345" s="20"/>
      <c r="U345" s="20"/>
      <c r="V345" s="20"/>
      <c r="W345" s="20"/>
    </row>
    <row r="346" spans="1:23">
      <c r="A346" s="35"/>
      <c r="K346" s="35"/>
      <c r="L346" s="35"/>
      <c r="M346" s="35"/>
      <c r="N346" s="35"/>
      <c r="S346" s="20"/>
      <c r="T346" s="20"/>
      <c r="U346" s="20"/>
      <c r="V346" s="20"/>
      <c r="W346" s="20"/>
    </row>
    <row r="347" spans="1:23">
      <c r="A347" s="35"/>
      <c r="K347" s="35"/>
      <c r="L347" s="35"/>
      <c r="M347" s="35"/>
      <c r="N347" s="35"/>
      <c r="S347" s="20"/>
      <c r="T347" s="20"/>
      <c r="U347" s="20"/>
      <c r="V347" s="20"/>
      <c r="W347" s="20"/>
    </row>
    <row r="348" spans="1:23">
      <c r="A348" s="35"/>
      <c r="K348" s="35"/>
      <c r="L348" s="35"/>
      <c r="M348" s="35"/>
      <c r="N348" s="35"/>
      <c r="S348" s="20"/>
      <c r="T348" s="20"/>
      <c r="U348" s="20"/>
      <c r="V348" s="20"/>
      <c r="W348" s="20"/>
    </row>
    <row r="349" spans="1:23">
      <c r="A349" s="35"/>
      <c r="K349" s="35"/>
      <c r="L349" s="35"/>
      <c r="M349" s="35"/>
      <c r="N349" s="35"/>
      <c r="S349" s="20"/>
      <c r="T349" s="20"/>
      <c r="U349" s="20"/>
      <c r="V349" s="20"/>
      <c r="W349" s="20"/>
    </row>
    <row r="350" spans="1:23">
      <c r="A350" s="35"/>
      <c r="K350" s="35"/>
      <c r="L350" s="35"/>
      <c r="M350" s="35"/>
      <c r="N350" s="35"/>
      <c r="S350" s="20"/>
      <c r="T350" s="20"/>
      <c r="U350" s="20"/>
      <c r="V350" s="20"/>
      <c r="W350" s="20"/>
    </row>
    <row r="351" spans="1:23">
      <c r="A351" s="35"/>
      <c r="K351" s="35"/>
      <c r="L351" s="35"/>
      <c r="M351" s="35"/>
      <c r="N351" s="35"/>
      <c r="S351" s="20"/>
      <c r="T351" s="20"/>
      <c r="U351" s="20"/>
      <c r="V351" s="20"/>
      <c r="W351" s="20"/>
    </row>
    <row r="352" spans="1:23">
      <c r="A352" s="35"/>
      <c r="K352" s="35"/>
      <c r="L352" s="35"/>
      <c r="M352" s="35"/>
      <c r="N352" s="35"/>
      <c r="S352" s="20"/>
      <c r="T352" s="20"/>
      <c r="U352" s="20"/>
      <c r="V352" s="20"/>
      <c r="W352" s="20"/>
    </row>
    <row r="353" spans="1:23">
      <c r="A353" s="35"/>
      <c r="K353" s="35"/>
      <c r="L353" s="35"/>
      <c r="M353" s="35"/>
      <c r="N353" s="35"/>
      <c r="S353" s="20"/>
      <c r="T353" s="20"/>
      <c r="U353" s="20"/>
      <c r="V353" s="20"/>
      <c r="W353" s="20"/>
    </row>
    <row r="354" spans="1:23">
      <c r="A354" s="35"/>
      <c r="K354" s="35"/>
      <c r="L354" s="35"/>
      <c r="M354" s="35"/>
      <c r="N354" s="35"/>
      <c r="S354" s="20"/>
      <c r="T354" s="20"/>
      <c r="U354" s="20"/>
      <c r="V354" s="20"/>
      <c r="W354" s="20"/>
    </row>
    <row r="355" spans="1:23">
      <c r="A355" s="35"/>
      <c r="K355" s="35"/>
      <c r="L355" s="35"/>
      <c r="M355" s="35"/>
      <c r="N355" s="35"/>
      <c r="S355" s="20"/>
      <c r="T355" s="20"/>
      <c r="U355" s="20"/>
      <c r="V355" s="20"/>
      <c r="W355" s="20"/>
    </row>
    <row r="356" spans="1:23">
      <c r="A356" s="35"/>
      <c r="K356" s="35"/>
      <c r="L356" s="35"/>
      <c r="M356" s="35"/>
      <c r="N356" s="35"/>
      <c r="S356" s="20"/>
      <c r="T356" s="20"/>
      <c r="U356" s="20"/>
      <c r="V356" s="20"/>
      <c r="W356" s="20"/>
    </row>
    <row r="357" spans="1:23">
      <c r="A357" s="35"/>
      <c r="K357" s="35"/>
      <c r="L357" s="35"/>
      <c r="M357" s="35"/>
      <c r="N357" s="35"/>
      <c r="S357" s="20"/>
      <c r="T357" s="20"/>
      <c r="U357" s="20"/>
      <c r="V357" s="20"/>
      <c r="W357" s="20"/>
    </row>
    <row r="358" spans="1:23">
      <c r="A358" s="35"/>
      <c r="K358" s="35"/>
      <c r="L358" s="35"/>
      <c r="M358" s="35"/>
      <c r="N358" s="35"/>
      <c r="S358" s="20"/>
      <c r="T358" s="20"/>
      <c r="U358" s="20"/>
      <c r="V358" s="20"/>
      <c r="W358" s="20"/>
    </row>
    <row r="359" spans="1:23">
      <c r="A359" s="35"/>
      <c r="K359" s="35"/>
      <c r="L359" s="35"/>
      <c r="M359" s="35"/>
      <c r="N359" s="35"/>
      <c r="S359" s="20"/>
      <c r="T359" s="20"/>
      <c r="U359" s="20"/>
      <c r="V359" s="20"/>
      <c r="W359" s="20"/>
    </row>
    <row r="360" spans="1:23">
      <c r="A360" s="35"/>
      <c r="K360" s="35"/>
      <c r="L360" s="35"/>
      <c r="M360" s="35"/>
      <c r="N360" s="35"/>
      <c r="S360" s="20"/>
      <c r="T360" s="20"/>
      <c r="U360" s="20"/>
      <c r="V360" s="20"/>
      <c r="W360" s="20"/>
    </row>
    <row r="361" spans="1:23">
      <c r="A361" s="35"/>
      <c r="K361" s="35"/>
      <c r="L361" s="35"/>
      <c r="M361" s="35"/>
      <c r="N361" s="35"/>
      <c r="S361" s="20"/>
      <c r="T361" s="20"/>
      <c r="U361" s="20"/>
      <c r="V361" s="20"/>
      <c r="W361" s="20"/>
    </row>
    <row r="362" spans="1:23">
      <c r="A362" s="35"/>
      <c r="K362" s="35"/>
      <c r="L362" s="35"/>
      <c r="M362" s="35"/>
      <c r="N362" s="35"/>
      <c r="S362" s="20"/>
      <c r="T362" s="20"/>
      <c r="U362" s="20"/>
      <c r="V362" s="20"/>
      <c r="W362" s="20"/>
    </row>
    <row r="363" spans="1:23">
      <c r="A363" s="35"/>
      <c r="K363" s="35"/>
      <c r="L363" s="35"/>
      <c r="M363" s="35"/>
      <c r="N363" s="35"/>
      <c r="S363" s="20"/>
      <c r="T363" s="20"/>
      <c r="U363" s="20"/>
      <c r="V363" s="20"/>
      <c r="W363" s="20"/>
    </row>
    <row r="364" spans="1:23">
      <c r="A364" s="35"/>
      <c r="K364" s="35"/>
      <c r="L364" s="35"/>
      <c r="M364" s="35"/>
      <c r="N364" s="35"/>
      <c r="S364" s="20"/>
      <c r="T364" s="20"/>
      <c r="U364" s="20"/>
      <c r="V364" s="20"/>
      <c r="W364" s="20"/>
    </row>
    <row r="365" spans="1:23">
      <c r="A365" s="35"/>
      <c r="K365" s="35"/>
      <c r="L365" s="35"/>
      <c r="M365" s="35"/>
      <c r="N365" s="35"/>
      <c r="S365" s="20"/>
      <c r="T365" s="20"/>
      <c r="U365" s="20"/>
      <c r="V365" s="20"/>
      <c r="W365" s="20"/>
    </row>
    <row r="366" spans="1:23">
      <c r="A366" s="35"/>
      <c r="K366" s="35"/>
      <c r="L366" s="35"/>
      <c r="M366" s="35"/>
      <c r="N366" s="35"/>
      <c r="S366" s="20"/>
      <c r="T366" s="20"/>
      <c r="U366" s="20"/>
      <c r="V366" s="20"/>
      <c r="W366" s="20"/>
    </row>
    <row r="367" spans="1:23">
      <c r="A367" s="35"/>
      <c r="K367" s="35"/>
      <c r="L367" s="35"/>
      <c r="M367" s="35"/>
      <c r="N367" s="35"/>
      <c r="S367" s="20"/>
      <c r="T367" s="20"/>
      <c r="U367" s="20"/>
      <c r="V367" s="20"/>
      <c r="W367" s="20"/>
    </row>
    <row r="368" spans="1:23">
      <c r="A368" s="35"/>
      <c r="K368" s="35"/>
      <c r="L368" s="35"/>
      <c r="M368" s="35"/>
      <c r="N368" s="35"/>
      <c r="S368" s="20"/>
      <c r="T368" s="20"/>
      <c r="U368" s="20"/>
      <c r="V368" s="20"/>
      <c r="W368" s="20"/>
    </row>
    <row r="369" spans="1:23">
      <c r="A369" s="35"/>
      <c r="K369" s="35"/>
      <c r="L369" s="35"/>
      <c r="M369" s="35"/>
      <c r="N369" s="35"/>
      <c r="S369" s="20"/>
      <c r="T369" s="20"/>
      <c r="U369" s="20"/>
      <c r="V369" s="20"/>
      <c r="W369" s="20"/>
    </row>
    <row r="370" spans="1:23">
      <c r="A370" s="35"/>
      <c r="K370" s="35"/>
      <c r="L370" s="35"/>
      <c r="M370" s="35"/>
      <c r="N370" s="35"/>
      <c r="S370" s="20"/>
      <c r="T370" s="20"/>
      <c r="U370" s="20"/>
      <c r="V370" s="20"/>
      <c r="W370" s="20"/>
    </row>
    <row r="371" spans="1:23">
      <c r="A371" s="35"/>
      <c r="K371" s="35"/>
      <c r="L371" s="35"/>
      <c r="M371" s="35"/>
      <c r="N371" s="35"/>
      <c r="S371" s="20"/>
      <c r="T371" s="20"/>
      <c r="U371" s="20"/>
      <c r="V371" s="20"/>
      <c r="W371" s="20"/>
    </row>
    <row r="372" spans="1:23">
      <c r="A372" s="35"/>
      <c r="K372" s="35"/>
      <c r="L372" s="35"/>
      <c r="M372" s="35"/>
      <c r="N372" s="35"/>
      <c r="S372" s="20"/>
      <c r="T372" s="20"/>
      <c r="U372" s="20"/>
      <c r="V372" s="20"/>
      <c r="W372" s="20"/>
    </row>
    <row r="373" spans="1:23">
      <c r="A373" s="35"/>
      <c r="K373" s="35"/>
      <c r="L373" s="35"/>
      <c r="M373" s="35"/>
      <c r="N373" s="35"/>
      <c r="S373" s="20"/>
      <c r="T373" s="20"/>
      <c r="U373" s="20"/>
      <c r="V373" s="20"/>
      <c r="W373" s="20"/>
    </row>
    <row r="374" spans="1:23">
      <c r="A374" s="35"/>
      <c r="K374" s="35"/>
      <c r="L374" s="35"/>
      <c r="M374" s="35"/>
      <c r="N374" s="35"/>
      <c r="S374" s="20"/>
      <c r="T374" s="20"/>
      <c r="U374" s="20"/>
      <c r="V374" s="20"/>
      <c r="W374" s="20"/>
    </row>
    <row r="375" spans="1:23">
      <c r="A375" s="35"/>
      <c r="K375" s="35"/>
      <c r="L375" s="35"/>
      <c r="M375" s="35"/>
      <c r="N375" s="35"/>
      <c r="S375" s="20"/>
      <c r="T375" s="20"/>
      <c r="U375" s="20"/>
      <c r="V375" s="20"/>
      <c r="W375" s="20"/>
    </row>
    <row r="376" spans="1:23">
      <c r="A376" s="35"/>
      <c r="K376" s="35"/>
      <c r="L376" s="35"/>
      <c r="M376" s="35"/>
      <c r="N376" s="35"/>
      <c r="S376" s="20"/>
      <c r="T376" s="20"/>
      <c r="U376" s="20"/>
      <c r="V376" s="20"/>
      <c r="W376" s="20"/>
    </row>
    <row r="377" spans="1:23">
      <c r="A377" s="35"/>
      <c r="K377" s="35"/>
      <c r="L377" s="35"/>
      <c r="M377" s="35"/>
      <c r="N377" s="35"/>
      <c r="S377" s="20"/>
      <c r="T377" s="20"/>
      <c r="U377" s="20"/>
      <c r="V377" s="20"/>
      <c r="W377" s="20"/>
    </row>
    <row r="378" spans="1:23">
      <c r="A378" s="35"/>
      <c r="K378" s="35"/>
      <c r="L378" s="35"/>
      <c r="M378" s="35"/>
      <c r="N378" s="35"/>
      <c r="S378" s="20"/>
      <c r="T378" s="20"/>
      <c r="U378" s="20"/>
      <c r="V378" s="20"/>
      <c r="W378" s="20"/>
    </row>
    <row r="379" spans="1:23">
      <c r="A379" s="35"/>
      <c r="K379" s="35"/>
      <c r="L379" s="35"/>
      <c r="M379" s="35"/>
      <c r="N379" s="35"/>
      <c r="S379" s="20"/>
      <c r="T379" s="20"/>
      <c r="U379" s="20"/>
      <c r="V379" s="20"/>
      <c r="W379" s="20"/>
    </row>
    <row r="380" spans="1:23">
      <c r="A380" s="35"/>
      <c r="K380" s="35"/>
      <c r="L380" s="35"/>
      <c r="M380" s="35"/>
      <c r="N380" s="35"/>
      <c r="S380" s="20"/>
      <c r="T380" s="20"/>
      <c r="U380" s="20"/>
      <c r="V380" s="20"/>
      <c r="W380" s="20"/>
    </row>
    <row r="381" spans="1:23">
      <c r="A381" s="35"/>
      <c r="K381" s="35"/>
      <c r="L381" s="35"/>
      <c r="M381" s="35"/>
      <c r="N381" s="35"/>
      <c r="S381" s="20"/>
      <c r="T381" s="20"/>
      <c r="U381" s="20"/>
      <c r="V381" s="20"/>
      <c r="W381" s="20"/>
    </row>
    <row r="382" spans="1:23">
      <c r="A382" s="35"/>
      <c r="K382" s="35"/>
      <c r="L382" s="35"/>
      <c r="M382" s="35"/>
      <c r="N382" s="35"/>
      <c r="S382" s="20"/>
      <c r="T382" s="20"/>
      <c r="U382" s="20"/>
      <c r="V382" s="20"/>
      <c r="W382" s="20"/>
    </row>
    <row r="383" spans="1:23">
      <c r="A383" s="35"/>
      <c r="K383" s="35"/>
      <c r="L383" s="35"/>
      <c r="M383" s="35"/>
      <c r="N383" s="35"/>
      <c r="S383" s="20"/>
      <c r="T383" s="20"/>
      <c r="U383" s="20"/>
      <c r="V383" s="20"/>
      <c r="W383" s="20"/>
    </row>
    <row r="384" spans="1:23">
      <c r="A384" s="35"/>
      <c r="K384" s="35"/>
      <c r="L384" s="35"/>
      <c r="M384" s="35"/>
      <c r="N384" s="35"/>
      <c r="S384" s="20"/>
      <c r="T384" s="20"/>
      <c r="U384" s="20"/>
      <c r="V384" s="20"/>
      <c r="W384" s="20"/>
    </row>
    <row r="385" spans="1:23">
      <c r="A385" s="35"/>
      <c r="K385" s="35"/>
      <c r="L385" s="35"/>
      <c r="M385" s="35"/>
      <c r="N385" s="35"/>
      <c r="S385" s="20"/>
      <c r="T385" s="20"/>
      <c r="U385" s="20"/>
      <c r="V385" s="20"/>
      <c r="W385" s="20"/>
    </row>
    <row r="386" spans="1:23">
      <c r="A386" s="35"/>
      <c r="K386" s="35"/>
      <c r="L386" s="35"/>
      <c r="M386" s="35"/>
      <c r="N386" s="35"/>
      <c r="S386" s="20"/>
      <c r="T386" s="20"/>
      <c r="U386" s="20"/>
      <c r="V386" s="20"/>
      <c r="W386" s="20"/>
    </row>
    <row r="387" spans="1:23">
      <c r="A387" s="35"/>
      <c r="K387" s="35"/>
      <c r="L387" s="35"/>
      <c r="M387" s="35"/>
      <c r="N387" s="35"/>
      <c r="S387" s="20"/>
      <c r="T387" s="20"/>
      <c r="U387" s="20"/>
      <c r="V387" s="20"/>
      <c r="W387" s="20"/>
    </row>
    <row r="388" spans="1:23">
      <c r="A388" s="35"/>
      <c r="K388" s="35"/>
      <c r="L388" s="35"/>
      <c r="M388" s="35"/>
      <c r="N388" s="35"/>
      <c r="S388" s="20"/>
      <c r="T388" s="20"/>
      <c r="U388" s="20"/>
      <c r="V388" s="20"/>
      <c r="W388" s="20"/>
    </row>
    <row r="389" spans="1:23">
      <c r="A389" s="35"/>
      <c r="K389" s="35"/>
      <c r="L389" s="35"/>
      <c r="M389" s="35"/>
      <c r="N389" s="35"/>
      <c r="S389" s="20"/>
      <c r="T389" s="20"/>
      <c r="U389" s="20"/>
      <c r="V389" s="20"/>
      <c r="W389" s="20"/>
    </row>
    <row r="390" spans="1:23">
      <c r="A390" s="35"/>
      <c r="K390" s="35"/>
      <c r="L390" s="35"/>
      <c r="M390" s="35"/>
      <c r="N390" s="35"/>
      <c r="S390" s="20"/>
      <c r="T390" s="20"/>
      <c r="U390" s="20"/>
      <c r="V390" s="20"/>
      <c r="W390" s="20"/>
    </row>
    <row r="391" spans="1:23">
      <c r="A391" s="35"/>
      <c r="K391" s="35"/>
      <c r="L391" s="35"/>
      <c r="M391" s="35"/>
      <c r="N391" s="35"/>
      <c r="S391" s="20"/>
      <c r="T391" s="20"/>
      <c r="U391" s="20"/>
      <c r="V391" s="20"/>
      <c r="W391" s="20"/>
    </row>
    <row r="392" spans="1:23">
      <c r="A392" s="35"/>
      <c r="K392" s="35"/>
      <c r="L392" s="35"/>
      <c r="M392" s="35"/>
      <c r="N392" s="35"/>
      <c r="S392" s="20"/>
      <c r="T392" s="20"/>
      <c r="U392" s="20"/>
      <c r="V392" s="20"/>
      <c r="W392" s="20"/>
    </row>
    <row r="393" spans="1:23">
      <c r="A393" s="35"/>
      <c r="K393" s="35"/>
      <c r="L393" s="35"/>
      <c r="M393" s="35"/>
      <c r="N393" s="35"/>
      <c r="S393" s="20"/>
      <c r="T393" s="20"/>
      <c r="U393" s="20"/>
      <c r="V393" s="20"/>
      <c r="W393" s="20"/>
    </row>
    <row r="394" spans="1:23">
      <c r="A394" s="35"/>
      <c r="K394" s="35"/>
      <c r="L394" s="35"/>
      <c r="M394" s="35"/>
      <c r="N394" s="35"/>
      <c r="S394" s="20"/>
      <c r="T394" s="20"/>
      <c r="U394" s="20"/>
      <c r="V394" s="20"/>
      <c r="W394" s="20"/>
    </row>
    <row r="395" spans="1:23">
      <c r="A395" s="35"/>
      <c r="K395" s="35"/>
      <c r="L395" s="35"/>
      <c r="M395" s="35"/>
      <c r="N395" s="35"/>
      <c r="S395" s="20"/>
      <c r="T395" s="20"/>
      <c r="U395" s="20"/>
      <c r="V395" s="20"/>
      <c r="W395" s="20"/>
    </row>
    <row r="396" spans="1:23">
      <c r="A396" s="35"/>
      <c r="K396" s="35"/>
      <c r="L396" s="35"/>
      <c r="M396" s="35"/>
      <c r="N396" s="35"/>
      <c r="S396" s="20"/>
      <c r="T396" s="20"/>
      <c r="U396" s="20"/>
      <c r="V396" s="20"/>
      <c r="W396" s="20"/>
    </row>
    <row r="397" spans="1:23">
      <c r="A397" s="35"/>
      <c r="K397" s="35"/>
      <c r="L397" s="35"/>
      <c r="M397" s="35"/>
      <c r="N397" s="35"/>
      <c r="S397" s="20"/>
      <c r="T397" s="20"/>
      <c r="U397" s="20"/>
      <c r="V397" s="20"/>
      <c r="W397" s="20"/>
    </row>
    <row r="398" spans="1:23">
      <c r="A398" s="35"/>
      <c r="K398" s="35"/>
      <c r="L398" s="35"/>
      <c r="M398" s="35"/>
      <c r="N398" s="35"/>
      <c r="S398" s="20"/>
      <c r="T398" s="20"/>
      <c r="U398" s="20"/>
      <c r="V398" s="20"/>
      <c r="W398" s="20"/>
    </row>
    <row r="399" spans="1:23">
      <c r="A399" s="35"/>
      <c r="K399" s="35"/>
      <c r="L399" s="35"/>
      <c r="M399" s="35"/>
      <c r="N399" s="35"/>
      <c r="S399" s="20"/>
      <c r="T399" s="20"/>
      <c r="U399" s="20"/>
      <c r="V399" s="20"/>
      <c r="W399" s="20"/>
    </row>
    <row r="400" spans="1:23">
      <c r="A400" s="35"/>
      <c r="K400" s="35"/>
      <c r="L400" s="35"/>
      <c r="M400" s="35"/>
      <c r="N400" s="35"/>
      <c r="S400" s="20"/>
      <c r="T400" s="20"/>
      <c r="U400" s="20"/>
      <c r="V400" s="20"/>
      <c r="W400" s="20"/>
    </row>
    <row r="401" spans="1:23">
      <c r="A401" s="35"/>
      <c r="K401" s="35"/>
      <c r="L401" s="35"/>
      <c r="M401" s="35"/>
      <c r="N401" s="35"/>
      <c r="S401" s="20"/>
      <c r="T401" s="20"/>
      <c r="U401" s="20"/>
      <c r="V401" s="20"/>
      <c r="W401" s="20"/>
    </row>
    <row r="402" spans="1:23">
      <c r="A402" s="35"/>
      <c r="K402" s="35"/>
      <c r="L402" s="35"/>
      <c r="M402" s="35"/>
      <c r="N402" s="35"/>
      <c r="S402" s="20"/>
      <c r="T402" s="20"/>
      <c r="U402" s="20"/>
      <c r="V402" s="20"/>
      <c r="W402" s="20"/>
    </row>
    <row r="403" spans="1:23">
      <c r="A403" s="35"/>
      <c r="K403" s="35"/>
      <c r="L403" s="35"/>
      <c r="M403" s="35"/>
      <c r="N403" s="35"/>
      <c r="S403" s="20"/>
      <c r="T403" s="20"/>
      <c r="U403" s="20"/>
      <c r="V403" s="20"/>
      <c r="W403" s="20"/>
    </row>
    <row r="404" spans="1:23">
      <c r="A404" s="35"/>
      <c r="K404" s="35"/>
      <c r="L404" s="35"/>
      <c r="M404" s="35"/>
      <c r="N404" s="35"/>
      <c r="S404" s="20"/>
      <c r="T404" s="20"/>
      <c r="U404" s="20"/>
      <c r="V404" s="20"/>
      <c r="W404" s="20"/>
    </row>
    <row r="405" spans="1:23">
      <c r="A405" s="35"/>
      <c r="K405" s="35"/>
      <c r="L405" s="35"/>
      <c r="M405" s="35"/>
      <c r="N405" s="35"/>
      <c r="S405" s="20"/>
      <c r="T405" s="20"/>
      <c r="U405" s="20"/>
      <c r="V405" s="20"/>
      <c r="W405" s="20"/>
    </row>
    <row r="406" spans="1:23">
      <c r="A406" s="35"/>
      <c r="K406" s="35"/>
      <c r="L406" s="35"/>
      <c r="M406" s="35"/>
      <c r="N406" s="35"/>
      <c r="S406" s="20"/>
      <c r="T406" s="20"/>
      <c r="U406" s="20"/>
      <c r="V406" s="20"/>
      <c r="W406" s="20"/>
    </row>
    <row r="407" spans="1:23">
      <c r="A407" s="35"/>
      <c r="K407" s="35"/>
      <c r="L407" s="35"/>
      <c r="M407" s="35"/>
      <c r="N407" s="35"/>
      <c r="S407" s="20"/>
      <c r="T407" s="20"/>
      <c r="U407" s="20"/>
      <c r="V407" s="20"/>
      <c r="W407" s="20"/>
    </row>
    <row r="408" spans="1:23">
      <c r="A408" s="35"/>
      <c r="K408" s="35"/>
      <c r="L408" s="35"/>
      <c r="M408" s="35"/>
      <c r="N408" s="35"/>
      <c r="S408" s="20"/>
      <c r="T408" s="20"/>
      <c r="U408" s="20"/>
      <c r="V408" s="20"/>
      <c r="W408" s="20"/>
    </row>
    <row r="409" spans="1:23">
      <c r="A409" s="35"/>
      <c r="K409" s="35"/>
      <c r="L409" s="35"/>
      <c r="M409" s="35"/>
      <c r="N409" s="35"/>
      <c r="S409" s="20"/>
      <c r="T409" s="20"/>
      <c r="U409" s="20"/>
      <c r="V409" s="20"/>
      <c r="W409" s="20"/>
    </row>
    <row r="410" spans="1:23">
      <c r="A410" s="35"/>
      <c r="K410" s="35"/>
      <c r="L410" s="35"/>
      <c r="M410" s="35"/>
      <c r="N410" s="35"/>
      <c r="S410" s="20"/>
      <c r="T410" s="20"/>
      <c r="U410" s="20"/>
      <c r="V410" s="20"/>
      <c r="W410" s="20"/>
    </row>
    <row r="411" spans="1:23">
      <c r="A411" s="35"/>
      <c r="K411" s="35"/>
      <c r="L411" s="35"/>
      <c r="M411" s="35"/>
      <c r="N411" s="35"/>
      <c r="S411" s="20"/>
      <c r="T411" s="20"/>
      <c r="U411" s="20"/>
      <c r="V411" s="20"/>
      <c r="W411" s="20"/>
    </row>
    <row r="412" spans="1:23">
      <c r="A412" s="35"/>
      <c r="K412" s="35"/>
      <c r="L412" s="35"/>
      <c r="M412" s="35"/>
      <c r="N412" s="35"/>
      <c r="S412" s="20"/>
      <c r="T412" s="20"/>
      <c r="U412" s="20"/>
      <c r="V412" s="20"/>
      <c r="W412" s="20"/>
    </row>
    <row r="413" spans="1:23">
      <c r="A413" s="35"/>
      <c r="K413" s="35"/>
      <c r="L413" s="35"/>
      <c r="M413" s="35"/>
      <c r="N413" s="35"/>
      <c r="S413" s="20"/>
      <c r="T413" s="20"/>
      <c r="U413" s="20"/>
      <c r="V413" s="20"/>
      <c r="W413" s="20"/>
    </row>
    <row r="414" spans="1:23">
      <c r="A414" s="35"/>
      <c r="K414" s="35"/>
      <c r="L414" s="35"/>
      <c r="M414" s="35"/>
      <c r="N414" s="35"/>
      <c r="S414" s="20"/>
      <c r="T414" s="20"/>
      <c r="U414" s="20"/>
      <c r="V414" s="20"/>
      <c r="W414" s="20"/>
    </row>
    <row r="415" spans="1:23">
      <c r="A415" s="35"/>
      <c r="K415" s="35"/>
      <c r="L415" s="35"/>
      <c r="M415" s="35"/>
      <c r="N415" s="35"/>
      <c r="S415" s="20"/>
      <c r="T415" s="20"/>
      <c r="U415" s="20"/>
      <c r="V415" s="20"/>
      <c r="W415" s="20"/>
    </row>
    <row r="416" spans="1:23">
      <c r="A416" s="35"/>
      <c r="K416" s="35"/>
      <c r="L416" s="35"/>
      <c r="M416" s="35"/>
      <c r="N416" s="35"/>
      <c r="S416" s="20"/>
      <c r="T416" s="20"/>
      <c r="U416" s="20"/>
      <c r="V416" s="20"/>
      <c r="W416" s="20"/>
    </row>
    <row r="417" spans="1:23">
      <c r="A417" s="35"/>
      <c r="K417" s="35"/>
      <c r="L417" s="35"/>
      <c r="M417" s="35"/>
      <c r="N417" s="35"/>
      <c r="S417" s="20"/>
      <c r="T417" s="20"/>
      <c r="U417" s="20"/>
      <c r="V417" s="20"/>
      <c r="W417" s="20"/>
    </row>
    <row r="418" spans="1:23">
      <c r="A418" s="35"/>
      <c r="K418" s="35"/>
      <c r="L418" s="35"/>
      <c r="M418" s="35"/>
      <c r="N418" s="35"/>
      <c r="S418" s="20"/>
      <c r="T418" s="20"/>
      <c r="U418" s="20"/>
      <c r="V418" s="20"/>
      <c r="W418" s="20"/>
    </row>
    <row r="419" spans="1:23">
      <c r="A419" s="35"/>
      <c r="K419" s="35"/>
      <c r="L419" s="35"/>
      <c r="M419" s="35"/>
      <c r="N419" s="35"/>
      <c r="S419" s="20"/>
      <c r="T419" s="20"/>
      <c r="U419" s="20"/>
      <c r="V419" s="20"/>
      <c r="W419" s="20"/>
    </row>
    <row r="420" spans="1:23">
      <c r="A420" s="35"/>
      <c r="K420" s="35"/>
      <c r="L420" s="35"/>
      <c r="M420" s="35"/>
      <c r="N420" s="35"/>
      <c r="S420" s="20"/>
      <c r="T420" s="20"/>
      <c r="U420" s="20"/>
      <c r="V420" s="20"/>
      <c r="W420" s="20"/>
    </row>
    <row r="421" spans="1:23">
      <c r="A421" s="35"/>
      <c r="K421" s="35"/>
      <c r="L421" s="35"/>
      <c r="M421" s="35"/>
      <c r="N421" s="35"/>
      <c r="S421" s="20"/>
      <c r="T421" s="20"/>
      <c r="U421" s="20"/>
      <c r="V421" s="20"/>
      <c r="W421" s="20"/>
    </row>
    <row r="422" spans="1:23">
      <c r="A422" s="35"/>
      <c r="K422" s="35"/>
      <c r="L422" s="35"/>
      <c r="M422" s="35"/>
      <c r="N422" s="35"/>
      <c r="S422" s="20"/>
      <c r="T422" s="20"/>
      <c r="U422" s="20"/>
      <c r="V422" s="20"/>
      <c r="W422" s="20"/>
    </row>
    <row r="423" spans="1:23">
      <c r="A423" s="35"/>
      <c r="K423" s="35"/>
      <c r="L423" s="35"/>
      <c r="M423" s="35"/>
      <c r="N423" s="35"/>
      <c r="S423" s="20"/>
      <c r="T423" s="20"/>
      <c r="U423" s="20"/>
      <c r="V423" s="20"/>
      <c r="W423" s="20"/>
    </row>
    <row r="424" spans="1:23">
      <c r="A424" s="35"/>
      <c r="K424" s="35"/>
      <c r="L424" s="35"/>
      <c r="M424" s="35"/>
      <c r="N424" s="35"/>
      <c r="S424" s="20"/>
      <c r="T424" s="20"/>
      <c r="U424" s="20"/>
      <c r="V424" s="20"/>
      <c r="W424" s="20"/>
    </row>
    <row r="425" spans="1:23">
      <c r="A425" s="35"/>
      <c r="K425" s="35"/>
      <c r="L425" s="35"/>
      <c r="M425" s="35"/>
      <c r="N425" s="35"/>
      <c r="S425" s="20"/>
      <c r="T425" s="20"/>
      <c r="U425" s="20"/>
      <c r="V425" s="20"/>
      <c r="W425" s="20"/>
    </row>
    <row r="426" spans="1:23">
      <c r="A426" s="35"/>
      <c r="K426" s="35"/>
      <c r="L426" s="35"/>
      <c r="M426" s="35"/>
      <c r="N426" s="35"/>
      <c r="S426" s="20"/>
      <c r="T426" s="20"/>
      <c r="U426" s="20"/>
      <c r="V426" s="20"/>
      <c r="W426" s="20"/>
    </row>
    <row r="427" spans="1:23">
      <c r="A427" s="35"/>
      <c r="K427" s="35"/>
      <c r="L427" s="35"/>
      <c r="M427" s="35"/>
      <c r="N427" s="35"/>
      <c r="S427" s="20"/>
      <c r="T427" s="20"/>
      <c r="U427" s="20"/>
      <c r="V427" s="20"/>
      <c r="W427" s="20"/>
    </row>
    <row r="428" spans="1:23">
      <c r="A428" s="35"/>
      <c r="K428" s="35"/>
      <c r="L428" s="35"/>
      <c r="M428" s="35"/>
      <c r="N428" s="35"/>
      <c r="S428" s="20"/>
      <c r="T428" s="20"/>
      <c r="U428" s="20"/>
      <c r="V428" s="20"/>
      <c r="W428" s="20"/>
    </row>
    <row r="429" spans="1:23">
      <c r="A429" s="35"/>
      <c r="K429" s="35"/>
      <c r="L429" s="35"/>
      <c r="M429" s="35"/>
      <c r="N429" s="35"/>
      <c r="S429" s="20"/>
      <c r="T429" s="20"/>
      <c r="U429" s="20"/>
      <c r="V429" s="20"/>
      <c r="W429" s="20"/>
    </row>
    <row r="430" spans="1:23">
      <c r="A430" s="35"/>
      <c r="K430" s="35"/>
      <c r="L430" s="35"/>
      <c r="M430" s="35"/>
      <c r="N430" s="35"/>
      <c r="S430" s="20"/>
      <c r="T430" s="20"/>
      <c r="U430" s="20"/>
      <c r="V430" s="20"/>
      <c r="W430" s="20"/>
    </row>
    <row r="431" spans="1:23">
      <c r="A431" s="35"/>
      <c r="K431" s="35"/>
      <c r="L431" s="35"/>
      <c r="M431" s="35"/>
      <c r="N431" s="35"/>
      <c r="S431" s="20"/>
      <c r="T431" s="20"/>
      <c r="U431" s="20"/>
      <c r="V431" s="20"/>
      <c r="W431" s="20"/>
    </row>
    <row r="432" spans="1:23">
      <c r="A432" s="35"/>
      <c r="K432" s="35"/>
      <c r="L432" s="35"/>
      <c r="M432" s="35"/>
      <c r="N432" s="35"/>
      <c r="S432" s="20"/>
      <c r="T432" s="20"/>
      <c r="U432" s="20"/>
      <c r="V432" s="20"/>
      <c r="W432" s="20"/>
    </row>
    <row r="433" spans="1:23">
      <c r="A433" s="35"/>
      <c r="K433" s="35"/>
      <c r="L433" s="35"/>
      <c r="M433" s="35"/>
      <c r="N433" s="35"/>
      <c r="S433" s="20"/>
      <c r="T433" s="20"/>
      <c r="U433" s="20"/>
      <c r="V433" s="20"/>
      <c r="W433" s="20"/>
    </row>
    <row r="434" spans="1:23">
      <c r="A434" s="35"/>
      <c r="K434" s="35"/>
      <c r="L434" s="35"/>
      <c r="M434" s="35"/>
      <c r="N434" s="35"/>
      <c r="S434" s="20"/>
      <c r="T434" s="20"/>
      <c r="U434" s="20"/>
      <c r="V434" s="20"/>
      <c r="W434" s="20"/>
    </row>
    <row r="435" spans="1:23">
      <c r="A435" s="35"/>
      <c r="K435" s="35"/>
      <c r="L435" s="35"/>
      <c r="M435" s="35"/>
      <c r="N435" s="35"/>
      <c r="S435" s="20"/>
      <c r="T435" s="20"/>
      <c r="U435" s="20"/>
      <c r="V435" s="20"/>
      <c r="W435" s="20"/>
    </row>
    <row r="436" spans="1:23">
      <c r="A436" s="35"/>
      <c r="K436" s="35"/>
      <c r="L436" s="35"/>
      <c r="M436" s="35"/>
      <c r="N436" s="35"/>
      <c r="S436" s="20"/>
      <c r="T436" s="20"/>
      <c r="U436" s="20"/>
      <c r="V436" s="20"/>
      <c r="W436" s="20"/>
    </row>
    <row r="437" spans="1:23">
      <c r="A437" s="35"/>
      <c r="K437" s="35"/>
      <c r="L437" s="35"/>
      <c r="M437" s="35"/>
      <c r="N437" s="35"/>
      <c r="S437" s="20"/>
      <c r="T437" s="20"/>
      <c r="U437" s="20"/>
      <c r="V437" s="20"/>
      <c r="W437" s="20"/>
    </row>
    <row r="438" spans="1:23">
      <c r="A438" s="35"/>
      <c r="K438" s="35"/>
      <c r="L438" s="35"/>
      <c r="M438" s="35"/>
      <c r="N438" s="35"/>
      <c r="S438" s="20"/>
      <c r="T438" s="20"/>
      <c r="U438" s="20"/>
      <c r="V438" s="20"/>
      <c r="W438" s="20"/>
    </row>
    <row r="439" spans="1:23">
      <c r="A439" s="35"/>
      <c r="K439" s="35"/>
      <c r="L439" s="35"/>
      <c r="M439" s="35"/>
      <c r="N439" s="35"/>
      <c r="S439" s="20"/>
      <c r="T439" s="20"/>
      <c r="U439" s="20"/>
      <c r="V439" s="20"/>
      <c r="W439" s="20"/>
    </row>
    <row r="440" spans="1:23">
      <c r="A440" s="35"/>
      <c r="K440" s="35"/>
      <c r="L440" s="35"/>
      <c r="M440" s="35"/>
      <c r="N440" s="35"/>
      <c r="S440" s="20"/>
      <c r="T440" s="20"/>
      <c r="U440" s="20"/>
      <c r="V440" s="20"/>
      <c r="W440" s="20"/>
    </row>
    <row r="441" spans="1:23">
      <c r="A441" s="35"/>
      <c r="K441" s="35"/>
      <c r="L441" s="35"/>
      <c r="M441" s="35"/>
      <c r="N441" s="35"/>
      <c r="S441" s="20"/>
      <c r="T441" s="20"/>
      <c r="U441" s="20"/>
      <c r="V441" s="20"/>
      <c r="W441" s="20"/>
    </row>
    <row r="442" spans="1:23">
      <c r="A442" s="35"/>
      <c r="K442" s="35"/>
      <c r="L442" s="35"/>
      <c r="M442" s="35"/>
      <c r="N442" s="35"/>
      <c r="S442" s="20"/>
      <c r="T442" s="20"/>
      <c r="U442" s="20"/>
      <c r="V442" s="20"/>
      <c r="W442" s="20"/>
    </row>
    <row r="443" spans="1:23">
      <c r="A443" s="35"/>
      <c r="K443" s="35"/>
      <c r="L443" s="35"/>
      <c r="M443" s="35"/>
      <c r="N443" s="35"/>
      <c r="S443" s="20"/>
      <c r="T443" s="20"/>
      <c r="U443" s="20"/>
      <c r="V443" s="20"/>
      <c r="W443" s="20"/>
    </row>
    <row r="444" spans="1:23">
      <c r="A444" s="35"/>
      <c r="K444" s="35"/>
      <c r="L444" s="35"/>
      <c r="M444" s="35"/>
      <c r="N444" s="35"/>
      <c r="S444" s="20"/>
      <c r="T444" s="20"/>
      <c r="U444" s="20"/>
      <c r="V444" s="20"/>
      <c r="W444" s="20"/>
    </row>
    <row r="445" spans="1:23">
      <c r="A445" s="35"/>
      <c r="K445" s="35"/>
      <c r="L445" s="35"/>
      <c r="M445" s="35"/>
      <c r="N445" s="35"/>
      <c r="S445" s="20"/>
      <c r="T445" s="20"/>
      <c r="U445" s="20"/>
      <c r="V445" s="20"/>
      <c r="W445" s="20"/>
    </row>
    <row r="446" spans="1:23">
      <c r="A446" s="35"/>
      <c r="K446" s="35"/>
      <c r="L446" s="35"/>
      <c r="M446" s="35"/>
      <c r="N446" s="35"/>
      <c r="S446" s="20"/>
      <c r="T446" s="20"/>
      <c r="U446" s="20"/>
      <c r="V446" s="20"/>
      <c r="W446" s="20"/>
    </row>
    <row r="447" spans="1:23">
      <c r="A447" s="35"/>
      <c r="K447" s="35"/>
      <c r="L447" s="35"/>
      <c r="M447" s="35"/>
      <c r="N447" s="35"/>
      <c r="S447" s="20"/>
      <c r="T447" s="20"/>
      <c r="U447" s="20"/>
      <c r="V447" s="20"/>
      <c r="W447" s="20"/>
    </row>
    <row r="448" spans="1:23">
      <c r="A448" s="35"/>
      <c r="K448" s="35"/>
      <c r="L448" s="35"/>
      <c r="M448" s="35"/>
      <c r="N448" s="35"/>
      <c r="S448" s="20"/>
      <c r="T448" s="20"/>
      <c r="U448" s="20"/>
      <c r="V448" s="20"/>
      <c r="W448" s="20"/>
    </row>
    <row r="449" spans="1:23">
      <c r="A449" s="35"/>
      <c r="K449" s="35"/>
      <c r="L449" s="35"/>
      <c r="M449" s="35"/>
      <c r="N449" s="35"/>
      <c r="S449" s="20"/>
      <c r="T449" s="20"/>
      <c r="U449" s="20"/>
      <c r="V449" s="20"/>
      <c r="W449" s="20"/>
    </row>
    <row r="450" spans="1:23">
      <c r="A450" s="35"/>
      <c r="K450" s="35"/>
      <c r="L450" s="35"/>
      <c r="M450" s="35"/>
      <c r="N450" s="35"/>
      <c r="S450" s="20"/>
      <c r="T450" s="20"/>
      <c r="U450" s="20"/>
      <c r="V450" s="20"/>
      <c r="W450" s="20"/>
    </row>
    <row r="451" spans="1:23">
      <c r="A451" s="35"/>
      <c r="K451" s="35"/>
      <c r="L451" s="35"/>
      <c r="M451" s="35"/>
      <c r="N451" s="35"/>
      <c r="S451" s="20"/>
      <c r="T451" s="20"/>
      <c r="U451" s="20"/>
      <c r="V451" s="20"/>
      <c r="W451" s="20"/>
    </row>
    <row r="452" spans="1:23">
      <c r="A452" s="35"/>
      <c r="K452" s="35"/>
      <c r="L452" s="35"/>
      <c r="M452" s="35"/>
      <c r="N452" s="35"/>
      <c r="S452" s="20"/>
      <c r="T452" s="20"/>
      <c r="U452" s="20"/>
      <c r="V452" s="20"/>
      <c r="W452" s="20"/>
    </row>
    <row r="453" spans="1:23">
      <c r="A453" s="35"/>
      <c r="K453" s="35"/>
      <c r="L453" s="35"/>
      <c r="M453" s="35"/>
      <c r="N453" s="35"/>
      <c r="S453" s="20"/>
      <c r="T453" s="20"/>
      <c r="U453" s="20"/>
      <c r="V453" s="20"/>
      <c r="W453" s="20"/>
    </row>
    <row r="454" spans="1:23">
      <c r="A454" s="35"/>
      <c r="K454" s="35"/>
      <c r="L454" s="35"/>
      <c r="M454" s="35"/>
      <c r="N454" s="35"/>
      <c r="S454" s="20"/>
      <c r="T454" s="20"/>
      <c r="U454" s="20"/>
      <c r="V454" s="20"/>
      <c r="W454" s="20"/>
    </row>
    <row r="455" spans="1:23">
      <c r="A455" s="35"/>
      <c r="K455" s="35"/>
      <c r="L455" s="35"/>
      <c r="M455" s="35"/>
      <c r="N455" s="35"/>
      <c r="S455" s="20"/>
      <c r="T455" s="20"/>
      <c r="U455" s="20"/>
      <c r="V455" s="20"/>
      <c r="W455" s="20"/>
    </row>
    <row r="456" spans="1:23">
      <c r="A456" s="35"/>
      <c r="K456" s="35"/>
      <c r="L456" s="35"/>
      <c r="M456" s="35"/>
      <c r="N456" s="35"/>
      <c r="S456" s="20"/>
      <c r="T456" s="20"/>
      <c r="U456" s="20"/>
      <c r="V456" s="20"/>
      <c r="W456" s="20"/>
    </row>
    <row r="457" spans="1:23">
      <c r="A457" s="35"/>
      <c r="K457" s="35"/>
      <c r="L457" s="35"/>
      <c r="M457" s="35"/>
      <c r="N457" s="35"/>
      <c r="S457" s="20"/>
      <c r="T457" s="20"/>
      <c r="U457" s="20"/>
      <c r="V457" s="20"/>
      <c r="W457" s="20"/>
    </row>
    <row r="458" spans="1:23">
      <c r="A458" s="35"/>
      <c r="K458" s="35"/>
      <c r="L458" s="35"/>
      <c r="M458" s="35"/>
      <c r="N458" s="35"/>
      <c r="S458" s="20"/>
      <c r="T458" s="20"/>
      <c r="U458" s="20"/>
      <c r="V458" s="20"/>
      <c r="W458" s="20"/>
    </row>
    <row r="459" spans="1:23">
      <c r="A459" s="35"/>
      <c r="K459" s="35"/>
      <c r="L459" s="35"/>
      <c r="M459" s="35"/>
      <c r="N459" s="35"/>
      <c r="S459" s="20"/>
      <c r="T459" s="20"/>
      <c r="U459" s="20"/>
      <c r="V459" s="20"/>
      <c r="W459" s="20"/>
    </row>
    <row r="460" spans="1:23">
      <c r="A460" s="35"/>
      <c r="K460" s="35"/>
      <c r="L460" s="35"/>
      <c r="M460" s="35"/>
      <c r="N460" s="35"/>
      <c r="S460" s="20"/>
      <c r="T460" s="20"/>
      <c r="U460" s="20"/>
      <c r="V460" s="20"/>
      <c r="W460" s="20"/>
    </row>
    <row r="461" spans="1:23">
      <c r="A461" s="35"/>
      <c r="K461" s="35"/>
      <c r="L461" s="35"/>
      <c r="M461" s="35"/>
      <c r="N461" s="35"/>
      <c r="S461" s="20"/>
      <c r="T461" s="20"/>
      <c r="U461" s="20"/>
      <c r="V461" s="20"/>
      <c r="W461" s="20"/>
    </row>
    <row r="462" spans="1:23">
      <c r="A462" s="35"/>
      <c r="K462" s="35"/>
      <c r="L462" s="35"/>
      <c r="M462" s="35"/>
      <c r="N462" s="35"/>
      <c r="S462" s="20"/>
      <c r="T462" s="20"/>
      <c r="U462" s="20"/>
      <c r="V462" s="20"/>
      <c r="W462" s="20"/>
    </row>
    <row r="463" spans="1:23">
      <c r="A463" s="35"/>
      <c r="K463" s="35"/>
      <c r="L463" s="35"/>
      <c r="M463" s="35"/>
      <c r="N463" s="35"/>
      <c r="S463" s="20"/>
      <c r="T463" s="20"/>
      <c r="U463" s="20"/>
      <c r="V463" s="20"/>
      <c r="W463" s="20"/>
    </row>
    <row r="464" spans="1:23">
      <c r="A464" s="35"/>
      <c r="K464" s="35"/>
      <c r="L464" s="35"/>
      <c r="M464" s="35"/>
      <c r="N464" s="35"/>
      <c r="S464" s="20"/>
      <c r="T464" s="20"/>
      <c r="U464" s="20"/>
      <c r="V464" s="20"/>
      <c r="W464" s="20"/>
    </row>
    <row r="465" spans="1:23">
      <c r="A465" s="35"/>
      <c r="K465" s="35"/>
      <c r="L465" s="35"/>
      <c r="M465" s="35"/>
      <c r="N465" s="35"/>
      <c r="S465" s="20"/>
      <c r="T465" s="20"/>
      <c r="U465" s="20"/>
      <c r="V465" s="20"/>
      <c r="W465" s="20"/>
    </row>
    <row r="466" spans="1:23">
      <c r="A466" s="35"/>
      <c r="K466" s="35"/>
      <c r="L466" s="35"/>
      <c r="M466" s="35"/>
      <c r="N466" s="35"/>
      <c r="S466" s="20"/>
      <c r="T466" s="20"/>
      <c r="U466" s="20"/>
      <c r="V466" s="20"/>
      <c r="W466" s="20"/>
    </row>
    <row r="467" spans="1:23">
      <c r="A467" s="35"/>
      <c r="K467" s="35"/>
      <c r="L467" s="35"/>
      <c r="M467" s="35"/>
      <c r="N467" s="35"/>
      <c r="S467" s="20"/>
      <c r="T467" s="20"/>
      <c r="U467" s="20"/>
      <c r="V467" s="20"/>
      <c r="W467" s="20"/>
    </row>
    <row r="468" spans="1:23">
      <c r="A468" s="35"/>
      <c r="K468" s="35"/>
      <c r="L468" s="35"/>
      <c r="M468" s="35"/>
      <c r="N468" s="35"/>
      <c r="S468" s="20"/>
      <c r="T468" s="20"/>
      <c r="U468" s="20"/>
      <c r="V468" s="20"/>
      <c r="W468" s="20"/>
    </row>
    <row r="469" spans="1:23">
      <c r="A469" s="35"/>
      <c r="K469" s="35"/>
      <c r="L469" s="35"/>
      <c r="M469" s="35"/>
      <c r="N469" s="35"/>
      <c r="S469" s="20"/>
      <c r="T469" s="20"/>
      <c r="U469" s="20"/>
      <c r="V469" s="20"/>
      <c r="W469" s="20"/>
    </row>
    <row r="470" spans="1:23">
      <c r="A470" s="35"/>
      <c r="K470" s="35"/>
      <c r="L470" s="35"/>
      <c r="M470" s="35"/>
      <c r="N470" s="35"/>
      <c r="S470" s="20"/>
      <c r="T470" s="20"/>
      <c r="U470" s="20"/>
      <c r="V470" s="20"/>
      <c r="W470" s="20"/>
    </row>
    <row r="471" spans="1:23">
      <c r="A471" s="35"/>
      <c r="K471" s="35"/>
      <c r="L471" s="35"/>
      <c r="M471" s="35"/>
      <c r="N471" s="35"/>
      <c r="S471" s="20"/>
      <c r="T471" s="20"/>
      <c r="U471" s="20"/>
      <c r="V471" s="20"/>
      <c r="W471" s="20"/>
    </row>
    <row r="472" spans="1:23">
      <c r="A472" s="35"/>
      <c r="K472" s="35"/>
      <c r="L472" s="35"/>
      <c r="M472" s="35"/>
      <c r="N472" s="35"/>
      <c r="S472" s="20"/>
      <c r="T472" s="20"/>
      <c r="U472" s="20"/>
      <c r="V472" s="20"/>
      <c r="W472" s="20"/>
    </row>
    <row r="473" spans="1:23">
      <c r="A473" s="35"/>
      <c r="K473" s="35"/>
      <c r="L473" s="35"/>
      <c r="M473" s="35"/>
      <c r="N473" s="35"/>
      <c r="S473" s="20"/>
      <c r="T473" s="20"/>
      <c r="U473" s="20"/>
      <c r="V473" s="20"/>
      <c r="W473" s="20"/>
    </row>
    <row r="474" spans="1:23">
      <c r="A474" s="35"/>
      <c r="K474" s="35"/>
      <c r="L474" s="35"/>
      <c r="M474" s="35"/>
      <c r="N474" s="35"/>
      <c r="S474" s="20"/>
      <c r="T474" s="20"/>
      <c r="U474" s="20"/>
      <c r="V474" s="20"/>
      <c r="W474" s="20"/>
    </row>
    <row r="475" spans="1:23">
      <c r="A475" s="35"/>
      <c r="K475" s="35"/>
      <c r="L475" s="35"/>
      <c r="M475" s="35"/>
      <c r="N475" s="35"/>
      <c r="S475" s="20"/>
      <c r="T475" s="20"/>
      <c r="U475" s="20"/>
      <c r="V475" s="20"/>
      <c r="W475" s="20"/>
    </row>
    <row r="476" spans="1:23">
      <c r="A476" s="35"/>
      <c r="K476" s="35"/>
      <c r="L476" s="35"/>
      <c r="M476" s="35"/>
      <c r="N476" s="35"/>
      <c r="S476" s="20"/>
      <c r="T476" s="20"/>
      <c r="U476" s="20"/>
      <c r="V476" s="20"/>
      <c r="W476" s="20"/>
    </row>
    <row r="477" spans="1:23">
      <c r="A477" s="35"/>
      <c r="K477" s="35"/>
      <c r="L477" s="35"/>
      <c r="M477" s="35"/>
      <c r="N477" s="35"/>
      <c r="S477" s="20"/>
      <c r="T477" s="20"/>
      <c r="U477" s="20"/>
      <c r="V477" s="20"/>
      <c r="W477" s="20"/>
    </row>
    <row r="478" spans="1:23">
      <c r="A478" s="35"/>
      <c r="K478" s="35"/>
      <c r="L478" s="35"/>
      <c r="M478" s="35"/>
      <c r="N478" s="35"/>
      <c r="S478" s="20"/>
      <c r="T478" s="20"/>
      <c r="U478" s="20"/>
      <c r="V478" s="20"/>
      <c r="W478" s="20"/>
    </row>
    <row r="479" spans="1:23">
      <c r="A479" s="35"/>
      <c r="K479" s="35"/>
      <c r="L479" s="35"/>
      <c r="M479" s="35"/>
      <c r="N479" s="35"/>
      <c r="S479" s="20"/>
      <c r="T479" s="20"/>
      <c r="U479" s="20"/>
      <c r="V479" s="20"/>
      <c r="W479" s="20"/>
    </row>
    <row r="480" spans="1:23">
      <c r="A480" s="35"/>
      <c r="K480" s="35"/>
      <c r="L480" s="35"/>
      <c r="M480" s="35"/>
      <c r="N480" s="35"/>
      <c r="S480" s="20"/>
      <c r="T480" s="20"/>
      <c r="U480" s="20"/>
      <c r="V480" s="20"/>
      <c r="W480" s="20"/>
    </row>
    <row r="481" spans="1:23">
      <c r="A481" s="35"/>
      <c r="K481" s="35"/>
      <c r="L481" s="35"/>
      <c r="M481" s="35"/>
      <c r="N481" s="35"/>
      <c r="S481" s="20"/>
      <c r="T481" s="20"/>
      <c r="U481" s="20"/>
      <c r="V481" s="20"/>
      <c r="W481" s="20"/>
    </row>
    <row r="482" spans="1:23">
      <c r="A482" s="35"/>
      <c r="K482" s="35"/>
      <c r="L482" s="35"/>
      <c r="M482" s="35"/>
      <c r="N482" s="35"/>
      <c r="S482" s="20"/>
      <c r="T482" s="20"/>
      <c r="U482" s="20"/>
      <c r="V482" s="20"/>
      <c r="W482" s="20"/>
    </row>
    <row r="483" spans="1:23">
      <c r="A483" s="35"/>
      <c r="K483" s="35"/>
      <c r="L483" s="35"/>
      <c r="M483" s="35"/>
      <c r="N483" s="35"/>
      <c r="S483" s="20"/>
      <c r="T483" s="20"/>
      <c r="U483" s="20"/>
      <c r="V483" s="20"/>
      <c r="W483" s="20"/>
    </row>
    <row r="484" spans="1:23">
      <c r="A484" s="35"/>
      <c r="K484" s="35"/>
      <c r="L484" s="35"/>
      <c r="M484" s="35"/>
      <c r="N484" s="35"/>
      <c r="S484" s="20"/>
      <c r="T484" s="20"/>
      <c r="U484" s="20"/>
      <c r="V484" s="20"/>
      <c r="W484" s="20"/>
    </row>
    <row r="485" spans="1:23">
      <c r="A485" s="35"/>
      <c r="K485" s="35"/>
      <c r="L485" s="35"/>
      <c r="M485" s="35"/>
      <c r="N485" s="35"/>
      <c r="S485" s="20"/>
      <c r="T485" s="20"/>
      <c r="U485" s="20"/>
      <c r="V485" s="20"/>
      <c r="W485" s="20"/>
    </row>
    <row r="486" spans="1:23">
      <c r="A486" s="35"/>
      <c r="K486" s="35"/>
      <c r="L486" s="35"/>
      <c r="M486" s="35"/>
      <c r="N486" s="35"/>
      <c r="S486" s="20"/>
      <c r="T486" s="20"/>
      <c r="U486" s="20"/>
      <c r="V486" s="20"/>
      <c r="W486" s="20"/>
    </row>
    <row r="487" spans="1:23">
      <c r="A487" s="35"/>
      <c r="K487" s="35"/>
      <c r="L487" s="35"/>
      <c r="M487" s="35"/>
      <c r="N487" s="35"/>
      <c r="S487" s="20"/>
      <c r="T487" s="20"/>
      <c r="U487" s="20"/>
      <c r="V487" s="20"/>
      <c r="W487" s="20"/>
    </row>
    <row r="488" spans="1:23">
      <c r="A488" s="35"/>
      <c r="K488" s="35"/>
      <c r="L488" s="35"/>
      <c r="M488" s="35"/>
      <c r="N488" s="35"/>
      <c r="S488" s="20"/>
      <c r="T488" s="20"/>
      <c r="U488" s="20"/>
      <c r="V488" s="20"/>
      <c r="W488" s="20"/>
    </row>
    <row r="489" spans="1:23">
      <c r="A489" s="35"/>
      <c r="K489" s="35"/>
      <c r="L489" s="35"/>
      <c r="M489" s="35"/>
      <c r="N489" s="35"/>
      <c r="S489" s="20"/>
      <c r="T489" s="20"/>
      <c r="U489" s="20"/>
      <c r="V489" s="20"/>
      <c r="W489" s="20"/>
    </row>
    <row r="490" spans="1:23">
      <c r="A490" s="35"/>
      <c r="K490" s="35"/>
      <c r="L490" s="35"/>
      <c r="M490" s="35"/>
      <c r="N490" s="35"/>
      <c r="S490" s="20"/>
      <c r="T490" s="20"/>
      <c r="U490" s="20"/>
      <c r="V490" s="20"/>
      <c r="W490" s="20"/>
    </row>
    <row r="491" spans="1:23">
      <c r="A491" s="35"/>
      <c r="K491" s="35"/>
      <c r="L491" s="35"/>
      <c r="M491" s="35"/>
      <c r="N491" s="35"/>
      <c r="S491" s="20"/>
      <c r="T491" s="20"/>
      <c r="U491" s="20"/>
      <c r="V491" s="20"/>
      <c r="W491" s="20"/>
    </row>
    <row r="492" spans="1:23">
      <c r="A492" s="35"/>
      <c r="K492" s="35"/>
      <c r="L492" s="35"/>
      <c r="M492" s="35"/>
      <c r="N492" s="35"/>
      <c r="S492" s="20"/>
      <c r="T492" s="20"/>
      <c r="U492" s="20"/>
      <c r="V492" s="20"/>
      <c r="W492" s="20"/>
    </row>
    <row r="493" spans="1:23">
      <c r="A493" s="35"/>
      <c r="K493" s="35"/>
      <c r="L493" s="35"/>
      <c r="M493" s="35"/>
      <c r="N493" s="35"/>
      <c r="S493" s="20"/>
      <c r="T493" s="20"/>
      <c r="U493" s="20"/>
      <c r="V493" s="20"/>
      <c r="W493" s="20"/>
    </row>
    <row r="494" spans="1:23">
      <c r="A494" s="35"/>
      <c r="K494" s="35"/>
      <c r="L494" s="35"/>
      <c r="M494" s="35"/>
      <c r="N494" s="35"/>
      <c r="S494" s="20"/>
      <c r="T494" s="20"/>
      <c r="U494" s="20"/>
      <c r="V494" s="20"/>
      <c r="W494" s="20"/>
    </row>
    <row r="495" spans="1:23">
      <c r="A495" s="35"/>
      <c r="K495" s="35"/>
      <c r="L495" s="35"/>
      <c r="M495" s="35"/>
      <c r="N495" s="35"/>
      <c r="S495" s="20"/>
      <c r="T495" s="20"/>
      <c r="U495" s="20"/>
      <c r="V495" s="20"/>
      <c r="W495" s="20"/>
    </row>
    <row r="496" spans="1:23">
      <c r="A496" s="35"/>
      <c r="K496" s="35"/>
      <c r="L496" s="35"/>
      <c r="M496" s="35"/>
      <c r="N496" s="35"/>
      <c r="S496" s="20"/>
      <c r="T496" s="20"/>
      <c r="U496" s="20"/>
      <c r="V496" s="20"/>
      <c r="W496" s="20"/>
    </row>
    <row r="497" spans="1:23">
      <c r="A497" s="35"/>
      <c r="K497" s="35"/>
      <c r="L497" s="35"/>
      <c r="M497" s="35"/>
      <c r="N497" s="35"/>
      <c r="S497" s="20"/>
      <c r="T497" s="20"/>
      <c r="U497" s="20"/>
      <c r="V497" s="20"/>
      <c r="W497" s="20"/>
    </row>
    <row r="498" spans="1:23">
      <c r="A498" s="35"/>
      <c r="K498" s="35"/>
      <c r="L498" s="35"/>
      <c r="M498" s="35"/>
      <c r="N498" s="35"/>
      <c r="S498" s="20"/>
      <c r="T498" s="20"/>
      <c r="U498" s="20"/>
      <c r="V498" s="20"/>
      <c r="W498" s="20"/>
    </row>
    <row r="499" spans="1:23">
      <c r="A499" s="35"/>
      <c r="K499" s="35"/>
      <c r="L499" s="35"/>
      <c r="M499" s="35"/>
      <c r="N499" s="35"/>
      <c r="S499" s="20"/>
      <c r="T499" s="20"/>
      <c r="U499" s="20"/>
      <c r="V499" s="20"/>
      <c r="W499" s="20"/>
    </row>
    <row r="500" spans="1:23">
      <c r="A500" s="35"/>
      <c r="K500" s="35"/>
      <c r="L500" s="35"/>
      <c r="M500" s="35"/>
      <c r="N500" s="35"/>
      <c r="S500" s="20"/>
      <c r="T500" s="20"/>
      <c r="U500" s="20"/>
      <c r="V500" s="20"/>
      <c r="W500" s="20"/>
    </row>
    <row r="501" spans="1:23">
      <c r="A501" s="35"/>
      <c r="K501" s="35"/>
      <c r="L501" s="35"/>
      <c r="M501" s="35"/>
      <c r="N501" s="35"/>
      <c r="S501" s="20"/>
      <c r="T501" s="20"/>
      <c r="U501" s="20"/>
      <c r="V501" s="20"/>
      <c r="W501" s="20"/>
    </row>
    <row r="502" spans="1:23">
      <c r="A502" s="35"/>
      <c r="K502" s="35"/>
      <c r="L502" s="35"/>
      <c r="M502" s="35"/>
      <c r="N502" s="35"/>
      <c r="S502" s="20"/>
      <c r="T502" s="20"/>
      <c r="U502" s="20"/>
      <c r="V502" s="20"/>
      <c r="W502" s="20"/>
    </row>
    <row r="503" spans="1:23">
      <c r="A503" s="35"/>
      <c r="K503" s="35"/>
      <c r="L503" s="35"/>
      <c r="M503" s="35"/>
      <c r="N503" s="35"/>
      <c r="S503" s="20"/>
      <c r="T503" s="20"/>
      <c r="U503" s="20"/>
      <c r="V503" s="20"/>
      <c r="W503" s="20"/>
    </row>
    <row r="504" spans="1:23">
      <c r="A504" s="35"/>
      <c r="K504" s="35"/>
      <c r="L504" s="35"/>
      <c r="M504" s="35"/>
      <c r="N504" s="35"/>
      <c r="S504" s="20"/>
      <c r="T504" s="20"/>
      <c r="U504" s="20"/>
      <c r="V504" s="20"/>
      <c r="W504" s="20"/>
    </row>
    <row r="505" spans="1:23">
      <c r="A505" s="35"/>
      <c r="K505" s="35"/>
      <c r="L505" s="35"/>
      <c r="M505" s="35"/>
      <c r="N505" s="35"/>
      <c r="S505" s="20"/>
      <c r="T505" s="20"/>
      <c r="U505" s="20"/>
      <c r="V505" s="20"/>
      <c r="W505" s="20"/>
    </row>
    <row r="506" spans="1:23">
      <c r="A506" s="35"/>
      <c r="K506" s="35"/>
      <c r="L506" s="35"/>
      <c r="M506" s="35"/>
      <c r="N506" s="35"/>
      <c r="S506" s="20"/>
      <c r="T506" s="20"/>
      <c r="U506" s="20"/>
      <c r="V506" s="20"/>
      <c r="W506" s="20"/>
    </row>
    <row r="507" spans="1:23">
      <c r="A507" s="35"/>
      <c r="K507" s="35"/>
      <c r="L507" s="35"/>
      <c r="M507" s="35"/>
      <c r="N507" s="35"/>
      <c r="S507" s="20"/>
      <c r="T507" s="20"/>
      <c r="U507" s="20"/>
      <c r="V507" s="20"/>
      <c r="W507" s="20"/>
    </row>
    <row r="508" spans="1:23">
      <c r="A508" s="35"/>
      <c r="K508" s="35"/>
      <c r="L508" s="35"/>
      <c r="M508" s="35"/>
      <c r="N508" s="35"/>
      <c r="S508" s="20"/>
      <c r="T508" s="20"/>
      <c r="U508" s="20"/>
      <c r="V508" s="20"/>
      <c r="W508" s="20"/>
    </row>
    <row r="509" spans="1:23">
      <c r="A509" s="35"/>
      <c r="K509" s="35"/>
      <c r="L509" s="35"/>
      <c r="M509" s="35"/>
      <c r="N509" s="35"/>
      <c r="S509" s="20"/>
      <c r="T509" s="20"/>
      <c r="U509" s="20"/>
      <c r="V509" s="20"/>
      <c r="W509" s="20"/>
    </row>
    <row r="510" spans="1:23">
      <c r="A510" s="35"/>
      <c r="K510" s="35"/>
      <c r="L510" s="35"/>
      <c r="M510" s="35"/>
      <c r="N510" s="35"/>
      <c r="S510" s="20"/>
      <c r="T510" s="20"/>
      <c r="U510" s="20"/>
      <c r="V510" s="20"/>
      <c r="W510" s="20"/>
    </row>
    <row r="511" spans="1:23">
      <c r="A511" s="35"/>
      <c r="K511" s="35"/>
      <c r="L511" s="35"/>
      <c r="M511" s="35"/>
      <c r="N511" s="35"/>
      <c r="S511" s="20"/>
      <c r="T511" s="20"/>
      <c r="U511" s="20"/>
      <c r="V511" s="20"/>
      <c r="W511" s="20"/>
    </row>
    <row r="512" spans="1:23">
      <c r="A512" s="35"/>
      <c r="K512" s="35"/>
      <c r="L512" s="35"/>
      <c r="M512" s="35"/>
      <c r="N512" s="35"/>
      <c r="S512" s="20"/>
      <c r="T512" s="20"/>
      <c r="U512" s="20"/>
      <c r="V512" s="20"/>
      <c r="W512" s="20"/>
    </row>
    <row r="513" spans="1:23">
      <c r="A513" s="35"/>
      <c r="K513" s="35"/>
      <c r="L513" s="35"/>
      <c r="M513" s="35"/>
      <c r="N513" s="35"/>
      <c r="S513" s="20"/>
      <c r="T513" s="20"/>
      <c r="U513" s="20"/>
      <c r="V513" s="20"/>
      <c r="W513" s="20"/>
    </row>
    <row r="514" spans="1:23">
      <c r="A514" s="35"/>
      <c r="K514" s="35"/>
      <c r="L514" s="35"/>
      <c r="M514" s="35"/>
      <c r="N514" s="35"/>
      <c r="S514" s="20"/>
      <c r="T514" s="20"/>
      <c r="U514" s="20"/>
      <c r="V514" s="20"/>
      <c r="W514" s="20"/>
    </row>
    <row r="515" spans="1:23">
      <c r="A515" s="35"/>
      <c r="K515" s="35"/>
      <c r="L515" s="35"/>
      <c r="M515" s="35"/>
      <c r="N515" s="35"/>
      <c r="S515" s="20"/>
      <c r="T515" s="20"/>
      <c r="U515" s="20"/>
      <c r="V515" s="20"/>
      <c r="W515" s="20"/>
    </row>
    <row r="516" spans="1:23">
      <c r="A516" s="35"/>
      <c r="K516" s="35"/>
      <c r="L516" s="35"/>
      <c r="M516" s="35"/>
      <c r="N516" s="35"/>
      <c r="S516" s="20"/>
      <c r="T516" s="20"/>
      <c r="U516" s="20"/>
      <c r="V516" s="20"/>
      <c r="W516" s="20"/>
    </row>
    <row r="517" spans="1:23">
      <c r="A517" s="35"/>
      <c r="K517" s="35"/>
      <c r="L517" s="35"/>
      <c r="M517" s="35"/>
      <c r="N517" s="35"/>
      <c r="S517" s="20"/>
      <c r="T517" s="20"/>
      <c r="U517" s="20"/>
      <c r="V517" s="20"/>
      <c r="W517" s="20"/>
    </row>
    <row r="518" spans="1:23">
      <c r="A518" s="35"/>
      <c r="K518" s="35"/>
      <c r="L518" s="35"/>
      <c r="M518" s="35"/>
      <c r="N518" s="35"/>
      <c r="S518" s="20"/>
      <c r="T518" s="20"/>
      <c r="U518" s="20"/>
      <c r="V518" s="20"/>
      <c r="W518" s="20"/>
    </row>
    <row r="519" spans="1:23">
      <c r="A519" s="35"/>
      <c r="K519" s="35"/>
      <c r="L519" s="35"/>
      <c r="M519" s="35"/>
      <c r="N519" s="35"/>
      <c r="S519" s="20"/>
      <c r="T519" s="20"/>
      <c r="U519" s="20"/>
      <c r="V519" s="20"/>
      <c r="W519" s="20"/>
    </row>
    <row r="520" spans="1:23">
      <c r="A520" s="35"/>
      <c r="K520" s="35"/>
      <c r="L520" s="35"/>
      <c r="M520" s="35"/>
      <c r="N520" s="35"/>
      <c r="S520" s="20"/>
      <c r="T520" s="20"/>
      <c r="U520" s="20"/>
      <c r="V520" s="20"/>
      <c r="W520" s="20"/>
    </row>
    <row r="521" spans="1:23">
      <c r="A521" s="35"/>
      <c r="K521" s="35"/>
      <c r="L521" s="35"/>
      <c r="M521" s="35"/>
      <c r="N521" s="35"/>
      <c r="S521" s="20"/>
      <c r="T521" s="20"/>
      <c r="U521" s="20"/>
      <c r="V521" s="20"/>
      <c r="W521" s="20"/>
    </row>
    <row r="522" spans="1:23">
      <c r="A522" s="35"/>
      <c r="K522" s="35"/>
      <c r="L522" s="35"/>
      <c r="M522" s="35"/>
      <c r="N522" s="35"/>
      <c r="S522" s="20"/>
      <c r="T522" s="20"/>
      <c r="U522" s="20"/>
      <c r="V522" s="20"/>
      <c r="W522" s="20"/>
    </row>
    <row r="523" spans="1:23">
      <c r="A523" s="35"/>
      <c r="K523" s="35"/>
      <c r="L523" s="35"/>
      <c r="M523" s="35"/>
      <c r="N523" s="35"/>
      <c r="S523" s="20"/>
      <c r="T523" s="20"/>
      <c r="U523" s="20"/>
      <c r="V523" s="20"/>
      <c r="W523" s="20"/>
    </row>
    <row r="524" spans="1:23">
      <c r="A524" s="35"/>
      <c r="K524" s="35"/>
      <c r="L524" s="35"/>
      <c r="M524" s="35"/>
      <c r="N524" s="35"/>
      <c r="S524" s="20"/>
      <c r="T524" s="20"/>
      <c r="U524" s="20"/>
      <c r="V524" s="20"/>
      <c r="W524" s="20"/>
    </row>
    <row r="525" spans="1:23">
      <c r="A525" s="35"/>
      <c r="K525" s="35"/>
      <c r="L525" s="35"/>
      <c r="M525" s="35"/>
      <c r="N525" s="35"/>
      <c r="S525" s="20"/>
      <c r="T525" s="20"/>
      <c r="U525" s="20"/>
      <c r="V525" s="20"/>
      <c r="W525" s="20"/>
    </row>
    <row r="526" spans="1:23">
      <c r="A526" s="35"/>
      <c r="K526" s="35"/>
      <c r="L526" s="35"/>
      <c r="M526" s="35"/>
      <c r="N526" s="35"/>
      <c r="S526" s="20"/>
      <c r="T526" s="20"/>
      <c r="U526" s="20"/>
      <c r="V526" s="20"/>
      <c r="W526" s="20"/>
    </row>
    <row r="527" spans="1:23">
      <c r="A527" s="35"/>
      <c r="K527" s="35"/>
      <c r="L527" s="35"/>
      <c r="M527" s="35"/>
      <c r="N527" s="35"/>
      <c r="S527" s="20"/>
      <c r="T527" s="20"/>
      <c r="U527" s="20"/>
      <c r="V527" s="20"/>
      <c r="W527" s="20"/>
    </row>
    <row r="528" spans="1:23">
      <c r="A528" s="35"/>
      <c r="K528" s="35"/>
      <c r="L528" s="35"/>
      <c r="M528" s="35"/>
      <c r="N528" s="35"/>
      <c r="S528" s="20"/>
      <c r="T528" s="20"/>
      <c r="U528" s="20"/>
      <c r="V528" s="20"/>
      <c r="W528" s="20"/>
    </row>
    <row r="529" spans="1:23">
      <c r="A529" s="35"/>
      <c r="K529" s="35"/>
      <c r="L529" s="35"/>
      <c r="M529" s="35"/>
      <c r="N529" s="35"/>
      <c r="S529" s="20"/>
      <c r="T529" s="20"/>
      <c r="U529" s="20"/>
      <c r="V529" s="20"/>
      <c r="W529" s="20"/>
    </row>
    <row r="530" spans="1:23">
      <c r="A530" s="35"/>
      <c r="K530" s="35"/>
      <c r="L530" s="35"/>
      <c r="M530" s="35"/>
      <c r="N530" s="35"/>
      <c r="S530" s="20"/>
      <c r="T530" s="20"/>
      <c r="U530" s="20"/>
      <c r="V530" s="20"/>
      <c r="W530" s="20"/>
    </row>
    <row r="531" spans="1:23">
      <c r="A531" s="35"/>
      <c r="K531" s="35"/>
      <c r="L531" s="35"/>
      <c r="M531" s="35"/>
      <c r="N531" s="35"/>
      <c r="S531" s="20"/>
      <c r="T531" s="20"/>
      <c r="U531" s="20"/>
      <c r="V531" s="20"/>
      <c r="W531" s="20"/>
    </row>
    <row r="532" spans="1:23">
      <c r="A532" s="35"/>
      <c r="K532" s="35"/>
      <c r="L532" s="35"/>
      <c r="M532" s="35"/>
      <c r="N532" s="35"/>
      <c r="S532" s="20"/>
      <c r="T532" s="20"/>
      <c r="U532" s="20"/>
      <c r="V532" s="20"/>
      <c r="W532" s="20"/>
    </row>
    <row r="533" spans="1:23">
      <c r="A533" s="35"/>
      <c r="K533" s="35"/>
      <c r="L533" s="35"/>
      <c r="M533" s="35"/>
      <c r="N533" s="35"/>
      <c r="S533" s="20"/>
      <c r="T533" s="20"/>
      <c r="U533" s="20"/>
      <c r="V533" s="20"/>
      <c r="W533" s="20"/>
    </row>
    <row r="534" spans="1:23">
      <c r="A534" s="35"/>
      <c r="K534" s="35"/>
      <c r="L534" s="35"/>
      <c r="M534" s="35"/>
      <c r="N534" s="35"/>
      <c r="S534" s="20"/>
      <c r="T534" s="20"/>
      <c r="U534" s="20"/>
      <c r="V534" s="20"/>
      <c r="W534" s="20"/>
    </row>
    <row r="535" spans="1:23">
      <c r="A535" s="35"/>
      <c r="K535" s="35"/>
      <c r="L535" s="35"/>
      <c r="M535" s="35"/>
      <c r="N535" s="35"/>
      <c r="S535" s="20"/>
      <c r="T535" s="20"/>
      <c r="U535" s="20"/>
      <c r="V535" s="20"/>
      <c r="W535" s="20"/>
    </row>
    <row r="536" spans="1:23">
      <c r="A536" s="35"/>
      <c r="K536" s="35"/>
      <c r="L536" s="35"/>
      <c r="M536" s="35"/>
      <c r="N536" s="35"/>
      <c r="S536" s="20"/>
      <c r="T536" s="20"/>
      <c r="U536" s="20"/>
      <c r="V536" s="20"/>
      <c r="W536" s="20"/>
    </row>
    <row r="537" spans="1:23">
      <c r="A537" s="35"/>
      <c r="K537" s="35"/>
      <c r="L537" s="35"/>
      <c r="M537" s="35"/>
      <c r="N537" s="35"/>
      <c r="S537" s="20"/>
      <c r="T537" s="20"/>
      <c r="U537" s="20"/>
      <c r="V537" s="20"/>
      <c r="W537" s="20"/>
    </row>
    <row r="538" spans="1:23">
      <c r="A538" s="35"/>
      <c r="K538" s="35"/>
      <c r="L538" s="35"/>
      <c r="M538" s="35"/>
      <c r="N538" s="35"/>
      <c r="S538" s="20"/>
      <c r="T538" s="20"/>
      <c r="U538" s="20"/>
      <c r="V538" s="20"/>
      <c r="W538" s="20"/>
    </row>
    <row r="539" spans="1:23">
      <c r="A539" s="35"/>
      <c r="K539" s="35"/>
      <c r="L539" s="35"/>
      <c r="M539" s="35"/>
      <c r="N539" s="35"/>
      <c r="S539" s="20"/>
      <c r="T539" s="20"/>
      <c r="U539" s="20"/>
      <c r="V539" s="20"/>
      <c r="W539" s="20"/>
    </row>
    <row r="540" spans="1:23">
      <c r="A540" s="35"/>
      <c r="K540" s="35"/>
      <c r="L540" s="35"/>
      <c r="M540" s="35"/>
      <c r="N540" s="35"/>
      <c r="S540" s="20"/>
      <c r="T540" s="20"/>
      <c r="U540" s="20"/>
      <c r="V540" s="20"/>
      <c r="W540" s="20"/>
    </row>
    <row r="541" spans="1:23">
      <c r="A541" s="35"/>
      <c r="K541" s="35"/>
      <c r="L541" s="35"/>
      <c r="M541" s="35"/>
      <c r="N541" s="35"/>
      <c r="S541" s="20"/>
      <c r="T541" s="20"/>
      <c r="U541" s="20"/>
      <c r="V541" s="20"/>
      <c r="W541" s="20"/>
    </row>
    <row r="542" spans="1:23">
      <c r="A542" s="35"/>
      <c r="K542" s="35"/>
      <c r="L542" s="35"/>
      <c r="M542" s="35"/>
      <c r="N542" s="35"/>
      <c r="S542" s="20"/>
      <c r="T542" s="20"/>
      <c r="U542" s="20"/>
      <c r="V542" s="20"/>
      <c r="W542" s="20"/>
    </row>
    <row r="543" spans="1:23">
      <c r="A543" s="35"/>
      <c r="K543" s="35"/>
      <c r="L543" s="35"/>
      <c r="M543" s="35"/>
      <c r="N543" s="35"/>
      <c r="S543" s="20"/>
      <c r="T543" s="20"/>
      <c r="U543" s="20"/>
      <c r="V543" s="20"/>
      <c r="W543" s="20"/>
    </row>
    <row r="544" spans="1:23">
      <c r="A544" s="35"/>
      <c r="K544" s="35"/>
      <c r="L544" s="35"/>
      <c r="M544" s="35"/>
      <c r="N544" s="35"/>
      <c r="S544" s="20"/>
      <c r="T544" s="20"/>
      <c r="U544" s="20"/>
      <c r="V544" s="20"/>
      <c r="W544" s="20"/>
    </row>
    <row r="545" spans="1:23">
      <c r="A545" s="35"/>
      <c r="K545" s="35"/>
      <c r="L545" s="35"/>
      <c r="M545" s="35"/>
      <c r="N545" s="35"/>
      <c r="S545" s="20"/>
      <c r="T545" s="20"/>
      <c r="U545" s="20"/>
      <c r="V545" s="20"/>
      <c r="W545" s="20"/>
    </row>
    <row r="546" spans="1:23">
      <c r="A546" s="35"/>
      <c r="K546" s="35"/>
      <c r="L546" s="35"/>
      <c r="M546" s="35"/>
      <c r="N546" s="35"/>
      <c r="S546" s="20"/>
      <c r="T546" s="20"/>
      <c r="U546" s="20"/>
      <c r="V546" s="20"/>
      <c r="W546" s="20"/>
    </row>
    <row r="547" spans="1:23">
      <c r="A547" s="35"/>
      <c r="K547" s="35"/>
      <c r="L547" s="35"/>
      <c r="M547" s="35"/>
      <c r="N547" s="35"/>
      <c r="S547" s="20"/>
      <c r="T547" s="20"/>
      <c r="U547" s="20"/>
      <c r="V547" s="20"/>
      <c r="W547" s="20"/>
    </row>
    <row r="548" spans="1:23">
      <c r="A548" s="35"/>
      <c r="K548" s="35"/>
      <c r="L548" s="35"/>
      <c r="M548" s="35"/>
      <c r="N548" s="35"/>
      <c r="S548" s="20"/>
      <c r="T548" s="20"/>
      <c r="U548" s="20"/>
      <c r="V548" s="20"/>
      <c r="W548" s="20"/>
    </row>
    <row r="549" spans="1:23">
      <c r="A549" s="35"/>
      <c r="K549" s="35"/>
      <c r="L549" s="35"/>
      <c r="M549" s="35"/>
      <c r="N549" s="35"/>
      <c r="S549" s="20"/>
      <c r="T549" s="20"/>
      <c r="U549" s="20"/>
      <c r="V549" s="20"/>
      <c r="W549" s="20"/>
    </row>
    <row r="550" spans="1:23">
      <c r="A550" s="35"/>
      <c r="K550" s="35"/>
      <c r="L550" s="35"/>
      <c r="M550" s="35"/>
      <c r="N550" s="35"/>
      <c r="S550" s="20"/>
      <c r="T550" s="20"/>
      <c r="U550" s="20"/>
      <c r="V550" s="20"/>
      <c r="W550" s="20"/>
    </row>
    <row r="551" spans="1:23">
      <c r="A551" s="35"/>
      <c r="K551" s="35"/>
      <c r="L551" s="35"/>
      <c r="M551" s="35"/>
      <c r="N551" s="35"/>
      <c r="S551" s="20"/>
      <c r="T551" s="20"/>
      <c r="U551" s="20"/>
      <c r="V551" s="20"/>
      <c r="W551" s="20"/>
    </row>
    <row r="552" spans="1:23">
      <c r="A552" s="35"/>
      <c r="K552" s="35"/>
      <c r="L552" s="35"/>
      <c r="M552" s="35"/>
      <c r="N552" s="35"/>
      <c r="S552" s="20"/>
      <c r="T552" s="20"/>
      <c r="U552" s="20"/>
      <c r="V552" s="20"/>
      <c r="W552" s="20"/>
    </row>
    <row r="553" spans="1:23">
      <c r="A553" s="35"/>
      <c r="K553" s="35"/>
      <c r="L553" s="35"/>
      <c r="M553" s="35"/>
      <c r="N553" s="35"/>
      <c r="S553" s="20"/>
      <c r="T553" s="20"/>
      <c r="U553" s="20"/>
      <c r="V553" s="20"/>
      <c r="W553" s="20"/>
    </row>
    <row r="554" spans="1:23">
      <c r="A554" s="35"/>
      <c r="K554" s="35"/>
      <c r="L554" s="35"/>
      <c r="M554" s="35"/>
      <c r="N554" s="35"/>
      <c r="S554" s="20"/>
      <c r="T554" s="20"/>
      <c r="U554" s="20"/>
      <c r="V554" s="20"/>
      <c r="W554" s="20"/>
    </row>
    <row r="555" spans="1:23">
      <c r="A555" s="35"/>
      <c r="K555" s="35"/>
      <c r="L555" s="35"/>
      <c r="M555" s="35"/>
      <c r="N555" s="35"/>
      <c r="S555" s="20"/>
      <c r="T555" s="20"/>
      <c r="U555" s="20"/>
      <c r="V555" s="20"/>
      <c r="W555" s="20"/>
    </row>
    <row r="556" spans="1:23">
      <c r="A556" s="35"/>
      <c r="K556" s="35"/>
      <c r="L556" s="35"/>
      <c r="M556" s="35"/>
      <c r="N556" s="35"/>
      <c r="S556" s="20"/>
      <c r="T556" s="20"/>
      <c r="U556" s="20"/>
      <c r="V556" s="20"/>
      <c r="W556" s="20"/>
    </row>
    <row r="557" spans="1:23">
      <c r="A557" s="35"/>
      <c r="K557" s="35"/>
      <c r="L557" s="35"/>
      <c r="M557" s="35"/>
      <c r="N557" s="35"/>
      <c r="S557" s="20"/>
      <c r="T557" s="20"/>
      <c r="U557" s="20"/>
      <c r="V557" s="20"/>
      <c r="W557" s="20"/>
    </row>
    <row r="558" spans="1:23">
      <c r="A558" s="35"/>
      <c r="K558" s="35"/>
      <c r="L558" s="35"/>
      <c r="M558" s="35"/>
      <c r="N558" s="35"/>
      <c r="S558" s="20"/>
      <c r="T558" s="20"/>
      <c r="U558" s="20"/>
      <c r="V558" s="20"/>
      <c r="W558" s="20"/>
    </row>
    <row r="559" spans="1:23">
      <c r="A559" s="35"/>
      <c r="K559" s="35"/>
      <c r="L559" s="35"/>
      <c r="M559" s="35"/>
      <c r="N559" s="35"/>
      <c r="S559" s="20"/>
      <c r="T559" s="20"/>
      <c r="U559" s="20"/>
      <c r="V559" s="20"/>
      <c r="W559" s="20"/>
    </row>
    <row r="560" spans="1:23">
      <c r="A560" s="35"/>
      <c r="K560" s="35"/>
      <c r="L560" s="35"/>
      <c r="M560" s="35"/>
      <c r="N560" s="35"/>
      <c r="S560" s="20"/>
      <c r="T560" s="20"/>
      <c r="U560" s="20"/>
      <c r="V560" s="20"/>
      <c r="W560" s="20"/>
    </row>
    <row r="561" spans="1:23">
      <c r="A561" s="35"/>
      <c r="K561" s="35"/>
      <c r="L561" s="35"/>
      <c r="M561" s="35"/>
      <c r="N561" s="35"/>
      <c r="S561" s="20"/>
      <c r="T561" s="20"/>
      <c r="U561" s="20"/>
      <c r="V561" s="20"/>
      <c r="W561" s="20"/>
    </row>
    <row r="562" spans="1:23">
      <c r="A562" s="35"/>
      <c r="K562" s="35"/>
      <c r="L562" s="35"/>
      <c r="M562" s="35"/>
      <c r="N562" s="35"/>
      <c r="S562" s="20"/>
      <c r="T562" s="20"/>
      <c r="U562" s="20"/>
      <c r="V562" s="20"/>
      <c r="W562" s="20"/>
    </row>
    <row r="563" spans="1:23">
      <c r="A563" s="35"/>
      <c r="K563" s="35"/>
      <c r="L563" s="35"/>
      <c r="M563" s="35"/>
      <c r="N563" s="35"/>
      <c r="S563" s="20"/>
      <c r="T563" s="20"/>
      <c r="U563" s="20"/>
      <c r="V563" s="20"/>
      <c r="W563" s="20"/>
    </row>
    <row r="564" spans="1:23">
      <c r="A564" s="35"/>
      <c r="K564" s="35"/>
      <c r="L564" s="35"/>
      <c r="M564" s="35"/>
      <c r="N564" s="35"/>
      <c r="S564" s="20"/>
      <c r="T564" s="20"/>
      <c r="U564" s="20"/>
      <c r="V564" s="20"/>
      <c r="W564" s="20"/>
    </row>
    <row r="565" spans="1:23">
      <c r="A565" s="35"/>
      <c r="K565" s="35"/>
      <c r="L565" s="35"/>
      <c r="M565" s="35"/>
      <c r="N565" s="35"/>
      <c r="S565" s="20"/>
      <c r="T565" s="20"/>
      <c r="U565" s="20"/>
      <c r="V565" s="20"/>
      <c r="W565" s="20"/>
    </row>
    <row r="566" spans="1:23">
      <c r="A566" s="35"/>
      <c r="K566" s="35"/>
      <c r="L566" s="35"/>
      <c r="M566" s="35"/>
      <c r="N566" s="35"/>
      <c r="S566" s="20"/>
      <c r="T566" s="20"/>
      <c r="U566" s="20"/>
      <c r="V566" s="20"/>
      <c r="W566" s="20"/>
    </row>
    <row r="567" spans="1:23">
      <c r="A567" s="35"/>
      <c r="K567" s="35"/>
      <c r="L567" s="35"/>
      <c r="M567" s="35"/>
      <c r="N567" s="35"/>
      <c r="S567" s="20"/>
      <c r="T567" s="20"/>
      <c r="U567" s="20"/>
      <c r="V567" s="20"/>
      <c r="W567" s="20"/>
    </row>
    <row r="568" spans="1:23">
      <c r="A568" s="35"/>
      <c r="K568" s="35"/>
      <c r="L568" s="35"/>
      <c r="M568" s="35"/>
      <c r="N568" s="35"/>
      <c r="S568" s="20"/>
      <c r="T568" s="20"/>
      <c r="U568" s="20"/>
      <c r="V568" s="20"/>
      <c r="W568" s="20"/>
    </row>
    <row r="569" spans="1:23">
      <c r="A569" s="35"/>
      <c r="K569" s="35"/>
      <c r="L569" s="35"/>
      <c r="M569" s="35"/>
      <c r="N569" s="35"/>
      <c r="S569" s="20"/>
      <c r="T569" s="20"/>
      <c r="U569" s="20"/>
      <c r="V569" s="20"/>
      <c r="W569" s="20"/>
    </row>
    <row r="570" spans="1:23">
      <c r="A570" s="35"/>
      <c r="K570" s="35"/>
      <c r="L570" s="35"/>
      <c r="M570" s="35"/>
      <c r="N570" s="35"/>
      <c r="S570" s="20"/>
      <c r="T570" s="20"/>
      <c r="U570" s="20"/>
      <c r="V570" s="20"/>
      <c r="W570" s="20"/>
    </row>
    <row r="571" spans="1:23">
      <c r="A571" s="35"/>
      <c r="K571" s="35"/>
      <c r="L571" s="35"/>
      <c r="M571" s="35"/>
      <c r="N571" s="35"/>
      <c r="S571" s="20"/>
      <c r="T571" s="20"/>
      <c r="U571" s="20"/>
      <c r="V571" s="20"/>
      <c r="W571" s="20"/>
    </row>
    <row r="572" spans="1:23">
      <c r="A572" s="35"/>
      <c r="K572" s="35"/>
      <c r="L572" s="35"/>
      <c r="M572" s="35"/>
      <c r="N572" s="35"/>
      <c r="S572" s="20"/>
      <c r="T572" s="20"/>
      <c r="U572" s="20"/>
      <c r="V572" s="20"/>
      <c r="W572" s="20"/>
    </row>
    <row r="573" spans="1:23">
      <c r="A573" s="35"/>
      <c r="K573" s="35"/>
      <c r="L573" s="35"/>
      <c r="M573" s="35"/>
      <c r="N573" s="35"/>
      <c r="S573" s="20"/>
      <c r="T573" s="20"/>
      <c r="U573" s="20"/>
      <c r="V573" s="20"/>
      <c r="W573" s="20"/>
    </row>
    <row r="574" spans="1:23">
      <c r="A574" s="35"/>
      <c r="K574" s="35"/>
      <c r="L574" s="35"/>
      <c r="M574" s="35"/>
      <c r="N574" s="35"/>
      <c r="S574" s="20"/>
      <c r="T574" s="20"/>
      <c r="U574" s="20"/>
      <c r="V574" s="20"/>
      <c r="W574" s="20"/>
    </row>
    <row r="575" spans="1:23">
      <c r="A575" s="35"/>
      <c r="K575" s="35"/>
      <c r="L575" s="35"/>
      <c r="M575" s="35"/>
      <c r="N575" s="35"/>
      <c r="S575" s="20"/>
      <c r="T575" s="20"/>
      <c r="U575" s="20"/>
      <c r="V575" s="20"/>
      <c r="W575" s="20"/>
    </row>
    <row r="576" spans="1:23">
      <c r="A576" s="35"/>
      <c r="K576" s="35"/>
      <c r="L576" s="35"/>
      <c r="M576" s="35"/>
      <c r="N576" s="35"/>
      <c r="S576" s="20"/>
      <c r="T576" s="20"/>
      <c r="U576" s="20"/>
      <c r="V576" s="20"/>
      <c r="W576" s="20"/>
    </row>
    <row r="577" spans="1:23">
      <c r="A577" s="35"/>
      <c r="K577" s="35"/>
      <c r="L577" s="35"/>
      <c r="M577" s="35"/>
      <c r="N577" s="35"/>
      <c r="S577" s="20"/>
      <c r="T577" s="20"/>
      <c r="U577" s="20"/>
      <c r="V577" s="20"/>
      <c r="W577" s="20"/>
    </row>
    <row r="578" spans="1:23">
      <c r="A578" s="35"/>
      <c r="K578" s="35"/>
      <c r="L578" s="35"/>
      <c r="M578" s="35"/>
      <c r="N578" s="35"/>
      <c r="S578" s="20"/>
      <c r="T578" s="20"/>
      <c r="U578" s="20"/>
      <c r="V578" s="20"/>
      <c r="W578" s="20"/>
    </row>
    <row r="579" spans="1:23">
      <c r="A579" s="35"/>
      <c r="K579" s="35"/>
      <c r="L579" s="35"/>
      <c r="M579" s="35"/>
      <c r="N579" s="35"/>
      <c r="S579" s="20"/>
      <c r="T579" s="20"/>
      <c r="U579" s="20"/>
      <c r="V579" s="20"/>
      <c r="W579" s="20"/>
    </row>
    <row r="580" spans="1:23">
      <c r="A580" s="35"/>
      <c r="K580" s="35"/>
      <c r="L580" s="35"/>
      <c r="M580" s="35"/>
      <c r="N580" s="35"/>
      <c r="S580" s="20"/>
      <c r="T580" s="20"/>
      <c r="U580" s="20"/>
      <c r="V580" s="20"/>
      <c r="W580" s="20"/>
    </row>
    <row r="581" spans="1:23">
      <c r="A581" s="35"/>
      <c r="K581" s="35"/>
      <c r="L581" s="35"/>
      <c r="M581" s="35"/>
      <c r="N581" s="35"/>
      <c r="S581" s="20"/>
      <c r="T581" s="20"/>
      <c r="U581" s="20"/>
      <c r="V581" s="20"/>
      <c r="W581" s="20"/>
    </row>
    <row r="582" spans="1:23">
      <c r="A582" s="35"/>
      <c r="K582" s="35"/>
      <c r="L582" s="35"/>
      <c r="M582" s="35"/>
      <c r="N582" s="35"/>
      <c r="S582" s="20"/>
      <c r="T582" s="20"/>
      <c r="U582" s="20"/>
      <c r="V582" s="20"/>
      <c r="W582" s="20"/>
    </row>
    <row r="583" spans="1:23">
      <c r="A583" s="35"/>
      <c r="K583" s="35"/>
      <c r="L583" s="35"/>
      <c r="M583" s="35"/>
      <c r="N583" s="35"/>
      <c r="S583" s="20"/>
      <c r="T583" s="20"/>
      <c r="U583" s="20"/>
      <c r="V583" s="20"/>
      <c r="W583" s="20"/>
    </row>
    <row r="584" spans="1:23">
      <c r="A584" s="35"/>
      <c r="K584" s="35"/>
      <c r="L584" s="35"/>
      <c r="M584" s="35"/>
      <c r="N584" s="35"/>
      <c r="S584" s="20"/>
      <c r="T584" s="20"/>
      <c r="U584" s="20"/>
      <c r="V584" s="20"/>
      <c r="W584" s="20"/>
    </row>
    <row r="585" spans="1:23">
      <c r="A585" s="35"/>
      <c r="K585" s="35"/>
      <c r="L585" s="35"/>
      <c r="M585" s="35"/>
      <c r="N585" s="35"/>
      <c r="S585" s="20"/>
      <c r="T585" s="20"/>
      <c r="U585" s="20"/>
      <c r="V585" s="20"/>
      <c r="W585" s="20"/>
    </row>
    <row r="586" spans="1:23">
      <c r="A586" s="35"/>
      <c r="K586" s="35"/>
      <c r="L586" s="35"/>
      <c r="M586" s="35"/>
      <c r="N586" s="35"/>
      <c r="S586" s="20"/>
      <c r="T586" s="20"/>
      <c r="U586" s="20"/>
      <c r="V586" s="20"/>
      <c r="W586" s="20"/>
    </row>
    <row r="587" spans="1:23">
      <c r="A587" s="35"/>
      <c r="K587" s="35"/>
      <c r="L587" s="35"/>
      <c r="M587" s="35"/>
      <c r="N587" s="35"/>
      <c r="S587" s="20"/>
      <c r="T587" s="20"/>
      <c r="U587" s="20"/>
      <c r="V587" s="20"/>
      <c r="W587" s="20"/>
    </row>
    <row r="588" spans="1:23">
      <c r="A588" s="35"/>
      <c r="K588" s="35"/>
      <c r="L588" s="35"/>
      <c r="M588" s="35"/>
      <c r="N588" s="35"/>
      <c r="S588" s="20"/>
      <c r="T588" s="20"/>
      <c r="U588" s="20"/>
      <c r="V588" s="20"/>
      <c r="W588" s="20"/>
    </row>
    <row r="589" spans="1:23">
      <c r="A589" s="35"/>
      <c r="K589" s="35"/>
      <c r="L589" s="35"/>
      <c r="M589" s="35"/>
      <c r="N589" s="35"/>
      <c r="S589" s="20"/>
      <c r="T589" s="20"/>
      <c r="U589" s="20"/>
      <c r="V589" s="20"/>
      <c r="W589" s="20"/>
    </row>
    <row r="590" spans="1:23">
      <c r="A590" s="35"/>
      <c r="K590" s="35"/>
      <c r="L590" s="35"/>
      <c r="M590" s="35"/>
      <c r="N590" s="35"/>
      <c r="S590" s="20"/>
      <c r="T590" s="20"/>
      <c r="U590" s="20"/>
      <c r="V590" s="20"/>
      <c r="W590" s="20"/>
    </row>
    <row r="591" spans="1:23">
      <c r="A591" s="35"/>
      <c r="K591" s="35"/>
      <c r="L591" s="35"/>
      <c r="M591" s="35"/>
      <c r="N591" s="35"/>
      <c r="S591" s="20"/>
      <c r="T591" s="20"/>
      <c r="U591" s="20"/>
      <c r="V591" s="20"/>
      <c r="W591" s="20"/>
    </row>
    <row r="592" spans="1:23">
      <c r="A592" s="35"/>
      <c r="K592" s="35"/>
      <c r="L592" s="35"/>
      <c r="M592" s="35"/>
      <c r="N592" s="35"/>
      <c r="S592" s="20"/>
      <c r="T592" s="20"/>
      <c r="U592" s="20"/>
      <c r="V592" s="20"/>
      <c r="W592" s="20"/>
    </row>
    <row r="593" spans="1:23">
      <c r="A593" s="35"/>
      <c r="K593" s="35"/>
      <c r="L593" s="35"/>
      <c r="M593" s="35"/>
      <c r="N593" s="35"/>
      <c r="S593" s="20"/>
      <c r="T593" s="20"/>
      <c r="U593" s="20"/>
      <c r="V593" s="20"/>
      <c r="W593" s="20"/>
    </row>
    <row r="594" spans="1:23">
      <c r="A594" s="35"/>
      <c r="K594" s="35"/>
      <c r="L594" s="35"/>
      <c r="M594" s="35"/>
      <c r="N594" s="35"/>
      <c r="S594" s="20"/>
      <c r="T594" s="20"/>
      <c r="U594" s="20"/>
      <c r="V594" s="20"/>
      <c r="W594" s="20"/>
    </row>
    <row r="595" spans="1:23">
      <c r="A595" s="35"/>
      <c r="K595" s="35"/>
      <c r="L595" s="35"/>
      <c r="M595" s="35"/>
      <c r="N595" s="35"/>
      <c r="S595" s="20"/>
      <c r="T595" s="20"/>
      <c r="U595" s="20"/>
      <c r="V595" s="20"/>
      <c r="W595" s="20"/>
    </row>
    <row r="596" spans="1:23">
      <c r="A596" s="35"/>
      <c r="K596" s="35"/>
      <c r="L596" s="35"/>
      <c r="M596" s="35"/>
      <c r="N596" s="35"/>
      <c r="S596" s="20"/>
      <c r="T596" s="20"/>
      <c r="U596" s="20"/>
      <c r="V596" s="20"/>
      <c r="W596" s="20"/>
    </row>
    <row r="597" spans="1:23">
      <c r="A597" s="35"/>
      <c r="K597" s="35"/>
      <c r="L597" s="35"/>
      <c r="M597" s="35"/>
      <c r="N597" s="35"/>
      <c r="S597" s="20"/>
      <c r="T597" s="20"/>
      <c r="U597" s="20"/>
      <c r="V597" s="20"/>
      <c r="W597" s="20"/>
    </row>
    <row r="598" spans="1:23">
      <c r="A598" s="35"/>
      <c r="K598" s="35"/>
      <c r="L598" s="35"/>
      <c r="M598" s="35"/>
      <c r="N598" s="35"/>
      <c r="S598" s="20"/>
      <c r="T598" s="20"/>
      <c r="U598" s="20"/>
      <c r="V598" s="20"/>
      <c r="W598" s="20"/>
    </row>
    <row r="599" spans="1:23">
      <c r="A599" s="35"/>
      <c r="K599" s="35"/>
      <c r="L599" s="35"/>
      <c r="M599" s="35"/>
      <c r="N599" s="35"/>
      <c r="S599" s="20"/>
      <c r="T599" s="20"/>
      <c r="U599" s="20"/>
      <c r="V599" s="20"/>
      <c r="W599" s="20"/>
    </row>
    <row r="600" spans="1:23">
      <c r="A600" s="35"/>
      <c r="K600" s="35"/>
      <c r="L600" s="35"/>
      <c r="M600" s="35"/>
      <c r="N600" s="35"/>
      <c r="S600" s="20"/>
      <c r="T600" s="20"/>
      <c r="U600" s="20"/>
      <c r="V600" s="20"/>
      <c r="W600" s="20"/>
    </row>
    <row r="601" spans="1:23">
      <c r="A601" s="35"/>
      <c r="K601" s="35"/>
      <c r="L601" s="35"/>
      <c r="M601" s="35"/>
      <c r="N601" s="35"/>
      <c r="S601" s="20"/>
      <c r="T601" s="20"/>
      <c r="U601" s="20"/>
      <c r="V601" s="20"/>
      <c r="W601" s="20"/>
    </row>
    <row r="602" spans="1:23">
      <c r="A602" s="35"/>
      <c r="K602" s="35"/>
      <c r="L602" s="35"/>
      <c r="M602" s="35"/>
      <c r="N602" s="35"/>
      <c r="S602" s="20"/>
      <c r="T602" s="20"/>
      <c r="U602" s="20"/>
      <c r="V602" s="20"/>
      <c r="W602" s="20"/>
    </row>
    <row r="603" spans="1:23">
      <c r="A603" s="35"/>
      <c r="K603" s="35"/>
      <c r="L603" s="35"/>
      <c r="M603" s="35"/>
      <c r="N603" s="35"/>
      <c r="S603" s="20"/>
      <c r="T603" s="20"/>
      <c r="U603" s="20"/>
      <c r="V603" s="20"/>
      <c r="W603" s="20"/>
    </row>
    <row r="604" spans="1:23">
      <c r="A604" s="35"/>
      <c r="K604" s="35"/>
      <c r="L604" s="35"/>
      <c r="M604" s="35"/>
      <c r="N604" s="35"/>
      <c r="S604" s="20"/>
      <c r="T604" s="20"/>
      <c r="U604" s="20"/>
      <c r="V604" s="20"/>
      <c r="W604" s="20"/>
    </row>
    <row r="605" spans="1:23">
      <c r="A605" s="35"/>
      <c r="K605" s="35"/>
      <c r="L605" s="35"/>
      <c r="M605" s="35"/>
      <c r="N605" s="35"/>
      <c r="S605" s="20"/>
      <c r="T605" s="20"/>
      <c r="U605" s="20"/>
      <c r="V605" s="20"/>
      <c r="W605" s="20"/>
    </row>
    <row r="606" spans="1:23">
      <c r="A606" s="35"/>
      <c r="K606" s="35"/>
      <c r="L606" s="35"/>
      <c r="M606" s="35"/>
      <c r="N606" s="35"/>
      <c r="S606" s="20"/>
      <c r="T606" s="20"/>
      <c r="U606" s="20"/>
      <c r="V606" s="20"/>
      <c r="W606" s="20"/>
    </row>
    <row r="607" spans="1:23">
      <c r="A607" s="35"/>
      <c r="K607" s="35"/>
      <c r="L607" s="35"/>
      <c r="M607" s="35"/>
      <c r="N607" s="35"/>
      <c r="S607" s="20"/>
      <c r="T607" s="20"/>
      <c r="U607" s="20"/>
      <c r="V607" s="20"/>
      <c r="W607" s="20"/>
    </row>
    <row r="608" spans="1:23">
      <c r="A608" s="35"/>
      <c r="K608" s="35"/>
      <c r="L608" s="35"/>
      <c r="M608" s="35"/>
      <c r="N608" s="35"/>
      <c r="S608" s="20"/>
      <c r="T608" s="20"/>
      <c r="U608" s="20"/>
      <c r="V608" s="20"/>
      <c r="W608" s="20"/>
    </row>
    <row r="609" spans="1:23">
      <c r="A609" s="35"/>
      <c r="K609" s="35"/>
      <c r="L609" s="35"/>
      <c r="M609" s="35"/>
      <c r="N609" s="35"/>
      <c r="S609" s="20"/>
      <c r="T609" s="20"/>
      <c r="U609" s="20"/>
      <c r="V609" s="20"/>
      <c r="W609" s="20"/>
    </row>
    <row r="610" spans="1:23">
      <c r="A610" s="35"/>
      <c r="K610" s="35"/>
      <c r="L610" s="35"/>
      <c r="M610" s="35"/>
      <c r="N610" s="35"/>
      <c r="S610" s="20"/>
      <c r="T610" s="20"/>
      <c r="U610" s="20"/>
      <c r="V610" s="20"/>
      <c r="W610" s="20"/>
    </row>
    <row r="611" spans="1:23">
      <c r="A611" s="35"/>
      <c r="K611" s="35"/>
      <c r="L611" s="35"/>
      <c r="M611" s="35"/>
      <c r="N611" s="35"/>
      <c r="S611" s="20"/>
      <c r="T611" s="20"/>
      <c r="U611" s="20"/>
      <c r="V611" s="20"/>
      <c r="W611" s="20"/>
    </row>
    <row r="612" spans="1:23">
      <c r="A612" s="35"/>
      <c r="K612" s="35"/>
      <c r="L612" s="35"/>
      <c r="M612" s="35"/>
      <c r="N612" s="35"/>
      <c r="S612" s="20"/>
      <c r="T612" s="20"/>
      <c r="U612" s="20"/>
      <c r="V612" s="20"/>
      <c r="W612" s="20"/>
    </row>
    <row r="613" spans="1:23">
      <c r="A613" s="35"/>
      <c r="K613" s="35"/>
      <c r="L613" s="35"/>
      <c r="M613" s="35"/>
      <c r="N613" s="35"/>
      <c r="S613" s="20"/>
      <c r="T613" s="20"/>
      <c r="U613" s="20"/>
      <c r="V613" s="20"/>
      <c r="W613" s="20"/>
    </row>
    <row r="614" spans="1:23">
      <c r="A614" s="35"/>
      <c r="K614" s="35"/>
      <c r="L614" s="35"/>
      <c r="M614" s="35"/>
      <c r="N614" s="35"/>
      <c r="S614" s="20"/>
      <c r="T614" s="20"/>
      <c r="U614" s="20"/>
      <c r="V614" s="20"/>
      <c r="W614" s="20"/>
    </row>
    <row r="615" spans="1:23">
      <c r="A615" s="35"/>
      <c r="K615" s="35"/>
      <c r="L615" s="35"/>
      <c r="M615" s="35"/>
      <c r="N615" s="35"/>
      <c r="S615" s="20"/>
      <c r="T615" s="20"/>
      <c r="U615" s="20"/>
      <c r="V615" s="20"/>
      <c r="W615" s="20"/>
    </row>
    <row r="616" spans="1:23">
      <c r="A616" s="35"/>
      <c r="K616" s="35"/>
      <c r="L616" s="35"/>
      <c r="M616" s="35"/>
      <c r="N616" s="35"/>
      <c r="S616" s="20"/>
      <c r="T616" s="20"/>
      <c r="U616" s="20"/>
      <c r="V616" s="20"/>
      <c r="W616" s="20"/>
    </row>
    <row r="617" spans="1:23">
      <c r="A617" s="35"/>
      <c r="K617" s="35"/>
      <c r="L617" s="35"/>
      <c r="M617" s="35"/>
      <c r="N617" s="35"/>
      <c r="S617" s="20"/>
      <c r="T617" s="20"/>
      <c r="U617" s="20"/>
      <c r="V617" s="20"/>
      <c r="W617" s="20"/>
    </row>
    <row r="618" spans="1:23">
      <c r="A618" s="35"/>
      <c r="K618" s="35"/>
      <c r="L618" s="35"/>
      <c r="M618" s="35"/>
      <c r="N618" s="35"/>
      <c r="S618" s="20"/>
      <c r="T618" s="20"/>
      <c r="U618" s="20"/>
      <c r="V618" s="20"/>
      <c r="W618" s="20"/>
    </row>
    <row r="619" spans="1:23">
      <c r="A619" s="35"/>
      <c r="K619" s="35"/>
      <c r="L619" s="35"/>
      <c r="M619" s="35"/>
      <c r="N619" s="35"/>
      <c r="S619" s="20"/>
      <c r="T619" s="20"/>
      <c r="U619" s="20"/>
      <c r="V619" s="20"/>
      <c r="W619" s="20"/>
    </row>
    <row r="620" spans="1:23">
      <c r="A620" s="35"/>
      <c r="K620" s="35"/>
      <c r="L620" s="35"/>
      <c r="M620" s="35"/>
      <c r="N620" s="35"/>
      <c r="S620" s="20"/>
      <c r="T620" s="20"/>
      <c r="U620" s="20"/>
      <c r="V620" s="20"/>
      <c r="W620" s="20"/>
    </row>
    <row r="621" spans="1:23">
      <c r="A621" s="35"/>
      <c r="K621" s="35"/>
      <c r="L621" s="35"/>
      <c r="M621" s="35"/>
      <c r="N621" s="35"/>
      <c r="S621" s="20"/>
      <c r="T621" s="20"/>
      <c r="U621" s="20"/>
      <c r="V621" s="20"/>
      <c r="W621" s="20"/>
    </row>
    <row r="622" spans="1:23">
      <c r="A622" s="35"/>
      <c r="K622" s="35"/>
      <c r="L622" s="35"/>
      <c r="M622" s="35"/>
      <c r="N622" s="35"/>
      <c r="S622" s="20"/>
      <c r="T622" s="20"/>
      <c r="U622" s="20"/>
      <c r="V622" s="20"/>
      <c r="W622" s="20"/>
    </row>
    <row r="623" spans="1:23">
      <c r="A623" s="35"/>
      <c r="K623" s="35"/>
      <c r="L623" s="35"/>
      <c r="M623" s="35"/>
      <c r="N623" s="35"/>
      <c r="S623" s="20"/>
      <c r="T623" s="20"/>
      <c r="U623" s="20"/>
      <c r="V623" s="20"/>
      <c r="W623" s="20"/>
    </row>
    <row r="624" spans="1:23">
      <c r="A624" s="35"/>
      <c r="K624" s="35"/>
      <c r="L624" s="35"/>
      <c r="M624" s="35"/>
      <c r="N624" s="35"/>
      <c r="S624" s="20"/>
      <c r="T624" s="20"/>
      <c r="U624" s="20"/>
      <c r="V624" s="20"/>
      <c r="W624" s="20"/>
    </row>
    <row r="625" spans="1:23">
      <c r="A625" s="35"/>
      <c r="K625" s="35"/>
      <c r="L625" s="35"/>
      <c r="M625" s="35"/>
      <c r="N625" s="35"/>
      <c r="S625" s="20"/>
      <c r="T625" s="20"/>
      <c r="U625" s="20"/>
      <c r="V625" s="20"/>
      <c r="W625" s="20"/>
    </row>
    <row r="626" spans="1:23">
      <c r="A626" s="35"/>
      <c r="K626" s="35"/>
      <c r="L626" s="35"/>
      <c r="M626" s="35"/>
      <c r="N626" s="35"/>
      <c r="S626" s="20"/>
      <c r="T626" s="20"/>
      <c r="U626" s="20"/>
      <c r="V626" s="20"/>
      <c r="W626" s="20"/>
    </row>
    <row r="627" spans="1:23">
      <c r="A627" s="35"/>
      <c r="K627" s="35"/>
      <c r="L627" s="35"/>
      <c r="M627" s="35"/>
      <c r="N627" s="35"/>
      <c r="S627" s="20"/>
      <c r="T627" s="20"/>
      <c r="U627" s="20"/>
      <c r="V627" s="20"/>
      <c r="W627" s="20"/>
    </row>
    <row r="628" spans="1:23">
      <c r="A628" s="35"/>
      <c r="K628" s="35"/>
      <c r="L628" s="35"/>
      <c r="M628" s="35"/>
      <c r="N628" s="35"/>
      <c r="S628" s="20"/>
      <c r="T628" s="20"/>
      <c r="U628" s="20"/>
      <c r="V628" s="20"/>
      <c r="W628" s="20"/>
    </row>
    <row r="629" spans="1:23">
      <c r="A629" s="35"/>
      <c r="K629" s="35"/>
      <c r="L629" s="35"/>
      <c r="M629" s="35"/>
      <c r="N629" s="35"/>
      <c r="S629" s="20"/>
      <c r="T629" s="20"/>
      <c r="U629" s="20"/>
      <c r="V629" s="20"/>
      <c r="W629" s="20"/>
    </row>
    <row r="630" spans="1:23">
      <c r="A630" s="35"/>
      <c r="K630" s="35"/>
      <c r="L630" s="35"/>
      <c r="M630" s="35"/>
      <c r="N630" s="35"/>
      <c r="S630" s="20"/>
      <c r="T630" s="20"/>
      <c r="U630" s="20"/>
      <c r="V630" s="20"/>
      <c r="W630" s="20"/>
    </row>
    <row r="631" spans="1:23">
      <c r="A631" s="35"/>
      <c r="K631" s="35"/>
      <c r="L631" s="35"/>
      <c r="M631" s="35"/>
      <c r="N631" s="35"/>
      <c r="S631" s="20"/>
      <c r="T631" s="20"/>
      <c r="U631" s="20"/>
      <c r="V631" s="20"/>
      <c r="W631" s="20"/>
    </row>
    <row r="632" spans="1:23">
      <c r="A632" s="35"/>
      <c r="K632" s="35"/>
      <c r="L632" s="35"/>
      <c r="M632" s="35"/>
      <c r="N632" s="35"/>
      <c r="S632" s="20"/>
      <c r="T632" s="20"/>
      <c r="U632" s="20"/>
      <c r="V632" s="20"/>
      <c r="W632" s="20"/>
    </row>
    <row r="633" spans="1:23">
      <c r="A633" s="35"/>
      <c r="K633" s="35"/>
      <c r="L633" s="35"/>
      <c r="M633" s="35"/>
      <c r="N633" s="35"/>
      <c r="S633" s="20"/>
      <c r="T633" s="20"/>
      <c r="U633" s="20"/>
      <c r="V633" s="20"/>
      <c r="W633" s="20"/>
    </row>
    <row r="634" spans="1:23">
      <c r="A634" s="35"/>
      <c r="K634" s="35"/>
      <c r="L634" s="35"/>
      <c r="M634" s="35"/>
      <c r="N634" s="35"/>
      <c r="S634" s="20"/>
      <c r="T634" s="20"/>
      <c r="U634" s="20"/>
      <c r="V634" s="20"/>
      <c r="W634" s="20"/>
    </row>
    <row r="635" spans="1:23">
      <c r="A635" s="35"/>
      <c r="K635" s="35"/>
      <c r="L635" s="35"/>
      <c r="M635" s="35"/>
      <c r="N635" s="35"/>
      <c r="S635" s="20"/>
      <c r="T635" s="20"/>
      <c r="U635" s="20"/>
      <c r="V635" s="20"/>
      <c r="W635" s="20"/>
    </row>
    <row r="636" spans="1:23">
      <c r="A636" s="35"/>
      <c r="K636" s="35"/>
      <c r="L636" s="35"/>
      <c r="M636" s="35"/>
      <c r="N636" s="35"/>
      <c r="S636" s="20"/>
      <c r="T636" s="20"/>
      <c r="U636" s="20"/>
      <c r="V636" s="20"/>
      <c r="W636" s="20"/>
    </row>
    <row r="637" spans="1:23">
      <c r="A637" s="35"/>
      <c r="K637" s="35"/>
      <c r="L637" s="35"/>
      <c r="M637" s="35"/>
      <c r="N637" s="35"/>
      <c r="S637" s="20"/>
      <c r="T637" s="20"/>
      <c r="U637" s="20"/>
      <c r="V637" s="20"/>
      <c r="W637" s="20"/>
    </row>
    <row r="638" spans="1:23">
      <c r="A638" s="35"/>
      <c r="K638" s="35"/>
      <c r="L638" s="35"/>
      <c r="M638" s="35"/>
      <c r="N638" s="35"/>
      <c r="S638" s="20"/>
      <c r="T638" s="20"/>
      <c r="U638" s="20"/>
      <c r="V638" s="20"/>
      <c r="W638" s="20"/>
    </row>
    <row r="639" spans="1:23">
      <c r="A639" s="35"/>
      <c r="K639" s="35"/>
      <c r="L639" s="35"/>
      <c r="M639" s="35"/>
      <c r="N639" s="35"/>
      <c r="S639" s="20"/>
      <c r="T639" s="20"/>
      <c r="U639" s="20"/>
      <c r="V639" s="20"/>
      <c r="W639" s="20"/>
    </row>
    <row r="640" spans="1:23">
      <c r="A640" s="35"/>
      <c r="K640" s="35"/>
      <c r="L640" s="35"/>
      <c r="M640" s="35"/>
      <c r="N640" s="35"/>
      <c r="S640" s="20"/>
      <c r="T640" s="20"/>
      <c r="U640" s="20"/>
      <c r="V640" s="20"/>
      <c r="W640" s="20"/>
    </row>
    <row r="641" spans="1:23">
      <c r="A641" s="35"/>
      <c r="K641" s="35"/>
      <c r="L641" s="35"/>
      <c r="M641" s="35"/>
      <c r="N641" s="35"/>
      <c r="S641" s="20"/>
      <c r="T641" s="20"/>
      <c r="U641" s="20"/>
      <c r="V641" s="20"/>
      <c r="W641" s="20"/>
    </row>
    <row r="642" spans="1:23">
      <c r="A642" s="35"/>
      <c r="K642" s="35"/>
      <c r="L642" s="35"/>
      <c r="M642" s="35"/>
      <c r="N642" s="35"/>
      <c r="S642" s="20"/>
      <c r="T642" s="20"/>
      <c r="U642" s="20"/>
      <c r="V642" s="20"/>
      <c r="W642" s="20"/>
    </row>
    <row r="643" spans="1:23">
      <c r="A643" s="35"/>
      <c r="K643" s="35"/>
      <c r="L643" s="35"/>
      <c r="M643" s="35"/>
      <c r="N643" s="35"/>
      <c r="S643" s="20"/>
      <c r="T643" s="20"/>
      <c r="U643" s="20"/>
      <c r="V643" s="20"/>
      <c r="W643" s="20"/>
    </row>
    <row r="644" spans="1:23">
      <c r="A644" s="35"/>
      <c r="K644" s="35"/>
      <c r="L644" s="35"/>
      <c r="M644" s="35"/>
      <c r="N644" s="35"/>
      <c r="S644" s="20"/>
      <c r="T644" s="20"/>
      <c r="U644" s="20"/>
      <c r="V644" s="20"/>
      <c r="W644" s="20"/>
    </row>
    <row r="645" spans="1:23">
      <c r="A645" s="35"/>
      <c r="K645" s="35"/>
      <c r="L645" s="35"/>
      <c r="M645" s="35"/>
      <c r="N645" s="35"/>
      <c r="S645" s="20"/>
      <c r="T645" s="20"/>
      <c r="U645" s="20"/>
      <c r="V645" s="20"/>
      <c r="W645" s="20"/>
    </row>
    <row r="646" spans="1:23">
      <c r="A646" s="35"/>
      <c r="K646" s="35"/>
      <c r="L646" s="35"/>
      <c r="M646" s="35"/>
      <c r="N646" s="35"/>
      <c r="S646" s="20"/>
      <c r="T646" s="20"/>
      <c r="U646" s="20"/>
      <c r="V646" s="20"/>
      <c r="W646" s="20"/>
    </row>
    <row r="647" spans="1:23">
      <c r="A647" s="35"/>
      <c r="K647" s="35"/>
      <c r="L647" s="35"/>
      <c r="M647" s="35"/>
      <c r="N647" s="35"/>
      <c r="S647" s="20"/>
      <c r="T647" s="20"/>
      <c r="U647" s="20"/>
      <c r="V647" s="20"/>
      <c r="W647" s="20"/>
    </row>
    <row r="648" spans="1:23">
      <c r="A648" s="35"/>
      <c r="K648" s="35"/>
      <c r="L648" s="35"/>
      <c r="M648" s="35"/>
      <c r="N648" s="35"/>
      <c r="S648" s="20"/>
      <c r="T648" s="20"/>
      <c r="U648" s="20"/>
      <c r="V648" s="20"/>
      <c r="W648" s="20"/>
    </row>
    <row r="649" spans="1:23">
      <c r="A649" s="35"/>
      <c r="K649" s="35"/>
      <c r="L649" s="35"/>
      <c r="M649" s="35"/>
      <c r="N649" s="35"/>
      <c r="S649" s="20"/>
      <c r="T649" s="20"/>
      <c r="U649" s="20"/>
      <c r="V649" s="20"/>
      <c r="W649" s="20"/>
    </row>
    <row r="650" spans="1:23">
      <c r="A650" s="35"/>
      <c r="K650" s="35"/>
      <c r="L650" s="35"/>
      <c r="M650" s="35"/>
      <c r="N650" s="35"/>
      <c r="S650" s="20"/>
      <c r="T650" s="20"/>
      <c r="U650" s="20"/>
      <c r="V650" s="20"/>
      <c r="W650" s="20"/>
    </row>
    <row r="651" spans="1:23">
      <c r="A651" s="35"/>
      <c r="K651" s="35"/>
      <c r="L651" s="35"/>
      <c r="M651" s="35"/>
      <c r="N651" s="35"/>
      <c r="S651" s="20"/>
      <c r="T651" s="20"/>
      <c r="U651" s="20"/>
      <c r="V651" s="20"/>
      <c r="W651" s="20"/>
    </row>
    <row r="652" spans="1:23">
      <c r="A652" s="35"/>
      <c r="K652" s="35"/>
      <c r="L652" s="35"/>
      <c r="M652" s="35"/>
      <c r="N652" s="35"/>
      <c r="S652" s="20"/>
      <c r="T652" s="20"/>
      <c r="U652" s="20"/>
      <c r="V652" s="20"/>
      <c r="W652" s="20"/>
    </row>
    <row r="653" spans="1:23">
      <c r="A653" s="35"/>
      <c r="K653" s="35"/>
      <c r="L653" s="35"/>
      <c r="M653" s="35"/>
      <c r="N653" s="35"/>
      <c r="S653" s="20"/>
      <c r="T653" s="20"/>
      <c r="U653" s="20"/>
      <c r="V653" s="20"/>
      <c r="W653" s="20"/>
    </row>
    <row r="654" spans="1:23">
      <c r="A654" s="35"/>
      <c r="K654" s="35"/>
      <c r="L654" s="35"/>
      <c r="M654" s="35"/>
      <c r="N654" s="35"/>
      <c r="S654" s="20"/>
      <c r="T654" s="20"/>
      <c r="U654" s="20"/>
      <c r="V654" s="20"/>
      <c r="W654" s="20"/>
    </row>
    <row r="655" spans="1:23">
      <c r="A655" s="35"/>
      <c r="K655" s="35"/>
      <c r="L655" s="35"/>
      <c r="M655" s="35"/>
      <c r="N655" s="35"/>
      <c r="S655" s="20"/>
      <c r="T655" s="20"/>
      <c r="U655" s="20"/>
      <c r="V655" s="20"/>
      <c r="W655" s="20"/>
    </row>
    <row r="656" spans="1:23">
      <c r="A656" s="35"/>
      <c r="K656" s="35"/>
      <c r="L656" s="35"/>
      <c r="M656" s="35"/>
      <c r="N656" s="35"/>
      <c r="S656" s="20"/>
      <c r="T656" s="20"/>
      <c r="U656" s="20"/>
      <c r="V656" s="20"/>
      <c r="W656" s="20"/>
    </row>
    <row r="657" spans="1:23">
      <c r="A657" s="35"/>
      <c r="K657" s="35"/>
      <c r="L657" s="35"/>
      <c r="M657" s="35"/>
      <c r="N657" s="35"/>
      <c r="S657" s="20"/>
      <c r="T657" s="20"/>
      <c r="U657" s="20"/>
      <c r="V657" s="20"/>
      <c r="W657" s="20"/>
    </row>
    <row r="658" spans="1:23">
      <c r="A658" s="35"/>
      <c r="K658" s="35"/>
      <c r="L658" s="35"/>
      <c r="M658" s="35"/>
      <c r="N658" s="35"/>
      <c r="S658" s="20"/>
      <c r="T658" s="20"/>
      <c r="U658" s="20"/>
      <c r="V658" s="20"/>
      <c r="W658" s="20"/>
    </row>
    <row r="659" spans="1:23">
      <c r="A659" s="35"/>
      <c r="K659" s="35"/>
      <c r="L659" s="35"/>
      <c r="M659" s="35"/>
      <c r="N659" s="35"/>
      <c r="S659" s="20"/>
      <c r="T659" s="20"/>
      <c r="U659" s="20"/>
      <c r="V659" s="20"/>
      <c r="W659" s="20"/>
    </row>
    <row r="660" spans="1:23">
      <c r="A660" s="35"/>
      <c r="K660" s="35"/>
      <c r="L660" s="35"/>
      <c r="M660" s="35"/>
      <c r="N660" s="35"/>
      <c r="S660" s="20"/>
      <c r="T660" s="20"/>
      <c r="U660" s="20"/>
      <c r="V660" s="20"/>
      <c r="W660" s="20"/>
    </row>
    <row r="661" spans="1:23">
      <c r="A661" s="35"/>
      <c r="K661" s="35"/>
      <c r="L661" s="35"/>
      <c r="M661" s="35"/>
      <c r="N661" s="35"/>
      <c r="S661" s="20"/>
      <c r="T661" s="20"/>
      <c r="U661" s="20"/>
      <c r="V661" s="20"/>
      <c r="W661" s="20"/>
    </row>
    <row r="662" spans="1:23">
      <c r="A662" s="35"/>
      <c r="K662" s="35"/>
      <c r="L662" s="35"/>
      <c r="M662" s="35"/>
      <c r="N662" s="35"/>
      <c r="S662" s="20"/>
      <c r="T662" s="20"/>
      <c r="U662" s="20"/>
      <c r="V662" s="20"/>
      <c r="W662" s="20"/>
    </row>
    <row r="663" spans="1:23">
      <c r="A663" s="35"/>
      <c r="K663" s="35"/>
      <c r="L663" s="35"/>
      <c r="M663" s="35"/>
      <c r="N663" s="35"/>
      <c r="S663" s="20"/>
      <c r="T663" s="20"/>
      <c r="U663" s="20"/>
      <c r="V663" s="20"/>
      <c r="W663" s="20"/>
    </row>
    <row r="664" spans="1:23">
      <c r="A664" s="35"/>
      <c r="K664" s="35"/>
      <c r="L664" s="35"/>
      <c r="M664" s="35"/>
      <c r="N664" s="35"/>
      <c r="S664" s="20"/>
      <c r="T664" s="20"/>
      <c r="U664" s="20"/>
      <c r="V664" s="20"/>
      <c r="W664" s="20"/>
    </row>
    <row r="665" spans="1:23">
      <c r="A665" s="35"/>
      <c r="K665" s="35"/>
      <c r="L665" s="35"/>
      <c r="M665" s="35"/>
      <c r="N665" s="35"/>
      <c r="S665" s="20"/>
      <c r="T665" s="20"/>
      <c r="U665" s="20"/>
      <c r="V665" s="20"/>
      <c r="W665" s="20"/>
    </row>
    <row r="666" spans="1:23">
      <c r="A666" s="35"/>
      <c r="K666" s="35"/>
      <c r="L666" s="35"/>
      <c r="M666" s="35"/>
      <c r="N666" s="35"/>
      <c r="S666" s="20"/>
      <c r="T666" s="20"/>
      <c r="U666" s="20"/>
      <c r="V666" s="20"/>
      <c r="W666" s="20"/>
    </row>
    <row r="667" spans="1:23">
      <c r="A667" s="35"/>
      <c r="K667" s="35"/>
      <c r="L667" s="35"/>
      <c r="M667" s="35"/>
      <c r="N667" s="35"/>
      <c r="S667" s="20"/>
      <c r="T667" s="20"/>
      <c r="U667" s="20"/>
      <c r="V667" s="20"/>
      <c r="W667" s="20"/>
    </row>
    <row r="668" spans="1:23">
      <c r="A668" s="35"/>
      <c r="K668" s="35"/>
      <c r="L668" s="35"/>
      <c r="M668" s="35"/>
      <c r="N668" s="35"/>
      <c r="S668" s="20"/>
      <c r="T668" s="20"/>
      <c r="U668" s="20"/>
      <c r="V668" s="20"/>
      <c r="W668" s="20"/>
    </row>
    <row r="669" spans="1:23">
      <c r="A669" s="35"/>
      <c r="K669" s="35"/>
      <c r="L669" s="35"/>
      <c r="M669" s="35"/>
      <c r="N669" s="35"/>
      <c r="S669" s="20"/>
      <c r="T669" s="20"/>
      <c r="U669" s="20"/>
      <c r="V669" s="20"/>
      <c r="W669" s="20"/>
    </row>
    <row r="670" spans="1:23">
      <c r="A670" s="35"/>
      <c r="K670" s="35"/>
      <c r="L670" s="35"/>
      <c r="M670" s="35"/>
      <c r="N670" s="35"/>
      <c r="S670" s="20"/>
      <c r="T670" s="20"/>
      <c r="U670" s="20"/>
      <c r="V670" s="20"/>
      <c r="W670" s="20"/>
    </row>
    <row r="671" spans="1:23">
      <c r="A671" s="35"/>
      <c r="K671" s="35"/>
      <c r="L671" s="35"/>
      <c r="M671" s="35"/>
      <c r="N671" s="35"/>
      <c r="S671" s="20"/>
      <c r="T671" s="20"/>
      <c r="U671" s="20"/>
      <c r="V671" s="20"/>
      <c r="W671" s="20"/>
    </row>
    <row r="672" spans="1:23">
      <c r="A672" s="35"/>
      <c r="K672" s="35"/>
      <c r="L672" s="35"/>
      <c r="M672" s="35"/>
      <c r="N672" s="35"/>
      <c r="S672" s="20"/>
      <c r="T672" s="20"/>
      <c r="U672" s="20"/>
      <c r="V672" s="20"/>
      <c r="W672" s="20"/>
    </row>
    <row r="673" spans="1:23">
      <c r="A673" s="35"/>
      <c r="K673" s="35"/>
      <c r="L673" s="35"/>
      <c r="M673" s="35"/>
      <c r="N673" s="35"/>
      <c r="S673" s="20"/>
      <c r="T673" s="20"/>
      <c r="U673" s="20"/>
      <c r="V673" s="20"/>
      <c r="W673" s="20"/>
    </row>
    <row r="674" spans="1:23">
      <c r="A674" s="35"/>
      <c r="K674" s="35"/>
      <c r="L674" s="35"/>
      <c r="M674" s="35"/>
      <c r="N674" s="35"/>
      <c r="S674" s="20"/>
      <c r="T674" s="20"/>
      <c r="U674" s="20"/>
      <c r="V674" s="20"/>
      <c r="W674" s="20"/>
    </row>
    <row r="675" spans="1:23">
      <c r="A675" s="35"/>
      <c r="K675" s="35"/>
      <c r="L675" s="35"/>
      <c r="M675" s="35"/>
      <c r="N675" s="35"/>
      <c r="S675" s="20"/>
      <c r="T675" s="20"/>
      <c r="U675" s="20"/>
      <c r="V675" s="20"/>
      <c r="W675" s="20"/>
    </row>
    <row r="676" spans="1:23">
      <c r="A676" s="35"/>
      <c r="K676" s="35"/>
      <c r="L676" s="35"/>
      <c r="M676" s="35"/>
      <c r="N676" s="35"/>
      <c r="S676" s="20"/>
      <c r="T676" s="20"/>
      <c r="U676" s="20"/>
      <c r="V676" s="20"/>
      <c r="W676" s="20"/>
    </row>
    <row r="677" spans="1:23">
      <c r="A677" s="35"/>
      <c r="K677" s="35"/>
      <c r="L677" s="35"/>
      <c r="M677" s="35"/>
      <c r="N677" s="35"/>
      <c r="S677" s="20"/>
      <c r="T677" s="20"/>
      <c r="U677" s="20"/>
      <c r="V677" s="20"/>
      <c r="W677" s="20"/>
    </row>
    <row r="678" spans="1:23">
      <c r="A678" s="35"/>
      <c r="K678" s="35"/>
      <c r="L678" s="35"/>
      <c r="M678" s="35"/>
      <c r="N678" s="35"/>
      <c r="S678" s="20"/>
      <c r="T678" s="20"/>
      <c r="U678" s="20"/>
      <c r="V678" s="20"/>
      <c r="W678" s="20"/>
    </row>
    <row r="679" spans="1:23">
      <c r="A679" s="35"/>
      <c r="K679" s="35"/>
      <c r="L679" s="35"/>
      <c r="M679" s="35"/>
      <c r="N679" s="35"/>
      <c r="S679" s="20"/>
      <c r="T679" s="20"/>
      <c r="U679" s="20"/>
      <c r="V679" s="20"/>
      <c r="W679" s="20"/>
    </row>
    <row r="680" spans="1:23">
      <c r="A680" s="35"/>
      <c r="K680" s="35"/>
      <c r="L680" s="35"/>
      <c r="M680" s="35"/>
      <c r="N680" s="35"/>
      <c r="S680" s="20"/>
      <c r="T680" s="20"/>
      <c r="U680" s="20"/>
      <c r="V680" s="20"/>
      <c r="W680" s="20"/>
    </row>
    <row r="681" spans="1:23">
      <c r="A681" s="35"/>
      <c r="K681" s="35"/>
      <c r="L681" s="35"/>
      <c r="M681" s="35"/>
      <c r="N681" s="35"/>
      <c r="S681" s="20"/>
      <c r="T681" s="20"/>
      <c r="U681" s="20"/>
      <c r="V681" s="20"/>
      <c r="W681" s="20"/>
    </row>
    <row r="682" spans="1:23">
      <c r="A682" s="35"/>
      <c r="K682" s="35"/>
      <c r="L682" s="35"/>
      <c r="M682" s="35"/>
      <c r="N682" s="35"/>
      <c r="S682" s="20"/>
      <c r="T682" s="20"/>
      <c r="U682" s="20"/>
      <c r="V682" s="20"/>
      <c r="W682" s="20"/>
    </row>
    <row r="683" spans="1:23">
      <c r="A683" s="35"/>
      <c r="K683" s="35"/>
      <c r="L683" s="35"/>
      <c r="M683" s="35"/>
      <c r="N683" s="35"/>
      <c r="S683" s="20"/>
      <c r="T683" s="20"/>
      <c r="U683" s="20"/>
      <c r="V683" s="20"/>
      <c r="W683" s="20"/>
    </row>
    <row r="684" spans="1:23">
      <c r="A684" s="35"/>
      <c r="K684" s="35"/>
      <c r="L684" s="35"/>
      <c r="M684" s="35"/>
      <c r="N684" s="35"/>
      <c r="S684" s="20"/>
      <c r="T684" s="20"/>
      <c r="U684" s="20"/>
      <c r="V684" s="20"/>
      <c r="W684" s="20"/>
    </row>
    <row r="685" spans="1:23">
      <c r="A685" s="35"/>
      <c r="K685" s="35"/>
      <c r="L685" s="35"/>
      <c r="M685" s="35"/>
      <c r="N685" s="35"/>
      <c r="S685" s="20"/>
      <c r="T685" s="20"/>
      <c r="U685" s="20"/>
      <c r="V685" s="20"/>
      <c r="W685" s="20"/>
    </row>
    <row r="686" spans="1:23">
      <c r="A686" s="35"/>
      <c r="K686" s="35"/>
      <c r="L686" s="35"/>
      <c r="M686" s="35"/>
      <c r="N686" s="35"/>
      <c r="S686" s="20"/>
      <c r="T686" s="20"/>
      <c r="U686" s="20"/>
      <c r="V686" s="20"/>
      <c r="W686" s="20"/>
    </row>
    <row r="687" spans="1:23">
      <c r="A687" s="35"/>
      <c r="K687" s="35"/>
      <c r="L687" s="35"/>
      <c r="M687" s="35"/>
      <c r="N687" s="35"/>
      <c r="S687" s="20"/>
      <c r="T687" s="20"/>
      <c r="U687" s="20"/>
      <c r="V687" s="20"/>
      <c r="W687" s="20"/>
    </row>
    <row r="688" spans="1:23">
      <c r="A688" s="35"/>
      <c r="K688" s="35"/>
      <c r="L688" s="35"/>
      <c r="M688" s="35"/>
      <c r="N688" s="35"/>
      <c r="S688" s="20"/>
      <c r="T688" s="20"/>
      <c r="U688" s="20"/>
      <c r="V688" s="20"/>
      <c r="W688" s="20"/>
    </row>
    <row r="689" spans="1:23">
      <c r="A689" s="35"/>
      <c r="K689" s="35"/>
      <c r="L689" s="35"/>
      <c r="M689" s="35"/>
      <c r="N689" s="35"/>
      <c r="S689" s="20"/>
      <c r="T689" s="20"/>
      <c r="U689" s="20"/>
      <c r="V689" s="20"/>
      <c r="W689" s="20"/>
    </row>
    <row r="690" spans="1:23">
      <c r="A690" s="35"/>
      <c r="K690" s="35"/>
      <c r="L690" s="35"/>
      <c r="M690" s="35"/>
      <c r="N690" s="35"/>
      <c r="S690" s="20"/>
      <c r="T690" s="20"/>
      <c r="U690" s="20"/>
      <c r="V690" s="20"/>
      <c r="W690" s="20"/>
    </row>
    <row r="691" spans="1:23">
      <c r="A691" s="35"/>
      <c r="K691" s="35"/>
      <c r="L691" s="35"/>
      <c r="M691" s="35"/>
      <c r="N691" s="35"/>
      <c r="S691" s="20"/>
      <c r="T691" s="20"/>
      <c r="U691" s="20"/>
      <c r="V691" s="20"/>
      <c r="W691" s="20"/>
    </row>
    <row r="692" spans="1:23">
      <c r="A692" s="35"/>
      <c r="K692" s="35"/>
      <c r="L692" s="35"/>
      <c r="M692" s="35"/>
      <c r="N692" s="35"/>
      <c r="S692" s="20"/>
      <c r="T692" s="20"/>
      <c r="U692" s="20"/>
      <c r="V692" s="20"/>
      <c r="W692" s="20"/>
    </row>
    <row r="693" spans="1:23">
      <c r="A693" s="35"/>
      <c r="K693" s="35"/>
      <c r="L693" s="35"/>
      <c r="M693" s="35"/>
      <c r="N693" s="35"/>
      <c r="S693" s="20"/>
      <c r="T693" s="20"/>
      <c r="U693" s="20"/>
      <c r="V693" s="20"/>
      <c r="W693" s="20"/>
    </row>
    <row r="694" spans="1:23">
      <c r="A694" s="35"/>
      <c r="K694" s="35"/>
      <c r="L694" s="35"/>
      <c r="M694" s="35"/>
      <c r="N694" s="35"/>
      <c r="S694" s="20"/>
      <c r="T694" s="20"/>
      <c r="U694" s="20"/>
      <c r="V694" s="20"/>
      <c r="W694" s="20"/>
    </row>
    <row r="695" spans="1:23">
      <c r="A695" s="35"/>
      <c r="K695" s="35"/>
      <c r="L695" s="35"/>
      <c r="M695" s="35"/>
      <c r="N695" s="35"/>
      <c r="S695" s="20"/>
      <c r="T695" s="20"/>
      <c r="U695" s="20"/>
      <c r="V695" s="20"/>
      <c r="W695" s="20"/>
    </row>
    <row r="696" spans="1:23">
      <c r="A696" s="35"/>
      <c r="K696" s="35"/>
      <c r="L696" s="35"/>
      <c r="M696" s="35"/>
      <c r="N696" s="35"/>
      <c r="S696" s="20"/>
      <c r="T696" s="20"/>
      <c r="U696" s="20"/>
      <c r="V696" s="20"/>
      <c r="W696" s="20"/>
    </row>
    <row r="697" spans="1:23">
      <c r="A697" s="35"/>
      <c r="K697" s="35"/>
      <c r="L697" s="35"/>
      <c r="M697" s="35"/>
      <c r="N697" s="35"/>
      <c r="S697" s="20"/>
      <c r="T697" s="20"/>
      <c r="U697" s="20"/>
      <c r="V697" s="20"/>
      <c r="W697" s="20"/>
    </row>
    <row r="698" spans="1:23">
      <c r="A698" s="35"/>
      <c r="K698" s="35"/>
      <c r="L698" s="35"/>
      <c r="M698" s="35"/>
      <c r="N698" s="35"/>
      <c r="S698" s="20"/>
      <c r="T698" s="20"/>
      <c r="U698" s="20"/>
      <c r="V698" s="20"/>
      <c r="W698" s="20"/>
    </row>
    <row r="699" spans="1:23">
      <c r="A699" s="35"/>
      <c r="K699" s="35"/>
      <c r="L699" s="35"/>
      <c r="M699" s="35"/>
      <c r="N699" s="35"/>
      <c r="S699" s="20"/>
      <c r="T699" s="20"/>
      <c r="U699" s="20"/>
      <c r="V699" s="20"/>
      <c r="W699" s="20"/>
    </row>
    <row r="700" spans="1:23">
      <c r="A700" s="35"/>
      <c r="K700" s="35"/>
      <c r="L700" s="35"/>
      <c r="M700" s="35"/>
      <c r="N700" s="35"/>
      <c r="S700" s="20"/>
      <c r="T700" s="20"/>
      <c r="U700" s="20"/>
      <c r="V700" s="20"/>
      <c r="W700" s="20"/>
    </row>
    <row r="701" spans="1:23">
      <c r="A701" s="35"/>
      <c r="K701" s="35"/>
      <c r="L701" s="35"/>
      <c r="M701" s="35"/>
      <c r="N701" s="35"/>
      <c r="S701" s="20"/>
      <c r="T701" s="20"/>
      <c r="U701" s="20"/>
      <c r="V701" s="20"/>
      <c r="W701" s="20"/>
    </row>
    <row r="702" spans="1:23">
      <c r="A702" s="35"/>
      <c r="K702" s="35"/>
      <c r="L702" s="35"/>
      <c r="M702" s="35"/>
      <c r="N702" s="35"/>
      <c r="S702" s="20"/>
      <c r="T702" s="20"/>
      <c r="U702" s="20"/>
      <c r="V702" s="20"/>
      <c r="W702" s="20"/>
    </row>
    <row r="703" spans="1:23">
      <c r="A703" s="35"/>
      <c r="K703" s="35"/>
      <c r="L703" s="35"/>
      <c r="M703" s="35"/>
      <c r="N703" s="35"/>
      <c r="S703" s="20"/>
      <c r="T703" s="20"/>
      <c r="U703" s="20"/>
      <c r="V703" s="20"/>
      <c r="W703" s="20"/>
    </row>
    <row r="704" spans="1:23">
      <c r="A704" s="35"/>
      <c r="K704" s="35"/>
      <c r="L704" s="35"/>
      <c r="M704" s="35"/>
      <c r="N704" s="35"/>
      <c r="S704" s="20"/>
      <c r="T704" s="20"/>
      <c r="U704" s="20"/>
      <c r="V704" s="20"/>
      <c r="W704" s="20"/>
    </row>
    <row r="705" spans="1:23">
      <c r="A705" s="35"/>
      <c r="K705" s="35"/>
      <c r="L705" s="35"/>
      <c r="M705" s="35"/>
      <c r="N705" s="35"/>
      <c r="S705" s="20"/>
      <c r="T705" s="20"/>
      <c r="U705" s="20"/>
      <c r="V705" s="20"/>
      <c r="W705" s="20"/>
    </row>
    <row r="706" spans="1:23">
      <c r="A706" s="35"/>
      <c r="K706" s="35"/>
      <c r="L706" s="35"/>
      <c r="M706" s="35"/>
      <c r="N706" s="35"/>
      <c r="S706" s="20"/>
      <c r="T706" s="20"/>
      <c r="U706" s="20"/>
      <c r="V706" s="20"/>
      <c r="W706" s="20"/>
    </row>
    <row r="707" spans="1:23">
      <c r="A707" s="35"/>
      <c r="K707" s="35"/>
      <c r="L707" s="35"/>
      <c r="M707" s="35"/>
      <c r="N707" s="35"/>
      <c r="S707" s="20"/>
      <c r="T707" s="20"/>
      <c r="U707" s="20"/>
      <c r="V707" s="20"/>
      <c r="W707" s="20"/>
    </row>
    <row r="708" spans="1:23">
      <c r="A708" s="35"/>
      <c r="K708" s="35"/>
      <c r="L708" s="35"/>
      <c r="M708" s="35"/>
      <c r="N708" s="35"/>
      <c r="S708" s="20"/>
      <c r="T708" s="20"/>
      <c r="U708" s="20"/>
      <c r="V708" s="20"/>
      <c r="W708" s="20"/>
    </row>
    <row r="709" spans="1:23">
      <c r="A709" s="35"/>
      <c r="K709" s="35"/>
      <c r="L709" s="35"/>
      <c r="M709" s="35"/>
      <c r="N709" s="35"/>
      <c r="S709" s="20"/>
      <c r="T709" s="20"/>
      <c r="U709" s="20"/>
      <c r="V709" s="20"/>
      <c r="W709" s="20"/>
    </row>
    <row r="710" spans="1:23">
      <c r="A710" s="35"/>
      <c r="K710" s="35"/>
      <c r="L710" s="35"/>
      <c r="M710" s="35"/>
      <c r="N710" s="35"/>
      <c r="S710" s="20"/>
      <c r="T710" s="20"/>
      <c r="U710" s="20"/>
      <c r="V710" s="20"/>
      <c r="W710" s="20"/>
    </row>
    <row r="711" spans="1:23">
      <c r="A711" s="35"/>
      <c r="K711" s="35"/>
      <c r="L711" s="35"/>
      <c r="M711" s="35"/>
      <c r="N711" s="35"/>
      <c r="S711" s="20"/>
      <c r="T711" s="20"/>
      <c r="U711" s="20"/>
      <c r="V711" s="20"/>
      <c r="W711" s="20"/>
    </row>
    <row r="712" spans="1:23">
      <c r="A712" s="35"/>
      <c r="K712" s="35"/>
      <c r="L712" s="35"/>
      <c r="M712" s="35"/>
      <c r="N712" s="35"/>
      <c r="S712" s="20"/>
      <c r="T712" s="20"/>
      <c r="U712" s="20"/>
      <c r="V712" s="20"/>
      <c r="W712" s="20"/>
    </row>
    <row r="713" spans="1:23">
      <c r="A713" s="35"/>
      <c r="K713" s="35"/>
      <c r="L713" s="35"/>
      <c r="M713" s="35"/>
      <c r="N713" s="35"/>
      <c r="S713" s="20"/>
      <c r="T713" s="20"/>
      <c r="U713" s="20"/>
      <c r="V713" s="20"/>
      <c r="W713" s="20"/>
    </row>
    <row r="714" spans="1:23">
      <c r="A714" s="35"/>
      <c r="K714" s="35"/>
      <c r="L714" s="35"/>
      <c r="M714" s="35"/>
      <c r="N714" s="35"/>
      <c r="S714" s="20"/>
      <c r="T714" s="20"/>
      <c r="U714" s="20"/>
      <c r="V714" s="20"/>
      <c r="W714" s="20"/>
    </row>
    <row r="715" spans="1:23">
      <c r="A715" s="35"/>
      <c r="K715" s="35"/>
      <c r="L715" s="35"/>
      <c r="M715" s="35"/>
      <c r="N715" s="35"/>
      <c r="S715" s="20"/>
      <c r="T715" s="20"/>
      <c r="U715" s="20"/>
      <c r="V715" s="20"/>
      <c r="W715" s="20"/>
    </row>
    <row r="716" spans="1:23">
      <c r="A716" s="35"/>
      <c r="K716" s="35"/>
      <c r="L716" s="35"/>
      <c r="M716" s="35"/>
      <c r="N716" s="35"/>
      <c r="S716" s="20"/>
      <c r="T716" s="20"/>
      <c r="U716" s="20"/>
      <c r="V716" s="20"/>
      <c r="W716" s="20"/>
    </row>
    <row r="717" spans="1:23">
      <c r="A717" s="35"/>
      <c r="K717" s="35"/>
      <c r="L717" s="35"/>
      <c r="M717" s="35"/>
      <c r="N717" s="35"/>
      <c r="S717" s="20"/>
      <c r="T717" s="20"/>
      <c r="U717" s="20"/>
      <c r="V717" s="20"/>
      <c r="W717" s="20"/>
    </row>
    <row r="718" spans="1:23">
      <c r="A718" s="35"/>
      <c r="K718" s="35"/>
      <c r="L718" s="35"/>
      <c r="M718" s="35"/>
      <c r="N718" s="35"/>
      <c r="S718" s="20"/>
      <c r="T718" s="20"/>
      <c r="U718" s="20"/>
      <c r="V718" s="20"/>
      <c r="W718" s="20"/>
    </row>
    <row r="719" spans="1:23">
      <c r="A719" s="35"/>
      <c r="K719" s="35"/>
      <c r="L719" s="35"/>
      <c r="M719" s="35"/>
      <c r="N719" s="35"/>
      <c r="S719" s="20"/>
      <c r="T719" s="20"/>
      <c r="U719" s="20"/>
      <c r="V719" s="20"/>
      <c r="W719" s="20"/>
    </row>
    <row r="720" spans="1:23">
      <c r="A720" s="35"/>
      <c r="K720" s="35"/>
      <c r="L720" s="35"/>
      <c r="M720" s="35"/>
      <c r="N720" s="35"/>
      <c r="S720" s="20"/>
      <c r="T720" s="20"/>
      <c r="U720" s="20"/>
      <c r="V720" s="20"/>
      <c r="W720" s="20"/>
    </row>
    <row r="721" spans="1:23">
      <c r="A721" s="35"/>
      <c r="K721" s="35"/>
      <c r="L721" s="35"/>
      <c r="M721" s="35"/>
      <c r="N721" s="35"/>
      <c r="S721" s="20"/>
      <c r="T721" s="20"/>
      <c r="U721" s="20"/>
      <c r="V721" s="20"/>
      <c r="W721" s="20"/>
    </row>
    <row r="722" spans="1:23">
      <c r="A722" s="35"/>
      <c r="K722" s="35"/>
      <c r="L722" s="35"/>
      <c r="M722" s="35"/>
      <c r="N722" s="35"/>
      <c r="S722" s="20"/>
      <c r="T722" s="20"/>
      <c r="U722" s="20"/>
      <c r="V722" s="20"/>
      <c r="W722" s="20"/>
    </row>
    <row r="723" spans="1:23">
      <c r="A723" s="35"/>
      <c r="K723" s="35"/>
      <c r="L723" s="35"/>
      <c r="M723" s="35"/>
      <c r="N723" s="35"/>
      <c r="S723" s="20"/>
      <c r="T723" s="20"/>
      <c r="U723" s="20"/>
      <c r="V723" s="20"/>
      <c r="W723" s="20"/>
    </row>
    <row r="724" spans="1:23">
      <c r="A724" s="35"/>
      <c r="K724" s="35"/>
      <c r="L724" s="35"/>
      <c r="M724" s="35"/>
      <c r="N724" s="35"/>
      <c r="S724" s="20"/>
      <c r="T724" s="20"/>
      <c r="U724" s="20"/>
      <c r="V724" s="20"/>
      <c r="W724" s="20"/>
    </row>
    <row r="725" spans="1:23">
      <c r="A725" s="35"/>
      <c r="K725" s="35"/>
      <c r="L725" s="35"/>
      <c r="M725" s="35"/>
      <c r="N725" s="35"/>
      <c r="S725" s="20"/>
      <c r="T725" s="20"/>
      <c r="U725" s="20"/>
      <c r="V725" s="20"/>
      <c r="W725" s="20"/>
    </row>
    <row r="726" spans="1:23">
      <c r="A726" s="35"/>
      <c r="K726" s="35"/>
      <c r="L726" s="35"/>
      <c r="M726" s="35"/>
      <c r="N726" s="35"/>
      <c r="S726" s="20"/>
      <c r="T726" s="20"/>
      <c r="U726" s="20"/>
      <c r="V726" s="20"/>
      <c r="W726" s="20"/>
    </row>
    <row r="727" spans="1:23">
      <c r="A727" s="35"/>
      <c r="K727" s="35"/>
      <c r="L727" s="35"/>
      <c r="M727" s="35"/>
      <c r="N727" s="35"/>
      <c r="S727" s="20"/>
      <c r="T727" s="20"/>
      <c r="U727" s="20"/>
      <c r="V727" s="20"/>
      <c r="W727" s="20"/>
    </row>
    <row r="728" spans="1:23">
      <c r="A728" s="35"/>
      <c r="K728" s="35"/>
      <c r="L728" s="35"/>
      <c r="M728" s="35"/>
      <c r="N728" s="35"/>
      <c r="S728" s="20"/>
      <c r="T728" s="20"/>
      <c r="U728" s="20"/>
      <c r="V728" s="20"/>
      <c r="W728" s="20"/>
    </row>
    <row r="729" spans="1:23">
      <c r="A729" s="35"/>
      <c r="K729" s="35"/>
      <c r="L729" s="35"/>
      <c r="M729" s="35"/>
      <c r="N729" s="35"/>
      <c r="S729" s="20"/>
      <c r="T729" s="20"/>
      <c r="U729" s="20"/>
      <c r="V729" s="20"/>
      <c r="W729" s="20"/>
    </row>
    <row r="730" spans="1:23">
      <c r="A730" s="35"/>
      <c r="K730" s="35"/>
      <c r="L730" s="35"/>
      <c r="M730" s="35"/>
      <c r="N730" s="35"/>
      <c r="S730" s="20"/>
      <c r="T730" s="20"/>
      <c r="U730" s="20"/>
      <c r="V730" s="20"/>
      <c r="W730" s="20"/>
    </row>
    <row r="731" spans="1:23">
      <c r="A731" s="35"/>
      <c r="K731" s="35"/>
      <c r="L731" s="35"/>
      <c r="M731" s="35"/>
      <c r="N731" s="35"/>
      <c r="S731" s="20"/>
      <c r="T731" s="20"/>
      <c r="U731" s="20"/>
      <c r="V731" s="20"/>
      <c r="W731" s="20"/>
    </row>
    <row r="732" spans="1:23">
      <c r="A732" s="35"/>
      <c r="K732" s="35"/>
      <c r="L732" s="35"/>
      <c r="M732" s="35"/>
      <c r="N732" s="35"/>
      <c r="S732" s="20"/>
      <c r="T732" s="20"/>
      <c r="U732" s="20"/>
      <c r="V732" s="20"/>
      <c r="W732" s="20"/>
    </row>
    <row r="733" spans="1:23">
      <c r="A733" s="35"/>
      <c r="K733" s="35"/>
      <c r="L733" s="35"/>
      <c r="M733" s="35"/>
      <c r="N733" s="35"/>
      <c r="S733" s="20"/>
      <c r="T733" s="20"/>
      <c r="U733" s="20"/>
      <c r="V733" s="20"/>
      <c r="W733" s="20"/>
    </row>
    <row r="734" spans="1:23">
      <c r="A734" s="35"/>
      <c r="K734" s="35"/>
      <c r="L734" s="35"/>
      <c r="M734" s="35"/>
      <c r="N734" s="35"/>
      <c r="S734" s="20"/>
      <c r="T734" s="20"/>
      <c r="U734" s="20"/>
      <c r="V734" s="20"/>
      <c r="W734" s="20"/>
    </row>
    <row r="735" spans="1:23">
      <c r="A735" s="35"/>
      <c r="K735" s="35"/>
      <c r="L735" s="35"/>
      <c r="M735" s="35"/>
      <c r="N735" s="35"/>
      <c r="S735" s="20"/>
      <c r="T735" s="20"/>
      <c r="U735" s="20"/>
      <c r="V735" s="20"/>
      <c r="W735" s="20"/>
    </row>
    <row r="736" spans="1:23">
      <c r="A736" s="35"/>
      <c r="K736" s="35"/>
      <c r="L736" s="35"/>
      <c r="M736" s="35"/>
      <c r="N736" s="35"/>
      <c r="S736" s="20"/>
      <c r="T736" s="20"/>
      <c r="U736" s="20"/>
      <c r="V736" s="20"/>
      <c r="W736" s="20"/>
    </row>
    <row r="737" spans="1:23">
      <c r="A737" s="35"/>
      <c r="K737" s="35"/>
      <c r="L737" s="35"/>
      <c r="M737" s="35"/>
      <c r="N737" s="35"/>
      <c r="S737" s="20"/>
      <c r="T737" s="20"/>
      <c r="U737" s="20"/>
      <c r="V737" s="20"/>
      <c r="W737" s="20"/>
    </row>
    <row r="738" spans="1:23">
      <c r="A738" s="35"/>
      <c r="K738" s="35"/>
      <c r="L738" s="35"/>
      <c r="M738" s="35"/>
      <c r="N738" s="35"/>
      <c r="S738" s="20"/>
      <c r="T738" s="20"/>
      <c r="U738" s="20"/>
      <c r="V738" s="20"/>
      <c r="W738" s="20"/>
    </row>
    <row r="739" spans="1:23">
      <c r="A739" s="35"/>
      <c r="K739" s="35"/>
      <c r="L739" s="35"/>
      <c r="M739" s="35"/>
      <c r="N739" s="35"/>
      <c r="S739" s="20"/>
      <c r="T739" s="20"/>
      <c r="U739" s="20"/>
      <c r="V739" s="20"/>
      <c r="W739" s="20"/>
    </row>
    <row r="740" spans="1:23">
      <c r="A740" s="35"/>
      <c r="K740" s="35"/>
      <c r="L740" s="35"/>
      <c r="M740" s="35"/>
      <c r="N740" s="35"/>
      <c r="S740" s="20"/>
      <c r="T740" s="20"/>
      <c r="U740" s="20"/>
      <c r="V740" s="20"/>
      <c r="W740" s="20"/>
    </row>
    <row r="741" spans="1:23">
      <c r="A741" s="35"/>
      <c r="K741" s="35"/>
      <c r="L741" s="35"/>
      <c r="M741" s="35"/>
      <c r="N741" s="35"/>
      <c r="S741" s="20"/>
      <c r="T741" s="20"/>
      <c r="U741" s="20"/>
      <c r="V741" s="20"/>
      <c r="W741" s="20"/>
    </row>
    <row r="742" spans="1:23">
      <c r="A742" s="35"/>
      <c r="K742" s="35"/>
      <c r="L742" s="35"/>
      <c r="M742" s="35"/>
      <c r="N742" s="35"/>
      <c r="S742" s="20"/>
      <c r="T742" s="20"/>
      <c r="U742" s="20"/>
      <c r="V742" s="20"/>
      <c r="W742" s="20"/>
    </row>
    <row r="743" spans="1:23">
      <c r="A743" s="35"/>
      <c r="K743" s="35"/>
      <c r="L743" s="35"/>
      <c r="M743" s="35"/>
      <c r="N743" s="35"/>
      <c r="S743" s="20"/>
      <c r="T743" s="20"/>
      <c r="U743" s="20"/>
      <c r="V743" s="20"/>
      <c r="W743" s="20"/>
    </row>
    <row r="744" spans="1:23">
      <c r="A744" s="35"/>
      <c r="K744" s="35"/>
      <c r="L744" s="35"/>
      <c r="M744" s="35"/>
      <c r="N744" s="35"/>
      <c r="S744" s="20"/>
      <c r="T744" s="20"/>
      <c r="U744" s="20"/>
      <c r="V744" s="20"/>
      <c r="W744" s="20"/>
    </row>
    <row r="745" spans="1:23">
      <c r="A745" s="35"/>
      <c r="K745" s="35"/>
      <c r="L745" s="35"/>
      <c r="M745" s="35"/>
      <c r="N745" s="35"/>
      <c r="S745" s="20"/>
      <c r="T745" s="20"/>
      <c r="U745" s="20"/>
      <c r="V745" s="20"/>
      <c r="W745" s="20"/>
    </row>
    <row r="746" spans="1:23">
      <c r="A746" s="35"/>
      <c r="K746" s="35"/>
      <c r="L746" s="35"/>
      <c r="M746" s="35"/>
      <c r="N746" s="35"/>
      <c r="S746" s="20"/>
      <c r="T746" s="20"/>
      <c r="U746" s="20"/>
      <c r="V746" s="20"/>
      <c r="W746" s="20"/>
    </row>
    <row r="747" spans="1:23">
      <c r="A747" s="35"/>
      <c r="K747" s="35"/>
      <c r="L747" s="35"/>
      <c r="M747" s="35"/>
      <c r="N747" s="35"/>
      <c r="S747" s="20"/>
      <c r="T747" s="20"/>
      <c r="U747" s="20"/>
      <c r="V747" s="20"/>
      <c r="W747" s="20"/>
    </row>
    <row r="748" spans="1:23">
      <c r="A748" s="35"/>
      <c r="K748" s="35"/>
      <c r="L748" s="35"/>
      <c r="M748" s="35"/>
      <c r="N748" s="35"/>
      <c r="S748" s="20"/>
      <c r="T748" s="20"/>
      <c r="U748" s="20"/>
      <c r="V748" s="20"/>
      <c r="W748" s="20"/>
    </row>
    <row r="749" spans="1:23">
      <c r="A749" s="35"/>
      <c r="K749" s="35"/>
      <c r="L749" s="35"/>
      <c r="M749" s="35"/>
      <c r="N749" s="35"/>
      <c r="S749" s="20"/>
      <c r="T749" s="20"/>
      <c r="U749" s="20"/>
      <c r="V749" s="20"/>
      <c r="W749" s="20"/>
    </row>
    <row r="750" spans="1:23">
      <c r="A750" s="35"/>
      <c r="K750" s="35"/>
      <c r="L750" s="35"/>
      <c r="M750" s="35"/>
      <c r="N750" s="35"/>
      <c r="S750" s="20"/>
      <c r="T750" s="20"/>
      <c r="U750" s="20"/>
      <c r="V750" s="20"/>
      <c r="W750" s="20"/>
    </row>
    <row r="751" spans="1:23">
      <c r="A751" s="35"/>
      <c r="K751" s="35"/>
      <c r="L751" s="35"/>
      <c r="M751" s="35"/>
      <c r="N751" s="35"/>
      <c r="S751" s="20"/>
      <c r="T751" s="20"/>
      <c r="U751" s="20"/>
      <c r="V751" s="20"/>
      <c r="W751" s="20"/>
    </row>
    <row r="752" spans="1:23">
      <c r="A752" s="35"/>
      <c r="K752" s="35"/>
      <c r="L752" s="35"/>
      <c r="M752" s="35"/>
      <c r="N752" s="35"/>
      <c r="S752" s="20"/>
      <c r="T752" s="20"/>
      <c r="U752" s="20"/>
      <c r="V752" s="20"/>
      <c r="W752" s="20"/>
    </row>
    <row r="753" spans="1:23">
      <c r="A753" s="35"/>
      <c r="K753" s="35"/>
      <c r="L753" s="35"/>
      <c r="M753" s="35"/>
      <c r="N753" s="35"/>
      <c r="S753" s="20"/>
      <c r="T753" s="20"/>
      <c r="U753" s="20"/>
      <c r="V753" s="20"/>
      <c r="W753" s="20"/>
    </row>
    <row r="754" spans="1:23">
      <c r="A754" s="35"/>
      <c r="K754" s="35"/>
      <c r="L754" s="35"/>
      <c r="M754" s="35"/>
      <c r="N754" s="35"/>
      <c r="S754" s="20"/>
      <c r="T754" s="20"/>
      <c r="U754" s="20"/>
      <c r="V754" s="20"/>
      <c r="W754" s="20"/>
    </row>
    <row r="755" spans="1:23">
      <c r="A755" s="35"/>
      <c r="K755" s="35"/>
      <c r="L755" s="35"/>
      <c r="M755" s="35"/>
      <c r="N755" s="35"/>
      <c r="S755" s="20"/>
      <c r="T755" s="20"/>
      <c r="U755" s="20"/>
      <c r="V755" s="20"/>
      <c r="W755" s="20"/>
    </row>
    <row r="756" spans="1:23">
      <c r="A756" s="35"/>
      <c r="K756" s="35"/>
      <c r="L756" s="35"/>
      <c r="M756" s="35"/>
      <c r="N756" s="35"/>
      <c r="S756" s="20"/>
      <c r="T756" s="20"/>
      <c r="U756" s="20"/>
      <c r="V756" s="20"/>
      <c r="W756" s="20"/>
    </row>
    <row r="757" spans="1:23">
      <c r="A757" s="35"/>
      <c r="K757" s="35"/>
      <c r="L757" s="35"/>
      <c r="M757" s="35"/>
      <c r="N757" s="35"/>
      <c r="S757" s="20"/>
      <c r="T757" s="20"/>
      <c r="U757" s="20"/>
      <c r="V757" s="20"/>
      <c r="W757" s="20"/>
    </row>
    <row r="758" spans="1:23">
      <c r="A758" s="35"/>
      <c r="K758" s="35"/>
      <c r="L758" s="35"/>
      <c r="M758" s="35"/>
      <c r="N758" s="35"/>
      <c r="S758" s="20"/>
      <c r="T758" s="20"/>
      <c r="U758" s="20"/>
      <c r="V758" s="20"/>
      <c r="W758" s="20"/>
    </row>
    <row r="759" spans="1:23">
      <c r="A759" s="35"/>
      <c r="K759" s="35"/>
      <c r="L759" s="35"/>
      <c r="M759" s="35"/>
      <c r="N759" s="35"/>
      <c r="S759" s="20"/>
      <c r="T759" s="20"/>
      <c r="U759" s="20"/>
      <c r="V759" s="20"/>
      <c r="W759" s="20"/>
    </row>
    <row r="760" spans="1:23">
      <c r="A760" s="35"/>
      <c r="K760" s="35"/>
      <c r="L760" s="35"/>
      <c r="M760" s="35"/>
      <c r="N760" s="35"/>
      <c r="S760" s="20"/>
      <c r="T760" s="20"/>
      <c r="U760" s="20"/>
      <c r="V760" s="20"/>
      <c r="W760" s="20"/>
    </row>
    <row r="761" spans="1:23">
      <c r="A761" s="35"/>
      <c r="K761" s="35"/>
      <c r="L761" s="35"/>
      <c r="M761" s="35"/>
      <c r="N761" s="35"/>
      <c r="S761" s="20"/>
      <c r="T761" s="20"/>
      <c r="U761" s="20"/>
      <c r="V761" s="20"/>
      <c r="W761" s="20"/>
    </row>
    <row r="762" spans="1:23">
      <c r="A762" s="35"/>
      <c r="K762" s="35"/>
      <c r="L762" s="35"/>
      <c r="M762" s="35"/>
      <c r="N762" s="35"/>
      <c r="S762" s="20"/>
      <c r="T762" s="20"/>
      <c r="U762" s="20"/>
      <c r="V762" s="20"/>
      <c r="W762" s="20"/>
    </row>
    <row r="763" spans="1:23">
      <c r="A763" s="35"/>
      <c r="K763" s="35"/>
      <c r="L763" s="35"/>
      <c r="M763" s="35"/>
      <c r="N763" s="35"/>
      <c r="S763" s="20"/>
      <c r="T763" s="20"/>
      <c r="U763" s="20"/>
      <c r="V763" s="20"/>
      <c r="W763" s="20"/>
    </row>
    <row r="764" spans="1:23">
      <c r="A764" s="35"/>
      <c r="K764" s="35"/>
      <c r="L764" s="35"/>
      <c r="M764" s="35"/>
      <c r="N764" s="35"/>
      <c r="S764" s="20"/>
      <c r="T764" s="20"/>
      <c r="U764" s="20"/>
      <c r="V764" s="20"/>
      <c r="W764" s="20"/>
    </row>
    <row r="765" spans="1:23">
      <c r="A765" s="35"/>
      <c r="K765" s="35"/>
      <c r="L765" s="35"/>
      <c r="M765" s="35"/>
      <c r="N765" s="35"/>
      <c r="S765" s="20"/>
      <c r="T765" s="20"/>
      <c r="U765" s="20"/>
      <c r="V765" s="20"/>
      <c r="W765" s="20"/>
    </row>
    <row r="766" spans="1:23">
      <c r="A766" s="35"/>
      <c r="K766" s="35"/>
      <c r="L766" s="35"/>
      <c r="M766" s="35"/>
      <c r="N766" s="35"/>
      <c r="S766" s="20"/>
      <c r="T766" s="20"/>
      <c r="U766" s="20"/>
      <c r="V766" s="20"/>
      <c r="W766" s="20"/>
    </row>
    <row r="767" spans="1:23">
      <c r="A767" s="35"/>
      <c r="K767" s="35"/>
      <c r="L767" s="35"/>
      <c r="M767" s="35"/>
      <c r="N767" s="35"/>
      <c r="S767" s="20"/>
      <c r="T767" s="20"/>
      <c r="U767" s="20"/>
      <c r="V767" s="20"/>
      <c r="W767" s="20"/>
    </row>
    <row r="768" spans="1:23">
      <c r="A768" s="35"/>
      <c r="K768" s="35"/>
      <c r="L768" s="35"/>
      <c r="M768" s="35"/>
      <c r="N768" s="35"/>
      <c r="S768" s="20"/>
      <c r="T768" s="20"/>
      <c r="U768" s="20"/>
      <c r="V768" s="20"/>
      <c r="W768" s="20"/>
    </row>
    <row r="769" spans="1:23">
      <c r="A769" s="35"/>
      <c r="K769" s="35"/>
      <c r="L769" s="35"/>
      <c r="M769" s="35"/>
      <c r="N769" s="35"/>
      <c r="S769" s="20"/>
      <c r="T769" s="20"/>
      <c r="U769" s="20"/>
      <c r="V769" s="20"/>
      <c r="W769" s="20"/>
    </row>
    <row r="770" spans="1:23">
      <c r="A770" s="35"/>
      <c r="K770" s="35"/>
      <c r="L770" s="35"/>
      <c r="M770" s="35"/>
      <c r="N770" s="35"/>
      <c r="S770" s="20"/>
      <c r="T770" s="20"/>
      <c r="U770" s="20"/>
      <c r="V770" s="20"/>
      <c r="W770" s="20"/>
    </row>
    <row r="771" spans="1:23">
      <c r="A771" s="35"/>
      <c r="K771" s="35"/>
      <c r="L771" s="35"/>
      <c r="M771" s="35"/>
      <c r="N771" s="35"/>
      <c r="S771" s="20"/>
      <c r="T771" s="20"/>
      <c r="U771" s="20"/>
      <c r="V771" s="20"/>
      <c r="W771" s="20"/>
    </row>
    <row r="772" spans="1:23">
      <c r="A772" s="35"/>
      <c r="K772" s="35"/>
      <c r="L772" s="35"/>
      <c r="M772" s="35"/>
      <c r="N772" s="35"/>
      <c r="S772" s="20"/>
      <c r="T772" s="20"/>
      <c r="U772" s="20"/>
      <c r="V772" s="20"/>
      <c r="W772" s="20"/>
    </row>
    <row r="773" spans="1:23">
      <c r="A773" s="35"/>
      <c r="K773" s="35"/>
      <c r="L773" s="35"/>
      <c r="M773" s="35"/>
      <c r="N773" s="35"/>
      <c r="S773" s="20"/>
      <c r="T773" s="20"/>
      <c r="U773" s="20"/>
      <c r="V773" s="20"/>
      <c r="W773" s="20"/>
    </row>
    <row r="774" spans="1:23">
      <c r="A774" s="35"/>
      <c r="K774" s="35"/>
      <c r="L774" s="35"/>
      <c r="M774" s="35"/>
      <c r="N774" s="35"/>
      <c r="S774" s="20"/>
      <c r="T774" s="20"/>
      <c r="U774" s="20"/>
      <c r="V774" s="20"/>
      <c r="W774" s="20"/>
    </row>
    <row r="775" spans="1:23">
      <c r="A775" s="35"/>
      <c r="K775" s="35"/>
      <c r="L775" s="35"/>
      <c r="M775" s="35"/>
      <c r="N775" s="35"/>
      <c r="S775" s="20"/>
      <c r="T775" s="20"/>
      <c r="U775" s="20"/>
      <c r="V775" s="20"/>
      <c r="W775" s="20"/>
    </row>
    <row r="776" spans="1:23">
      <c r="A776" s="35"/>
      <c r="K776" s="35"/>
      <c r="L776" s="35"/>
      <c r="M776" s="35"/>
      <c r="N776" s="35"/>
      <c r="S776" s="20"/>
      <c r="T776" s="20"/>
      <c r="U776" s="20"/>
      <c r="V776" s="20"/>
      <c r="W776" s="20"/>
    </row>
    <row r="777" spans="1:23">
      <c r="A777" s="35"/>
      <c r="K777" s="35"/>
      <c r="L777" s="35"/>
      <c r="M777" s="35"/>
      <c r="N777" s="35"/>
      <c r="S777" s="20"/>
      <c r="T777" s="20"/>
      <c r="U777" s="20"/>
      <c r="V777" s="20"/>
      <c r="W777" s="20"/>
    </row>
    <row r="778" spans="1:23">
      <c r="A778" s="35"/>
      <c r="K778" s="35"/>
      <c r="L778" s="35"/>
      <c r="M778" s="35"/>
      <c r="N778" s="35"/>
      <c r="S778" s="20"/>
      <c r="T778" s="20"/>
      <c r="U778" s="20"/>
      <c r="V778" s="20"/>
      <c r="W778" s="20"/>
    </row>
    <row r="779" spans="1:23">
      <c r="A779" s="35"/>
      <c r="K779" s="35"/>
      <c r="L779" s="35"/>
      <c r="M779" s="35"/>
      <c r="N779" s="35"/>
      <c r="S779" s="20"/>
      <c r="T779" s="20"/>
      <c r="U779" s="20"/>
      <c r="V779" s="20"/>
      <c r="W779" s="20"/>
    </row>
    <row r="780" spans="1:23">
      <c r="A780" s="35"/>
      <c r="K780" s="35"/>
      <c r="L780" s="35"/>
      <c r="M780" s="35"/>
      <c r="N780" s="35"/>
      <c r="S780" s="20"/>
      <c r="T780" s="20"/>
      <c r="U780" s="20"/>
      <c r="V780" s="20"/>
      <c r="W780" s="20"/>
    </row>
    <row r="781" spans="1:23">
      <c r="A781" s="35"/>
      <c r="K781" s="35"/>
      <c r="L781" s="35"/>
      <c r="M781" s="35"/>
      <c r="N781" s="35"/>
      <c r="S781" s="20"/>
      <c r="T781" s="20"/>
      <c r="U781" s="20"/>
      <c r="V781" s="20"/>
      <c r="W781" s="20"/>
    </row>
    <row r="782" spans="1:23">
      <c r="A782" s="35"/>
      <c r="K782" s="35"/>
      <c r="L782" s="35"/>
      <c r="M782" s="35"/>
      <c r="N782" s="35"/>
      <c r="S782" s="20"/>
      <c r="T782" s="20"/>
      <c r="U782" s="20"/>
      <c r="V782" s="20"/>
      <c r="W782" s="20"/>
    </row>
    <row r="783" spans="1:23">
      <c r="A783" s="35"/>
      <c r="K783" s="35"/>
      <c r="L783" s="35"/>
      <c r="M783" s="35"/>
      <c r="N783" s="35"/>
      <c r="S783" s="20"/>
      <c r="T783" s="20"/>
      <c r="U783" s="20"/>
      <c r="V783" s="20"/>
      <c r="W783" s="20"/>
    </row>
    <row r="784" spans="1:23">
      <c r="A784" s="35"/>
      <c r="K784" s="35"/>
      <c r="L784" s="35"/>
      <c r="M784" s="35"/>
      <c r="N784" s="35"/>
      <c r="S784" s="20"/>
      <c r="T784" s="20"/>
      <c r="U784" s="20"/>
      <c r="V784" s="20"/>
      <c r="W784" s="20"/>
    </row>
    <row r="785" spans="1:23">
      <c r="A785" s="35"/>
      <c r="K785" s="35"/>
      <c r="L785" s="35"/>
      <c r="M785" s="35"/>
      <c r="N785" s="35"/>
      <c r="S785" s="20"/>
      <c r="T785" s="20"/>
      <c r="U785" s="20"/>
      <c r="V785" s="20"/>
      <c r="W785" s="20"/>
    </row>
    <row r="786" spans="1:23">
      <c r="A786" s="35"/>
      <c r="K786" s="35"/>
      <c r="L786" s="35"/>
      <c r="M786" s="35"/>
      <c r="N786" s="35"/>
      <c r="S786" s="20"/>
      <c r="T786" s="20"/>
      <c r="U786" s="20"/>
      <c r="V786" s="20"/>
      <c r="W786" s="20"/>
    </row>
    <row r="787" spans="1:23">
      <c r="A787" s="35"/>
      <c r="K787" s="35"/>
      <c r="L787" s="35"/>
      <c r="M787" s="35"/>
      <c r="N787" s="35"/>
      <c r="S787" s="20"/>
      <c r="T787" s="20"/>
      <c r="U787" s="20"/>
      <c r="V787" s="20"/>
      <c r="W787" s="20"/>
    </row>
    <row r="788" spans="1:23">
      <c r="A788" s="35"/>
      <c r="K788" s="35"/>
      <c r="L788" s="35"/>
      <c r="M788" s="35"/>
      <c r="N788" s="35"/>
      <c r="S788" s="20"/>
      <c r="T788" s="20"/>
      <c r="U788" s="20"/>
      <c r="V788" s="20"/>
      <c r="W788" s="20"/>
    </row>
    <row r="789" spans="1:23">
      <c r="A789" s="35"/>
      <c r="K789" s="35"/>
      <c r="L789" s="35"/>
      <c r="M789" s="35"/>
      <c r="N789" s="35"/>
      <c r="S789" s="20"/>
      <c r="T789" s="20"/>
      <c r="U789" s="20"/>
      <c r="V789" s="20"/>
      <c r="W789" s="20"/>
    </row>
    <row r="790" spans="1:23">
      <c r="A790" s="35"/>
      <c r="K790" s="35"/>
      <c r="L790" s="35"/>
      <c r="M790" s="35"/>
      <c r="N790" s="35"/>
      <c r="S790" s="20"/>
      <c r="T790" s="20"/>
      <c r="U790" s="20"/>
      <c r="V790" s="20"/>
      <c r="W790" s="20"/>
    </row>
    <row r="791" spans="1:23">
      <c r="A791" s="35"/>
      <c r="K791" s="35"/>
      <c r="L791" s="35"/>
      <c r="M791" s="35"/>
      <c r="N791" s="35"/>
      <c r="S791" s="20"/>
      <c r="T791" s="20"/>
      <c r="U791" s="20"/>
      <c r="V791" s="20"/>
      <c r="W791" s="20"/>
    </row>
    <row r="792" spans="1:23">
      <c r="A792" s="35"/>
      <c r="K792" s="35"/>
      <c r="L792" s="35"/>
      <c r="M792" s="35"/>
      <c r="N792" s="35"/>
      <c r="S792" s="20"/>
      <c r="T792" s="20"/>
      <c r="U792" s="20"/>
      <c r="V792" s="20"/>
      <c r="W792" s="20"/>
    </row>
    <row r="793" spans="1:23">
      <c r="A793" s="35"/>
      <c r="K793" s="35"/>
      <c r="L793" s="35"/>
      <c r="M793" s="35"/>
      <c r="N793" s="35"/>
      <c r="S793" s="20"/>
      <c r="T793" s="20"/>
      <c r="U793" s="20"/>
      <c r="V793" s="20"/>
      <c r="W793" s="20"/>
    </row>
    <row r="794" spans="1:23">
      <c r="A794" s="35"/>
      <c r="K794" s="35"/>
      <c r="L794" s="35"/>
      <c r="M794" s="35"/>
      <c r="N794" s="35"/>
      <c r="S794" s="20"/>
      <c r="T794" s="20"/>
      <c r="U794" s="20"/>
      <c r="V794" s="20"/>
      <c r="W794" s="20"/>
    </row>
    <row r="795" spans="1:23">
      <c r="A795" s="35"/>
      <c r="K795" s="35"/>
      <c r="L795" s="35"/>
      <c r="M795" s="35"/>
      <c r="N795" s="35"/>
      <c r="S795" s="20"/>
      <c r="T795" s="20"/>
      <c r="U795" s="20"/>
      <c r="V795" s="20"/>
      <c r="W795" s="20"/>
    </row>
    <row r="796" spans="1:23">
      <c r="A796" s="35"/>
      <c r="K796" s="35"/>
      <c r="L796" s="35"/>
      <c r="M796" s="35"/>
      <c r="N796" s="35"/>
      <c r="S796" s="20"/>
      <c r="T796" s="20"/>
      <c r="U796" s="20"/>
      <c r="V796" s="20"/>
      <c r="W796" s="20"/>
    </row>
    <row r="797" spans="1:23">
      <c r="A797" s="35"/>
      <c r="K797" s="35"/>
      <c r="L797" s="35"/>
      <c r="M797" s="35"/>
      <c r="N797" s="35"/>
      <c r="S797" s="20"/>
      <c r="T797" s="20"/>
      <c r="U797" s="20"/>
      <c r="V797" s="20"/>
      <c r="W797" s="20"/>
    </row>
    <row r="798" spans="1:23">
      <c r="A798" s="35"/>
      <c r="K798" s="35"/>
      <c r="L798" s="35"/>
      <c r="M798" s="35"/>
      <c r="N798" s="35"/>
      <c r="S798" s="20"/>
      <c r="T798" s="20"/>
      <c r="U798" s="20"/>
      <c r="V798" s="20"/>
      <c r="W798" s="20"/>
    </row>
    <row r="799" spans="1:23">
      <c r="A799" s="35"/>
      <c r="K799" s="35"/>
      <c r="L799" s="35"/>
      <c r="M799" s="35"/>
      <c r="N799" s="35"/>
      <c r="S799" s="20"/>
      <c r="T799" s="20"/>
      <c r="U799" s="20"/>
      <c r="V799" s="20"/>
      <c r="W799" s="20"/>
    </row>
    <row r="800" spans="1:23">
      <c r="A800" s="35"/>
      <c r="K800" s="35"/>
      <c r="L800" s="35"/>
      <c r="M800" s="35"/>
      <c r="N800" s="35"/>
      <c r="S800" s="20"/>
      <c r="T800" s="20"/>
      <c r="U800" s="20"/>
      <c r="V800" s="20"/>
      <c r="W800" s="20"/>
    </row>
    <row r="801" spans="1:23">
      <c r="A801" s="35"/>
      <c r="K801" s="35"/>
      <c r="L801" s="35"/>
      <c r="M801" s="35"/>
      <c r="N801" s="35"/>
      <c r="S801" s="20"/>
      <c r="T801" s="20"/>
      <c r="U801" s="20"/>
      <c r="V801" s="20"/>
      <c r="W801" s="20"/>
    </row>
    <row r="802" spans="1:23">
      <c r="A802" s="35"/>
      <c r="K802" s="35"/>
      <c r="L802" s="35"/>
      <c r="M802" s="35"/>
      <c r="N802" s="35"/>
      <c r="S802" s="20"/>
      <c r="T802" s="20"/>
      <c r="U802" s="20"/>
      <c r="V802" s="20"/>
      <c r="W802" s="20"/>
    </row>
    <row r="803" spans="1:23">
      <c r="A803" s="35"/>
      <c r="K803" s="35"/>
      <c r="L803" s="35"/>
      <c r="M803" s="35"/>
      <c r="N803" s="35"/>
      <c r="S803" s="20"/>
      <c r="T803" s="20"/>
      <c r="U803" s="20"/>
      <c r="V803" s="20"/>
      <c r="W803" s="20"/>
    </row>
    <row r="804" spans="1:23">
      <c r="A804" s="35"/>
      <c r="K804" s="35"/>
      <c r="L804" s="35"/>
      <c r="M804" s="35"/>
      <c r="N804" s="35"/>
      <c r="S804" s="20"/>
      <c r="T804" s="20"/>
      <c r="U804" s="20"/>
      <c r="V804" s="20"/>
      <c r="W804" s="20"/>
    </row>
    <row r="805" spans="1:23">
      <c r="A805" s="35"/>
      <c r="K805" s="35"/>
      <c r="L805" s="35"/>
      <c r="M805" s="35"/>
      <c r="N805" s="35"/>
      <c r="S805" s="20"/>
      <c r="T805" s="20"/>
      <c r="U805" s="20"/>
      <c r="V805" s="20"/>
      <c r="W805" s="20"/>
    </row>
    <row r="806" spans="1:23">
      <c r="A806" s="35"/>
      <c r="K806" s="35"/>
      <c r="L806" s="35"/>
      <c r="M806" s="35"/>
      <c r="N806" s="35"/>
      <c r="S806" s="20"/>
      <c r="T806" s="20"/>
      <c r="U806" s="20"/>
      <c r="V806" s="20"/>
      <c r="W806" s="20"/>
    </row>
    <row r="807" spans="1:23">
      <c r="A807" s="35"/>
      <c r="K807" s="35"/>
      <c r="L807" s="35"/>
      <c r="M807" s="35"/>
      <c r="N807" s="35"/>
      <c r="S807" s="20"/>
      <c r="T807" s="20"/>
      <c r="U807" s="20"/>
      <c r="V807" s="20"/>
      <c r="W807" s="20"/>
    </row>
    <row r="808" spans="1:23">
      <c r="A808" s="35"/>
      <c r="K808" s="35"/>
      <c r="L808" s="35"/>
      <c r="M808" s="35"/>
      <c r="N808" s="35"/>
      <c r="S808" s="20"/>
      <c r="T808" s="20"/>
      <c r="U808" s="20"/>
      <c r="V808" s="20"/>
      <c r="W808" s="20"/>
    </row>
    <row r="809" spans="1:23">
      <c r="A809" s="35"/>
      <c r="K809" s="35"/>
      <c r="L809" s="35"/>
      <c r="M809" s="35"/>
      <c r="N809" s="35"/>
      <c r="S809" s="20"/>
      <c r="T809" s="20"/>
      <c r="U809" s="20"/>
      <c r="V809" s="20"/>
      <c r="W809" s="20"/>
    </row>
    <row r="810" spans="1:23">
      <c r="A810" s="35"/>
      <c r="K810" s="35"/>
      <c r="L810" s="35"/>
      <c r="M810" s="35"/>
      <c r="N810" s="35"/>
      <c r="S810" s="20"/>
      <c r="T810" s="20"/>
      <c r="U810" s="20"/>
      <c r="V810" s="20"/>
      <c r="W810" s="20"/>
    </row>
    <row r="811" spans="1:23">
      <c r="A811" s="35"/>
      <c r="K811" s="35"/>
      <c r="L811" s="35"/>
      <c r="M811" s="35"/>
      <c r="N811" s="35"/>
      <c r="S811" s="20"/>
      <c r="T811" s="20"/>
      <c r="U811" s="20"/>
      <c r="V811" s="20"/>
      <c r="W811" s="20"/>
    </row>
    <row r="812" spans="1:23">
      <c r="A812" s="35"/>
      <c r="K812" s="35"/>
      <c r="L812" s="35"/>
      <c r="M812" s="35"/>
      <c r="N812" s="35"/>
      <c r="S812" s="20"/>
      <c r="T812" s="20"/>
      <c r="U812" s="20"/>
      <c r="V812" s="20"/>
      <c r="W812" s="20"/>
    </row>
    <row r="813" spans="1:23">
      <c r="A813" s="35"/>
      <c r="K813" s="35"/>
      <c r="L813" s="35"/>
      <c r="M813" s="35"/>
      <c r="N813" s="35"/>
      <c r="S813" s="20"/>
      <c r="T813" s="20"/>
      <c r="U813" s="20"/>
      <c r="V813" s="20"/>
      <c r="W813" s="20"/>
    </row>
    <row r="814" spans="1:23">
      <c r="A814" s="35"/>
      <c r="K814" s="35"/>
      <c r="L814" s="35"/>
      <c r="M814" s="35"/>
      <c r="N814" s="35"/>
      <c r="S814" s="20"/>
      <c r="T814" s="20"/>
      <c r="U814" s="20"/>
      <c r="V814" s="20"/>
      <c r="W814" s="20"/>
    </row>
    <row r="815" spans="1:23">
      <c r="A815" s="35"/>
      <c r="K815" s="35"/>
      <c r="L815" s="35"/>
      <c r="M815" s="35"/>
      <c r="N815" s="35"/>
      <c r="S815" s="20"/>
      <c r="T815" s="20"/>
      <c r="U815" s="20"/>
      <c r="V815" s="20"/>
      <c r="W815" s="20"/>
    </row>
    <row r="816" spans="1:23">
      <c r="A816" s="35"/>
      <c r="K816" s="35"/>
      <c r="L816" s="35"/>
      <c r="M816" s="35"/>
      <c r="N816" s="35"/>
      <c r="S816" s="20"/>
      <c r="T816" s="20"/>
      <c r="U816" s="20"/>
      <c r="V816" s="20"/>
      <c r="W816" s="20"/>
    </row>
    <row r="817" spans="1:23">
      <c r="A817" s="35"/>
      <c r="K817" s="35"/>
      <c r="L817" s="35"/>
      <c r="M817" s="35"/>
      <c r="N817" s="35"/>
      <c r="S817" s="20"/>
      <c r="T817" s="20"/>
      <c r="U817" s="20"/>
      <c r="V817" s="20"/>
      <c r="W817" s="20"/>
    </row>
    <row r="818" spans="1:23">
      <c r="A818" s="35"/>
      <c r="K818" s="35"/>
      <c r="L818" s="35"/>
      <c r="M818" s="35"/>
      <c r="N818" s="35"/>
      <c r="S818" s="20"/>
      <c r="T818" s="20"/>
      <c r="U818" s="20"/>
      <c r="V818" s="20"/>
      <c r="W818" s="20"/>
    </row>
    <row r="819" spans="1:23">
      <c r="A819" s="35"/>
      <c r="K819" s="35"/>
      <c r="L819" s="35"/>
      <c r="M819" s="35"/>
      <c r="N819" s="35"/>
      <c r="S819" s="20"/>
      <c r="T819" s="20"/>
      <c r="U819" s="20"/>
      <c r="V819" s="20"/>
      <c r="W819" s="20"/>
    </row>
    <row r="820" spans="1:23">
      <c r="A820" s="35"/>
      <c r="K820" s="35"/>
      <c r="L820" s="35"/>
      <c r="M820" s="35"/>
      <c r="N820" s="35"/>
      <c r="S820" s="20"/>
      <c r="T820" s="20"/>
      <c r="U820" s="20"/>
      <c r="V820" s="20"/>
      <c r="W820" s="20"/>
    </row>
    <row r="821" spans="1:23">
      <c r="A821" s="35"/>
      <c r="K821" s="35"/>
      <c r="L821" s="35"/>
      <c r="M821" s="35"/>
      <c r="N821" s="35"/>
      <c r="S821" s="20"/>
      <c r="T821" s="20"/>
      <c r="U821" s="20"/>
      <c r="V821" s="20"/>
      <c r="W821" s="20"/>
    </row>
    <row r="822" spans="1:23">
      <c r="A822" s="35"/>
      <c r="K822" s="35"/>
      <c r="L822" s="35"/>
      <c r="M822" s="35"/>
      <c r="N822" s="35"/>
      <c r="S822" s="20"/>
      <c r="T822" s="20"/>
      <c r="U822" s="20"/>
      <c r="V822" s="20"/>
      <c r="W822" s="20"/>
    </row>
    <row r="823" spans="1:23">
      <c r="A823" s="35"/>
      <c r="K823" s="35"/>
      <c r="L823" s="35"/>
      <c r="M823" s="35"/>
      <c r="N823" s="35"/>
      <c r="S823" s="20"/>
      <c r="T823" s="20"/>
      <c r="U823" s="20"/>
      <c r="V823" s="20"/>
      <c r="W823" s="20"/>
    </row>
    <row r="824" spans="1:23">
      <c r="A824" s="35"/>
      <c r="K824" s="35"/>
      <c r="L824" s="35"/>
      <c r="M824" s="35"/>
      <c r="N824" s="35"/>
      <c r="S824" s="20"/>
      <c r="T824" s="20"/>
      <c r="U824" s="20"/>
      <c r="V824" s="20"/>
      <c r="W824" s="20"/>
    </row>
    <row r="825" spans="1:23">
      <c r="A825" s="35"/>
      <c r="K825" s="35"/>
      <c r="L825" s="35"/>
      <c r="M825" s="35"/>
      <c r="N825" s="35"/>
      <c r="S825" s="20"/>
      <c r="T825" s="20"/>
      <c r="U825" s="20"/>
      <c r="V825" s="20"/>
      <c r="W825" s="20"/>
    </row>
    <row r="826" spans="1:23">
      <c r="A826" s="35"/>
      <c r="K826" s="35"/>
      <c r="L826" s="35"/>
      <c r="M826" s="35"/>
      <c r="N826" s="35"/>
      <c r="S826" s="20"/>
      <c r="T826" s="20"/>
      <c r="U826" s="20"/>
      <c r="V826" s="20"/>
      <c r="W826" s="20"/>
    </row>
    <row r="827" spans="1:23">
      <c r="A827" s="35"/>
      <c r="K827" s="35"/>
      <c r="L827" s="35"/>
      <c r="M827" s="35"/>
      <c r="N827" s="35"/>
      <c r="S827" s="20"/>
      <c r="T827" s="20"/>
      <c r="U827" s="20"/>
      <c r="V827" s="20"/>
      <c r="W827" s="20"/>
    </row>
    <row r="828" spans="1:23">
      <c r="A828" s="35"/>
      <c r="K828" s="35"/>
      <c r="L828" s="35"/>
      <c r="M828" s="35"/>
      <c r="N828" s="35"/>
      <c r="S828" s="20"/>
      <c r="T828" s="20"/>
      <c r="U828" s="20"/>
      <c r="V828" s="20"/>
      <c r="W828" s="20"/>
    </row>
    <row r="829" spans="1:23">
      <c r="A829" s="35"/>
      <c r="K829" s="35"/>
      <c r="L829" s="35"/>
      <c r="M829" s="35"/>
      <c r="N829" s="35"/>
      <c r="S829" s="20"/>
      <c r="T829" s="20"/>
      <c r="U829" s="20"/>
      <c r="V829" s="20"/>
      <c r="W829" s="20"/>
    </row>
    <row r="830" spans="1:23">
      <c r="A830" s="35"/>
      <c r="K830" s="35"/>
      <c r="L830" s="35"/>
      <c r="M830" s="35"/>
      <c r="N830" s="35"/>
      <c r="S830" s="20"/>
      <c r="T830" s="20"/>
      <c r="U830" s="20"/>
      <c r="V830" s="20"/>
      <c r="W830" s="20"/>
    </row>
    <row r="831" spans="1:23">
      <c r="A831" s="35"/>
      <c r="K831" s="35"/>
      <c r="L831" s="35"/>
      <c r="M831" s="35"/>
      <c r="N831" s="35"/>
      <c r="S831" s="20"/>
      <c r="T831" s="20"/>
      <c r="U831" s="20"/>
      <c r="V831" s="20"/>
      <c r="W831" s="20"/>
    </row>
    <row r="832" spans="1:23">
      <c r="A832" s="35"/>
      <c r="K832" s="35"/>
      <c r="L832" s="35"/>
      <c r="M832" s="35"/>
      <c r="N832" s="35"/>
      <c r="S832" s="20"/>
      <c r="T832" s="20"/>
      <c r="U832" s="20"/>
      <c r="V832" s="20"/>
      <c r="W832" s="20"/>
    </row>
    <row r="833" spans="1:23">
      <c r="A833" s="35"/>
      <c r="K833" s="35"/>
      <c r="L833" s="35"/>
      <c r="M833" s="35"/>
      <c r="N833" s="35"/>
      <c r="S833" s="20"/>
      <c r="T833" s="20"/>
      <c r="U833" s="20"/>
      <c r="V833" s="20"/>
      <c r="W833" s="20"/>
    </row>
    <row r="834" spans="1:23">
      <c r="A834" s="35"/>
      <c r="K834" s="35"/>
      <c r="L834" s="35"/>
      <c r="M834" s="35"/>
      <c r="N834" s="35"/>
      <c r="S834" s="20"/>
      <c r="T834" s="20"/>
      <c r="U834" s="20"/>
      <c r="V834" s="20"/>
      <c r="W834" s="20"/>
    </row>
    <row r="835" spans="1:23">
      <c r="A835" s="35"/>
      <c r="K835" s="35"/>
      <c r="L835" s="35"/>
      <c r="M835" s="35"/>
      <c r="N835" s="35"/>
      <c r="S835" s="20"/>
      <c r="T835" s="20"/>
      <c r="U835" s="20"/>
      <c r="V835" s="20"/>
      <c r="W835" s="20"/>
    </row>
    <row r="836" spans="1:23">
      <c r="A836" s="35"/>
      <c r="K836" s="35"/>
      <c r="L836" s="35"/>
      <c r="M836" s="35"/>
      <c r="N836" s="35"/>
      <c r="S836" s="20"/>
      <c r="T836" s="20"/>
      <c r="U836" s="20"/>
      <c r="V836" s="20"/>
      <c r="W836" s="20"/>
    </row>
    <row r="837" spans="1:23">
      <c r="A837" s="35"/>
      <c r="K837" s="35"/>
      <c r="L837" s="35"/>
      <c r="M837" s="35"/>
      <c r="N837" s="35"/>
      <c r="S837" s="20"/>
      <c r="T837" s="20"/>
      <c r="U837" s="20"/>
      <c r="V837" s="20"/>
      <c r="W837" s="20"/>
    </row>
    <row r="838" spans="1:23">
      <c r="A838" s="35"/>
      <c r="K838" s="35"/>
      <c r="L838" s="35"/>
      <c r="M838" s="35"/>
      <c r="N838" s="35"/>
      <c r="S838" s="20"/>
      <c r="T838" s="20"/>
      <c r="U838" s="20"/>
      <c r="V838" s="20"/>
      <c r="W838" s="20"/>
    </row>
    <row r="839" spans="1:23">
      <c r="A839" s="35"/>
      <c r="K839" s="35"/>
      <c r="L839" s="35"/>
      <c r="M839" s="35"/>
      <c r="N839" s="35"/>
      <c r="S839" s="20"/>
      <c r="T839" s="20"/>
      <c r="U839" s="20"/>
      <c r="V839" s="20"/>
      <c r="W839" s="20"/>
    </row>
    <row r="840" spans="1:23">
      <c r="A840" s="35"/>
      <c r="K840" s="35"/>
      <c r="L840" s="35"/>
      <c r="M840" s="35"/>
      <c r="N840" s="35"/>
      <c r="S840" s="20"/>
      <c r="T840" s="20"/>
      <c r="U840" s="20"/>
      <c r="V840" s="20"/>
      <c r="W840" s="20"/>
    </row>
    <row r="841" spans="1:23">
      <c r="A841" s="35"/>
      <c r="K841" s="35"/>
      <c r="L841" s="35"/>
      <c r="M841" s="35"/>
      <c r="N841" s="35"/>
      <c r="S841" s="20"/>
      <c r="T841" s="20"/>
      <c r="U841" s="20"/>
      <c r="V841" s="20"/>
      <c r="W841" s="20"/>
    </row>
    <row r="842" spans="1:23">
      <c r="A842" s="35"/>
      <c r="K842" s="35"/>
      <c r="L842" s="35"/>
      <c r="M842" s="35"/>
      <c r="N842" s="35"/>
      <c r="S842" s="20"/>
      <c r="T842" s="20"/>
      <c r="U842" s="20"/>
      <c r="V842" s="20"/>
      <c r="W842" s="20"/>
    </row>
    <row r="843" spans="1:23">
      <c r="A843" s="35"/>
      <c r="K843" s="35"/>
      <c r="L843" s="35"/>
      <c r="M843" s="35"/>
      <c r="N843" s="35"/>
      <c r="S843" s="20"/>
      <c r="T843" s="20"/>
      <c r="U843" s="20"/>
      <c r="V843" s="20"/>
      <c r="W843" s="20"/>
    </row>
    <row r="844" spans="1:23">
      <c r="A844" s="35"/>
      <c r="K844" s="35"/>
      <c r="L844" s="35"/>
      <c r="M844" s="35"/>
      <c r="N844" s="35"/>
      <c r="S844" s="20"/>
      <c r="T844" s="20"/>
      <c r="U844" s="20"/>
      <c r="V844" s="20"/>
      <c r="W844" s="20"/>
    </row>
    <row r="845" spans="1:23">
      <c r="A845" s="35"/>
      <c r="K845" s="35"/>
      <c r="L845" s="35"/>
      <c r="M845" s="35"/>
      <c r="N845" s="35"/>
      <c r="S845" s="20"/>
      <c r="T845" s="20"/>
      <c r="U845" s="20"/>
      <c r="V845" s="20"/>
      <c r="W845" s="20"/>
    </row>
    <row r="846" spans="1:23">
      <c r="A846" s="35"/>
      <c r="K846" s="35"/>
      <c r="L846" s="35"/>
      <c r="M846" s="35"/>
      <c r="N846" s="35"/>
      <c r="S846" s="20"/>
      <c r="T846" s="20"/>
      <c r="U846" s="20"/>
      <c r="V846" s="20"/>
      <c r="W846" s="20"/>
    </row>
    <row r="847" spans="1:23">
      <c r="A847" s="35"/>
      <c r="K847" s="35"/>
      <c r="L847" s="35"/>
      <c r="M847" s="35"/>
      <c r="N847" s="35"/>
      <c r="S847" s="20"/>
      <c r="T847" s="20"/>
      <c r="U847" s="20"/>
      <c r="V847" s="20"/>
      <c r="W847" s="20"/>
    </row>
    <row r="848" spans="1:23">
      <c r="A848" s="35"/>
      <c r="K848" s="35"/>
      <c r="L848" s="35"/>
      <c r="M848" s="35"/>
      <c r="N848" s="35"/>
      <c r="S848" s="20"/>
      <c r="T848" s="20"/>
      <c r="U848" s="20"/>
      <c r="V848" s="20"/>
      <c r="W848" s="20"/>
    </row>
    <row r="849" spans="1:23">
      <c r="A849" s="35"/>
      <c r="K849" s="35"/>
      <c r="L849" s="35"/>
      <c r="M849" s="35"/>
      <c r="N849" s="35"/>
      <c r="S849" s="20"/>
      <c r="T849" s="20"/>
      <c r="U849" s="20"/>
      <c r="V849" s="20"/>
      <c r="W849" s="20"/>
    </row>
    <row r="850" spans="1:23">
      <c r="A850" s="35"/>
      <c r="K850" s="35"/>
      <c r="L850" s="35"/>
      <c r="M850" s="35"/>
      <c r="N850" s="35"/>
      <c r="S850" s="20"/>
      <c r="T850" s="20"/>
      <c r="U850" s="20"/>
      <c r="V850" s="20"/>
      <c r="W850" s="20"/>
    </row>
    <row r="851" spans="1:23">
      <c r="A851" s="35"/>
      <c r="K851" s="35"/>
      <c r="L851" s="35"/>
      <c r="M851" s="35"/>
      <c r="N851" s="35"/>
      <c r="S851" s="20"/>
      <c r="T851" s="20"/>
      <c r="U851" s="20"/>
      <c r="V851" s="20"/>
      <c r="W851" s="20"/>
    </row>
    <row r="852" spans="1:23">
      <c r="A852" s="35"/>
      <c r="K852" s="35"/>
      <c r="L852" s="35"/>
      <c r="M852" s="35"/>
      <c r="N852" s="35"/>
      <c r="S852" s="20"/>
      <c r="T852" s="20"/>
      <c r="U852" s="20"/>
      <c r="V852" s="20"/>
      <c r="W852" s="20"/>
    </row>
    <row r="853" spans="1:23">
      <c r="A853" s="35"/>
      <c r="K853" s="35"/>
      <c r="L853" s="35"/>
      <c r="M853" s="35"/>
      <c r="N853" s="35"/>
      <c r="S853" s="20"/>
      <c r="T853" s="20"/>
      <c r="U853" s="20"/>
      <c r="V853" s="20"/>
      <c r="W853" s="20"/>
    </row>
    <row r="854" spans="1:23">
      <c r="A854" s="35"/>
      <c r="K854" s="35"/>
      <c r="L854" s="35"/>
      <c r="M854" s="35"/>
      <c r="N854" s="35"/>
      <c r="S854" s="20"/>
      <c r="T854" s="20"/>
      <c r="U854" s="20"/>
      <c r="V854" s="20"/>
      <c r="W854" s="20"/>
    </row>
    <row r="855" spans="1:23">
      <c r="A855" s="35"/>
      <c r="K855" s="35"/>
      <c r="L855" s="35"/>
      <c r="M855" s="35"/>
      <c r="N855" s="35"/>
      <c r="S855" s="20"/>
      <c r="T855" s="20"/>
      <c r="U855" s="20"/>
      <c r="V855" s="20"/>
      <c r="W855" s="20"/>
    </row>
    <row r="856" spans="1:23">
      <c r="A856" s="35"/>
      <c r="K856" s="35"/>
      <c r="L856" s="35"/>
      <c r="M856" s="35"/>
      <c r="N856" s="35"/>
      <c r="S856" s="20"/>
      <c r="T856" s="20"/>
      <c r="U856" s="20"/>
      <c r="V856" s="20"/>
      <c r="W856" s="20"/>
    </row>
    <row r="857" spans="1:23">
      <c r="A857" s="35"/>
      <c r="K857" s="35"/>
      <c r="L857" s="35"/>
      <c r="M857" s="35"/>
      <c r="N857" s="35"/>
      <c r="S857" s="20"/>
      <c r="T857" s="20"/>
      <c r="U857" s="20"/>
      <c r="V857" s="20"/>
      <c r="W857" s="20"/>
    </row>
    <row r="858" spans="1:23">
      <c r="A858" s="35"/>
      <c r="K858" s="35"/>
      <c r="L858" s="35"/>
      <c r="M858" s="35"/>
      <c r="N858" s="35"/>
      <c r="S858" s="20"/>
      <c r="T858" s="20"/>
      <c r="U858" s="20"/>
      <c r="V858" s="20"/>
      <c r="W858" s="20"/>
    </row>
    <row r="859" spans="1:23">
      <c r="A859" s="35"/>
      <c r="K859" s="35"/>
      <c r="L859" s="35"/>
      <c r="M859" s="35"/>
      <c r="N859" s="35"/>
      <c r="S859" s="20"/>
      <c r="T859" s="20"/>
      <c r="U859" s="20"/>
      <c r="V859" s="20"/>
      <c r="W859" s="20"/>
    </row>
    <row r="860" spans="1:23">
      <c r="A860" s="35"/>
      <c r="K860" s="35"/>
      <c r="L860" s="35"/>
      <c r="M860" s="35"/>
      <c r="N860" s="35"/>
      <c r="S860" s="20"/>
      <c r="T860" s="20"/>
      <c r="U860" s="20"/>
      <c r="V860" s="20"/>
      <c r="W860" s="20"/>
    </row>
    <row r="861" spans="1:23">
      <c r="A861" s="35"/>
      <c r="K861" s="35"/>
      <c r="L861" s="35"/>
      <c r="M861" s="35"/>
      <c r="N861" s="35"/>
      <c r="S861" s="20"/>
      <c r="T861" s="20"/>
      <c r="U861" s="20"/>
      <c r="V861" s="20"/>
      <c r="W861" s="20"/>
    </row>
    <row r="862" spans="1:23">
      <c r="A862" s="35"/>
      <c r="K862" s="35"/>
      <c r="L862" s="35"/>
      <c r="M862" s="35"/>
      <c r="N862" s="35"/>
      <c r="S862" s="20"/>
      <c r="T862" s="20"/>
      <c r="U862" s="20"/>
      <c r="V862" s="20"/>
      <c r="W862" s="20"/>
    </row>
    <row r="863" spans="1:23">
      <c r="A863" s="35"/>
      <c r="K863" s="35"/>
      <c r="L863" s="35"/>
      <c r="M863" s="35"/>
      <c r="N863" s="35"/>
      <c r="S863" s="20"/>
      <c r="T863" s="20"/>
      <c r="U863" s="20"/>
      <c r="V863" s="20"/>
      <c r="W863" s="20"/>
    </row>
    <row r="864" spans="1:23">
      <c r="A864" s="35"/>
      <c r="K864" s="35"/>
      <c r="L864" s="35"/>
      <c r="M864" s="35"/>
      <c r="N864" s="35"/>
      <c r="S864" s="20"/>
      <c r="T864" s="20"/>
      <c r="U864" s="20"/>
      <c r="V864" s="20"/>
      <c r="W864" s="20"/>
    </row>
    <row r="865" spans="1:23">
      <c r="A865" s="35"/>
      <c r="K865" s="35"/>
      <c r="L865" s="35"/>
      <c r="M865" s="35"/>
      <c r="N865" s="35"/>
      <c r="S865" s="20"/>
      <c r="T865" s="20"/>
      <c r="U865" s="20"/>
      <c r="V865" s="20"/>
      <c r="W865" s="20"/>
    </row>
    <row r="866" spans="1:23">
      <c r="A866" s="35"/>
      <c r="K866" s="35"/>
      <c r="L866" s="35"/>
      <c r="M866" s="35"/>
      <c r="N866" s="35"/>
      <c r="S866" s="20"/>
      <c r="T866" s="20"/>
      <c r="U866" s="20"/>
      <c r="V866" s="20"/>
      <c r="W866" s="20"/>
    </row>
    <row r="867" spans="1:23">
      <c r="A867" s="35"/>
      <c r="K867" s="35"/>
      <c r="L867" s="35"/>
      <c r="M867" s="35"/>
      <c r="N867" s="35"/>
      <c r="S867" s="20"/>
      <c r="T867" s="20"/>
      <c r="U867" s="20"/>
      <c r="V867" s="20"/>
      <c r="W867" s="20"/>
    </row>
    <row r="868" spans="1:23">
      <c r="A868" s="35"/>
      <c r="K868" s="35"/>
      <c r="L868" s="35"/>
      <c r="M868" s="35"/>
      <c r="N868" s="35"/>
      <c r="S868" s="20"/>
      <c r="T868" s="20"/>
      <c r="U868" s="20"/>
      <c r="V868" s="20"/>
      <c r="W868" s="20"/>
    </row>
    <row r="869" spans="1:23">
      <c r="A869" s="35"/>
      <c r="K869" s="35"/>
      <c r="L869" s="35"/>
      <c r="M869" s="35"/>
      <c r="N869" s="35"/>
      <c r="S869" s="20"/>
      <c r="T869" s="20"/>
      <c r="U869" s="20"/>
      <c r="V869" s="20"/>
      <c r="W869" s="20"/>
    </row>
    <row r="870" spans="1:23">
      <c r="A870" s="35"/>
      <c r="K870" s="35"/>
      <c r="L870" s="35"/>
      <c r="M870" s="35"/>
      <c r="N870" s="35"/>
      <c r="S870" s="20"/>
      <c r="T870" s="20"/>
      <c r="U870" s="20"/>
      <c r="V870" s="20"/>
      <c r="W870" s="20"/>
    </row>
    <row r="871" spans="1:23">
      <c r="A871" s="35"/>
      <c r="K871" s="35"/>
      <c r="L871" s="35"/>
      <c r="M871" s="35"/>
      <c r="N871" s="35"/>
      <c r="S871" s="20"/>
      <c r="T871" s="20"/>
      <c r="U871" s="20"/>
      <c r="V871" s="20"/>
      <c r="W871" s="20"/>
    </row>
    <row r="872" spans="1:23">
      <c r="A872" s="35"/>
      <c r="K872" s="35"/>
      <c r="L872" s="35"/>
      <c r="M872" s="35"/>
      <c r="N872" s="35"/>
      <c r="S872" s="20"/>
      <c r="T872" s="20"/>
      <c r="U872" s="20"/>
      <c r="V872" s="20"/>
      <c r="W872" s="20"/>
    </row>
    <row r="873" spans="1:23">
      <c r="A873" s="35"/>
      <c r="K873" s="35"/>
      <c r="L873" s="35"/>
      <c r="M873" s="35"/>
      <c r="N873" s="35"/>
      <c r="S873" s="20"/>
      <c r="T873" s="20"/>
      <c r="U873" s="20"/>
      <c r="V873" s="20"/>
      <c r="W873" s="20"/>
    </row>
    <row r="874" spans="1:23">
      <c r="A874" s="35"/>
      <c r="K874" s="35"/>
      <c r="L874" s="35"/>
      <c r="M874" s="35"/>
      <c r="N874" s="35"/>
      <c r="S874" s="20"/>
      <c r="T874" s="20"/>
      <c r="U874" s="20"/>
      <c r="V874" s="20"/>
      <c r="W874" s="20"/>
    </row>
    <row r="875" spans="1:23">
      <c r="A875" s="35"/>
      <c r="K875" s="35"/>
      <c r="L875" s="35"/>
      <c r="M875" s="35"/>
      <c r="N875" s="35"/>
      <c r="S875" s="20"/>
      <c r="T875" s="20"/>
      <c r="U875" s="20"/>
      <c r="V875" s="20"/>
      <c r="W875" s="20"/>
    </row>
    <row r="876" spans="1:23">
      <c r="A876" s="35"/>
      <c r="K876" s="35"/>
      <c r="L876" s="35"/>
      <c r="M876" s="35"/>
      <c r="N876" s="35"/>
      <c r="S876" s="20"/>
      <c r="T876" s="20"/>
      <c r="U876" s="20"/>
      <c r="V876" s="20"/>
      <c r="W876" s="20"/>
    </row>
    <row r="877" spans="1:23">
      <c r="A877" s="35"/>
      <c r="K877" s="35"/>
      <c r="L877" s="35"/>
      <c r="M877" s="35"/>
      <c r="N877" s="35"/>
      <c r="S877" s="20"/>
      <c r="T877" s="20"/>
      <c r="U877" s="20"/>
      <c r="V877" s="20"/>
      <c r="W877" s="20"/>
    </row>
    <row r="878" spans="1:23">
      <c r="A878" s="35"/>
      <c r="K878" s="35"/>
      <c r="L878" s="35"/>
      <c r="M878" s="35"/>
      <c r="N878" s="35"/>
      <c r="S878" s="20"/>
      <c r="T878" s="20"/>
      <c r="U878" s="20"/>
      <c r="V878" s="20"/>
      <c r="W878" s="20"/>
    </row>
    <row r="879" spans="1:23">
      <c r="A879" s="35"/>
      <c r="K879" s="35"/>
      <c r="L879" s="35"/>
      <c r="M879" s="35"/>
      <c r="N879" s="35"/>
      <c r="S879" s="20"/>
      <c r="T879" s="20"/>
      <c r="U879" s="20"/>
      <c r="V879" s="20"/>
      <c r="W879" s="20"/>
    </row>
    <row r="880" spans="1:23">
      <c r="A880" s="35"/>
      <c r="K880" s="35"/>
      <c r="L880" s="35"/>
      <c r="M880" s="35"/>
      <c r="N880" s="35"/>
      <c r="S880" s="20"/>
      <c r="T880" s="20"/>
      <c r="U880" s="20"/>
      <c r="V880" s="20"/>
      <c r="W880" s="20"/>
    </row>
    <row r="881" spans="1:23">
      <c r="A881" s="35"/>
      <c r="K881" s="35"/>
      <c r="L881" s="35"/>
      <c r="M881" s="35"/>
      <c r="N881" s="35"/>
      <c r="S881" s="20"/>
      <c r="T881" s="20"/>
      <c r="U881" s="20"/>
      <c r="V881" s="20"/>
      <c r="W881" s="20"/>
    </row>
    <row r="882" spans="1:23">
      <c r="A882" s="35"/>
      <c r="K882" s="35"/>
      <c r="L882" s="35"/>
      <c r="M882" s="35"/>
      <c r="N882" s="35"/>
      <c r="S882" s="20"/>
      <c r="T882" s="20"/>
      <c r="U882" s="20"/>
      <c r="V882" s="20"/>
      <c r="W882" s="20"/>
    </row>
    <row r="883" spans="1:23">
      <c r="A883" s="35"/>
      <c r="K883" s="35"/>
      <c r="L883" s="35"/>
      <c r="M883" s="35"/>
      <c r="N883" s="35"/>
      <c r="S883" s="20"/>
      <c r="T883" s="20"/>
      <c r="U883" s="20"/>
      <c r="V883" s="20"/>
      <c r="W883" s="20"/>
    </row>
    <row r="884" spans="1:23">
      <c r="A884" s="35"/>
      <c r="K884" s="35"/>
      <c r="L884" s="35"/>
      <c r="M884" s="35"/>
      <c r="N884" s="35"/>
      <c r="S884" s="20"/>
      <c r="T884" s="20"/>
      <c r="U884" s="20"/>
      <c r="V884" s="20"/>
      <c r="W884" s="20"/>
    </row>
    <row r="885" spans="1:23">
      <c r="A885" s="35"/>
      <c r="K885" s="35"/>
      <c r="L885" s="35"/>
      <c r="M885" s="35"/>
      <c r="N885" s="35"/>
      <c r="S885" s="20"/>
      <c r="T885" s="20"/>
      <c r="U885" s="20"/>
      <c r="V885" s="20"/>
      <c r="W885" s="20"/>
    </row>
    <row r="886" spans="1:23">
      <c r="A886" s="35"/>
      <c r="K886" s="35"/>
      <c r="L886" s="35"/>
      <c r="M886" s="35"/>
      <c r="N886" s="35"/>
      <c r="S886" s="20"/>
      <c r="T886" s="20"/>
      <c r="U886" s="20"/>
      <c r="V886" s="20"/>
      <c r="W886" s="20"/>
    </row>
    <row r="887" spans="1:23">
      <c r="A887" s="35"/>
      <c r="K887" s="35"/>
      <c r="L887" s="35"/>
      <c r="M887" s="35"/>
      <c r="N887" s="35"/>
      <c r="S887" s="20"/>
      <c r="T887" s="20"/>
      <c r="U887" s="20"/>
      <c r="V887" s="20"/>
      <c r="W887" s="20"/>
    </row>
    <row r="888" spans="1:23">
      <c r="A888" s="35"/>
      <c r="K888" s="35"/>
      <c r="L888" s="35"/>
      <c r="M888" s="35"/>
      <c r="N888" s="35"/>
      <c r="S888" s="20"/>
      <c r="T888" s="20"/>
      <c r="U888" s="20"/>
      <c r="V888" s="20"/>
      <c r="W888" s="20"/>
    </row>
    <row r="889" spans="1:23">
      <c r="A889" s="35"/>
      <c r="K889" s="35"/>
      <c r="L889" s="35"/>
      <c r="M889" s="35"/>
      <c r="N889" s="35"/>
      <c r="S889" s="20"/>
      <c r="T889" s="20"/>
      <c r="U889" s="20"/>
      <c r="V889" s="20"/>
      <c r="W889" s="20"/>
    </row>
    <row r="890" spans="1:23">
      <c r="A890" s="35"/>
      <c r="K890" s="35"/>
      <c r="L890" s="35"/>
      <c r="M890" s="35"/>
      <c r="N890" s="35"/>
      <c r="S890" s="20"/>
      <c r="T890" s="20"/>
      <c r="U890" s="20"/>
      <c r="V890" s="20"/>
      <c r="W890" s="20"/>
    </row>
    <row r="891" spans="1:23">
      <c r="A891" s="35"/>
      <c r="K891" s="35"/>
      <c r="L891" s="35"/>
      <c r="M891" s="35"/>
      <c r="N891" s="35"/>
      <c r="S891" s="20"/>
      <c r="T891" s="20"/>
      <c r="U891" s="20"/>
      <c r="V891" s="20"/>
      <c r="W891" s="20"/>
    </row>
    <row r="892" spans="1:23">
      <c r="A892" s="35"/>
      <c r="K892" s="35"/>
      <c r="L892" s="35"/>
      <c r="M892" s="35"/>
      <c r="N892" s="35"/>
      <c r="S892" s="20"/>
      <c r="T892" s="20"/>
      <c r="U892" s="20"/>
      <c r="V892" s="20"/>
      <c r="W892" s="20"/>
    </row>
    <row r="893" spans="1:23">
      <c r="A893" s="35"/>
      <c r="K893" s="35"/>
      <c r="L893" s="35"/>
      <c r="M893" s="35"/>
      <c r="N893" s="35"/>
      <c r="S893" s="20"/>
      <c r="T893" s="20"/>
      <c r="U893" s="20"/>
      <c r="V893" s="20"/>
      <c r="W893" s="20"/>
    </row>
    <row r="894" spans="1:23">
      <c r="A894" s="35"/>
      <c r="K894" s="35"/>
      <c r="L894" s="35"/>
      <c r="M894" s="35"/>
      <c r="N894" s="35"/>
      <c r="S894" s="20"/>
      <c r="T894" s="20"/>
      <c r="U894" s="20"/>
      <c r="V894" s="20"/>
      <c r="W894" s="20"/>
    </row>
    <row r="895" spans="1:23">
      <c r="A895" s="35"/>
      <c r="K895" s="35"/>
      <c r="L895" s="35"/>
      <c r="M895" s="35"/>
      <c r="N895" s="35"/>
      <c r="S895" s="20"/>
      <c r="T895" s="20"/>
      <c r="U895" s="20"/>
      <c r="V895" s="20"/>
      <c r="W895" s="20"/>
    </row>
    <row r="896" spans="1:23">
      <c r="A896" s="35"/>
      <c r="K896" s="35"/>
      <c r="L896" s="35"/>
      <c r="M896" s="35"/>
      <c r="N896" s="35"/>
      <c r="S896" s="20"/>
      <c r="T896" s="20"/>
      <c r="U896" s="20"/>
      <c r="V896" s="20"/>
      <c r="W896" s="20"/>
    </row>
    <row r="897" spans="1:23">
      <c r="A897" s="35"/>
      <c r="K897" s="35"/>
      <c r="L897" s="35"/>
      <c r="M897" s="35"/>
      <c r="N897" s="35"/>
      <c r="S897" s="20"/>
      <c r="T897" s="20"/>
      <c r="U897" s="20"/>
      <c r="V897" s="20"/>
      <c r="W897" s="20"/>
    </row>
    <row r="898" spans="1:23">
      <c r="A898" s="35"/>
      <c r="K898" s="35"/>
      <c r="L898" s="35"/>
      <c r="M898" s="35"/>
      <c r="N898" s="35"/>
      <c r="S898" s="20"/>
      <c r="T898" s="20"/>
      <c r="U898" s="20"/>
      <c r="V898" s="20"/>
      <c r="W898" s="20"/>
    </row>
    <row r="899" spans="1:23">
      <c r="A899" s="35"/>
      <c r="K899" s="35"/>
      <c r="L899" s="35"/>
      <c r="M899" s="35"/>
      <c r="N899" s="35"/>
      <c r="S899" s="20"/>
      <c r="T899" s="20"/>
      <c r="U899" s="20"/>
      <c r="V899" s="20"/>
      <c r="W899" s="20"/>
    </row>
    <row r="900" spans="1:23">
      <c r="A900" s="35"/>
      <c r="K900" s="35"/>
      <c r="L900" s="35"/>
      <c r="M900" s="35"/>
      <c r="N900" s="35"/>
      <c r="S900" s="20"/>
      <c r="T900" s="20"/>
      <c r="U900" s="20"/>
      <c r="V900" s="20"/>
      <c r="W900" s="20"/>
    </row>
    <row r="901" spans="1:23">
      <c r="A901" s="35"/>
      <c r="K901" s="35"/>
      <c r="L901" s="35"/>
      <c r="M901" s="35"/>
      <c r="N901" s="35"/>
      <c r="S901" s="20"/>
      <c r="T901" s="20"/>
      <c r="U901" s="20"/>
      <c r="V901" s="20"/>
      <c r="W901" s="20"/>
    </row>
    <row r="902" spans="1:23">
      <c r="A902" s="35"/>
      <c r="K902" s="35"/>
      <c r="L902" s="35"/>
      <c r="M902" s="35"/>
      <c r="N902" s="35"/>
      <c r="S902" s="20"/>
      <c r="T902" s="20"/>
      <c r="U902" s="20"/>
      <c r="V902" s="20"/>
      <c r="W902" s="20"/>
    </row>
    <row r="903" spans="1:23">
      <c r="A903" s="35"/>
      <c r="K903" s="35"/>
      <c r="L903" s="35"/>
      <c r="M903" s="35"/>
      <c r="N903" s="35"/>
      <c r="S903" s="20"/>
      <c r="T903" s="20"/>
      <c r="U903" s="20"/>
      <c r="V903" s="20"/>
      <c r="W903" s="20"/>
    </row>
    <row r="904" spans="1:23">
      <c r="A904" s="35"/>
      <c r="K904" s="35"/>
      <c r="L904" s="35"/>
      <c r="M904" s="35"/>
      <c r="N904" s="35"/>
      <c r="S904" s="20"/>
      <c r="T904" s="20"/>
      <c r="U904" s="20"/>
      <c r="V904" s="20"/>
      <c r="W904" s="20"/>
    </row>
    <row r="905" spans="1:23">
      <c r="A905" s="35"/>
      <c r="K905" s="35"/>
      <c r="L905" s="35"/>
      <c r="M905" s="35"/>
      <c r="N905" s="35"/>
      <c r="S905" s="20"/>
      <c r="T905" s="20"/>
      <c r="U905" s="20"/>
      <c r="V905" s="20"/>
      <c r="W905" s="20"/>
    </row>
    <row r="906" spans="1:23">
      <c r="A906" s="35"/>
      <c r="K906" s="35"/>
      <c r="L906" s="35"/>
      <c r="M906" s="35"/>
      <c r="N906" s="35"/>
      <c r="S906" s="20"/>
      <c r="T906" s="20"/>
      <c r="U906" s="20"/>
      <c r="V906" s="20"/>
      <c r="W906" s="20"/>
    </row>
    <row r="907" spans="1:23">
      <c r="A907" s="35"/>
      <c r="K907" s="35"/>
      <c r="L907" s="35"/>
      <c r="M907" s="35"/>
      <c r="N907" s="35"/>
      <c r="S907" s="20"/>
      <c r="T907" s="20"/>
      <c r="U907" s="20"/>
      <c r="V907" s="20"/>
      <c r="W907" s="20"/>
    </row>
    <row r="908" spans="1:23">
      <c r="A908" s="35"/>
      <c r="K908" s="35"/>
      <c r="L908" s="35"/>
      <c r="M908" s="35"/>
      <c r="N908" s="35"/>
      <c r="S908" s="20"/>
      <c r="T908" s="20"/>
      <c r="U908" s="20"/>
      <c r="V908" s="20"/>
      <c r="W908" s="20"/>
    </row>
    <row r="909" spans="1:23">
      <c r="A909" s="35"/>
      <c r="K909" s="35"/>
      <c r="L909" s="35"/>
      <c r="M909" s="35"/>
      <c r="N909" s="35"/>
      <c r="S909" s="20"/>
      <c r="T909" s="20"/>
      <c r="U909" s="20"/>
      <c r="V909" s="20"/>
      <c r="W909" s="20"/>
    </row>
    <row r="910" spans="1:23">
      <c r="A910" s="35"/>
      <c r="K910" s="35"/>
      <c r="L910" s="35"/>
      <c r="M910" s="35"/>
      <c r="N910" s="35"/>
      <c r="S910" s="20"/>
      <c r="T910" s="20"/>
      <c r="U910" s="20"/>
      <c r="V910" s="20"/>
      <c r="W910" s="20"/>
    </row>
    <row r="911" spans="1:23">
      <c r="A911" s="35"/>
      <c r="K911" s="35"/>
      <c r="L911" s="35"/>
      <c r="M911" s="35"/>
      <c r="N911" s="35"/>
      <c r="S911" s="20"/>
      <c r="T911" s="20"/>
      <c r="U911" s="20"/>
      <c r="V911" s="20"/>
      <c r="W911" s="20"/>
    </row>
    <row r="912" spans="1:23">
      <c r="A912" s="35"/>
      <c r="K912" s="35"/>
      <c r="L912" s="35"/>
      <c r="M912" s="35"/>
      <c r="N912" s="35"/>
      <c r="S912" s="20"/>
      <c r="T912" s="20"/>
      <c r="U912" s="20"/>
      <c r="V912" s="20"/>
      <c r="W912" s="20"/>
    </row>
    <row r="913" spans="1:23">
      <c r="A913" s="35"/>
      <c r="K913" s="35"/>
      <c r="L913" s="35"/>
      <c r="M913" s="35"/>
      <c r="N913" s="35"/>
      <c r="S913" s="20"/>
      <c r="T913" s="20"/>
      <c r="U913" s="20"/>
      <c r="V913" s="20"/>
      <c r="W913" s="20"/>
    </row>
    <row r="914" spans="1:23">
      <c r="A914" s="35"/>
      <c r="K914" s="35"/>
      <c r="L914" s="35"/>
      <c r="M914" s="35"/>
      <c r="N914" s="35"/>
      <c r="S914" s="20"/>
      <c r="T914" s="20"/>
      <c r="U914" s="20"/>
      <c r="V914" s="20"/>
      <c r="W914" s="20"/>
    </row>
    <row r="915" spans="1:23">
      <c r="A915" s="35"/>
      <c r="K915" s="35"/>
      <c r="L915" s="35"/>
      <c r="M915" s="35"/>
      <c r="N915" s="35"/>
      <c r="S915" s="20"/>
      <c r="T915" s="20"/>
      <c r="U915" s="20"/>
      <c r="V915" s="20"/>
      <c r="W915" s="20"/>
    </row>
    <row r="916" spans="1:23">
      <c r="A916" s="35"/>
      <c r="K916" s="35"/>
      <c r="L916" s="35"/>
      <c r="M916" s="35"/>
      <c r="N916" s="35"/>
      <c r="S916" s="20"/>
      <c r="T916" s="20"/>
      <c r="U916" s="20"/>
      <c r="V916" s="20"/>
      <c r="W916" s="20"/>
    </row>
    <row r="917" spans="1:23">
      <c r="A917" s="35"/>
      <c r="K917" s="35"/>
      <c r="L917" s="35"/>
      <c r="M917" s="35"/>
      <c r="N917" s="35"/>
      <c r="S917" s="20"/>
      <c r="T917" s="20"/>
      <c r="U917" s="20"/>
      <c r="V917" s="20"/>
      <c r="W917" s="20"/>
    </row>
    <row r="918" spans="1:23">
      <c r="A918" s="35"/>
      <c r="K918" s="35"/>
      <c r="L918" s="35"/>
      <c r="M918" s="35"/>
      <c r="N918" s="35"/>
      <c r="S918" s="20"/>
      <c r="T918" s="20"/>
      <c r="U918" s="20"/>
      <c r="V918" s="20"/>
      <c r="W918" s="20"/>
    </row>
    <row r="919" spans="1:23">
      <c r="A919" s="35"/>
      <c r="K919" s="35"/>
      <c r="L919" s="35"/>
      <c r="M919" s="35"/>
      <c r="N919" s="35"/>
      <c r="S919" s="20"/>
      <c r="T919" s="20"/>
      <c r="U919" s="20"/>
      <c r="V919" s="20"/>
      <c r="W919" s="20"/>
    </row>
    <row r="920" spans="1:23">
      <c r="A920" s="35"/>
      <c r="K920" s="35"/>
      <c r="L920" s="35"/>
      <c r="M920" s="35"/>
      <c r="N920" s="35"/>
      <c r="S920" s="20"/>
      <c r="T920" s="20"/>
      <c r="U920" s="20"/>
      <c r="V920" s="20"/>
      <c r="W920" s="20"/>
    </row>
    <row r="921" spans="1:23">
      <c r="A921" s="35"/>
      <c r="K921" s="35"/>
      <c r="L921" s="35"/>
      <c r="M921" s="35"/>
      <c r="N921" s="35"/>
      <c r="S921" s="20"/>
      <c r="T921" s="20"/>
      <c r="U921" s="20"/>
      <c r="V921" s="20"/>
      <c r="W921" s="20"/>
    </row>
    <row r="922" spans="1:23">
      <c r="A922" s="35"/>
      <c r="K922" s="35"/>
      <c r="L922" s="35"/>
      <c r="M922" s="35"/>
      <c r="N922" s="35"/>
      <c r="S922" s="20"/>
      <c r="T922" s="20"/>
      <c r="U922" s="20"/>
      <c r="V922" s="20"/>
      <c r="W922" s="20"/>
    </row>
    <row r="923" spans="1:23">
      <c r="A923" s="35"/>
      <c r="K923" s="35"/>
      <c r="L923" s="35"/>
      <c r="M923" s="35"/>
      <c r="N923" s="35"/>
      <c r="S923" s="20"/>
      <c r="T923" s="20"/>
      <c r="U923" s="20"/>
      <c r="V923" s="20"/>
      <c r="W923" s="20"/>
    </row>
    <row r="924" spans="1:23">
      <c r="A924" s="35"/>
      <c r="K924" s="35"/>
      <c r="L924" s="35"/>
      <c r="M924" s="35"/>
      <c r="N924" s="35"/>
      <c r="S924" s="20"/>
      <c r="T924" s="20"/>
      <c r="U924" s="20"/>
      <c r="V924" s="20"/>
      <c r="W924" s="20"/>
    </row>
    <row r="925" spans="1:23">
      <c r="A925" s="35"/>
      <c r="K925" s="35"/>
      <c r="L925" s="35"/>
      <c r="M925" s="35"/>
      <c r="N925" s="35"/>
      <c r="S925" s="20"/>
      <c r="T925" s="20"/>
      <c r="U925" s="20"/>
      <c r="V925" s="20"/>
      <c r="W925" s="20"/>
    </row>
    <row r="926" spans="1:23">
      <c r="A926" s="35"/>
      <c r="K926" s="35"/>
      <c r="L926" s="35"/>
      <c r="M926" s="35"/>
      <c r="N926" s="35"/>
      <c r="S926" s="20"/>
      <c r="T926" s="20"/>
      <c r="U926" s="20"/>
      <c r="V926" s="20"/>
      <c r="W926" s="20"/>
    </row>
    <row r="927" spans="1:23">
      <c r="A927" s="35"/>
      <c r="K927" s="35"/>
      <c r="L927" s="35"/>
      <c r="M927" s="35"/>
      <c r="N927" s="35"/>
      <c r="S927" s="20"/>
      <c r="T927" s="20"/>
      <c r="U927" s="20"/>
      <c r="V927" s="20"/>
      <c r="W927" s="20"/>
    </row>
    <row r="928" spans="1:23">
      <c r="A928" s="35"/>
      <c r="K928" s="35"/>
      <c r="L928" s="35"/>
      <c r="M928" s="35"/>
      <c r="N928" s="35"/>
      <c r="S928" s="20"/>
      <c r="T928" s="20"/>
      <c r="U928" s="20"/>
      <c r="V928" s="20"/>
      <c r="W928" s="20"/>
    </row>
    <row r="929" spans="1:23">
      <c r="A929" s="35"/>
      <c r="K929" s="35"/>
      <c r="L929" s="35"/>
      <c r="M929" s="35"/>
      <c r="N929" s="35"/>
      <c r="S929" s="20"/>
      <c r="T929" s="20"/>
      <c r="U929" s="20"/>
      <c r="V929" s="20"/>
      <c r="W929" s="20"/>
    </row>
    <row r="930" spans="1:23">
      <c r="A930" s="35"/>
      <c r="K930" s="35"/>
      <c r="L930" s="35"/>
      <c r="M930" s="35"/>
      <c r="N930" s="35"/>
      <c r="S930" s="20"/>
      <c r="T930" s="20"/>
      <c r="U930" s="20"/>
      <c r="V930" s="20"/>
      <c r="W930" s="20"/>
    </row>
    <row r="931" spans="1:23">
      <c r="A931" s="35"/>
      <c r="K931" s="35"/>
      <c r="L931" s="35"/>
      <c r="M931" s="35"/>
      <c r="N931" s="35"/>
      <c r="S931" s="20"/>
      <c r="T931" s="20"/>
      <c r="U931" s="20"/>
      <c r="V931" s="20"/>
      <c r="W931" s="20"/>
    </row>
    <row r="932" spans="1:23">
      <c r="A932" s="35"/>
      <c r="K932" s="35"/>
      <c r="L932" s="35"/>
      <c r="M932" s="35"/>
      <c r="N932" s="35"/>
      <c r="S932" s="20"/>
      <c r="T932" s="20"/>
      <c r="U932" s="20"/>
      <c r="V932" s="20"/>
      <c r="W932" s="20"/>
    </row>
    <row r="933" spans="1:23">
      <c r="A933" s="35"/>
      <c r="K933" s="35"/>
      <c r="L933" s="35"/>
      <c r="M933" s="35"/>
      <c r="N933" s="35"/>
      <c r="S933" s="20"/>
      <c r="T933" s="20"/>
      <c r="U933" s="20"/>
      <c r="V933" s="20"/>
      <c r="W933" s="20"/>
    </row>
    <row r="934" spans="1:23">
      <c r="A934" s="35"/>
      <c r="K934" s="35"/>
      <c r="L934" s="35"/>
      <c r="M934" s="35"/>
      <c r="N934" s="35"/>
      <c r="S934" s="20"/>
      <c r="T934" s="20"/>
      <c r="U934" s="20"/>
      <c r="V934" s="20"/>
      <c r="W934" s="20"/>
    </row>
    <row r="935" spans="1:23">
      <c r="A935" s="35"/>
      <c r="K935" s="35"/>
      <c r="L935" s="35"/>
      <c r="M935" s="35"/>
      <c r="N935" s="35"/>
      <c r="S935" s="20"/>
      <c r="T935" s="20"/>
      <c r="U935" s="20"/>
      <c r="V935" s="20"/>
      <c r="W935" s="20"/>
    </row>
    <row r="936" spans="1:23">
      <c r="A936" s="35"/>
      <c r="K936" s="35"/>
      <c r="L936" s="35"/>
      <c r="M936" s="35"/>
      <c r="N936" s="35"/>
      <c r="S936" s="20"/>
      <c r="T936" s="20"/>
      <c r="U936" s="20"/>
      <c r="V936" s="20"/>
      <c r="W936" s="20"/>
    </row>
    <row r="937" spans="1:23">
      <c r="A937" s="35"/>
      <c r="K937" s="35"/>
      <c r="L937" s="35"/>
      <c r="M937" s="35"/>
      <c r="N937" s="35"/>
      <c r="S937" s="20"/>
      <c r="T937" s="20"/>
      <c r="U937" s="20"/>
      <c r="V937" s="20"/>
      <c r="W937" s="20"/>
    </row>
    <row r="938" spans="1:23">
      <c r="A938" s="35"/>
      <c r="K938" s="35"/>
      <c r="L938" s="35"/>
      <c r="M938" s="35"/>
      <c r="N938" s="35"/>
      <c r="S938" s="20"/>
      <c r="T938" s="20"/>
      <c r="U938" s="20"/>
      <c r="V938" s="20"/>
      <c r="W938" s="20"/>
    </row>
    <row r="939" spans="1:23">
      <c r="A939" s="35"/>
      <c r="K939" s="35"/>
      <c r="L939" s="35"/>
      <c r="M939" s="35"/>
      <c r="N939" s="35"/>
      <c r="S939" s="20"/>
      <c r="T939" s="20"/>
      <c r="U939" s="20"/>
      <c r="V939" s="20"/>
      <c r="W939" s="20"/>
    </row>
    <row r="940" spans="1:23">
      <c r="A940" s="35"/>
      <c r="K940" s="35"/>
      <c r="L940" s="35"/>
      <c r="M940" s="35"/>
      <c r="N940" s="35"/>
      <c r="S940" s="20"/>
      <c r="T940" s="20"/>
      <c r="U940" s="20"/>
      <c r="V940" s="20"/>
      <c r="W940" s="20"/>
    </row>
    <row r="941" spans="1:23">
      <c r="A941" s="35"/>
      <c r="K941" s="35"/>
      <c r="L941" s="35"/>
      <c r="M941" s="35"/>
      <c r="N941" s="35"/>
      <c r="S941" s="20"/>
      <c r="T941" s="20"/>
      <c r="U941" s="20"/>
      <c r="V941" s="20"/>
      <c r="W941" s="20"/>
    </row>
    <row r="942" spans="1:23">
      <c r="A942" s="35"/>
      <c r="K942" s="35"/>
      <c r="L942" s="35"/>
      <c r="M942" s="35"/>
      <c r="N942" s="35"/>
      <c r="S942" s="20"/>
      <c r="T942" s="20"/>
      <c r="U942" s="20"/>
      <c r="V942" s="20"/>
      <c r="W942" s="20"/>
    </row>
    <row r="943" spans="1:23">
      <c r="A943" s="35"/>
      <c r="K943" s="35"/>
      <c r="L943" s="35"/>
      <c r="M943" s="35"/>
      <c r="N943" s="35"/>
      <c r="S943" s="20"/>
      <c r="T943" s="20"/>
      <c r="U943" s="20"/>
      <c r="V943" s="20"/>
      <c r="W943" s="20"/>
    </row>
    <row r="944" spans="1:23">
      <c r="A944" s="35"/>
      <c r="K944" s="35"/>
      <c r="L944" s="35"/>
      <c r="M944" s="35"/>
      <c r="N944" s="35"/>
      <c r="S944" s="20"/>
      <c r="T944" s="20"/>
      <c r="U944" s="20"/>
      <c r="V944" s="20"/>
      <c r="W944" s="20"/>
    </row>
    <row r="945" spans="1:23">
      <c r="A945" s="35"/>
      <c r="K945" s="35"/>
      <c r="L945" s="35"/>
      <c r="M945" s="35"/>
      <c r="N945" s="35"/>
      <c r="S945" s="20"/>
      <c r="T945" s="20"/>
      <c r="U945" s="20"/>
      <c r="V945" s="20"/>
      <c r="W945" s="20"/>
    </row>
    <row r="946" spans="1:23">
      <c r="A946" s="35"/>
      <c r="K946" s="35"/>
      <c r="L946" s="35"/>
      <c r="M946" s="35"/>
      <c r="N946" s="35"/>
      <c r="S946" s="20"/>
      <c r="T946" s="20"/>
      <c r="U946" s="20"/>
      <c r="V946" s="20"/>
      <c r="W946" s="20"/>
    </row>
    <row r="947" spans="1:23">
      <c r="A947" s="35"/>
      <c r="K947" s="35"/>
      <c r="L947" s="35"/>
      <c r="M947" s="35"/>
      <c r="N947" s="35"/>
      <c r="S947" s="20"/>
      <c r="T947" s="20"/>
      <c r="U947" s="20"/>
      <c r="V947" s="20"/>
      <c r="W947" s="20"/>
    </row>
    <row r="948" spans="1:23">
      <c r="A948" s="35"/>
      <c r="K948" s="35"/>
      <c r="L948" s="35"/>
      <c r="M948" s="35"/>
      <c r="N948" s="35"/>
      <c r="S948" s="20"/>
      <c r="T948" s="20"/>
      <c r="U948" s="20"/>
      <c r="V948" s="20"/>
      <c r="W948" s="20"/>
    </row>
    <row r="949" spans="1:23">
      <c r="A949" s="35"/>
      <c r="K949" s="35"/>
      <c r="L949" s="35"/>
      <c r="M949" s="35"/>
      <c r="N949" s="35"/>
      <c r="S949" s="20"/>
      <c r="T949" s="20"/>
      <c r="U949" s="20"/>
      <c r="V949" s="20"/>
      <c r="W949" s="20"/>
    </row>
    <row r="950" spans="1:23">
      <c r="A950" s="35"/>
      <c r="K950" s="35"/>
      <c r="L950" s="35"/>
      <c r="M950" s="35"/>
      <c r="N950" s="35"/>
      <c r="S950" s="20"/>
      <c r="T950" s="20"/>
      <c r="U950" s="20"/>
      <c r="V950" s="20"/>
      <c r="W950" s="20"/>
    </row>
    <row r="951" spans="1:23">
      <c r="A951" s="35"/>
      <c r="K951" s="35"/>
      <c r="L951" s="35"/>
      <c r="M951" s="35"/>
      <c r="N951" s="35"/>
      <c r="S951" s="20"/>
      <c r="T951" s="20"/>
      <c r="U951" s="20"/>
      <c r="V951" s="20"/>
      <c r="W951" s="20"/>
    </row>
    <row r="952" spans="1:23">
      <c r="A952" s="35"/>
      <c r="K952" s="35"/>
      <c r="L952" s="35"/>
      <c r="M952" s="35"/>
      <c r="N952" s="35"/>
      <c r="S952" s="20"/>
      <c r="T952" s="20"/>
      <c r="U952" s="20"/>
      <c r="V952" s="20"/>
      <c r="W952" s="20"/>
    </row>
    <row r="953" spans="1:23">
      <c r="A953" s="35"/>
      <c r="K953" s="35"/>
      <c r="L953" s="35"/>
      <c r="M953" s="35"/>
      <c r="N953" s="35"/>
      <c r="S953" s="20"/>
      <c r="T953" s="20"/>
      <c r="U953" s="20"/>
      <c r="V953" s="20"/>
      <c r="W953" s="20"/>
    </row>
    <row r="954" spans="1:23">
      <c r="A954" s="35"/>
      <c r="K954" s="35"/>
      <c r="L954" s="35"/>
      <c r="M954" s="35"/>
      <c r="N954" s="35"/>
      <c r="S954" s="20"/>
      <c r="T954" s="20"/>
      <c r="U954" s="20"/>
      <c r="V954" s="20"/>
      <c r="W954" s="20"/>
    </row>
    <row r="955" spans="1:23">
      <c r="A955" s="35"/>
      <c r="K955" s="35"/>
      <c r="L955" s="35"/>
      <c r="M955" s="35"/>
      <c r="N955" s="35"/>
      <c r="S955" s="20"/>
      <c r="T955" s="20"/>
      <c r="U955" s="20"/>
      <c r="V955" s="20"/>
      <c r="W955" s="20"/>
    </row>
    <row r="956" spans="1:23">
      <c r="A956" s="35"/>
      <c r="K956" s="35"/>
      <c r="L956" s="35"/>
      <c r="M956" s="35"/>
      <c r="N956" s="35"/>
      <c r="S956" s="20"/>
      <c r="T956" s="20"/>
      <c r="U956" s="20"/>
      <c r="V956" s="20"/>
      <c r="W956" s="20"/>
    </row>
    <row r="957" spans="1:23">
      <c r="A957" s="35"/>
      <c r="K957" s="35"/>
      <c r="L957" s="35"/>
      <c r="M957" s="35"/>
      <c r="N957" s="35"/>
      <c r="S957" s="20"/>
      <c r="T957" s="20"/>
      <c r="U957" s="20"/>
      <c r="V957" s="20"/>
      <c r="W957" s="20"/>
    </row>
    <row r="958" spans="1:23">
      <c r="A958" s="35"/>
      <c r="K958" s="35"/>
      <c r="L958" s="35"/>
      <c r="M958" s="35"/>
      <c r="N958" s="35"/>
      <c r="S958" s="20"/>
      <c r="T958" s="20"/>
      <c r="U958" s="20"/>
      <c r="V958" s="20"/>
      <c r="W958" s="20"/>
    </row>
    <row r="959" spans="1:23">
      <c r="A959" s="35"/>
      <c r="K959" s="35"/>
      <c r="L959" s="35"/>
      <c r="M959" s="35"/>
      <c r="N959" s="35"/>
      <c r="S959" s="20"/>
      <c r="T959" s="20"/>
      <c r="U959" s="20"/>
      <c r="V959" s="20"/>
      <c r="W959" s="20"/>
    </row>
    <row r="960" spans="1:23">
      <c r="A960" s="35"/>
      <c r="K960" s="35"/>
      <c r="L960" s="35"/>
      <c r="M960" s="35"/>
      <c r="N960" s="35"/>
      <c r="S960" s="20"/>
      <c r="T960" s="20"/>
      <c r="U960" s="20"/>
      <c r="V960" s="20"/>
      <c r="W960" s="20"/>
    </row>
    <row r="961" spans="1:23">
      <c r="A961" s="35"/>
      <c r="K961" s="35"/>
      <c r="L961" s="35"/>
      <c r="M961" s="35"/>
      <c r="N961" s="35"/>
      <c r="S961" s="20"/>
      <c r="T961" s="20"/>
      <c r="U961" s="20"/>
      <c r="V961" s="20"/>
      <c r="W961" s="20"/>
    </row>
    <row r="962" spans="1:23">
      <c r="A962" s="35"/>
      <c r="K962" s="35"/>
      <c r="L962" s="35"/>
      <c r="M962" s="35"/>
      <c r="N962" s="35"/>
      <c r="S962" s="20"/>
      <c r="T962" s="20"/>
      <c r="U962" s="20"/>
      <c r="V962" s="20"/>
      <c r="W962" s="20"/>
    </row>
    <row r="963" spans="1:23">
      <c r="A963" s="35"/>
      <c r="K963" s="35"/>
      <c r="L963" s="35"/>
      <c r="M963" s="35"/>
      <c r="N963" s="35"/>
      <c r="S963" s="20"/>
      <c r="T963" s="20"/>
      <c r="U963" s="20"/>
      <c r="V963" s="20"/>
      <c r="W963" s="20"/>
    </row>
    <row r="964" spans="1:23">
      <c r="A964" s="35"/>
      <c r="K964" s="35"/>
      <c r="L964" s="35"/>
      <c r="M964" s="35"/>
      <c r="N964" s="35"/>
      <c r="S964" s="20"/>
      <c r="T964" s="20"/>
      <c r="U964" s="20"/>
      <c r="V964" s="20"/>
      <c r="W964" s="20"/>
    </row>
    <row r="965" spans="1:23">
      <c r="A965" s="35"/>
      <c r="K965" s="35"/>
      <c r="L965" s="35"/>
      <c r="M965" s="35"/>
      <c r="N965" s="35"/>
      <c r="S965" s="20"/>
      <c r="T965" s="20"/>
      <c r="U965" s="20"/>
      <c r="V965" s="20"/>
      <c r="W965" s="20"/>
    </row>
    <row r="966" spans="1:23">
      <c r="A966" s="35"/>
      <c r="K966" s="35"/>
      <c r="L966" s="35"/>
      <c r="M966" s="35"/>
      <c r="N966" s="35"/>
      <c r="S966" s="20"/>
      <c r="T966" s="20"/>
      <c r="U966" s="20"/>
      <c r="V966" s="20"/>
      <c r="W966" s="20"/>
    </row>
    <row r="967" spans="1:23">
      <c r="A967" s="35"/>
      <c r="K967" s="35"/>
      <c r="L967" s="35"/>
      <c r="M967" s="35"/>
      <c r="N967" s="35"/>
      <c r="S967" s="20"/>
      <c r="T967" s="20"/>
      <c r="U967" s="20"/>
      <c r="V967" s="20"/>
      <c r="W967" s="20"/>
    </row>
    <row r="968" spans="1:23">
      <c r="A968" s="35"/>
      <c r="K968" s="35"/>
      <c r="L968" s="35"/>
      <c r="M968" s="35"/>
      <c r="N968" s="35"/>
      <c r="S968" s="20"/>
      <c r="T968" s="20"/>
      <c r="U968" s="20"/>
      <c r="V968" s="20"/>
      <c r="W968" s="20"/>
    </row>
    <row r="969" spans="1:23">
      <c r="A969" s="35"/>
      <c r="K969" s="35"/>
      <c r="L969" s="35"/>
      <c r="M969" s="35"/>
      <c r="N969" s="35"/>
      <c r="S969" s="20"/>
      <c r="T969" s="20"/>
      <c r="U969" s="20"/>
      <c r="V969" s="20"/>
      <c r="W969" s="20"/>
    </row>
    <row r="970" spans="1:23">
      <c r="A970" s="35"/>
      <c r="K970" s="35"/>
      <c r="L970" s="35"/>
      <c r="M970" s="35"/>
      <c r="N970" s="35"/>
      <c r="S970" s="20"/>
      <c r="T970" s="20"/>
      <c r="U970" s="20"/>
      <c r="V970" s="20"/>
      <c r="W970" s="20"/>
    </row>
    <row r="971" spans="1:23">
      <c r="A971" s="35"/>
      <c r="K971" s="35"/>
      <c r="L971" s="35"/>
      <c r="M971" s="35"/>
      <c r="N971" s="35"/>
      <c r="S971" s="20"/>
      <c r="T971" s="20"/>
      <c r="U971" s="20"/>
      <c r="V971" s="20"/>
      <c r="W971" s="20"/>
    </row>
    <row r="972" spans="1:23">
      <c r="A972" s="35"/>
      <c r="K972" s="35"/>
      <c r="L972" s="35"/>
      <c r="M972" s="35"/>
      <c r="N972" s="35"/>
      <c r="S972" s="20"/>
      <c r="T972" s="20"/>
      <c r="U972" s="20"/>
      <c r="V972" s="20"/>
      <c r="W972" s="20"/>
    </row>
    <row r="973" spans="1:23">
      <c r="A973" s="35"/>
      <c r="K973" s="35"/>
      <c r="L973" s="35"/>
      <c r="M973" s="35"/>
      <c r="N973" s="35"/>
      <c r="S973" s="20"/>
      <c r="T973" s="20"/>
      <c r="U973" s="20"/>
      <c r="V973" s="20"/>
      <c r="W973" s="20"/>
    </row>
    <row r="974" spans="1:23">
      <c r="A974" s="35"/>
      <c r="K974" s="35"/>
      <c r="L974" s="35"/>
      <c r="M974" s="35"/>
      <c r="N974" s="35"/>
      <c r="S974" s="20"/>
      <c r="T974" s="20"/>
      <c r="U974" s="20"/>
      <c r="V974" s="20"/>
      <c r="W974" s="20"/>
    </row>
    <row r="975" spans="1:23">
      <c r="A975" s="35"/>
      <c r="K975" s="35"/>
      <c r="L975" s="35"/>
      <c r="M975" s="35"/>
      <c r="N975" s="35"/>
      <c r="S975" s="20"/>
      <c r="T975" s="20"/>
      <c r="U975" s="20"/>
      <c r="V975" s="20"/>
      <c r="W975" s="20"/>
    </row>
    <row r="976" spans="1:23">
      <c r="A976" s="35"/>
      <c r="K976" s="35"/>
      <c r="L976" s="35"/>
      <c r="M976" s="35"/>
      <c r="N976" s="35"/>
      <c r="S976" s="20"/>
      <c r="T976" s="20"/>
      <c r="U976" s="20"/>
      <c r="V976" s="20"/>
      <c r="W976" s="20"/>
    </row>
    <row r="977" spans="1:23">
      <c r="A977" s="35"/>
      <c r="K977" s="35"/>
      <c r="L977" s="35"/>
      <c r="M977" s="35"/>
      <c r="N977" s="35"/>
      <c r="S977" s="20"/>
      <c r="T977" s="20"/>
      <c r="U977" s="20"/>
      <c r="V977" s="20"/>
      <c r="W977" s="20"/>
    </row>
    <row r="978" spans="1:23">
      <c r="A978" s="35"/>
      <c r="K978" s="35"/>
      <c r="L978" s="35"/>
      <c r="M978" s="35"/>
      <c r="N978" s="35"/>
      <c r="S978" s="20"/>
      <c r="T978" s="20"/>
      <c r="U978" s="20"/>
      <c r="V978" s="20"/>
      <c r="W978" s="20"/>
    </row>
    <row r="979" spans="1:23">
      <c r="A979" s="35"/>
      <c r="K979" s="35"/>
      <c r="L979" s="35"/>
      <c r="M979" s="35"/>
      <c r="N979" s="35"/>
      <c r="S979" s="20"/>
      <c r="T979" s="20"/>
      <c r="U979" s="20"/>
      <c r="V979" s="20"/>
      <c r="W979" s="20"/>
    </row>
    <row r="980" spans="1:23">
      <c r="A980" s="35"/>
      <c r="K980" s="35"/>
      <c r="L980" s="35"/>
      <c r="M980" s="35"/>
      <c r="N980" s="35"/>
      <c r="S980" s="20"/>
      <c r="T980" s="20"/>
      <c r="U980" s="20"/>
      <c r="V980" s="20"/>
      <c r="W980" s="20"/>
    </row>
    <row r="981" spans="1:23">
      <c r="A981" s="35"/>
      <c r="K981" s="35"/>
      <c r="L981" s="35"/>
      <c r="M981" s="35"/>
      <c r="N981" s="35"/>
      <c r="S981" s="20"/>
      <c r="T981" s="20"/>
      <c r="U981" s="20"/>
      <c r="V981" s="20"/>
      <c r="W981" s="20"/>
    </row>
    <row r="982" spans="1:23">
      <c r="A982" s="35"/>
      <c r="K982" s="35"/>
      <c r="L982" s="35"/>
      <c r="M982" s="35"/>
      <c r="N982" s="35"/>
      <c r="S982" s="20"/>
      <c r="T982" s="20"/>
      <c r="U982" s="20"/>
      <c r="V982" s="20"/>
      <c r="W982" s="20"/>
    </row>
    <row r="983" spans="1:23">
      <c r="A983" s="35"/>
      <c r="K983" s="35"/>
      <c r="L983" s="35"/>
      <c r="M983" s="35"/>
      <c r="N983" s="35"/>
      <c r="S983" s="20"/>
      <c r="T983" s="20"/>
      <c r="U983" s="20"/>
      <c r="V983" s="20"/>
      <c r="W983" s="20"/>
    </row>
    <row r="984" spans="1:23">
      <c r="A984" s="35"/>
      <c r="K984" s="35"/>
      <c r="L984" s="35"/>
      <c r="M984" s="35"/>
      <c r="N984" s="35"/>
      <c r="S984" s="20"/>
      <c r="T984" s="20"/>
      <c r="U984" s="20"/>
      <c r="V984" s="20"/>
      <c r="W984" s="20"/>
    </row>
    <row r="985" spans="1:23">
      <c r="A985" s="35"/>
      <c r="K985" s="35"/>
      <c r="L985" s="35"/>
      <c r="M985" s="35"/>
      <c r="N985" s="35"/>
      <c r="S985" s="20"/>
      <c r="T985" s="20"/>
      <c r="U985" s="20"/>
      <c r="V985" s="20"/>
      <c r="W985" s="20"/>
    </row>
    <row r="986" spans="1:23">
      <c r="A986" s="35"/>
      <c r="K986" s="35"/>
      <c r="L986" s="35"/>
      <c r="M986" s="35"/>
      <c r="N986" s="35"/>
      <c r="S986" s="20"/>
      <c r="T986" s="20"/>
      <c r="U986" s="20"/>
      <c r="V986" s="20"/>
      <c r="W986" s="20"/>
    </row>
    <row r="987" spans="1:23">
      <c r="A987" s="35"/>
      <c r="K987" s="35"/>
      <c r="L987" s="35"/>
      <c r="M987" s="35"/>
      <c r="N987" s="35"/>
      <c r="S987" s="20"/>
      <c r="T987" s="20"/>
      <c r="U987" s="20"/>
      <c r="V987" s="20"/>
      <c r="W987" s="20"/>
    </row>
    <row r="988" spans="1:23">
      <c r="A988" s="35"/>
      <c r="K988" s="35"/>
      <c r="L988" s="35"/>
      <c r="M988" s="35"/>
      <c r="N988" s="35"/>
      <c r="S988" s="20"/>
      <c r="T988" s="20"/>
      <c r="U988" s="20"/>
      <c r="V988" s="20"/>
      <c r="W988" s="20"/>
    </row>
    <row r="989" spans="1:23">
      <c r="A989" s="35"/>
      <c r="K989" s="35"/>
      <c r="L989" s="35"/>
      <c r="M989" s="35"/>
      <c r="N989" s="35"/>
      <c r="S989" s="20"/>
      <c r="T989" s="20"/>
      <c r="U989" s="20"/>
      <c r="V989" s="20"/>
      <c r="W989" s="20"/>
    </row>
    <row r="990" spans="1:23">
      <c r="A990" s="35"/>
      <c r="K990" s="35"/>
      <c r="L990" s="35"/>
      <c r="M990" s="35"/>
      <c r="N990" s="35"/>
      <c r="S990" s="20"/>
      <c r="T990" s="20"/>
      <c r="U990" s="20"/>
      <c r="V990" s="20"/>
      <c r="W990" s="20"/>
    </row>
    <row r="991" spans="1:23">
      <c r="A991" s="35"/>
      <c r="K991" s="35"/>
      <c r="L991" s="35"/>
      <c r="M991" s="35"/>
      <c r="N991" s="35"/>
      <c r="S991" s="20"/>
      <c r="T991" s="20"/>
      <c r="U991" s="20"/>
      <c r="V991" s="20"/>
      <c r="W991" s="20"/>
    </row>
    <row r="992" spans="1:23">
      <c r="A992" s="35"/>
      <c r="K992" s="35"/>
      <c r="L992" s="35"/>
      <c r="M992" s="35"/>
      <c r="N992" s="35"/>
      <c r="S992" s="20"/>
      <c r="T992" s="20"/>
      <c r="U992" s="20"/>
      <c r="V992" s="20"/>
      <c r="W992" s="20"/>
    </row>
    <row r="993" spans="1:23">
      <c r="A993" s="35"/>
      <c r="K993" s="35"/>
      <c r="L993" s="35"/>
      <c r="M993" s="35"/>
      <c r="N993" s="35"/>
      <c r="S993" s="20"/>
      <c r="T993" s="20"/>
      <c r="U993" s="20"/>
      <c r="V993" s="20"/>
      <c r="W993" s="20"/>
    </row>
    <row r="994" spans="1:23">
      <c r="A994" s="35"/>
      <c r="K994" s="35"/>
      <c r="L994" s="35"/>
      <c r="M994" s="35"/>
      <c r="N994" s="35"/>
      <c r="S994" s="20"/>
      <c r="T994" s="20"/>
      <c r="U994" s="20"/>
      <c r="V994" s="20"/>
      <c r="W994" s="20"/>
    </row>
    <row r="995" spans="1:23">
      <c r="A995" s="35"/>
      <c r="K995" s="35"/>
      <c r="L995" s="35"/>
      <c r="M995" s="35"/>
      <c r="N995" s="35"/>
      <c r="S995" s="20"/>
      <c r="T995" s="20"/>
      <c r="U995" s="20"/>
      <c r="V995" s="20"/>
      <c r="W995" s="20"/>
    </row>
    <row r="996" spans="1:23">
      <c r="A996" s="35"/>
      <c r="K996" s="35"/>
      <c r="L996" s="35"/>
      <c r="M996" s="35"/>
      <c r="N996" s="35"/>
      <c r="S996" s="20"/>
      <c r="T996" s="20"/>
      <c r="U996" s="20"/>
      <c r="V996" s="20"/>
      <c r="W996" s="20"/>
    </row>
    <row r="997" spans="1:23">
      <c r="A997" s="35"/>
      <c r="K997" s="35"/>
      <c r="L997" s="35"/>
      <c r="M997" s="35"/>
      <c r="N997" s="35"/>
      <c r="S997" s="20"/>
      <c r="T997" s="20"/>
      <c r="U997" s="20"/>
      <c r="V997" s="20"/>
      <c r="W997" s="20"/>
    </row>
    <row r="998" spans="1:23">
      <c r="A998" s="35"/>
      <c r="K998" s="35"/>
      <c r="L998" s="35"/>
      <c r="M998" s="35"/>
      <c r="N998" s="35"/>
      <c r="S998" s="20"/>
      <c r="T998" s="20"/>
      <c r="U998" s="20"/>
      <c r="V998" s="20"/>
      <c r="W998" s="20"/>
    </row>
    <row r="999" spans="1:23">
      <c r="A999" s="35"/>
      <c r="K999" s="35"/>
      <c r="L999" s="35"/>
      <c r="M999" s="35"/>
      <c r="N999" s="35"/>
      <c r="S999" s="20"/>
      <c r="T999" s="20"/>
      <c r="U999" s="20"/>
      <c r="V999" s="20"/>
      <c r="W999" s="20"/>
    </row>
    <row r="1000" spans="1:23">
      <c r="A1000" s="35"/>
      <c r="K1000" s="35"/>
      <c r="L1000" s="35"/>
      <c r="M1000" s="35"/>
      <c r="N1000" s="35"/>
      <c r="S1000" s="20"/>
      <c r="T1000" s="20"/>
      <c r="U1000" s="20"/>
      <c r="V1000" s="20"/>
      <c r="W1000" s="20"/>
    </row>
    <row r="1001" spans="1:23">
      <c r="A1001" s="35"/>
      <c r="K1001" s="35"/>
      <c r="L1001" s="35"/>
      <c r="M1001" s="35"/>
      <c r="N1001" s="35"/>
      <c r="S1001" s="20"/>
      <c r="T1001" s="20"/>
      <c r="U1001" s="20"/>
      <c r="V1001" s="20"/>
      <c r="W1001" s="20"/>
    </row>
  </sheetData>
  <mergeCells count="38">
    <mergeCell ref="A24:A27"/>
    <mergeCell ref="M3:N3"/>
    <mergeCell ref="O3:P3"/>
    <mergeCell ref="Q3:R3"/>
    <mergeCell ref="C4:D4"/>
    <mergeCell ref="E4:F4"/>
    <mergeCell ref="G4:H4"/>
    <mergeCell ref="I4:J4"/>
    <mergeCell ref="K4:L4"/>
    <mergeCell ref="M4:N4"/>
    <mergeCell ref="O4:P4"/>
    <mergeCell ref="C3:D3"/>
    <mergeCell ref="E3:F3"/>
    <mergeCell ref="G3:H3"/>
    <mergeCell ref="I3:J3"/>
    <mergeCell ref="K3:L3"/>
    <mergeCell ref="Q4:R4"/>
    <mergeCell ref="A10:A13"/>
    <mergeCell ref="A14:A16"/>
    <mergeCell ref="A17:A20"/>
    <mergeCell ref="A21:A23"/>
    <mergeCell ref="A66:A69"/>
    <mergeCell ref="A28:A30"/>
    <mergeCell ref="A31:A34"/>
    <mergeCell ref="A35:A37"/>
    <mergeCell ref="A38:A41"/>
    <mergeCell ref="A42:A44"/>
    <mergeCell ref="A45:A48"/>
    <mergeCell ref="A49:A51"/>
    <mergeCell ref="A52:A55"/>
    <mergeCell ref="A56:A58"/>
    <mergeCell ref="A59:A62"/>
    <mergeCell ref="A63:A65"/>
    <mergeCell ref="A70:A72"/>
    <mergeCell ref="A73:A76"/>
    <mergeCell ref="A77:A79"/>
    <mergeCell ref="A80:A83"/>
    <mergeCell ref="A84:A86"/>
  </mergeCells>
  <conditionalFormatting sqref="B2:D2 C1:D1">
    <cfRule type="containsText" dxfId="95" priority="5" operator="containsText" text="No changes needed">
      <formula>NOT(ISERROR(SEARCH(("No changes needed"),(B1))))</formula>
    </cfRule>
  </conditionalFormatting>
  <conditionalFormatting sqref="B2:D2 C1:D1">
    <cfRule type="containsText" dxfId="94" priority="6" operator="containsText" text="Need changes">
      <formula>NOT(ISERROR(SEARCH(("Need changes"),(B1))))</formula>
    </cfRule>
  </conditionalFormatting>
  <conditionalFormatting sqref="E1:F2">
    <cfRule type="containsText" dxfId="93" priority="3" operator="containsText" text="No changes needed">
      <formula>NOT(ISERROR(SEARCH(("No changes needed"),(E1))))</formula>
    </cfRule>
  </conditionalFormatting>
  <conditionalFormatting sqref="E1:F2">
    <cfRule type="containsText" dxfId="92" priority="4" operator="containsText" text="Need changes">
      <formula>NOT(ISERROR(SEARCH(("Need changes"),(E1))))</formula>
    </cfRule>
  </conditionalFormatting>
  <conditionalFormatting sqref="B1">
    <cfRule type="containsText" dxfId="91" priority="1" operator="containsText" text="No changes needed">
      <formula>NOT(ISERROR(SEARCH(("No changes needed"),(B1))))</formula>
    </cfRule>
  </conditionalFormatting>
  <conditionalFormatting sqref="B1">
    <cfRule type="containsText" dxfId="90"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Input</vt:lpstr>
      <vt:lpstr>Curve Estimation</vt:lpstr>
      <vt:lpstr>Drop down</vt:lpstr>
      <vt:lpstr>Exercises</vt:lpstr>
      <vt:lpstr>Progress</vt:lpstr>
      <vt:lpstr>Program</vt:lpstr>
      <vt:lpstr>Loose weight</vt:lpstr>
      <vt:lpstr>Get a flat stomach</vt:lpstr>
      <vt:lpstr>Get stronger, general</vt:lpstr>
      <vt:lpstr>Get stronger, upper body</vt:lpstr>
      <vt:lpstr>Get stronger, legs</vt:lpstr>
      <vt:lpstr>Build muscle, General</vt:lpstr>
      <vt:lpstr>Build muscle, upper body</vt:lpstr>
      <vt:lpstr>Build muscle, Legs</vt:lpstr>
      <vt:lpstr>Improve endurance</vt:lpstr>
      <vt:lpstr>Correct posture</vt:lpstr>
      <vt:lpstr>Beat time, Running</vt:lpstr>
      <vt:lpstr>Beat time, Cycling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Myrholt</dc:creator>
  <cp:lastModifiedBy>Thomas Myrholt</cp:lastModifiedBy>
  <dcterms:created xsi:type="dcterms:W3CDTF">2016-08-05T13:01:40Z</dcterms:created>
  <dcterms:modified xsi:type="dcterms:W3CDTF">2017-01-03T08:35:30Z</dcterms:modified>
</cp:coreProperties>
</file>