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es\jci\"/>
    </mc:Choice>
  </mc:AlternateContent>
  <xr:revisionPtr revIDLastSave="0" documentId="8_{2BF9321F-6453-4E88-B892-939B5A656236}" xr6:coauthVersionLast="45" xr6:coauthVersionMax="45" xr10:uidLastSave="{00000000-0000-0000-0000-000000000000}"/>
  <bookViews>
    <workbookView xWindow="6683" yWindow="2557" windowWidth="16200" windowHeight="11318" xr2:uid="{DC14C10C-587A-400B-9AF2-700E12263E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6" i="1"/>
  <c r="E15" i="1"/>
  <c r="E14" i="1"/>
  <c r="E13" i="1"/>
  <c r="E12" i="1"/>
  <c r="E9" i="1"/>
  <c r="H4" i="1"/>
  <c r="H3" i="1"/>
  <c r="E7" i="1"/>
  <c r="E8" i="1"/>
  <c r="H5" i="1" l="1"/>
  <c r="E11" i="1"/>
</calcChain>
</file>

<file path=xl/sharedStrings.xml><?xml version="1.0" encoding="utf-8"?>
<sst xmlns="http://schemas.openxmlformats.org/spreadsheetml/2006/main" count="19" uniqueCount="13">
  <si>
    <t>P</t>
    <phoneticPr fontId="1" type="noConversion"/>
  </si>
  <si>
    <t>TP</t>
    <phoneticPr fontId="1" type="noConversion"/>
  </si>
  <si>
    <t>FP</t>
    <phoneticPr fontId="1" type="noConversion"/>
  </si>
  <si>
    <t>N</t>
    <phoneticPr fontId="1" type="noConversion"/>
  </si>
  <si>
    <t>TN</t>
    <phoneticPr fontId="1" type="noConversion"/>
  </si>
  <si>
    <t>FN</t>
    <phoneticPr fontId="1" type="noConversion"/>
  </si>
  <si>
    <t>MCC</t>
    <phoneticPr fontId="1" type="noConversion"/>
  </si>
  <si>
    <t>Matthews相关系数</t>
    <phoneticPr fontId="1" type="noConversion"/>
  </si>
  <si>
    <t>specificity, or true negative rate (TNR)</t>
    <phoneticPr fontId="1" type="noConversion"/>
  </si>
  <si>
    <t>precision or positive predictive value (PPV)</t>
    <phoneticPr fontId="1" type="noConversion"/>
  </si>
  <si>
    <t>sensitivity,recall, or true positive rate (TPR)</t>
    <phoneticPr fontId="1" type="noConversion"/>
  </si>
  <si>
    <t>negative predictive value (NPV)</t>
    <phoneticPr fontId="1" type="noConversion"/>
  </si>
  <si>
    <t>accuracy (ACC)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</si>
</sst>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517D-14E3-4D07-8B71-F32AD271311E}">
  <dimension ref="A1:H16"/>
  <sheetViews>
    <sheetView tabSelected="1" workbookViewId="0">
      <selection activeCell="E17" sqref="E17"/>
    </sheetView>
  </sheetViews>
  <sheetFormatPr defaultRowHeight="13.9" x14ac:dyDescent="0.4"/>
  <cols>
    <col min="4" max="4" width="18.19921875" style="1" customWidth="1"/>
  </cols>
  <sheetData>
    <row r="1" spans="1:8" x14ac:dyDescent="0.4">
      <c r="A1" t="s">
        <v>7</v>
      </c>
    </row>
    <row r="2" spans="1:8" x14ac:dyDescent="0.4">
      <c r="E2" t="s">
        <v>0</v>
      </c>
      <c r="F2" t="s">
        <v>3</v>
      </c>
    </row>
    <row r="3" spans="1:8" x14ac:dyDescent="0.4">
      <c r="B3" t="s">
        <v>1</v>
      </c>
      <c r="C3" t="s">
        <v>5</v>
      </c>
      <c r="D3" s="1" t="s">
        <v>0</v>
      </c>
      <c r="E3">
        <v>124246</v>
      </c>
      <c r="F3">
        <v>10749</v>
      </c>
      <c r="H3">
        <f>SUM(E3:G3)</f>
        <v>134995</v>
      </c>
    </row>
    <row r="4" spans="1:8" x14ac:dyDescent="0.4">
      <c r="B4" t="s">
        <v>2</v>
      </c>
      <c r="C4" t="s">
        <v>4</v>
      </c>
      <c r="D4" s="1" t="s">
        <v>3</v>
      </c>
      <c r="E4">
        <v>7557</v>
      </c>
      <c r="F4">
        <v>1992</v>
      </c>
      <c r="H4">
        <f>SUM(E4:G4)</f>
        <v>9549</v>
      </c>
    </row>
    <row r="5" spans="1:8" x14ac:dyDescent="0.4">
      <c r="H5">
        <f>SUM(H3:H4)</f>
        <v>144544</v>
      </c>
    </row>
    <row r="6" spans="1:8" x14ac:dyDescent="0.4">
      <c r="D6" s="1" t="s">
        <v>1</v>
      </c>
      <c r="E6">
        <f>E3</f>
        <v>124246</v>
      </c>
    </row>
    <row r="7" spans="1:8" x14ac:dyDescent="0.4">
      <c r="D7" s="1" t="s">
        <v>2</v>
      </c>
      <c r="E7">
        <f>E4</f>
        <v>7557</v>
      </c>
    </row>
    <row r="8" spans="1:8" x14ac:dyDescent="0.4">
      <c r="D8" s="1" t="s">
        <v>4</v>
      </c>
      <c r="E8">
        <f>F4</f>
        <v>1992</v>
      </c>
    </row>
    <row r="9" spans="1:8" x14ac:dyDescent="0.4">
      <c r="D9" s="1" t="s">
        <v>5</v>
      </c>
      <c r="E9">
        <f>F3</f>
        <v>10749</v>
      </c>
    </row>
    <row r="11" spans="1:8" x14ac:dyDescent="0.4">
      <c r="D11" s="1" t="s">
        <v>6</v>
      </c>
      <c r="E11">
        <f>(E6*E8-E7*E9)/SQRT((E6+E7)*(E6+E9)*(E8+E7)*(E8+E9))</f>
        <v>0.11300718541013692</v>
      </c>
    </row>
    <row r="12" spans="1:8" x14ac:dyDescent="0.4">
      <c r="D12" s="1" t="s">
        <v>10</v>
      </c>
      <c r="E12">
        <f>E3/H3</f>
        <v>0.9203748286973592</v>
      </c>
    </row>
    <row r="13" spans="1:8" x14ac:dyDescent="0.4">
      <c r="D13" s="1" t="s">
        <v>8</v>
      </c>
      <c r="E13">
        <f>E8/H4</f>
        <v>0.20860823122840089</v>
      </c>
    </row>
    <row r="14" spans="1:8" x14ac:dyDescent="0.4">
      <c r="D14" s="1" t="s">
        <v>9</v>
      </c>
      <c r="E14">
        <f>E6/(E3+E4)</f>
        <v>0.94266443100688146</v>
      </c>
    </row>
    <row r="15" spans="1:8" x14ac:dyDescent="0.4">
      <c r="D15" s="1" t="s">
        <v>11</v>
      </c>
      <c r="E15">
        <f>F4/(F3+F4)</f>
        <v>0.15634565575700493</v>
      </c>
    </row>
    <row r="16" spans="1:8" x14ac:dyDescent="0.4">
      <c r="D16" s="1" t="s">
        <v>12</v>
      </c>
      <c r="E16">
        <f>(E6+E8)/(H3+H4)</f>
        <v>0.87335344255036529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lwzjc</dc:creator>
  <cp:lastModifiedBy>lwzjc</cp:lastModifiedBy>
  <dcterms:created xsi:type="dcterms:W3CDTF">2020-07-23T22:59:18Z</dcterms:created>
  <dcterms:modified xsi:type="dcterms:W3CDTF">2020-07-24T00:04:32Z</dcterms:modified>
</cp:coreProperties>
</file>