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ed\Downloads\"/>
    </mc:Choice>
  </mc:AlternateContent>
  <bookViews>
    <workbookView xWindow="0" yWindow="0" windowWidth="20490" windowHeight="7530" tabRatio="912" firstSheet="2" activeTab="3"/>
  </bookViews>
  <sheets>
    <sheet name="ExtraData" sheetId="26" state="hidden" r:id="rId1"/>
    <sheet name="DataDear" sheetId="27" state="hidden" r:id="rId2"/>
    <sheet name="Notes &amp; Controls" sheetId="28" r:id="rId3"/>
    <sheet name="Consolidated budget" sheetId="29" r:id="rId4"/>
    <sheet name="ExtraData (2)" sheetId="30" state="hidden" r:id="rId5"/>
    <sheet name="DataDear (2)" sheetId="31" state="hidden" r:id="rId6"/>
    <sheet name="Guidelines" sheetId="1" r:id="rId7"/>
    <sheet name="Admin" sheetId="2" r:id="rId8"/>
    <sheet name="Positive Recovery- Dallas Ft Wo" sheetId="7" r:id="rId9"/>
    <sheet name="Positive Recovery- Garden Oaks" sheetId="10" r:id="rId10"/>
    <sheet name="Positive Recovery- Hill Country" sheetId="11" r:id="rId11"/>
    <sheet name="Positive Recovery- Montrose" sheetId="14" r:id="rId12"/>
    <sheet name="Positive Recovery- Austin" sheetId="3" r:id="rId13"/>
    <sheet name="Positive Recovery- Cinco Ranch" sheetId="4" r:id="rId14"/>
    <sheet name="Positive Recovery- Clear Lake" sheetId="5" r:id="rId15"/>
    <sheet name="Positive Recovery- Conroe" sheetId="6" r:id="rId16"/>
    <sheet name="Positive Recovery- Energy Corri" sheetId="8" r:id="rId17"/>
    <sheet name="Positive Recovery- Galleria" sheetId="9" r:id="rId18"/>
    <sheet name="Positive Recovery- Humble" sheetId="12" r:id="rId19"/>
    <sheet name="Positive Recovery- Jersey Villa" sheetId="13" r:id="rId20"/>
    <sheet name="Positive Recovery- North Loop" sheetId="15" r:id="rId21"/>
    <sheet name="Positive Recovery- Pasadena" sheetId="16" r:id="rId22"/>
    <sheet name="Positive Recovery- Round Rock" sheetId="17" r:id="rId23"/>
    <sheet name="Positive Recovery- San Antonio" sheetId="18" r:id="rId24"/>
    <sheet name="Positive Recovery- San Marcos" sheetId="19" r:id="rId25"/>
    <sheet name="Positive Recovery- Sugarland" sheetId="21" r:id="rId26"/>
    <sheet name="Positive Recovery- The Woodland" sheetId="22" r:id="rId27"/>
    <sheet name="Not Specified" sheetId="23" r:id="rId28"/>
  </sheets>
  <externalReferences>
    <externalReference r:id="rId29"/>
    <externalReference r:id="rId30"/>
  </externalReferences>
  <definedNames>
    <definedName name="Accounts_List">OFFSET('[1]2 Accounts'!$B$1,COUNTA('[1]2 Accounts'!$J:$J)+5,,COUNTA('[1]2 Accounts'!$B:$B)-COUNTA('[1]2 Accounts'!$J:$J)-1)</definedName>
    <definedName name="Contacts_List">OFFSET([1]Contacts!$A$1,6,,COUNTA([1]Contacts!$A:$A)-3)</definedName>
    <definedName name="Tax_Rate">OFFSET('[1]1 Tax Rates'!$A$1,6,,COUNTA('[1]1 Tax Rates'!$A:$A)-4)</definedName>
    <definedName name="Tax_Rate_Rep_Type_List">OFFSET([1]ExtraData!$N$1,MATCH(#REF!,[1]DataDear!$D:$D, 0)-1,,COUNTIF([1]DataDear!$D:$D, "="&amp;#REF!))</definedName>
    <definedName name="XFF1" localSheetId="2">'[2]Bank Transaction Template'!#REF!</definedName>
    <definedName name="XFF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29" l="1"/>
  <c r="F21" i="29" l="1"/>
  <c r="G21" i="29"/>
  <c r="H21" i="29"/>
  <c r="I21" i="29"/>
  <c r="I23" i="29" s="1"/>
  <c r="J21" i="29"/>
  <c r="K21" i="29"/>
  <c r="L21" i="29"/>
  <c r="M21" i="29"/>
  <c r="M23" i="29" s="1"/>
  <c r="N21" i="29"/>
  <c r="O21" i="29"/>
  <c r="P21" i="29"/>
  <c r="E21" i="29"/>
  <c r="F7" i="29"/>
  <c r="G7" i="29"/>
  <c r="H7" i="29"/>
  <c r="I7" i="29"/>
  <c r="J7" i="29"/>
  <c r="K7" i="29"/>
  <c r="L7" i="29"/>
  <c r="M7" i="29"/>
  <c r="N7" i="29"/>
  <c r="O7" i="29"/>
  <c r="P7" i="29"/>
  <c r="E7" i="29"/>
  <c r="D7" i="29" s="1"/>
  <c r="E8" i="29"/>
  <c r="F114" i="29"/>
  <c r="G114" i="29"/>
  <c r="H114" i="29"/>
  <c r="I114" i="29"/>
  <c r="I118" i="29" s="1"/>
  <c r="J114" i="29"/>
  <c r="K114" i="29"/>
  <c r="L114" i="29"/>
  <c r="M114" i="29"/>
  <c r="M118" i="29" s="1"/>
  <c r="N114" i="29"/>
  <c r="O114" i="29"/>
  <c r="P114" i="29"/>
  <c r="F115" i="29"/>
  <c r="F118" i="29" s="1"/>
  <c r="G115" i="29"/>
  <c r="H115" i="29"/>
  <c r="I115" i="29"/>
  <c r="J115" i="29"/>
  <c r="J118" i="29" s="1"/>
  <c r="K115" i="29"/>
  <c r="L115" i="29"/>
  <c r="M115" i="29"/>
  <c r="N115" i="29"/>
  <c r="N118" i="29" s="1"/>
  <c r="O115" i="29"/>
  <c r="P115" i="29"/>
  <c r="F116" i="29"/>
  <c r="G116" i="29"/>
  <c r="D116" i="29" s="1"/>
  <c r="H116" i="29"/>
  <c r="I116" i="29"/>
  <c r="J116" i="29"/>
  <c r="K116" i="29"/>
  <c r="K118" i="29" s="1"/>
  <c r="L116" i="29"/>
  <c r="M116" i="29"/>
  <c r="N116" i="29"/>
  <c r="O116" i="29"/>
  <c r="O118" i="29" s="1"/>
  <c r="P116" i="29"/>
  <c r="F117" i="29"/>
  <c r="G117" i="29"/>
  <c r="H117" i="29"/>
  <c r="I117" i="29"/>
  <c r="J117" i="29"/>
  <c r="K117" i="29"/>
  <c r="L117" i="29"/>
  <c r="M117" i="29"/>
  <c r="N117" i="29"/>
  <c r="O117" i="29"/>
  <c r="P117" i="29"/>
  <c r="E115" i="29"/>
  <c r="E116" i="29"/>
  <c r="E117" i="29"/>
  <c r="E118" i="29" s="1"/>
  <c r="E114" i="29"/>
  <c r="F109" i="29"/>
  <c r="G109" i="29"/>
  <c r="H109" i="29"/>
  <c r="I109" i="29"/>
  <c r="I113" i="29" s="1"/>
  <c r="J109" i="29"/>
  <c r="K109" i="29"/>
  <c r="L109" i="29"/>
  <c r="M109" i="29"/>
  <c r="M113" i="29" s="1"/>
  <c r="N109" i="29"/>
  <c r="O109" i="29"/>
  <c r="P109" i="29"/>
  <c r="F110" i="29"/>
  <c r="D110" i="29" s="1"/>
  <c r="G110" i="29"/>
  <c r="H110" i="29"/>
  <c r="I110" i="29"/>
  <c r="J110" i="29"/>
  <c r="J113" i="29" s="1"/>
  <c r="K110" i="29"/>
  <c r="L110" i="29"/>
  <c r="M110" i="29"/>
  <c r="N110" i="29"/>
  <c r="N113" i="29" s="1"/>
  <c r="O110" i="29"/>
  <c r="P110" i="29"/>
  <c r="F111" i="29"/>
  <c r="G111" i="29"/>
  <c r="G113" i="29" s="1"/>
  <c r="H111" i="29"/>
  <c r="I111" i="29"/>
  <c r="J111" i="29"/>
  <c r="K111" i="29"/>
  <c r="K113" i="29" s="1"/>
  <c r="L111" i="29"/>
  <c r="M111" i="29"/>
  <c r="N111" i="29"/>
  <c r="O111" i="29"/>
  <c r="O113" i="29" s="1"/>
  <c r="P111" i="29"/>
  <c r="F112" i="29"/>
  <c r="G112" i="29"/>
  <c r="H112" i="29"/>
  <c r="I112" i="29"/>
  <c r="J112" i="29"/>
  <c r="K112" i="29"/>
  <c r="L112" i="29"/>
  <c r="M112" i="29"/>
  <c r="N112" i="29"/>
  <c r="O112" i="29"/>
  <c r="P112" i="29"/>
  <c r="E110" i="29"/>
  <c r="E111" i="29"/>
  <c r="E112" i="29"/>
  <c r="E109" i="29"/>
  <c r="D109" i="29" s="1"/>
  <c r="F24" i="29"/>
  <c r="G24" i="29"/>
  <c r="H24" i="29"/>
  <c r="I24" i="29"/>
  <c r="J24" i="29"/>
  <c r="K24" i="29"/>
  <c r="L24" i="29"/>
  <c r="M24" i="29"/>
  <c r="N24" i="29"/>
  <c r="O24" i="29"/>
  <c r="P24" i="29"/>
  <c r="F25" i="29"/>
  <c r="F108" i="29" s="1"/>
  <c r="G25" i="29"/>
  <c r="H25" i="29"/>
  <c r="I25" i="29"/>
  <c r="J25" i="29"/>
  <c r="J108" i="29" s="1"/>
  <c r="K25" i="29"/>
  <c r="L25" i="29"/>
  <c r="M25" i="29"/>
  <c r="N25" i="29"/>
  <c r="N108" i="29" s="1"/>
  <c r="O25" i="29"/>
  <c r="P25" i="29"/>
  <c r="F26" i="29"/>
  <c r="G26" i="29"/>
  <c r="G108" i="29" s="1"/>
  <c r="H26" i="29"/>
  <c r="I26" i="29"/>
  <c r="J26" i="29"/>
  <c r="K26" i="29"/>
  <c r="K108" i="29" s="1"/>
  <c r="L26" i="29"/>
  <c r="M26" i="29"/>
  <c r="N26" i="29"/>
  <c r="O26" i="29"/>
  <c r="O108" i="29" s="1"/>
  <c r="P26" i="29"/>
  <c r="F27" i="29"/>
  <c r="G27" i="29"/>
  <c r="H27" i="29"/>
  <c r="I27" i="29"/>
  <c r="J27" i="29"/>
  <c r="K27" i="29"/>
  <c r="L27" i="29"/>
  <c r="M27" i="29"/>
  <c r="N27" i="29"/>
  <c r="O27" i="29"/>
  <c r="P27" i="29"/>
  <c r="F28" i="29"/>
  <c r="G28" i="29"/>
  <c r="H28" i="29"/>
  <c r="I28" i="29"/>
  <c r="J28" i="29"/>
  <c r="K28" i="29"/>
  <c r="L28" i="29"/>
  <c r="M28" i="29"/>
  <c r="M108" i="29" s="1"/>
  <c r="N28" i="29"/>
  <c r="O28" i="29"/>
  <c r="P28" i="29"/>
  <c r="F29" i="29"/>
  <c r="D29" i="29" s="1"/>
  <c r="G29" i="29"/>
  <c r="H29" i="29"/>
  <c r="I29" i="29"/>
  <c r="J29" i="29"/>
  <c r="K29" i="29"/>
  <c r="L29" i="29"/>
  <c r="M29" i="29"/>
  <c r="N29" i="29"/>
  <c r="O29" i="29"/>
  <c r="P29" i="29"/>
  <c r="F30" i="29"/>
  <c r="G30" i="29"/>
  <c r="D30" i="29" s="1"/>
  <c r="H30" i="29"/>
  <c r="I30" i="29"/>
  <c r="J30" i="29"/>
  <c r="K30" i="29"/>
  <c r="L30" i="29"/>
  <c r="M30" i="29"/>
  <c r="N30" i="29"/>
  <c r="O30" i="29"/>
  <c r="P30" i="29"/>
  <c r="F31" i="29"/>
  <c r="G31" i="29"/>
  <c r="H31" i="29"/>
  <c r="I31" i="29"/>
  <c r="J31" i="29"/>
  <c r="K31" i="29"/>
  <c r="L31" i="29"/>
  <c r="M31" i="29"/>
  <c r="N31" i="29"/>
  <c r="O31" i="29"/>
  <c r="P31" i="29"/>
  <c r="F32" i="29"/>
  <c r="G32" i="29"/>
  <c r="H32" i="29"/>
  <c r="I32" i="29"/>
  <c r="I108" i="29" s="1"/>
  <c r="J32" i="29"/>
  <c r="K32" i="29"/>
  <c r="L32" i="29"/>
  <c r="M32" i="29"/>
  <c r="N32" i="29"/>
  <c r="O32" i="29"/>
  <c r="P32" i="29"/>
  <c r="F33" i="29"/>
  <c r="D33" i="29" s="1"/>
  <c r="G33" i="29"/>
  <c r="H33" i="29"/>
  <c r="I33" i="29"/>
  <c r="J33" i="29"/>
  <c r="K33" i="29"/>
  <c r="L33" i="29"/>
  <c r="M33" i="29"/>
  <c r="N33" i="29"/>
  <c r="O33" i="29"/>
  <c r="P33" i="29"/>
  <c r="F34" i="29"/>
  <c r="G34" i="29"/>
  <c r="D34" i="29" s="1"/>
  <c r="H34" i="29"/>
  <c r="I34" i="29"/>
  <c r="J34" i="29"/>
  <c r="K34" i="29"/>
  <c r="L34" i="29"/>
  <c r="M34" i="29"/>
  <c r="N34" i="29"/>
  <c r="O34" i="29"/>
  <c r="P34" i="29"/>
  <c r="F35" i="29"/>
  <c r="G35" i="29"/>
  <c r="H35" i="29"/>
  <c r="I35" i="29"/>
  <c r="J35" i="29"/>
  <c r="K35" i="29"/>
  <c r="L35" i="29"/>
  <c r="M35" i="29"/>
  <c r="N35" i="29"/>
  <c r="O35" i="29"/>
  <c r="P35" i="29"/>
  <c r="F36" i="29"/>
  <c r="G36" i="29"/>
  <c r="H36" i="29"/>
  <c r="I36" i="29"/>
  <c r="D36" i="29" s="1"/>
  <c r="J36" i="29"/>
  <c r="K36" i="29"/>
  <c r="L36" i="29"/>
  <c r="M36" i="29"/>
  <c r="N36" i="29"/>
  <c r="O36" i="29"/>
  <c r="P36" i="29"/>
  <c r="F37" i="29"/>
  <c r="D37" i="29" s="1"/>
  <c r="G37" i="29"/>
  <c r="H37" i="29"/>
  <c r="I37" i="29"/>
  <c r="J37" i="29"/>
  <c r="K37" i="29"/>
  <c r="L37" i="29"/>
  <c r="M37" i="29"/>
  <c r="N37" i="29"/>
  <c r="O37" i="29"/>
  <c r="P37" i="29"/>
  <c r="F38" i="29"/>
  <c r="G38" i="29"/>
  <c r="D38" i="29" s="1"/>
  <c r="H38" i="29"/>
  <c r="I38" i="29"/>
  <c r="J38" i="29"/>
  <c r="K38" i="29"/>
  <c r="L38" i="29"/>
  <c r="M38" i="29"/>
  <c r="N38" i="29"/>
  <c r="O38" i="29"/>
  <c r="P38" i="29"/>
  <c r="F39" i="29"/>
  <c r="G39" i="29"/>
  <c r="H39" i="29"/>
  <c r="I39" i="29"/>
  <c r="J39" i="29"/>
  <c r="K39" i="29"/>
  <c r="L39" i="29"/>
  <c r="M39" i="29"/>
  <c r="N39" i="29"/>
  <c r="O39" i="29"/>
  <c r="P39" i="29"/>
  <c r="F40" i="29"/>
  <c r="G40" i="29"/>
  <c r="H40" i="29"/>
  <c r="I40" i="29"/>
  <c r="D40" i="29" s="1"/>
  <c r="J40" i="29"/>
  <c r="K40" i="29"/>
  <c r="L40" i="29"/>
  <c r="M40" i="29"/>
  <c r="N40" i="29"/>
  <c r="O40" i="29"/>
  <c r="P40" i="29"/>
  <c r="F41" i="29"/>
  <c r="D41" i="29" s="1"/>
  <c r="G41" i="29"/>
  <c r="H41" i="29"/>
  <c r="I41" i="29"/>
  <c r="J41" i="29"/>
  <c r="K41" i="29"/>
  <c r="L41" i="29"/>
  <c r="M41" i="29"/>
  <c r="N41" i="29"/>
  <c r="O41" i="29"/>
  <c r="P41" i="29"/>
  <c r="F42" i="29"/>
  <c r="G42" i="29"/>
  <c r="D42" i="29" s="1"/>
  <c r="H42" i="29"/>
  <c r="I42" i="29"/>
  <c r="J42" i="29"/>
  <c r="K42" i="29"/>
  <c r="L42" i="29"/>
  <c r="M42" i="29"/>
  <c r="N42" i="29"/>
  <c r="O42" i="29"/>
  <c r="P42" i="29"/>
  <c r="F43" i="29"/>
  <c r="G43" i="29"/>
  <c r="H43" i="29"/>
  <c r="I43" i="29"/>
  <c r="J43" i="29"/>
  <c r="K43" i="29"/>
  <c r="L43" i="29"/>
  <c r="M43" i="29"/>
  <c r="N43" i="29"/>
  <c r="O43" i="29"/>
  <c r="P43" i="29"/>
  <c r="F44" i="29"/>
  <c r="G44" i="29"/>
  <c r="H44" i="29"/>
  <c r="I44" i="29"/>
  <c r="D44" i="29" s="1"/>
  <c r="J44" i="29"/>
  <c r="K44" i="29"/>
  <c r="L44" i="29"/>
  <c r="M44" i="29"/>
  <c r="N44" i="29"/>
  <c r="O44" i="29"/>
  <c r="P44" i="29"/>
  <c r="F45" i="29"/>
  <c r="D45" i="29" s="1"/>
  <c r="G45" i="29"/>
  <c r="H45" i="29"/>
  <c r="I45" i="29"/>
  <c r="J45" i="29"/>
  <c r="K45" i="29"/>
  <c r="L45" i="29"/>
  <c r="M45" i="29"/>
  <c r="N45" i="29"/>
  <c r="O45" i="29"/>
  <c r="P45" i="29"/>
  <c r="F46" i="29"/>
  <c r="G46" i="29"/>
  <c r="D46" i="29" s="1"/>
  <c r="H46" i="29"/>
  <c r="I46" i="29"/>
  <c r="J46" i="29"/>
  <c r="K46" i="29"/>
  <c r="L46" i="29"/>
  <c r="M46" i="29"/>
  <c r="N46" i="29"/>
  <c r="O46" i="29"/>
  <c r="P46" i="29"/>
  <c r="F47" i="29"/>
  <c r="G47" i="29"/>
  <c r="H47" i="29"/>
  <c r="I47" i="29"/>
  <c r="J47" i="29"/>
  <c r="K47" i="29"/>
  <c r="L47" i="29"/>
  <c r="M47" i="29"/>
  <c r="N47" i="29"/>
  <c r="O47" i="29"/>
  <c r="P47" i="29"/>
  <c r="F48" i="29"/>
  <c r="G48" i="29"/>
  <c r="H48" i="29"/>
  <c r="I48" i="29"/>
  <c r="D48" i="29" s="1"/>
  <c r="J48" i="29"/>
  <c r="K48" i="29"/>
  <c r="L48" i="29"/>
  <c r="M48" i="29"/>
  <c r="N48" i="29"/>
  <c r="O48" i="29"/>
  <c r="P48" i="29"/>
  <c r="F49" i="29"/>
  <c r="D49" i="29" s="1"/>
  <c r="G49" i="29"/>
  <c r="H49" i="29"/>
  <c r="I49" i="29"/>
  <c r="J49" i="29"/>
  <c r="K49" i="29"/>
  <c r="L49" i="29"/>
  <c r="M49" i="29"/>
  <c r="N49" i="29"/>
  <c r="O49" i="29"/>
  <c r="P49" i="29"/>
  <c r="F50" i="29"/>
  <c r="G50" i="29"/>
  <c r="D50" i="29" s="1"/>
  <c r="H50" i="29"/>
  <c r="I50" i="29"/>
  <c r="J50" i="29"/>
  <c r="K50" i="29"/>
  <c r="L50" i="29"/>
  <c r="M50" i="29"/>
  <c r="N50" i="29"/>
  <c r="O50" i="29"/>
  <c r="P50" i="29"/>
  <c r="F51" i="29"/>
  <c r="G51" i="29"/>
  <c r="H51" i="29"/>
  <c r="I51" i="29"/>
  <c r="J51" i="29"/>
  <c r="K51" i="29"/>
  <c r="L51" i="29"/>
  <c r="M51" i="29"/>
  <c r="N51" i="29"/>
  <c r="O51" i="29"/>
  <c r="P51" i="29"/>
  <c r="F52" i="29"/>
  <c r="G52" i="29"/>
  <c r="H52" i="29"/>
  <c r="I52" i="29"/>
  <c r="D52" i="29" s="1"/>
  <c r="J52" i="29"/>
  <c r="K52" i="29"/>
  <c r="L52" i="29"/>
  <c r="M52" i="29"/>
  <c r="N52" i="29"/>
  <c r="O52" i="29"/>
  <c r="P52" i="29"/>
  <c r="F53" i="29"/>
  <c r="D53" i="29" s="1"/>
  <c r="G53" i="29"/>
  <c r="H53" i="29"/>
  <c r="I53" i="29"/>
  <c r="J53" i="29"/>
  <c r="K53" i="29"/>
  <c r="L53" i="29"/>
  <c r="M53" i="29"/>
  <c r="N53" i="29"/>
  <c r="O53" i="29"/>
  <c r="P53" i="29"/>
  <c r="F54" i="29"/>
  <c r="G54" i="29"/>
  <c r="D54" i="29" s="1"/>
  <c r="H54" i="29"/>
  <c r="I54" i="29"/>
  <c r="J54" i="29"/>
  <c r="K54" i="29"/>
  <c r="L54" i="29"/>
  <c r="M54" i="29"/>
  <c r="N54" i="29"/>
  <c r="O54" i="29"/>
  <c r="P54" i="29"/>
  <c r="F55" i="29"/>
  <c r="G55" i="29"/>
  <c r="H55" i="29"/>
  <c r="I55" i="29"/>
  <c r="J55" i="29"/>
  <c r="K55" i="29"/>
  <c r="L55" i="29"/>
  <c r="M55" i="29"/>
  <c r="N55" i="29"/>
  <c r="O55" i="29"/>
  <c r="P55" i="29"/>
  <c r="F56" i="29"/>
  <c r="G56" i="29"/>
  <c r="H56" i="29"/>
  <c r="I56" i="29"/>
  <c r="D56" i="29" s="1"/>
  <c r="J56" i="29"/>
  <c r="K56" i="29"/>
  <c r="L56" i="29"/>
  <c r="M56" i="29"/>
  <c r="N56" i="29"/>
  <c r="O56" i="29"/>
  <c r="P56" i="29"/>
  <c r="F57" i="29"/>
  <c r="D57" i="29" s="1"/>
  <c r="G57" i="29"/>
  <c r="H57" i="29"/>
  <c r="I57" i="29"/>
  <c r="J57" i="29"/>
  <c r="K57" i="29"/>
  <c r="L57" i="29"/>
  <c r="M57" i="29"/>
  <c r="N57" i="29"/>
  <c r="O57" i="29"/>
  <c r="P57" i="29"/>
  <c r="F58" i="29"/>
  <c r="G58" i="29"/>
  <c r="D58" i="29" s="1"/>
  <c r="H58" i="29"/>
  <c r="I58" i="29"/>
  <c r="J58" i="29"/>
  <c r="K58" i="29"/>
  <c r="L58" i="29"/>
  <c r="M58" i="29"/>
  <c r="N58" i="29"/>
  <c r="O58" i="29"/>
  <c r="P58" i="29"/>
  <c r="F59" i="29"/>
  <c r="G59" i="29"/>
  <c r="H59" i="29"/>
  <c r="I59" i="29"/>
  <c r="J59" i="29"/>
  <c r="K59" i="29"/>
  <c r="L59" i="29"/>
  <c r="M59" i="29"/>
  <c r="N59" i="29"/>
  <c r="O59" i="29"/>
  <c r="P59" i="29"/>
  <c r="F60" i="29"/>
  <c r="G60" i="29"/>
  <c r="H60" i="29"/>
  <c r="I60" i="29"/>
  <c r="D60" i="29" s="1"/>
  <c r="J60" i="29"/>
  <c r="K60" i="29"/>
  <c r="L60" i="29"/>
  <c r="M60" i="29"/>
  <c r="N60" i="29"/>
  <c r="O60" i="29"/>
  <c r="P60" i="29"/>
  <c r="F61" i="29"/>
  <c r="D61" i="29" s="1"/>
  <c r="G61" i="29"/>
  <c r="H61" i="29"/>
  <c r="I61" i="29"/>
  <c r="J61" i="29"/>
  <c r="K61" i="29"/>
  <c r="L61" i="29"/>
  <c r="M61" i="29"/>
  <c r="N61" i="29"/>
  <c r="O61" i="29"/>
  <c r="P61" i="29"/>
  <c r="F62" i="29"/>
  <c r="G62" i="29"/>
  <c r="D62" i="29" s="1"/>
  <c r="H62" i="29"/>
  <c r="I62" i="29"/>
  <c r="J62" i="29"/>
  <c r="K62" i="29"/>
  <c r="L62" i="29"/>
  <c r="M62" i="29"/>
  <c r="N62" i="29"/>
  <c r="O62" i="29"/>
  <c r="P62" i="29"/>
  <c r="F63" i="29"/>
  <c r="G63" i="29"/>
  <c r="H63" i="29"/>
  <c r="I63" i="29"/>
  <c r="J63" i="29"/>
  <c r="K63" i="29"/>
  <c r="L63" i="29"/>
  <c r="M63" i="29"/>
  <c r="N63" i="29"/>
  <c r="O63" i="29"/>
  <c r="P63" i="29"/>
  <c r="F64" i="29"/>
  <c r="G64" i="29"/>
  <c r="H64" i="29"/>
  <c r="I64" i="29"/>
  <c r="D64" i="29" s="1"/>
  <c r="J64" i="29"/>
  <c r="K64" i="29"/>
  <c r="L64" i="29"/>
  <c r="M64" i="29"/>
  <c r="N64" i="29"/>
  <c r="O64" i="29"/>
  <c r="P64" i="29"/>
  <c r="F65" i="29"/>
  <c r="D65" i="29" s="1"/>
  <c r="G65" i="29"/>
  <c r="H65" i="29"/>
  <c r="I65" i="29"/>
  <c r="J65" i="29"/>
  <c r="K65" i="29"/>
  <c r="L65" i="29"/>
  <c r="M65" i="29"/>
  <c r="N65" i="29"/>
  <c r="O65" i="29"/>
  <c r="P65" i="29"/>
  <c r="F66" i="29"/>
  <c r="G66" i="29"/>
  <c r="D66" i="29" s="1"/>
  <c r="H66" i="29"/>
  <c r="I66" i="29"/>
  <c r="J66" i="29"/>
  <c r="K66" i="29"/>
  <c r="L66" i="29"/>
  <c r="M66" i="29"/>
  <c r="N66" i="29"/>
  <c r="O66" i="29"/>
  <c r="P66" i="29"/>
  <c r="F67" i="29"/>
  <c r="G67" i="29"/>
  <c r="H67" i="29"/>
  <c r="I67" i="29"/>
  <c r="J67" i="29"/>
  <c r="K67" i="29"/>
  <c r="L67" i="29"/>
  <c r="M67" i="29"/>
  <c r="N67" i="29"/>
  <c r="O67" i="29"/>
  <c r="P67" i="29"/>
  <c r="F68" i="29"/>
  <c r="G68" i="29"/>
  <c r="H68" i="29"/>
  <c r="I68" i="29"/>
  <c r="D68" i="29" s="1"/>
  <c r="J68" i="29"/>
  <c r="K68" i="29"/>
  <c r="L68" i="29"/>
  <c r="M68" i="29"/>
  <c r="N68" i="29"/>
  <c r="O68" i="29"/>
  <c r="P68" i="29"/>
  <c r="F69" i="29"/>
  <c r="D69" i="29" s="1"/>
  <c r="G69" i="29"/>
  <c r="H69" i="29"/>
  <c r="I69" i="29"/>
  <c r="J69" i="29"/>
  <c r="K69" i="29"/>
  <c r="L69" i="29"/>
  <c r="M69" i="29"/>
  <c r="N69" i="29"/>
  <c r="O69" i="29"/>
  <c r="P69" i="29"/>
  <c r="F70" i="29"/>
  <c r="G70" i="29"/>
  <c r="D70" i="29" s="1"/>
  <c r="H70" i="29"/>
  <c r="I70" i="29"/>
  <c r="J70" i="29"/>
  <c r="K70" i="29"/>
  <c r="L70" i="29"/>
  <c r="M70" i="29"/>
  <c r="N70" i="29"/>
  <c r="O70" i="29"/>
  <c r="P70" i="29"/>
  <c r="F71" i="29"/>
  <c r="G71" i="29"/>
  <c r="H71" i="29"/>
  <c r="I71" i="29"/>
  <c r="J71" i="29"/>
  <c r="K71" i="29"/>
  <c r="L71" i="29"/>
  <c r="M71" i="29"/>
  <c r="N71" i="29"/>
  <c r="O71" i="29"/>
  <c r="P71" i="29"/>
  <c r="F72" i="29"/>
  <c r="G72" i="29"/>
  <c r="H72" i="29"/>
  <c r="I72" i="29"/>
  <c r="D72" i="29" s="1"/>
  <c r="J72" i="29"/>
  <c r="K72" i="29"/>
  <c r="L72" i="29"/>
  <c r="M72" i="29"/>
  <c r="N72" i="29"/>
  <c r="O72" i="29"/>
  <c r="P72" i="29"/>
  <c r="F73" i="29"/>
  <c r="D73" i="29" s="1"/>
  <c r="G73" i="29"/>
  <c r="H73" i="29"/>
  <c r="I73" i="29"/>
  <c r="J73" i="29"/>
  <c r="K73" i="29"/>
  <c r="L73" i="29"/>
  <c r="M73" i="29"/>
  <c r="N73" i="29"/>
  <c r="O73" i="29"/>
  <c r="P73" i="29"/>
  <c r="F74" i="29"/>
  <c r="G74" i="29"/>
  <c r="D74" i="29" s="1"/>
  <c r="H74" i="29"/>
  <c r="I74" i="29"/>
  <c r="J74" i="29"/>
  <c r="K74" i="29"/>
  <c r="L74" i="29"/>
  <c r="M74" i="29"/>
  <c r="N74" i="29"/>
  <c r="O74" i="29"/>
  <c r="P74" i="29"/>
  <c r="F75" i="29"/>
  <c r="G75" i="29"/>
  <c r="H75" i="29"/>
  <c r="I75" i="29"/>
  <c r="J75" i="29"/>
  <c r="K75" i="29"/>
  <c r="L75" i="29"/>
  <c r="M75" i="29"/>
  <c r="N75" i="29"/>
  <c r="O75" i="29"/>
  <c r="P75" i="29"/>
  <c r="F76" i="29"/>
  <c r="G76" i="29"/>
  <c r="H76" i="29"/>
  <c r="I76" i="29"/>
  <c r="D76" i="29" s="1"/>
  <c r="J76" i="29"/>
  <c r="K76" i="29"/>
  <c r="L76" i="29"/>
  <c r="M76" i="29"/>
  <c r="N76" i="29"/>
  <c r="O76" i="29"/>
  <c r="P76" i="29"/>
  <c r="F77" i="29"/>
  <c r="D77" i="29" s="1"/>
  <c r="G77" i="29"/>
  <c r="H77" i="29"/>
  <c r="I77" i="29"/>
  <c r="J77" i="29"/>
  <c r="K77" i="29"/>
  <c r="L77" i="29"/>
  <c r="M77" i="29"/>
  <c r="N77" i="29"/>
  <c r="O77" i="29"/>
  <c r="P77" i="29"/>
  <c r="F78" i="29"/>
  <c r="G78" i="29"/>
  <c r="D78" i="29" s="1"/>
  <c r="H78" i="29"/>
  <c r="I78" i="29"/>
  <c r="J78" i="29"/>
  <c r="K78" i="29"/>
  <c r="L78" i="29"/>
  <c r="M78" i="29"/>
  <c r="N78" i="29"/>
  <c r="O78" i="29"/>
  <c r="P78" i="29"/>
  <c r="F79" i="29"/>
  <c r="G79" i="29"/>
  <c r="H79" i="29"/>
  <c r="I79" i="29"/>
  <c r="J79" i="29"/>
  <c r="K79" i="29"/>
  <c r="L79" i="29"/>
  <c r="M79" i="29"/>
  <c r="N79" i="29"/>
  <c r="O79" i="29"/>
  <c r="P79" i="29"/>
  <c r="F80" i="29"/>
  <c r="G80" i="29"/>
  <c r="H80" i="29"/>
  <c r="I80" i="29"/>
  <c r="D80" i="29" s="1"/>
  <c r="J80" i="29"/>
  <c r="K80" i="29"/>
  <c r="L80" i="29"/>
  <c r="M80" i="29"/>
  <c r="N80" i="29"/>
  <c r="O80" i="29"/>
  <c r="P80" i="29"/>
  <c r="F81" i="29"/>
  <c r="D81" i="29" s="1"/>
  <c r="G81" i="29"/>
  <c r="H81" i="29"/>
  <c r="I81" i="29"/>
  <c r="J81" i="29"/>
  <c r="K81" i="29"/>
  <c r="L81" i="29"/>
  <c r="M81" i="29"/>
  <c r="N81" i="29"/>
  <c r="O81" i="29"/>
  <c r="P81" i="29"/>
  <c r="F82" i="29"/>
  <c r="G82" i="29"/>
  <c r="D82" i="29" s="1"/>
  <c r="H82" i="29"/>
  <c r="I82" i="29"/>
  <c r="J82" i="29"/>
  <c r="K82" i="29"/>
  <c r="L82" i="29"/>
  <c r="M82" i="29"/>
  <c r="N82" i="29"/>
  <c r="O82" i="29"/>
  <c r="P82" i="29"/>
  <c r="F83" i="29"/>
  <c r="G83" i="29"/>
  <c r="H83" i="29"/>
  <c r="I83" i="29"/>
  <c r="J83" i="29"/>
  <c r="K83" i="29"/>
  <c r="L83" i="29"/>
  <c r="M83" i="29"/>
  <c r="N83" i="29"/>
  <c r="O83" i="29"/>
  <c r="P83" i="29"/>
  <c r="F84" i="29"/>
  <c r="G84" i="29"/>
  <c r="H84" i="29"/>
  <c r="I84" i="29"/>
  <c r="D84" i="29" s="1"/>
  <c r="J84" i="29"/>
  <c r="K84" i="29"/>
  <c r="L84" i="29"/>
  <c r="M84" i="29"/>
  <c r="N84" i="29"/>
  <c r="O84" i="29"/>
  <c r="P84" i="29"/>
  <c r="F85" i="29"/>
  <c r="D85" i="29" s="1"/>
  <c r="G85" i="29"/>
  <c r="H85" i="29"/>
  <c r="I85" i="29"/>
  <c r="J85" i="29"/>
  <c r="K85" i="29"/>
  <c r="L85" i="29"/>
  <c r="M85" i="29"/>
  <c r="N85" i="29"/>
  <c r="O85" i="29"/>
  <c r="P85" i="29"/>
  <c r="F86" i="29"/>
  <c r="G86" i="29"/>
  <c r="D86" i="29" s="1"/>
  <c r="H86" i="29"/>
  <c r="I86" i="29"/>
  <c r="J86" i="29"/>
  <c r="K86" i="29"/>
  <c r="L86" i="29"/>
  <c r="M86" i="29"/>
  <c r="N86" i="29"/>
  <c r="O86" i="29"/>
  <c r="P86" i="29"/>
  <c r="F87" i="29"/>
  <c r="G87" i="29"/>
  <c r="H87" i="29"/>
  <c r="I87" i="29"/>
  <c r="J87" i="29"/>
  <c r="K87" i="29"/>
  <c r="L87" i="29"/>
  <c r="M87" i="29"/>
  <c r="N87" i="29"/>
  <c r="O87" i="29"/>
  <c r="P87" i="29"/>
  <c r="F88" i="29"/>
  <c r="G88" i="29"/>
  <c r="H88" i="29"/>
  <c r="I88" i="29"/>
  <c r="D88" i="29" s="1"/>
  <c r="J88" i="29"/>
  <c r="K88" i="29"/>
  <c r="L88" i="29"/>
  <c r="M88" i="29"/>
  <c r="N88" i="29"/>
  <c r="O88" i="29"/>
  <c r="P88" i="29"/>
  <c r="F89" i="29"/>
  <c r="D89" i="29" s="1"/>
  <c r="G89" i="29"/>
  <c r="H89" i="29"/>
  <c r="I89" i="29"/>
  <c r="J89" i="29"/>
  <c r="K89" i="29"/>
  <c r="L89" i="29"/>
  <c r="M89" i="29"/>
  <c r="N89" i="29"/>
  <c r="O89" i="29"/>
  <c r="P89" i="29"/>
  <c r="F90" i="29"/>
  <c r="G90" i="29"/>
  <c r="D90" i="29" s="1"/>
  <c r="H90" i="29"/>
  <c r="I90" i="29"/>
  <c r="J90" i="29"/>
  <c r="K90" i="29"/>
  <c r="L90" i="29"/>
  <c r="M90" i="29"/>
  <c r="N90" i="29"/>
  <c r="O90" i="29"/>
  <c r="P90" i="29"/>
  <c r="F91" i="29"/>
  <c r="G91" i="29"/>
  <c r="H91" i="29"/>
  <c r="I91" i="29"/>
  <c r="J91" i="29"/>
  <c r="K91" i="29"/>
  <c r="L91" i="29"/>
  <c r="M91" i="29"/>
  <c r="N91" i="29"/>
  <c r="O91" i="29"/>
  <c r="P91" i="29"/>
  <c r="F92" i="29"/>
  <c r="G92" i="29"/>
  <c r="H92" i="29"/>
  <c r="I92" i="29"/>
  <c r="D92" i="29" s="1"/>
  <c r="J92" i="29"/>
  <c r="K92" i="29"/>
  <c r="L92" i="29"/>
  <c r="M92" i="29"/>
  <c r="N92" i="29"/>
  <c r="O92" i="29"/>
  <c r="P92" i="29"/>
  <c r="F93" i="29"/>
  <c r="D93" i="29" s="1"/>
  <c r="G93" i="29"/>
  <c r="H93" i="29"/>
  <c r="I93" i="29"/>
  <c r="J93" i="29"/>
  <c r="K93" i="29"/>
  <c r="L93" i="29"/>
  <c r="M93" i="29"/>
  <c r="N93" i="29"/>
  <c r="O93" i="29"/>
  <c r="P93" i="29"/>
  <c r="F94" i="29"/>
  <c r="G94" i="29"/>
  <c r="D94" i="29" s="1"/>
  <c r="H94" i="29"/>
  <c r="I94" i="29"/>
  <c r="J94" i="29"/>
  <c r="K94" i="29"/>
  <c r="L94" i="29"/>
  <c r="M94" i="29"/>
  <c r="N94" i="29"/>
  <c r="O94" i="29"/>
  <c r="P94" i="29"/>
  <c r="F95" i="29"/>
  <c r="G95" i="29"/>
  <c r="H95" i="29"/>
  <c r="I95" i="29"/>
  <c r="J95" i="29"/>
  <c r="K95" i="29"/>
  <c r="L95" i="29"/>
  <c r="M95" i="29"/>
  <c r="N95" i="29"/>
  <c r="O95" i="29"/>
  <c r="P95" i="29"/>
  <c r="F96" i="29"/>
  <c r="G96" i="29"/>
  <c r="H96" i="29"/>
  <c r="I96" i="29"/>
  <c r="J96" i="29"/>
  <c r="K96" i="29"/>
  <c r="L96" i="29"/>
  <c r="M96" i="29"/>
  <c r="N96" i="29"/>
  <c r="O96" i="29"/>
  <c r="P96" i="29"/>
  <c r="F97" i="29"/>
  <c r="D97" i="29" s="1"/>
  <c r="G97" i="29"/>
  <c r="H97" i="29"/>
  <c r="I97" i="29"/>
  <c r="J97" i="29"/>
  <c r="K97" i="29"/>
  <c r="L97" i="29"/>
  <c r="M97" i="29"/>
  <c r="N97" i="29"/>
  <c r="O97" i="29"/>
  <c r="P97" i="29"/>
  <c r="F98" i="29"/>
  <c r="G98" i="29"/>
  <c r="D98" i="29" s="1"/>
  <c r="H98" i="29"/>
  <c r="I98" i="29"/>
  <c r="J98" i="29"/>
  <c r="K98" i="29"/>
  <c r="L98" i="29"/>
  <c r="M98" i="29"/>
  <c r="N98" i="29"/>
  <c r="O98" i="29"/>
  <c r="P98" i="29"/>
  <c r="F99" i="29"/>
  <c r="G99" i="29"/>
  <c r="H99" i="29"/>
  <c r="D99" i="29" s="1"/>
  <c r="I99" i="29"/>
  <c r="J99" i="29"/>
  <c r="K99" i="29"/>
  <c r="L99" i="29"/>
  <c r="M99" i="29"/>
  <c r="N99" i="29"/>
  <c r="O99" i="29"/>
  <c r="P99" i="29"/>
  <c r="F100" i="29"/>
  <c r="G100" i="29"/>
  <c r="H100" i="29"/>
  <c r="I100" i="29"/>
  <c r="J100" i="29"/>
  <c r="K100" i="29"/>
  <c r="L100" i="29"/>
  <c r="M100" i="29"/>
  <c r="N100" i="29"/>
  <c r="O100" i="29"/>
  <c r="P100" i="29"/>
  <c r="F101" i="29"/>
  <c r="G101" i="29"/>
  <c r="H101" i="29"/>
  <c r="I101" i="29"/>
  <c r="J101" i="29"/>
  <c r="K101" i="29"/>
  <c r="L101" i="29"/>
  <c r="M101" i="29"/>
  <c r="N101" i="29"/>
  <c r="O101" i="29"/>
  <c r="P101" i="29"/>
  <c r="F102" i="29"/>
  <c r="G102" i="29"/>
  <c r="D102" i="29" s="1"/>
  <c r="H102" i="29"/>
  <c r="I102" i="29"/>
  <c r="J102" i="29"/>
  <c r="K102" i="29"/>
  <c r="L102" i="29"/>
  <c r="M102" i="29"/>
  <c r="N102" i="29"/>
  <c r="O102" i="29"/>
  <c r="P102" i="29"/>
  <c r="F103" i="29"/>
  <c r="G103" i="29"/>
  <c r="H103" i="29"/>
  <c r="D103" i="29" s="1"/>
  <c r="I103" i="29"/>
  <c r="J103" i="29"/>
  <c r="K103" i="29"/>
  <c r="L103" i="29"/>
  <c r="M103" i="29"/>
  <c r="N103" i="29"/>
  <c r="O103" i="29"/>
  <c r="P103" i="29"/>
  <c r="F104" i="29"/>
  <c r="G104" i="29"/>
  <c r="H104" i="29"/>
  <c r="I104" i="29"/>
  <c r="J104" i="29"/>
  <c r="K104" i="29"/>
  <c r="L104" i="29"/>
  <c r="M104" i="29"/>
  <c r="N104" i="29"/>
  <c r="O104" i="29"/>
  <c r="P104" i="29"/>
  <c r="F105" i="29"/>
  <c r="D105" i="29" s="1"/>
  <c r="G105" i="29"/>
  <c r="H105" i="29"/>
  <c r="I105" i="29"/>
  <c r="J105" i="29"/>
  <c r="K105" i="29"/>
  <c r="L105" i="29"/>
  <c r="M105" i="29"/>
  <c r="N105" i="29"/>
  <c r="O105" i="29"/>
  <c r="P105" i="29"/>
  <c r="F106" i="29"/>
  <c r="G106" i="29"/>
  <c r="H106" i="29"/>
  <c r="I106" i="29"/>
  <c r="J106" i="29"/>
  <c r="K106" i="29"/>
  <c r="L106" i="29"/>
  <c r="M106" i="29"/>
  <c r="N106" i="29"/>
  <c r="O106" i="29"/>
  <c r="P106" i="29"/>
  <c r="F107" i="29"/>
  <c r="G107" i="29"/>
  <c r="H107" i="29"/>
  <c r="D107" i="29" s="1"/>
  <c r="I107" i="29"/>
  <c r="J107" i="29"/>
  <c r="K107" i="29"/>
  <c r="L107" i="29"/>
  <c r="M107" i="29"/>
  <c r="N107" i="29"/>
  <c r="O107" i="29"/>
  <c r="P107"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D96" i="29" s="1"/>
  <c r="E97" i="29"/>
  <c r="E98" i="29"/>
  <c r="E99" i="29"/>
  <c r="E100" i="29"/>
  <c r="D100" i="29" s="1"/>
  <c r="E101" i="29"/>
  <c r="E102" i="29"/>
  <c r="E103" i="29"/>
  <c r="E104" i="29"/>
  <c r="D104" i="29" s="1"/>
  <c r="E105" i="29"/>
  <c r="E106" i="29"/>
  <c r="E107" i="29"/>
  <c r="E24" i="29"/>
  <c r="E22" i="29"/>
  <c r="F22" i="29"/>
  <c r="F23" i="29" s="1"/>
  <c r="G22" i="29"/>
  <c r="G23" i="29" s="1"/>
  <c r="H22" i="29"/>
  <c r="I22" i="29"/>
  <c r="J22" i="29"/>
  <c r="J23" i="29" s="1"/>
  <c r="K22" i="29"/>
  <c r="K23" i="29" s="1"/>
  <c r="L22" i="29"/>
  <c r="M22" i="29"/>
  <c r="N22" i="29"/>
  <c r="N23" i="29" s="1"/>
  <c r="O22" i="29"/>
  <c r="O23" i="29" s="1"/>
  <c r="P22" i="29"/>
  <c r="F8" i="29"/>
  <c r="G8" i="29"/>
  <c r="H8" i="29"/>
  <c r="I8" i="29"/>
  <c r="J8" i="29"/>
  <c r="K8" i="29"/>
  <c r="L8" i="29"/>
  <c r="M8" i="29"/>
  <c r="N8" i="29"/>
  <c r="O8" i="29"/>
  <c r="P8" i="29"/>
  <c r="F9" i="29"/>
  <c r="G9" i="29"/>
  <c r="H9" i="29"/>
  <c r="I9" i="29"/>
  <c r="J9" i="29"/>
  <c r="K9" i="29"/>
  <c r="L9" i="29"/>
  <c r="M9" i="29"/>
  <c r="N9" i="29"/>
  <c r="O9" i="29"/>
  <c r="P9" i="29"/>
  <c r="F10" i="29"/>
  <c r="G10" i="29"/>
  <c r="D10" i="29" s="1"/>
  <c r="H10" i="29"/>
  <c r="I10" i="29"/>
  <c r="J10" i="29"/>
  <c r="K10" i="29"/>
  <c r="K20" i="29" s="1"/>
  <c r="L10" i="29"/>
  <c r="M10" i="29"/>
  <c r="N10" i="29"/>
  <c r="O10" i="29"/>
  <c r="O20" i="29" s="1"/>
  <c r="P10" i="29"/>
  <c r="F11" i="29"/>
  <c r="G11" i="29"/>
  <c r="H11" i="29"/>
  <c r="D11" i="29" s="1"/>
  <c r="I11" i="29"/>
  <c r="J11" i="29"/>
  <c r="K11" i="29"/>
  <c r="L11" i="29"/>
  <c r="L20" i="29" s="1"/>
  <c r="M11" i="29"/>
  <c r="N11" i="29"/>
  <c r="O11" i="29"/>
  <c r="P11" i="29"/>
  <c r="P20" i="29" s="1"/>
  <c r="F12" i="29"/>
  <c r="G12" i="29"/>
  <c r="H12" i="29"/>
  <c r="I12" i="29"/>
  <c r="J12" i="29"/>
  <c r="K12" i="29"/>
  <c r="L12" i="29"/>
  <c r="M12" i="29"/>
  <c r="N12" i="29"/>
  <c r="O12" i="29"/>
  <c r="P12" i="29"/>
  <c r="F13" i="29"/>
  <c r="D13" i="29" s="1"/>
  <c r="G13" i="29"/>
  <c r="H13" i="29"/>
  <c r="I13" i="29"/>
  <c r="J13" i="29"/>
  <c r="K13" i="29"/>
  <c r="L13" i="29"/>
  <c r="M13" i="29"/>
  <c r="N13" i="29"/>
  <c r="O13" i="29"/>
  <c r="P13" i="29"/>
  <c r="F14" i="29"/>
  <c r="G14" i="29"/>
  <c r="H14" i="29"/>
  <c r="I14" i="29"/>
  <c r="J14" i="29"/>
  <c r="K14" i="29"/>
  <c r="L14" i="29"/>
  <c r="M14" i="29"/>
  <c r="N14" i="29"/>
  <c r="O14" i="29"/>
  <c r="P14" i="29"/>
  <c r="F15" i="29"/>
  <c r="G15" i="29"/>
  <c r="H15" i="29"/>
  <c r="D15" i="29" s="1"/>
  <c r="I15" i="29"/>
  <c r="J15" i="29"/>
  <c r="K15" i="29"/>
  <c r="L15" i="29"/>
  <c r="M15" i="29"/>
  <c r="N15" i="29"/>
  <c r="O15" i="29"/>
  <c r="P15" i="29"/>
  <c r="F16" i="29"/>
  <c r="G16" i="29"/>
  <c r="H16" i="29"/>
  <c r="I16" i="29"/>
  <c r="J16" i="29"/>
  <c r="K16" i="29"/>
  <c r="L16" i="29"/>
  <c r="M16" i="29"/>
  <c r="N16" i="29"/>
  <c r="O16" i="29"/>
  <c r="P16" i="29"/>
  <c r="F17" i="29"/>
  <c r="D17" i="29" s="1"/>
  <c r="G17" i="29"/>
  <c r="H17" i="29"/>
  <c r="I17" i="29"/>
  <c r="J17" i="29"/>
  <c r="K17" i="29"/>
  <c r="L17" i="29"/>
  <c r="M17" i="29"/>
  <c r="N17" i="29"/>
  <c r="O17" i="29"/>
  <c r="P17" i="29"/>
  <c r="F18" i="29"/>
  <c r="G18" i="29"/>
  <c r="D18" i="29" s="1"/>
  <c r="H18" i="29"/>
  <c r="I18" i="29"/>
  <c r="K18" i="29"/>
  <c r="L18" i="29"/>
  <c r="M18" i="29"/>
  <c r="N18" i="29"/>
  <c r="O18" i="29"/>
  <c r="P18" i="29"/>
  <c r="F19" i="29"/>
  <c r="G19" i="29"/>
  <c r="H19" i="29"/>
  <c r="I19" i="29"/>
  <c r="J19" i="29"/>
  <c r="K19" i="29"/>
  <c r="L19" i="29"/>
  <c r="M19" i="29"/>
  <c r="N19" i="29"/>
  <c r="O19" i="29"/>
  <c r="P19" i="29"/>
  <c r="E9" i="29"/>
  <c r="E10" i="29"/>
  <c r="E11" i="29"/>
  <c r="E12" i="29"/>
  <c r="D12" i="29" s="1"/>
  <c r="E13" i="29"/>
  <c r="E14" i="29"/>
  <c r="E15" i="29"/>
  <c r="E16" i="29"/>
  <c r="D16" i="29" s="1"/>
  <c r="E17" i="29"/>
  <c r="E18" i="29"/>
  <c r="E19" i="29"/>
  <c r="F20" i="29"/>
  <c r="D95" i="29"/>
  <c r="D101" i="29"/>
  <c r="D106" i="29"/>
  <c r="H108" i="29"/>
  <c r="L108" i="29"/>
  <c r="P108" i="29"/>
  <c r="D112" i="29"/>
  <c r="E113" i="29"/>
  <c r="H113" i="29"/>
  <c r="L113" i="29"/>
  <c r="P113" i="29"/>
  <c r="D115" i="29"/>
  <c r="H118" i="29"/>
  <c r="L118" i="29"/>
  <c r="P118" i="29"/>
  <c r="D9" i="29"/>
  <c r="D14" i="29"/>
  <c r="D19" i="29"/>
  <c r="J20" i="29"/>
  <c r="N20" i="29"/>
  <c r="H23" i="29"/>
  <c r="L23" i="29"/>
  <c r="P23" i="29"/>
  <c r="D27" i="29"/>
  <c r="D28" i="29"/>
  <c r="D31" i="29"/>
  <c r="D35" i="29"/>
  <c r="D39" i="29"/>
  <c r="D43" i="29"/>
  <c r="D47" i="29"/>
  <c r="D51" i="29"/>
  <c r="D55" i="29"/>
  <c r="D59" i="29"/>
  <c r="D63" i="29"/>
  <c r="D67" i="29"/>
  <c r="D71" i="29"/>
  <c r="D75" i="29"/>
  <c r="D79" i="29"/>
  <c r="D83" i="29"/>
  <c r="D87" i="29"/>
  <c r="D91" i="29"/>
  <c r="C7" i="28"/>
  <c r="D21" i="29" l="1"/>
  <c r="D23" i="29" s="1"/>
  <c r="C11" i="28" s="1"/>
  <c r="M20" i="29"/>
  <c r="I20" i="29"/>
  <c r="G118" i="29"/>
  <c r="D114" i="29"/>
  <c r="D117" i="29"/>
  <c r="D118" i="29"/>
  <c r="D111" i="29"/>
  <c r="F113" i="29"/>
  <c r="D113" i="29"/>
  <c r="D26" i="29"/>
  <c r="D25" i="29"/>
  <c r="D32" i="29"/>
  <c r="P119" i="29"/>
  <c r="L119" i="29"/>
  <c r="E108" i="29"/>
  <c r="D24" i="29"/>
  <c r="D108" i="29" s="1"/>
  <c r="K119" i="29"/>
  <c r="I119" i="29"/>
  <c r="J119" i="29"/>
  <c r="D22" i="29"/>
  <c r="M119" i="29"/>
  <c r="N119" i="29"/>
  <c r="E23" i="29"/>
  <c r="H20" i="29"/>
  <c r="H119" i="29" s="1"/>
  <c r="G20" i="29"/>
  <c r="G119" i="29" s="1"/>
  <c r="O119" i="29"/>
  <c r="F119" i="29"/>
  <c r="D8" i="29"/>
  <c r="D20" i="29" s="1"/>
  <c r="C10" i="28" s="1"/>
  <c r="E20" i="29"/>
  <c r="E119" i="29" l="1"/>
  <c r="D119" i="29"/>
</calcChain>
</file>

<file path=xl/sharedStrings.xml><?xml version="1.0" encoding="utf-8"?>
<sst xmlns="http://schemas.openxmlformats.org/spreadsheetml/2006/main" count="3130" uniqueCount="414">
  <si>
    <t>Company name</t>
  </si>
  <si>
    <t>Positive Recovery, LLC</t>
  </si>
  <si>
    <t>Budget name</t>
  </si>
  <si>
    <t>Budget_FY24_P&amp;L</t>
  </si>
  <si>
    <t>Budget type</t>
  </si>
  <si>
    <t>Profit and loss</t>
  </si>
  <si>
    <t>Subdivide by</t>
  </si>
  <si>
    <t>Class</t>
  </si>
  <si>
    <t>Period</t>
  </si>
  <si>
    <t>FY 2024 (Jan 2024 - Dec 2024)</t>
  </si>
  <si>
    <t>Use this template to get your data into a format QuickBooks understands.</t>
  </si>
  <si>
    <t xml:space="preserve"> QuickBooks uses the budget details on this sheet to read budget type, timeline, categories, and so on. When you update this info and save the budget with a new name and budgeting period, you're creating a new budget.</t>
  </si>
  <si>
    <t>* Do not change the sheet names.</t>
  </si>
  <si>
    <t>* Do not change the row or column labels. Rows with invalid entries will be ignored during upload.</t>
  </si>
  <si>
    <t>* Leave unwanted columns or rows blank. You can edit the budget in QuickBooks once the upload is complete.</t>
  </si>
  <si>
    <t>* Add columns only at the end and not in between.</t>
  </si>
  <si>
    <t>* You can add or remove rows as needed.</t>
  </si>
  <si>
    <t>* The accounts you see in the template are taken from the company chart of accounts to which you want to import your budget.</t>
  </si>
  <si>
    <t>* You can format the template, rename your budget, and add in numbers and formulas.</t>
  </si>
  <si>
    <t>* Enter cell values only between -99,999,999,999 and +99,999,999,999</t>
  </si>
  <si>
    <t>Admin</t>
  </si>
  <si>
    <t>Accounts</t>
  </si>
  <si>
    <t>Jan</t>
  </si>
  <si>
    <t>Feb</t>
  </si>
  <si>
    <t>Mar</t>
  </si>
  <si>
    <t>Apr</t>
  </si>
  <si>
    <t>May</t>
  </si>
  <si>
    <t>Jun</t>
  </si>
  <si>
    <t>Jul</t>
  </si>
  <si>
    <t>Aug</t>
  </si>
  <si>
    <t>Sep</t>
  </si>
  <si>
    <t>Oct</t>
  </si>
  <si>
    <t>Nov</t>
  </si>
  <si>
    <t>Dec</t>
  </si>
  <si>
    <t>Income</t>
  </si>
  <si>
    <t xml:space="preserve">   40000 Inpatient Income</t>
  </si>
  <si>
    <t xml:space="preserve">   41000 Outpatient Income - Owned</t>
  </si>
  <si>
    <t xml:space="preserve">   41100 Outpatient Income - Affiliate</t>
  </si>
  <si>
    <t xml:space="preserve">   42000 Sober Living Income</t>
  </si>
  <si>
    <t xml:space="preserve">   42400 Program Fee</t>
  </si>
  <si>
    <t xml:space="preserve">   45000 Client Refunds</t>
  </si>
  <si>
    <t xml:space="preserve">   Billable Expense Income</t>
  </si>
  <si>
    <t xml:space="preserve">   Markup</t>
  </si>
  <si>
    <t xml:space="preserve">   Refunds</t>
  </si>
  <si>
    <t xml:space="preserve">   Sales</t>
  </si>
  <si>
    <t xml:space="preserve">   Sales of Product Income</t>
  </si>
  <si>
    <t xml:space="preserve">   Unapplied Cash Payment Income</t>
  </si>
  <si>
    <t xml:space="preserve">   Uncategorized Income</t>
  </si>
  <si>
    <t>Cost of Goods Sold</t>
  </si>
  <si>
    <t xml:space="preserve">   50000 Due to IOP Managers</t>
  </si>
  <si>
    <t xml:space="preserve">   Cost of Goods Sold</t>
  </si>
  <si>
    <t>Expense</t>
  </si>
  <si>
    <t xml:space="preserve">   60000 IOP Manager Fees</t>
  </si>
  <si>
    <t xml:space="preserve">   60100 Management Fee</t>
  </si>
  <si>
    <t xml:space="preserve">   60200 Advertising, Promotion, and Business Development</t>
  </si>
  <si>
    <t xml:space="preserve">   60400 Automobile Expense</t>
  </si>
  <si>
    <t xml:space="preserve">   60410 Fuel and Related Automobile Exp</t>
  </si>
  <si>
    <t xml:space="preserve">   60420 Automobile Insurance</t>
  </si>
  <si>
    <t xml:space="preserve">   60600 Bank Service Charges</t>
  </si>
  <si>
    <t xml:space="preserve">   60610 Bank Service Charges-WF Advisors Fund</t>
  </si>
  <si>
    <t xml:space="preserve">   60650 Credit Card Fees</t>
  </si>
  <si>
    <t xml:space="preserve">   60800 Business Licenses and Permits</t>
  </si>
  <si>
    <t xml:space="preserve">   61200 Continuing Education</t>
  </si>
  <si>
    <t xml:space="preserve">   61300 Training</t>
  </si>
  <si>
    <t xml:space="preserve">   61500 MSP Professional Fees</t>
  </si>
  <si>
    <t xml:space="preserve">   61700 Computer and Internet Expenses</t>
  </si>
  <si>
    <t xml:space="preserve">   62400 Depreciation Expense</t>
  </si>
  <si>
    <t xml:space="preserve">   62410 Amortization Expense</t>
  </si>
  <si>
    <t xml:space="preserve">   62500 Dues and Subscriptions</t>
  </si>
  <si>
    <t xml:space="preserve">   62800 Janitorial Expense</t>
  </si>
  <si>
    <t xml:space="preserve">   62850 Landscaping</t>
  </si>
  <si>
    <t xml:space="preserve">   62860 Garden Expense</t>
  </si>
  <si>
    <t xml:space="preserve">   62900 Pest Control</t>
  </si>
  <si>
    <t xml:space="preserve">   63300 Insurance Expense</t>
  </si>
  <si>
    <t xml:space="preserve">   63400 Interest Expense</t>
  </si>
  <si>
    <t xml:space="preserve">   63450 Recruitment, Retention, and Strategic Development</t>
  </si>
  <si>
    <t xml:space="preserve">   63500 Food</t>
  </si>
  <si>
    <t xml:space="preserve">   63610 Mileage</t>
  </si>
  <si>
    <t xml:space="preserve">   63620 Vehicle Rental</t>
  </si>
  <si>
    <t xml:space="preserve">   63630 Airfare</t>
  </si>
  <si>
    <t xml:space="preserve">   63640 Lodging</t>
  </si>
  <si>
    <t xml:space="preserve">   63650 Miscellaneous Travel Expense</t>
  </si>
  <si>
    <t xml:space="preserve">   63800 Electronic Medical Records</t>
  </si>
  <si>
    <t xml:space="preserve">   64200 Office Supplies</t>
  </si>
  <si>
    <t xml:space="preserve">   64225 Facility Expense</t>
  </si>
  <si>
    <t xml:space="preserve">   64230 Septic System Expense</t>
  </si>
  <si>
    <t xml:space="preserve">   64235 Pool Expense</t>
  </si>
  <si>
    <t xml:space="preserve">   64250 Patient Expense</t>
  </si>
  <si>
    <t xml:space="preserve">   64260 Alumni Expense</t>
  </si>
  <si>
    <t xml:space="preserve">   64300 Meals, Travel, and Entertainment</t>
  </si>
  <si>
    <t xml:space="preserve">   64600 Payroll Expenses</t>
  </si>
  <si>
    <t xml:space="preserve">   64610 Wages-Clinical</t>
  </si>
  <si>
    <t xml:space="preserve">   64620 Wages-Executive</t>
  </si>
  <si>
    <t xml:space="preserve">   64630 Wages-Nonclinical</t>
  </si>
  <si>
    <t xml:space="preserve">   64670 SM Payroll reimb</t>
  </si>
  <si>
    <t xml:space="preserve">   64700 Health Insurance</t>
  </si>
  <si>
    <t xml:space="preserve">   64750 Retirement/401k</t>
  </si>
  <si>
    <t xml:space="preserve">   64760 Tuition Reimbursement</t>
  </si>
  <si>
    <t xml:space="preserve">   64800 Payroll Taxes</t>
  </si>
  <si>
    <t xml:space="preserve">   64810 Payroll Tax Exp-Clinical</t>
  </si>
  <si>
    <t xml:space="preserve">   64820 Payroll Tax Exp-Executive</t>
  </si>
  <si>
    <t xml:space="preserve">   64830 Payroll Tax Exp-Non-Clinical</t>
  </si>
  <si>
    <t xml:space="preserve">   64900 Payroll Service Fee</t>
  </si>
  <si>
    <t xml:space="preserve">   64960 HSA Expense</t>
  </si>
  <si>
    <t xml:space="preserve">   65200 Postage and Delivery</t>
  </si>
  <si>
    <t xml:space="preserve">   65300 Accounting Fees</t>
  </si>
  <si>
    <t xml:space="preserve">   65350 Medical Director Fees</t>
  </si>
  <si>
    <t xml:space="preserve">   65400 Professional Fees</t>
  </si>
  <si>
    <t xml:space="preserve">   65450 Legal Fees</t>
  </si>
  <si>
    <t xml:space="preserve">   65455 DO NOT USE Dues &amp; Subscriptions</t>
  </si>
  <si>
    <t xml:space="preserve">   65550 Medication</t>
  </si>
  <si>
    <t xml:space="preserve">   65555 Facility Insurance</t>
  </si>
  <si>
    <t xml:space="preserve">   65700 Gas</t>
  </si>
  <si>
    <t xml:space="preserve">   66000 Repairs and Maintenance</t>
  </si>
  <si>
    <t xml:space="preserve">   66100 Waste Management</t>
  </si>
  <si>
    <t xml:space="preserve">   66500 Lease Expense</t>
  </si>
  <si>
    <t xml:space="preserve">   66510 Property Tax</t>
  </si>
  <si>
    <t xml:space="preserve">   66600 Small Medical Equipment and Supplies</t>
  </si>
  <si>
    <t xml:space="preserve">   66650 Equipment</t>
  </si>
  <si>
    <t xml:space="preserve">   66800 Software and Licenses</t>
  </si>
  <si>
    <t xml:space="preserve">   67000 Sponsorship/Donation</t>
  </si>
  <si>
    <t xml:space="preserve">   67300 Cable, Internet, Telephone expense</t>
  </si>
  <si>
    <t xml:space="preserve">   67850 Energy</t>
  </si>
  <si>
    <t xml:space="preserve">   67900 Alarms</t>
  </si>
  <si>
    <t xml:space="preserve">   68100 Telephone Expense</t>
  </si>
  <si>
    <t xml:space="preserve">   68600 Utilities</t>
  </si>
  <si>
    <t xml:space="preserve">   79999 Insurance Recoupment</t>
  </si>
  <si>
    <t xml:space="preserve">   82000 Franchise Tax</t>
  </si>
  <si>
    <t xml:space="preserve">   87870 Water</t>
  </si>
  <si>
    <t xml:space="preserve">   88000 Bad Debt Expense</t>
  </si>
  <si>
    <t xml:space="preserve">   88100 Bad Debt Collection Fees</t>
  </si>
  <si>
    <t xml:space="preserve">   Garnishment/Child Support</t>
  </si>
  <si>
    <t xml:space="preserve">   Office Supplies &amp; Software</t>
  </si>
  <si>
    <t xml:space="preserve">   Purchases</t>
  </si>
  <si>
    <t xml:space="preserve">   Unapplied Cash Bill Payment Expense</t>
  </si>
  <si>
    <t xml:space="preserve">   Uncategorized Expense</t>
  </si>
  <si>
    <t>Other Income</t>
  </si>
  <si>
    <t xml:space="preserve">   88800 Other Miscellaneous Income</t>
  </si>
  <si>
    <t xml:space="preserve">   88850 Unrealized Gain/Loss on Investments</t>
  </si>
  <si>
    <t xml:space="preserve">   88888 Interest Income-Loans</t>
  </si>
  <si>
    <t xml:space="preserve">   88889 Interest/Dividends Investment Account</t>
  </si>
  <si>
    <t>Other Expense</t>
  </si>
  <si>
    <t xml:space="preserve">   80000 Ask My Accountant</t>
  </si>
  <si>
    <t xml:space="preserve">   87900 Other Expense</t>
  </si>
  <si>
    <t xml:space="preserve">   9999 Ask George</t>
  </si>
  <si>
    <t xml:space="preserve">   Reconciliation Discrepancies</t>
  </si>
  <si>
    <t>Positive Recovery- Austin</t>
  </si>
  <si>
    <t>Positive Recovery- Cinco Ranch</t>
  </si>
  <si>
    <t>Positive Recovery- Clear Lake</t>
  </si>
  <si>
    <t>Positive Recovery- Conroe</t>
  </si>
  <si>
    <t>Positive Recovery- Dallas Ft Worth</t>
  </si>
  <si>
    <t>Positive Recovery- Energy Corridor</t>
  </si>
  <si>
    <t>Positive Recovery- Galleria</t>
  </si>
  <si>
    <t>Positive Recovery- Garden Oaks</t>
  </si>
  <si>
    <t>Positive Recovery- Hill Country</t>
  </si>
  <si>
    <t>Positive Recovery- Humble</t>
  </si>
  <si>
    <t>Positive Recovery- Jersey Village</t>
  </si>
  <si>
    <t>Positive Recovery- Montrose</t>
  </si>
  <si>
    <t>63800 Electronic Medical Records</t>
  </si>
  <si>
    <t>Positive Recovery- North Loop</t>
  </si>
  <si>
    <t>Positive Recovery- Pasadena</t>
  </si>
  <si>
    <t>Positive Recovery- Round Rock</t>
  </si>
  <si>
    <t>Positive Recovery- San Antonio</t>
  </si>
  <si>
    <t>Positive Recovery- San Marcos</t>
  </si>
  <si>
    <t>Positive Recovery- Sugarland</t>
  </si>
  <si>
    <t>Positive Recovery- The Woodlands</t>
  </si>
  <si>
    <t>Not Specified</t>
  </si>
  <si>
    <t xml:space="preserve"> </t>
  </si>
  <si>
    <t>Billable Expense Income</t>
  </si>
  <si>
    <t>Client Refunds</t>
  </si>
  <si>
    <t>Inpatient Income</t>
  </si>
  <si>
    <t>Markup</t>
  </si>
  <si>
    <t>Outpatient Income - Affiliate</t>
  </si>
  <si>
    <t>Outpatient Income - Owned</t>
  </si>
  <si>
    <t>Program Fee</t>
  </si>
  <si>
    <t>Refunds</t>
  </si>
  <si>
    <t>Sales</t>
  </si>
  <si>
    <t>Sales of Product Income</t>
  </si>
  <si>
    <t>Sober Living Income</t>
  </si>
  <si>
    <t>Unapplied Cash Payment Income</t>
  </si>
  <si>
    <t>Uncategorized Income</t>
  </si>
  <si>
    <t>Due to IOP Managers</t>
  </si>
  <si>
    <t>Accounting Fees</t>
  </si>
  <si>
    <t>Advertising, Promotion, and Business Development</t>
  </si>
  <si>
    <t>Airfare</t>
  </si>
  <si>
    <t>Alarms</t>
  </si>
  <si>
    <t>Alumni Expense</t>
  </si>
  <si>
    <t>Amortization Expense</t>
  </si>
  <si>
    <t>Automobile Expense</t>
  </si>
  <si>
    <t>Automobile Insurance</t>
  </si>
  <si>
    <t>Bad Debt Collection Fees</t>
  </si>
  <si>
    <t>Bad Debt Expense</t>
  </si>
  <si>
    <t>Bank Service Charges</t>
  </si>
  <si>
    <t>Bank Service Charges-WF Advisors Fund</t>
  </si>
  <si>
    <t>Business Licenses and Permits</t>
  </si>
  <si>
    <t>Cable, Internet, Telephone expense</t>
  </si>
  <si>
    <t>Computer and Internet Expenses</t>
  </si>
  <si>
    <t>Continuing Education</t>
  </si>
  <si>
    <t>Credit Card Fees</t>
  </si>
  <si>
    <t>Depreciation Expense</t>
  </si>
  <si>
    <t>DO NOT USE Dues &amp; Subscriptions</t>
  </si>
  <si>
    <t>Dues and Subscriptions</t>
  </si>
  <si>
    <t>Electronic Medical Records</t>
  </si>
  <si>
    <t>Energy</t>
  </si>
  <si>
    <t>Equipment</t>
  </si>
  <si>
    <t>Facility Expense</t>
  </si>
  <si>
    <t>Facility Insurance</t>
  </si>
  <si>
    <t>Food</t>
  </si>
  <si>
    <t>Franchise Tax</t>
  </si>
  <si>
    <t>Fuel and Related Automobile Exp</t>
  </si>
  <si>
    <t>Garden Expense</t>
  </si>
  <si>
    <t>Garnishment/Child Support</t>
  </si>
  <si>
    <t>Gas</t>
  </si>
  <si>
    <t>Health Insurance</t>
  </si>
  <si>
    <t>HSA Expense</t>
  </si>
  <si>
    <t>Insurance Expense</t>
  </si>
  <si>
    <t>Insurance Recoupment</t>
  </si>
  <si>
    <t>Interest Expense</t>
  </si>
  <si>
    <t>IOP Manager Fees</t>
  </si>
  <si>
    <t>Janitorial Expense</t>
  </si>
  <si>
    <t>Landscaping</t>
  </si>
  <si>
    <t>Lease Expense</t>
  </si>
  <si>
    <t>Legal Fees</t>
  </si>
  <si>
    <t>Lodging</t>
  </si>
  <si>
    <t>Management Fee</t>
  </si>
  <si>
    <t>Meals, Travel, and Entertainment</t>
  </si>
  <si>
    <t>Medical Director Fees</t>
  </si>
  <si>
    <t>Medication</t>
  </si>
  <si>
    <t>Mileage</t>
  </si>
  <si>
    <t>Miscellaneous Travel Expense</t>
  </si>
  <si>
    <t>MSP Professional Fees</t>
  </si>
  <si>
    <t>Office Supplies</t>
  </si>
  <si>
    <t>Office Supplies &amp; Software</t>
  </si>
  <si>
    <t>Patient Expense</t>
  </si>
  <si>
    <t>Payroll Expenses</t>
  </si>
  <si>
    <t>Payroll Service Fee</t>
  </si>
  <si>
    <t>Payroll Tax Exp-Clinical</t>
  </si>
  <si>
    <t>Payroll Tax Exp-Executive</t>
  </si>
  <si>
    <t>Payroll Tax Exp-Non-Clinical</t>
  </si>
  <si>
    <t>Payroll Taxes</t>
  </si>
  <si>
    <t>Pest Control</t>
  </si>
  <si>
    <t>Pool Expense</t>
  </si>
  <si>
    <t>Postage and Delivery</t>
  </si>
  <si>
    <t>Professional Fees</t>
  </si>
  <si>
    <t>Property Tax</t>
  </si>
  <si>
    <t>Purchases</t>
  </si>
  <si>
    <t>Recruitment, Retention, and Strategic Development</t>
  </si>
  <si>
    <t>Repairs and Maintenance</t>
  </si>
  <si>
    <t>Retirement/401k</t>
  </si>
  <si>
    <t>Septic System Expense</t>
  </si>
  <si>
    <t>SM Payroll reimb</t>
  </si>
  <si>
    <t>Small Medical Equipment and Supplies</t>
  </si>
  <si>
    <t>Software and Licenses</t>
  </si>
  <si>
    <t>Sponsorship/Donation</t>
  </si>
  <si>
    <t>Telephone Expense</t>
  </si>
  <si>
    <t>Training</t>
  </si>
  <si>
    <t>Tuition Reimbursement</t>
  </si>
  <si>
    <t>Unapplied Cash Bill Payment Expense</t>
  </si>
  <si>
    <t>Uncategorized Expense</t>
  </si>
  <si>
    <t>Utilities</t>
  </si>
  <si>
    <t>Vehicle Rental</t>
  </si>
  <si>
    <t>Wages-Clinical</t>
  </si>
  <si>
    <t>Wages-Executive</t>
  </si>
  <si>
    <t>Wages-Nonclinical</t>
  </si>
  <si>
    <t>Waste Management</t>
  </si>
  <si>
    <t>Water</t>
  </si>
  <si>
    <t>Interest Income-Loans</t>
  </si>
  <si>
    <t>Interest/Dividends Investment Account</t>
  </si>
  <si>
    <t>Other Miscellaneous Income</t>
  </si>
  <si>
    <t>Unrealized Gain/Loss on Investments</t>
  </si>
  <si>
    <t>Ask George</t>
  </si>
  <si>
    <t>Ask My Accountant</t>
  </si>
  <si>
    <t>Reconciliation Discrepancies</t>
  </si>
  <si>
    <t>103</t>
  </si>
  <si>
    <t>34</t>
  </si>
  <si>
    <t>107</t>
  </si>
  <si>
    <t>145</t>
  </si>
  <si>
    <t>193</t>
  </si>
  <si>
    <t>175</t>
  </si>
  <si>
    <t>62</t>
  </si>
  <si>
    <t>53</t>
  </si>
  <si>
    <t>35</t>
  </si>
  <si>
    <t>124</t>
  </si>
  <si>
    <t>206</t>
  </si>
  <si>
    <t>198</t>
  </si>
  <si>
    <t>36</t>
  </si>
  <si>
    <t>197</t>
  </si>
  <si>
    <t>81</t>
  </si>
  <si>
    <t>37</t>
  </si>
  <si>
    <t>108</t>
  </si>
  <si>
    <t>217</t>
  </si>
  <si>
    <t>38</t>
  </si>
  <si>
    <t>39</t>
  </si>
  <si>
    <t>89</t>
  </si>
  <si>
    <t>93</t>
  </si>
  <si>
    <t>40</t>
  </si>
  <si>
    <t>161</t>
  </si>
  <si>
    <t>33</t>
  </si>
  <si>
    <t>41</t>
  </si>
  <si>
    <t>102</t>
  </si>
  <si>
    <t>144</t>
  </si>
  <si>
    <t>166</t>
  </si>
  <si>
    <t>130</t>
  </si>
  <si>
    <t>120</t>
  </si>
  <si>
    <t>127</t>
  </si>
  <si>
    <t>146</t>
  </si>
  <si>
    <t>123</t>
  </si>
  <si>
    <t>210</t>
  </si>
  <si>
    <t>138</t>
  </si>
  <si>
    <t>141</t>
  </si>
  <si>
    <t>135</t>
  </si>
  <si>
    <t>139</t>
  </si>
  <si>
    <t>122</t>
  </si>
  <si>
    <t>42</t>
  </si>
  <si>
    <t>104</t>
  </si>
  <si>
    <t>43</t>
  </si>
  <si>
    <t>202</t>
  </si>
  <si>
    <t>203</t>
  </si>
  <si>
    <t>80</t>
  </si>
  <si>
    <t>125</t>
  </si>
  <si>
    <t>99</t>
  </si>
  <si>
    <t>49</t>
  </si>
  <si>
    <t>101</t>
  </si>
  <si>
    <t>115</t>
  </si>
  <si>
    <t>92</t>
  </si>
  <si>
    <t>64</t>
  </si>
  <si>
    <t>44</t>
  </si>
  <si>
    <t>109</t>
  </si>
  <si>
    <t>140</t>
  </si>
  <si>
    <t>105</t>
  </si>
  <si>
    <t>129</t>
  </si>
  <si>
    <t>174</t>
  </si>
  <si>
    <t>45</t>
  </si>
  <si>
    <t>218</t>
  </si>
  <si>
    <t>171</t>
  </si>
  <si>
    <t>184</t>
  </si>
  <si>
    <t>183</t>
  </si>
  <si>
    <t>75</t>
  </si>
  <si>
    <t>131</t>
  </si>
  <si>
    <t>60</t>
  </si>
  <si>
    <t>137</t>
  </si>
  <si>
    <t>180</t>
  </si>
  <si>
    <t>181</t>
  </si>
  <si>
    <t>182</t>
  </si>
  <si>
    <t>121</t>
  </si>
  <si>
    <t>126</t>
  </si>
  <si>
    <t>192</t>
  </si>
  <si>
    <t>46</t>
  </si>
  <si>
    <t>48</t>
  </si>
  <si>
    <t>32</t>
  </si>
  <si>
    <t>143</t>
  </si>
  <si>
    <t>69</t>
  </si>
  <si>
    <t>97</t>
  </si>
  <si>
    <t>106</t>
  </si>
  <si>
    <t>216</t>
  </si>
  <si>
    <t>50</t>
  </si>
  <si>
    <t>136</t>
  </si>
  <si>
    <t>63</t>
  </si>
  <si>
    <t>70</t>
  </si>
  <si>
    <t>191</t>
  </si>
  <si>
    <t>100</t>
  </si>
  <si>
    <t>47</t>
  </si>
  <si>
    <t>65</t>
  </si>
  <si>
    <t>96</t>
  </si>
  <si>
    <t>91</t>
  </si>
  <si>
    <t>51</t>
  </si>
  <si>
    <t>94</t>
  </si>
  <si>
    <t>170</t>
  </si>
  <si>
    <t>90</t>
  </si>
  <si>
    <t>77</t>
  </si>
  <si>
    <t>66</t>
  </si>
  <si>
    <t>188</t>
  </si>
  <si>
    <t>199</t>
  </si>
  <si>
    <t>52</t>
  </si>
  <si>
    <t>128</t>
  </si>
  <si>
    <t>132</t>
  </si>
  <si>
    <t>133</t>
  </si>
  <si>
    <t>134</t>
  </si>
  <si>
    <t>142</t>
  </si>
  <si>
    <t>147</t>
  </si>
  <si>
    <t>A sales invoice – commonly known as an Accounts Receivable or customer invoice</t>
  </si>
  <si>
    <t>A bill – commonly known as a Accounts Payable or supplier invoice</t>
  </si>
  <si>
    <t>Value in each budget cell should be within limit -99,999,999,999 &amp; +99,999,999,999.</t>
  </si>
  <si>
    <t>Each budget contains multiple line items that will be posted into QuickBooks when you save changes and sync the budget to QuickBooks. Make sure you sync your data when you update the spreadsheet for the first time. Subsequent changes can be done while editing the spreadsheet and posting the changes to QuickBooks.</t>
  </si>
  <si>
    <t>If you want to copy values or formulas from another sheet, we recommend you Paste as Values. You can add sheets containing other QuickBooks data tables and reports into this workbook.</t>
  </si>
  <si>
    <t>When you add or remove any chart of accounts, select update fields in the spreadsheet to update the template.</t>
  </si>
  <si>
    <t>You can't edit the figures in the template as they're based on the budget already created in your budgeting application.</t>
  </si>
  <si>
    <t>You can rename your budget and add in numbers and formulas into the template.</t>
  </si>
  <si>
    <t>The template will automatically load accounts from the company you're connected to in QuickBooks when you sign in, or manually change companies from the Spreadsheet Sync toolbar. If the data doesn't refresh on its own, select Refresh in the Spreadsheet Sync toolbar.</t>
  </si>
  <si>
    <t>Using this template helps you accurately and efficiently import budgets created elsewhere, or even create one from scratch. You need to be signed in to QuickBooks and connected to a company to use this template.</t>
  </si>
  <si>
    <t>NOTES</t>
  </si>
  <si>
    <t>Budgeted expense</t>
  </si>
  <si>
    <t>Budgeted income</t>
  </si>
  <si>
    <t>CONTROLS</t>
  </si>
  <si>
    <r>
      <rPr>
        <sz val="10"/>
        <color theme="1"/>
        <rFont val="Segoe UI"/>
        <family val="2"/>
      </rPr>
      <t xml:space="preserve">For support, select </t>
    </r>
    <r>
      <rPr>
        <b/>
        <sz val="10"/>
        <color theme="1"/>
        <rFont val="Segoe UI"/>
        <family val="2"/>
      </rPr>
      <t>Help</t>
    </r>
    <r>
      <rPr>
        <sz val="10"/>
        <color theme="1"/>
        <rFont val="Segoe UI"/>
        <family val="2"/>
      </rPr>
      <t xml:space="preserve"> in the Spreadsheet Sync toolbar</t>
    </r>
  </si>
  <si>
    <t>QuickBooks Template
Budgets v1.0</t>
  </si>
  <si>
    <t xml:space="preserve">Comments </t>
  </si>
  <si>
    <t xml:space="preserve">Total Budget </t>
  </si>
  <si>
    <t>Account Type</t>
  </si>
  <si>
    <t>Account Number</t>
  </si>
  <si>
    <t>*Note: For reference only. This column will not be synced to QBO</t>
  </si>
  <si>
    <t xml:space="preserve">Profit &amp; Loss Budget </t>
  </si>
  <si>
    <t>Type</t>
  </si>
  <si>
    <t>Budgeting Period</t>
  </si>
  <si>
    <t>Company</t>
  </si>
  <si>
    <t>Budget Name</t>
  </si>
  <si>
    <t>2024 Budget-2</t>
  </si>
  <si>
    <t>Total Income</t>
  </si>
  <si>
    <t>Cost Of Goods Sold</t>
  </si>
  <si>
    <t>Total Cost Of Goods Sold</t>
  </si>
  <si>
    <t>Total Expense</t>
  </si>
  <si>
    <t>Total Other Income</t>
  </si>
  <si>
    <t>Total Other Expense</t>
  </si>
  <si>
    <t>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</si>
</sst>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00_-;\-* #,##0.00_-;_-* &quot;-&quot;??_-;_-@_-"/>
    <numFmt numFmtId="166" formatCode="mmmm\-yyyy"/>
    <numFmt numFmtId="167" formatCode="mmm\-yyyy"/>
  </numFmts>
  <fonts count="37"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8"/>
      <color indexed="8"/>
      <name val="Arial"/>
      <family val="2"/>
    </font>
    <font>
      <sz val="8"/>
      <color rgb="FF000000"/>
      <name val="Arial"/>
      <family val="2"/>
    </font>
    <font>
      <sz val="8"/>
      <color indexed="8"/>
      <name val="Arial"/>
      <family val="2"/>
    </font>
    <font>
      <sz val="8.85"/>
      <color rgb="FF000000"/>
      <name val="Arial"/>
      <family val="2"/>
    </font>
    <font>
      <sz val="10"/>
      <color indexed="8"/>
      <name val="Arial"/>
      <family val="2"/>
    </font>
    <font>
      <sz val="10"/>
      <color rgb="FF000000"/>
      <name val="Calibri"/>
      <family val="2"/>
      <scheme val="minor"/>
    </font>
    <font>
      <sz val="11"/>
      <color theme="1"/>
      <name val="Segoe UI"/>
      <family val="2"/>
    </font>
    <font>
      <sz val="11"/>
      <color rgb="FF0070C0"/>
      <name val="Segoe UI"/>
      <family val="2"/>
    </font>
    <font>
      <sz val="10"/>
      <color theme="1"/>
      <name val="Segoe UI"/>
      <family val="2"/>
    </font>
    <font>
      <b/>
      <sz val="10"/>
      <color rgb="FF0070C0"/>
      <name val="Segoe UI"/>
      <family val="2"/>
    </font>
    <font>
      <b/>
      <sz val="12"/>
      <color rgb="FF3B7CBB"/>
      <name val="Segoe UI"/>
      <family val="2"/>
    </font>
    <font>
      <sz val="10"/>
      <color rgb="FF0070C0"/>
      <name val="Segoe UI"/>
      <family val="2"/>
    </font>
    <font>
      <b/>
      <sz val="10"/>
      <color rgb="FF757171"/>
      <name val="Segoe UI"/>
      <family val="2"/>
    </font>
    <font>
      <sz val="10"/>
      <color theme="0"/>
      <name val="Segoe UI"/>
      <family val="2"/>
    </font>
    <font>
      <b/>
      <sz val="10"/>
      <color theme="1"/>
      <name val="Segoe UI"/>
      <family val="2"/>
    </font>
    <font>
      <i/>
      <sz val="10"/>
      <color theme="2" tint="-0.499984740745262"/>
      <name val="Segoe UI"/>
      <family val="2"/>
    </font>
    <font>
      <sz val="10"/>
      <name val="Segoe UI"/>
      <family val="2"/>
    </font>
    <font>
      <sz val="28"/>
      <color rgb="FF15ACE3"/>
      <name val="Segoe UI"/>
      <family val="2"/>
    </font>
    <font>
      <sz val="28"/>
      <color theme="0"/>
      <name val="Segoe UI"/>
      <family val="2"/>
    </font>
    <font>
      <sz val="28"/>
      <color rgb="FF0070C0"/>
      <name val="Segoe UI"/>
      <family val="2"/>
    </font>
    <font>
      <sz val="10"/>
      <color theme="0" tint="-0.34998626667073579"/>
      <name val="Segoe UI"/>
      <family val="2"/>
    </font>
    <font>
      <sz val="11"/>
      <color theme="0"/>
      <name val="Segoe UI"/>
      <family val="2"/>
    </font>
    <font>
      <sz val="10"/>
      <color theme="0" tint="-0.499984740745262"/>
      <name val="Segoe UI"/>
      <family val="2"/>
    </font>
    <font>
      <sz val="14"/>
      <color theme="0" tint="-0.34998626667073579"/>
      <name val="Segoe UI"/>
      <family val="2"/>
    </font>
    <font>
      <b/>
      <sz val="10"/>
      <color theme="0" tint="-0.499984740745262"/>
      <name val="Segoe UI"/>
      <family val="2"/>
    </font>
    <font>
      <sz val="14"/>
      <color rgb="FF0070C0"/>
      <name val="Segoe UI"/>
      <family val="2"/>
    </font>
    <font>
      <sz val="12"/>
      <color rgb="FF000000"/>
      <name val="Arial"/>
      <family val="2"/>
    </font>
    <font>
      <sz val="12"/>
      <color rgb="FF000000"/>
      <name val="Calibri"/>
      <family val="2"/>
      <scheme val="minor"/>
    </font>
    <font>
      <b/>
      <sz val="12"/>
      <color rgb="FFFFFFFF"/>
      <name val="Calibri"/>
      <family val="2"/>
      <scheme val="minor"/>
    </font>
    <font>
      <sz val="12"/>
      <color theme="1" tint="0.34998626667073579"/>
      <name val="Calibri"/>
      <family val="2"/>
      <scheme val="minor"/>
    </font>
    <font>
      <b/>
      <sz val="12"/>
      <color theme="1"/>
      <name val="Calibri"/>
      <family val="2"/>
      <scheme val="minor"/>
    </font>
    <font>
      <b/>
      <sz val="12"/>
      <color rgb="FF000000"/>
      <name val="Calibri"/>
      <family val="2"/>
      <scheme val="minor"/>
    </font>
    <font>
      <b/>
      <sz val="12"/>
      <color rgb="FF0070C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19973D"/>
        <bgColor rgb="FF19973D"/>
      </patternFill>
    </fill>
    <fill>
      <patternFill patternType="solid">
        <fgColor rgb="FFFFFFFF"/>
        <bgColor rgb="FFFFFFFF"/>
      </patternFill>
    </fill>
    <fill>
      <patternFill patternType="solid">
        <fgColor rgb="FFEFEFEF"/>
        <bgColor rgb="FFEFEFEF"/>
      </patternFill>
    </fill>
    <fill>
      <patternFill patternType="solid">
        <fgColor rgb="FF19973D"/>
        <bgColor indexed="64"/>
      </patternFill>
    </fill>
    <fill>
      <patternFill patternType="solid">
        <fgColor rgb="FFC4C2C2"/>
        <bgColor indexed="64"/>
      </patternFill>
    </fill>
  </fills>
  <borders count="14">
    <border>
      <left/>
      <right/>
      <top/>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style="dashed">
        <color theme="1" tint="0.499984740745262"/>
      </top>
      <bottom style="dashed">
        <color theme="1" tint="0.499984740745262"/>
      </bottom>
      <diagonal/>
    </border>
    <border>
      <left/>
      <right/>
      <top/>
      <bottom style="thin">
        <color rgb="FF15ACE3"/>
      </bottom>
      <diagonal/>
    </border>
    <border>
      <left/>
      <right style="thin">
        <color rgb="FFFFFFFF"/>
      </right>
      <top style="thin">
        <color rgb="FF15ACE3"/>
      </top>
      <bottom style="thin">
        <color rgb="FF15ACE3"/>
      </bottom>
      <diagonal/>
    </border>
    <border>
      <left/>
      <right style="thin">
        <color rgb="FFFFFFFF"/>
      </right>
      <top style="thin">
        <color rgb="FF15ACE3"/>
      </top>
      <bottom/>
      <diagonal/>
    </border>
    <border>
      <left/>
      <right style="thin">
        <color rgb="FF000000"/>
      </right>
      <top style="thin">
        <color rgb="FF15ACE3"/>
      </top>
      <bottom/>
      <diagonal/>
    </border>
    <border>
      <left/>
      <right/>
      <top style="thin">
        <color rgb="FF15ACE3"/>
      </top>
      <bottom style="thin">
        <color rgb="FF15ACE3"/>
      </bottom>
      <diagonal/>
    </border>
    <border>
      <left/>
      <right style="thin">
        <color rgb="FF000000"/>
      </right>
      <top style="thin">
        <color indexed="64"/>
      </top>
      <bottom style="thin">
        <color rgb="FF15ACE3"/>
      </bottom>
      <diagonal/>
    </border>
    <border>
      <left/>
      <right/>
      <top style="thin">
        <color indexed="64"/>
      </top>
      <bottom style="thin">
        <color rgb="FF15ACE3"/>
      </bottom>
      <diagonal/>
    </border>
    <border>
      <left/>
      <right/>
      <top style="thin">
        <color indexed="64"/>
      </top>
      <bottom/>
      <diagonal/>
    </border>
    <border>
      <left/>
      <right/>
      <top/>
      <bottom style="thin">
        <color rgb="FF000000"/>
      </bottom>
      <diagonal/>
    </border>
    <border>
      <left/>
      <right/>
      <top style="thin">
        <color indexed="64"/>
      </top>
      <bottom style="thin">
        <color auto="1"/>
      </bottom>
      <diagonal/>
    </border>
    <border>
      <left/>
      <right style="thin">
        <color auto="1"/>
      </right>
      <top/>
      <bottom/>
      <diagonal/>
    </border>
  </borders>
  <cellStyleXfs count="9">
    <xf numFmtId="0" fontId="0" fillId="0" borderId="0"/>
    <xf numFmtId="43" fontId="3" fillId="0" borderId="0" applyFont="0" applyFill="0" applyBorder="0" applyAlignment="0" applyProtection="0"/>
    <xf numFmtId="0" fontId="7" fillId="0" borderId="0" applyAlignment="0"/>
    <xf numFmtId="0" fontId="2" fillId="0" borderId="0"/>
    <xf numFmtId="165" fontId="2" fillId="0" borderId="0" applyFont="0" applyFill="0" applyBorder="0" applyAlignment="0" applyProtection="0"/>
    <xf numFmtId="0" fontId="9" fillId="0" borderId="0"/>
    <xf numFmtId="0" fontId="3" fillId="0" borderId="0"/>
    <xf numFmtId="0" fontId="1" fillId="0" borderId="0"/>
    <xf numFmtId="165" fontId="1" fillId="0" borderId="0" applyFont="0" applyFill="0" applyBorder="0" applyAlignment="0" applyProtection="0"/>
  </cellStyleXfs>
  <cellXfs count="96">
    <xf numFmtId="0" fontId="0" fillId="0" borderId="0" xfId="0"/>
    <xf numFmtId="164" fontId="4" fillId="0" borderId="0" xfId="1" applyNumberFormat="1" applyFont="1" applyFill="1" applyAlignment="1">
      <alignment wrapText="1"/>
    </xf>
    <xf numFmtId="3" fontId="0" fillId="0" borderId="0" xfId="0" applyNumberFormat="1"/>
    <xf numFmtId="1" fontId="0" fillId="0" borderId="0" xfId="0" applyNumberFormat="1"/>
    <xf numFmtId="164" fontId="0" fillId="0" borderId="0" xfId="0" applyNumberFormat="1"/>
    <xf numFmtId="0" fontId="8" fillId="0" borderId="0" xfId="0" applyFont="1" applyAlignment="1">
      <alignment horizontal="left" wrapText="1"/>
    </xf>
    <xf numFmtId="164" fontId="8" fillId="0" borderId="0" xfId="1" applyNumberFormat="1" applyFont="1" applyFill="1" applyAlignment="1">
      <alignment wrapText="1"/>
    </xf>
    <xf numFmtId="43" fontId="0" fillId="0" borderId="0" xfId="1" applyFont="1"/>
    <xf numFmtId="43" fontId="4" fillId="0" borderId="0" xfId="1" applyFont="1" applyFill="1" applyAlignment="1">
      <alignment wrapText="1"/>
    </xf>
    <xf numFmtId="43" fontId="5" fillId="0" borderId="0" xfId="1" applyFont="1" applyAlignment="1">
      <alignment wrapText="1"/>
    </xf>
    <xf numFmtId="43" fontId="6" fillId="0" borderId="0" xfId="1" applyFont="1" applyAlignment="1">
      <alignment wrapText="1"/>
    </xf>
    <xf numFmtId="0" fontId="9" fillId="0" borderId="0" xfId="5"/>
    <xf numFmtId="0" fontId="3" fillId="0" borderId="0" xfId="6"/>
    <xf numFmtId="49" fontId="0" fillId="0" borderId="0" xfId="0" applyNumberFormat="1"/>
    <xf numFmtId="0" fontId="10" fillId="0" borderId="0" xfId="7" applyFont="1" applyAlignment="1" applyProtection="1">
      <alignment vertical="center"/>
      <protection locked="0"/>
    </xf>
    <xf numFmtId="0" fontId="10" fillId="0" borderId="0" xfId="7" applyFont="1" applyAlignment="1" applyProtection="1">
      <alignment vertical="center"/>
      <protection hidden="1"/>
    </xf>
    <xf numFmtId="0" fontId="11" fillId="0" borderId="0" xfId="7" applyFont="1" applyAlignment="1" applyProtection="1">
      <alignment vertical="center"/>
      <protection hidden="1"/>
    </xf>
    <xf numFmtId="0" fontId="11" fillId="0" borderId="0" xfId="7" applyFont="1" applyAlignment="1" applyProtection="1">
      <alignment vertical="center"/>
      <protection locked="0"/>
    </xf>
    <xf numFmtId="0" fontId="13" fillId="0" borderId="0" xfId="7" applyFont="1" applyAlignment="1" applyProtection="1">
      <alignment horizontal="center" vertical="top" wrapText="1"/>
      <protection hidden="1"/>
    </xf>
    <xf numFmtId="0" fontId="12" fillId="0" borderId="0" xfId="7" applyFont="1" applyAlignment="1" applyProtection="1">
      <alignment vertical="center"/>
      <protection locked="0"/>
    </xf>
    <xf numFmtId="0" fontId="14" fillId="0" borderId="0" xfId="7" applyFont="1" applyAlignment="1" applyProtection="1">
      <alignment vertical="center" wrapText="1"/>
      <protection locked="0"/>
    </xf>
    <xf numFmtId="0" fontId="14" fillId="0" borderId="0" xfId="7" applyFont="1" applyAlignment="1" applyProtection="1">
      <alignment vertical="center" wrapText="1"/>
      <protection hidden="1"/>
    </xf>
    <xf numFmtId="0" fontId="15" fillId="0" borderId="0" xfId="7" applyFont="1" applyAlignment="1" applyProtection="1">
      <alignment vertical="center"/>
      <protection hidden="1"/>
    </xf>
    <xf numFmtId="0" fontId="12" fillId="0" borderId="0" xfId="7" applyFont="1" applyAlignment="1" applyProtection="1">
      <alignment horizontal="left" vertical="top"/>
      <protection hidden="1"/>
    </xf>
    <xf numFmtId="0" fontId="16" fillId="0" borderId="0" xfId="7" applyFont="1" applyAlignment="1" applyProtection="1">
      <alignment horizontal="right" vertical="center" indent="1"/>
      <protection hidden="1"/>
    </xf>
    <xf numFmtId="0" fontId="12" fillId="0" borderId="0" xfId="7" applyFont="1" applyAlignment="1" applyProtection="1">
      <alignment vertical="center"/>
      <protection hidden="1"/>
    </xf>
    <xf numFmtId="0" fontId="17" fillId="0" borderId="0" xfId="7" applyFont="1" applyAlignment="1" applyProtection="1">
      <alignment vertical="center"/>
      <protection hidden="1"/>
    </xf>
    <xf numFmtId="0" fontId="18" fillId="0" borderId="0" xfId="7" applyFont="1" applyAlignment="1" applyProtection="1">
      <alignment horizontal="right" vertical="center"/>
      <protection hidden="1"/>
    </xf>
    <xf numFmtId="0" fontId="19" fillId="0" borderId="0" xfId="7" applyFont="1" applyAlignment="1" applyProtection="1">
      <alignment horizontal="left" vertical="center" indent="1"/>
      <protection locked="0"/>
    </xf>
    <xf numFmtId="0" fontId="20" fillId="3" borderId="0" xfId="7" applyFont="1" applyFill="1" applyAlignment="1" applyProtection="1">
      <alignment vertical="center"/>
      <protection hidden="1"/>
    </xf>
    <xf numFmtId="0" fontId="21" fillId="3" borderId="0" xfId="7" applyFont="1" applyFill="1" applyAlignment="1" applyProtection="1">
      <alignment horizontal="left" vertical="center" wrapText="1"/>
      <protection hidden="1"/>
    </xf>
    <xf numFmtId="0" fontId="18" fillId="0" borderId="0" xfId="7" applyFont="1" applyAlignment="1" applyProtection="1">
      <alignment vertical="center"/>
      <protection hidden="1"/>
    </xf>
    <xf numFmtId="0" fontId="10" fillId="3" borderId="0" xfId="7" applyFont="1" applyFill="1" applyAlignment="1" applyProtection="1">
      <alignment vertical="center"/>
      <protection locked="0"/>
    </xf>
    <xf numFmtId="0" fontId="22" fillId="3" borderId="0" xfId="7" applyFont="1" applyFill="1" applyAlignment="1" applyProtection="1">
      <alignment vertical="center"/>
      <protection locked="0"/>
    </xf>
    <xf numFmtId="0" fontId="22" fillId="3" borderId="0" xfId="7" applyFont="1" applyFill="1" applyAlignment="1" applyProtection="1">
      <alignment vertical="center"/>
      <protection hidden="1"/>
    </xf>
    <xf numFmtId="0" fontId="23" fillId="3" borderId="0" xfId="7" applyFont="1" applyFill="1" applyAlignment="1" applyProtection="1">
      <alignment vertical="center"/>
      <protection hidden="1"/>
    </xf>
    <xf numFmtId="0" fontId="10" fillId="3" borderId="3" xfId="7" applyFont="1" applyFill="1" applyBorder="1" applyAlignment="1" applyProtection="1">
      <alignment vertical="center"/>
      <protection locked="0"/>
    </xf>
    <xf numFmtId="0" fontId="22" fillId="3" borderId="3" xfId="7" applyFont="1" applyFill="1" applyBorder="1" applyAlignment="1" applyProtection="1">
      <alignment vertical="center"/>
      <protection locked="0"/>
    </xf>
    <xf numFmtId="0" fontId="20" fillId="3" borderId="0" xfId="7" applyFont="1" applyFill="1" applyAlignment="1" applyProtection="1">
      <alignment vertical="center"/>
      <protection locked="0"/>
    </xf>
    <xf numFmtId="0" fontId="21" fillId="3" borderId="0" xfId="7" applyFont="1" applyFill="1" applyAlignment="1" applyProtection="1">
      <alignment vertical="center"/>
      <protection locked="0"/>
    </xf>
    <xf numFmtId="0" fontId="24" fillId="3" borderId="0" xfId="7" applyFont="1" applyFill="1" applyAlignment="1" applyProtection="1">
      <alignment horizontal="left"/>
      <protection hidden="1"/>
    </xf>
    <xf numFmtId="0" fontId="15" fillId="3" borderId="0" xfId="7" applyFont="1" applyFill="1" applyAlignment="1" applyProtection="1">
      <alignment horizontal="left"/>
      <protection hidden="1"/>
    </xf>
    <xf numFmtId="0" fontId="25" fillId="3" borderId="0" xfId="7" applyFont="1" applyFill="1" applyAlignment="1" applyProtection="1">
      <alignment vertical="center" wrapText="1"/>
      <protection locked="0"/>
    </xf>
    <xf numFmtId="2" fontId="25" fillId="3" borderId="0" xfId="7" applyNumberFormat="1" applyFont="1" applyFill="1" applyAlignment="1" applyProtection="1">
      <alignment vertical="center" wrapText="1"/>
      <protection locked="0"/>
    </xf>
    <xf numFmtId="4" fontId="26" fillId="3" borderId="0" xfId="8" applyNumberFormat="1" applyFont="1" applyFill="1" applyAlignment="1" applyProtection="1">
      <alignment horizontal="right" vertical="center"/>
      <protection locked="0"/>
    </xf>
    <xf numFmtId="0" fontId="27" fillId="3" borderId="0" xfId="7" applyFont="1" applyFill="1" applyAlignment="1" applyProtection="1">
      <alignment horizontal="center" wrapText="1" shrinkToFit="1"/>
      <protection hidden="1"/>
    </xf>
    <xf numFmtId="0" fontId="27" fillId="3" borderId="0" xfId="7" applyFont="1" applyFill="1" applyAlignment="1" applyProtection="1">
      <alignment vertical="center" wrapText="1"/>
      <protection locked="0"/>
    </xf>
    <xf numFmtId="0" fontId="27" fillId="3" borderId="0" xfId="7" applyFont="1" applyFill="1" applyAlignment="1" applyProtection="1">
      <alignment shrinkToFit="1"/>
      <protection locked="0"/>
    </xf>
    <xf numFmtId="0" fontId="28" fillId="3" borderId="0" xfId="7" applyFont="1" applyFill="1" applyAlignment="1" applyProtection="1">
      <alignment horizontal="center"/>
      <protection locked="0"/>
    </xf>
    <xf numFmtId="0" fontId="27" fillId="3" borderId="0" xfId="7" applyFont="1" applyFill="1" applyAlignment="1" applyProtection="1">
      <alignment horizontal="right" shrinkToFit="1"/>
      <protection locked="0"/>
    </xf>
    <xf numFmtId="0" fontId="25" fillId="3" borderId="0" xfId="7" applyFont="1" applyFill="1" applyAlignment="1" applyProtection="1">
      <alignment vertical="center" wrapText="1"/>
      <protection hidden="1"/>
    </xf>
    <xf numFmtId="0" fontId="29" fillId="3" borderId="0" xfId="7" applyFont="1" applyFill="1" applyAlignment="1" applyProtection="1">
      <alignment vertical="center" wrapText="1"/>
      <protection hidden="1"/>
    </xf>
    <xf numFmtId="0" fontId="30" fillId="0" borderId="0" xfId="5" applyFont="1"/>
    <xf numFmtId="0" fontId="30" fillId="0" borderId="0" xfId="5" applyFont="1" applyProtection="1">
      <protection locked="0"/>
    </xf>
    <xf numFmtId="0" fontId="31" fillId="0" borderId="0" xfId="5" applyFont="1" applyProtection="1">
      <protection locked="0"/>
    </xf>
    <xf numFmtId="2" fontId="31" fillId="0" borderId="0" xfId="5" applyNumberFormat="1" applyFont="1" applyProtection="1">
      <protection locked="0"/>
    </xf>
    <xf numFmtId="0" fontId="31" fillId="0" borderId="0" xfId="5" applyFont="1"/>
    <xf numFmtId="2" fontId="3" fillId="0" borderId="0" xfId="5" applyNumberFormat="1" applyFont="1" applyProtection="1">
      <protection locked="0"/>
    </xf>
    <xf numFmtId="0" fontId="3" fillId="0" borderId="0" xfId="5" applyFont="1" applyAlignment="1">
      <alignment horizontal="left"/>
    </xf>
    <xf numFmtId="0" fontId="3" fillId="0" borderId="0" xfId="5" applyFont="1" applyProtection="1">
      <protection locked="0"/>
    </xf>
    <xf numFmtId="166" fontId="32" fillId="4" borderId="4" xfId="5" applyNumberFormat="1" applyFont="1" applyFill="1" applyBorder="1" applyAlignment="1">
      <alignment horizontal="center"/>
    </xf>
    <xf numFmtId="167" fontId="32" fillId="4" borderId="4" xfId="5" applyNumberFormat="1" applyFont="1" applyFill="1" applyBorder="1" applyAlignment="1">
      <alignment horizontal="center"/>
    </xf>
    <xf numFmtId="0" fontId="32" fillId="4" borderId="5" xfId="5" applyFont="1" applyFill="1" applyBorder="1" applyAlignment="1">
      <alignment horizontal="center"/>
    </xf>
    <xf numFmtId="0" fontId="32" fillId="4" borderId="6" xfId="5" applyFont="1" applyFill="1" applyBorder="1" applyAlignment="1">
      <alignment horizontal="center"/>
    </xf>
    <xf numFmtId="0" fontId="32" fillId="4" borderId="0" xfId="5" applyFont="1" applyFill="1" applyAlignment="1">
      <alignment horizontal="center"/>
    </xf>
    <xf numFmtId="0" fontId="33" fillId="5" borderId="7" xfId="5" applyFont="1" applyFill="1" applyBorder="1" applyAlignment="1">
      <alignment horizontal="center" wrapText="1"/>
    </xf>
    <xf numFmtId="0" fontId="3" fillId="0" borderId="11" xfId="5" applyFont="1" applyBorder="1" applyProtection="1">
      <protection locked="0"/>
    </xf>
    <xf numFmtId="0" fontId="34" fillId="6" borderId="0" xfId="5" applyFont="1" applyFill="1" applyAlignment="1">
      <alignment horizontal="left"/>
    </xf>
    <xf numFmtId="0" fontId="35" fillId="0" borderId="0" xfId="5" applyFont="1" applyProtection="1">
      <protection locked="0"/>
    </xf>
    <xf numFmtId="0" fontId="36" fillId="0" borderId="0" xfId="5" applyFont="1" applyProtection="1">
      <protection locked="0"/>
    </xf>
    <xf numFmtId="0" fontId="32" fillId="0" borderId="0" xfId="5" applyFont="1" applyProtection="1">
      <protection locked="0"/>
    </xf>
    <xf numFmtId="0" fontId="32" fillId="4" borderId="7" xfId="5" applyFont="1" applyFill="1" applyBorder="1" applyAlignment="1">
      <alignment horizontal="left"/>
    </xf>
    <xf numFmtId="49" fontId="3" fillId="0" borderId="0" xfId="6" applyNumberFormat="1"/>
    <xf numFmtId="2" fontId="3" fillId="8" borderId="12" xfId="5" applyNumberFormat="1" applyFont="1" applyFill="1" applyBorder="1"/>
    <xf numFmtId="2" fontId="31" fillId="8" borderId="10" xfId="5" applyNumberFormat="1" applyFont="1" applyFill="1" applyBorder="1"/>
    <xf numFmtId="2" fontId="31" fillId="8" borderId="12" xfId="5" applyNumberFormat="1" applyFont="1" applyFill="1" applyBorder="1"/>
    <xf numFmtId="49" fontId="36" fillId="0" borderId="0" xfId="5" applyNumberFormat="1" applyFont="1" applyProtection="1">
      <protection locked="0"/>
    </xf>
    <xf numFmtId="49" fontId="31" fillId="6" borderId="0" xfId="5" applyNumberFormat="1" applyFont="1" applyFill="1" applyAlignment="1">
      <alignment horizontal="left"/>
    </xf>
    <xf numFmtId="49" fontId="32" fillId="4" borderId="7" xfId="5" applyNumberFormat="1" applyFont="1" applyFill="1" applyBorder="1" applyAlignment="1">
      <alignment horizontal="center"/>
    </xf>
    <xf numFmtId="49" fontId="3" fillId="0" borderId="0" xfId="5" applyNumberFormat="1" applyFont="1" applyAlignment="1">
      <alignment horizontal="left"/>
    </xf>
    <xf numFmtId="49" fontId="31" fillId="0" borderId="0" xfId="5" applyNumberFormat="1" applyFont="1"/>
    <xf numFmtId="49" fontId="30" fillId="0" borderId="0" xfId="5" applyNumberFormat="1" applyFont="1" applyProtection="1">
      <protection locked="0"/>
    </xf>
    <xf numFmtId="2" fontId="3" fillId="0" borderId="0" xfId="5" applyNumberFormat="1" applyFont="1"/>
    <xf numFmtId="2" fontId="31" fillId="0" borderId="0" xfId="5" applyNumberFormat="1" applyFont="1"/>
    <xf numFmtId="0" fontId="3" fillId="0" borderId="13" xfId="5" applyFont="1" applyBorder="1" applyAlignment="1">
      <alignment horizontal="left"/>
    </xf>
    <xf numFmtId="0" fontId="31" fillId="0" borderId="13" xfId="5" applyFont="1" applyBorder="1"/>
    <xf numFmtId="0" fontId="27" fillId="3" borderId="0" xfId="7" applyFont="1" applyFill="1" applyAlignment="1" applyProtection="1">
      <alignment horizontal="right" vertical="center" wrapText="1" shrinkToFit="1"/>
      <protection hidden="1"/>
    </xf>
    <xf numFmtId="0" fontId="12" fillId="2" borderId="2" xfId="7" applyFont="1" applyFill="1" applyBorder="1" applyAlignment="1" applyProtection="1">
      <alignment horizontal="left" vertical="center"/>
      <protection hidden="1"/>
    </xf>
    <xf numFmtId="0" fontId="12" fillId="2" borderId="1" xfId="7" applyFont="1" applyFill="1" applyBorder="1" applyAlignment="1" applyProtection="1">
      <alignment horizontal="left" vertical="center"/>
      <protection hidden="1"/>
    </xf>
    <xf numFmtId="0" fontId="12" fillId="0" borderId="0" xfId="7" applyFont="1" applyAlignment="1" applyProtection="1">
      <alignment horizontal="left" vertical="top" wrapText="1"/>
      <protection hidden="1"/>
    </xf>
    <xf numFmtId="0" fontId="32" fillId="7" borderId="0" xfId="0" applyFont="1" applyFill="1" applyAlignment="1">
      <alignment horizontal="right"/>
    </xf>
    <xf numFmtId="0" fontId="0" fillId="7" borderId="0" xfId="0" applyFill="1"/>
    <xf numFmtId="0" fontId="0" fillId="7" borderId="13" xfId="0" applyFill="1" applyBorder="1"/>
    <xf numFmtId="0" fontId="3" fillId="0" borderId="10" xfId="5" applyFont="1" applyBorder="1" applyAlignment="1" applyProtection="1">
      <alignment horizontal="left"/>
      <protection locked="0"/>
    </xf>
    <xf numFmtId="0" fontId="3" fillId="0" borderId="9" xfId="5" applyFont="1" applyBorder="1" applyAlignment="1" applyProtection="1">
      <alignment horizontal="left"/>
      <protection locked="0"/>
    </xf>
    <xf numFmtId="0" fontId="3" fillId="0" borderId="8" xfId="5" applyFont="1" applyBorder="1" applyAlignment="1" applyProtection="1">
      <alignment horizontal="left"/>
      <protection locked="0"/>
    </xf>
  </cellXfs>
  <cellStyles count="9">
    <cellStyle name="Comma" xfId="1" builtinId="3"/>
    <cellStyle name="Comma 2" xfId="4"/>
    <cellStyle name="Comma 2 2" xfId="8"/>
    <cellStyle name="Normal" xfId="0" builtinId="0"/>
    <cellStyle name="Normal 2" xfId="2"/>
    <cellStyle name="Normal 2 2" xfId="3"/>
    <cellStyle name="Normal 2 3" xfId="7"/>
    <cellStyle name="Normal 3" xfId="5"/>
    <cellStyle name="Normal 3 2" xfId="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437370</xdr:colOff>
      <xdr:row>0</xdr:row>
      <xdr:rowOff>238124</xdr:rowOff>
    </xdr:from>
    <xdr:ext cx="457200" cy="457200"/>
    <xdr:pic>
      <xdr:nvPicPr>
        <xdr:cNvPr id="2" name="Picture 1">
          <a:extLst>
            <a:ext uri="{FF2B5EF4-FFF2-40B4-BE49-F238E27FC236}">
              <a16:creationId xmlns:a16="http://schemas.microsoft.com/office/drawing/2014/main" id="{639BDB5D-D989-42DF-B2D1-025E292395FC}"/>
            </a:ext>
          </a:extLst>
        </xdr:cNvPr>
        <xdr:cNvPicPr>
          <a:picLocks noChangeAspect="1"/>
        </xdr:cNvPicPr>
      </xdr:nvPicPr>
      <xdr:blipFill>
        <a:blip xmlns:r="http://schemas.openxmlformats.org/officeDocument/2006/relationships" r:embed="rId1"/>
        <a:srcRect/>
        <a:stretch/>
      </xdr:blipFill>
      <xdr:spPr>
        <a:xfrm>
          <a:off x="856470" y="200024"/>
          <a:ext cx="457200" cy="457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ville/Google%20Drive/DataDear/Technical/POST%20Templates/WIP/XERO%20Conversion%20Template/Xero%20Migration%20Tool%20v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rive\DataDear\Technical\POST%20Templates\Bank%20Transactions%20Template%20v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ontrols"/>
      <sheetName val="1 Tax Rates"/>
      <sheetName val="2 Accounts"/>
      <sheetName val="3 Receivables &amp; Payables"/>
      <sheetName val="Contacts"/>
      <sheetName val="ExtraData"/>
      <sheetName val="DataDear"/>
    </sheetNames>
    <sheetDataSet>
      <sheetData sheetId="0"/>
      <sheetData sheetId="1">
        <row r="1">
          <cell r="A1" t="str">
            <v>TAX RATES</v>
          </cell>
        </row>
        <row r="3">
          <cell r="A3" t="str">
            <v>This sheet will be loaded with the Tax Rates in Xero on Refresh.  Enter new rates on a new line. 
Columns marked with a star are mandatory fields. System Taxes highlighted in blue cannot be updated.</v>
          </cell>
        </row>
        <row r="4">
          <cell r="A4" t="str">
            <v>Tax Rate Name</v>
          </cell>
        </row>
      </sheetData>
      <sheetData sheetId="2">
        <row r="4">
          <cell r="B4" t="str">
            <v>Name of Account</v>
          </cell>
          <cell r="J4" t="str">
            <v>System
Account</v>
          </cell>
        </row>
      </sheetData>
      <sheetData sheetId="3"/>
      <sheetData sheetId="4">
        <row r="1">
          <cell r="A1" t="str">
            <v>ENTER ANY CUSTOMER AND SUPPLIER DETAILS (Optional)</v>
          </cell>
        </row>
        <row r="3">
          <cell r="A3" t="str">
            <v xml:space="preserve">
Header details can provided in the top line only but the Reference is required in all lines. This data will feed the Contacts in Receivables &amp; Payables sheet.</v>
          </cell>
        </row>
        <row r="4">
          <cell r="A4" t="str">
            <v>Contact Name</v>
          </cell>
        </row>
      </sheetData>
      <sheetData sheetId="5">
        <row r="1">
          <cell r="N1">
            <v>0</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ontrols"/>
      <sheetName val="Bank Transaction Template"/>
      <sheetName val="ExtraData"/>
      <sheetName val="DataDear"/>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C5F3EE0-2B03-4B5E-85C0-DDA089CDFAE6}">
  <we:reference id="wa200003784" version="1.2.0.1" store="en-GB" storeType="OMEX"/>
  <we:alternateReferences>
    <we:reference id="wa200003784" version="1.2.0.1" store="en-GB"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ColWidth="10.875" defaultRowHeight="12.75" x14ac:dyDescent="0.2"/>
  <cols>
    <col min="1" max="16384" width="10.875" style="11"/>
  </cols>
  <sheetData/>
  <sheetProtection algorithmName="SHA-512" hashValue="zQhXUffQgiI3IkccUuOMIH3VIXamfhd6YIlt7kZ/BqAh3FtVvnY/vOAikvc/6UJd3xez93ADSRh2BWDbRK6PWA==" saltValue="4NM/VvIKtjaG7N1EJgYgLw==" spinCount="100000" sheet="1" formatCells="0" formatColumns="0" format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A36" sqref="A36"/>
    </sheetView>
  </sheetViews>
  <sheetFormatPr defaultRowHeight="15.75" x14ac:dyDescent="0.25"/>
  <cols>
    <col min="1" max="1" width="59.875" customWidth="1"/>
  </cols>
  <sheetData>
    <row r="1" spans="1:13" x14ac:dyDescent="0.25">
      <c r="A1" t="s">
        <v>153</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2">
        <v>396507</v>
      </c>
      <c r="C4" s="2">
        <v>370926</v>
      </c>
      <c r="D4" s="2">
        <v>396507</v>
      </c>
      <c r="E4" s="2">
        <v>383717</v>
      </c>
      <c r="F4" s="2">
        <v>396507</v>
      </c>
      <c r="G4" s="2">
        <v>383717</v>
      </c>
      <c r="H4" s="2">
        <v>423167</v>
      </c>
      <c r="I4" s="2">
        <v>423167</v>
      </c>
      <c r="J4" s="2">
        <v>409517</v>
      </c>
      <c r="K4" s="2">
        <v>423167</v>
      </c>
      <c r="L4" s="2">
        <v>357917</v>
      </c>
      <c r="M4" s="2">
        <v>365800</v>
      </c>
    </row>
    <row r="5" spans="1:13" x14ac:dyDescent="0.25">
      <c r="A5" t="s">
        <v>36</v>
      </c>
      <c r="B5" s="2">
        <v>15225</v>
      </c>
      <c r="C5" s="2">
        <v>15225</v>
      </c>
      <c r="D5" s="2">
        <v>15225</v>
      </c>
      <c r="E5" s="2">
        <v>15225</v>
      </c>
      <c r="F5" s="2">
        <v>15225</v>
      </c>
      <c r="G5" s="2">
        <v>15225</v>
      </c>
      <c r="H5" s="2">
        <v>15225</v>
      </c>
      <c r="I5" s="2">
        <v>15225</v>
      </c>
      <c r="J5" s="2">
        <v>15225</v>
      </c>
      <c r="K5" s="2">
        <v>15225</v>
      </c>
      <c r="L5" s="2">
        <v>15225</v>
      </c>
      <c r="M5" s="2">
        <v>15225</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v>945</v>
      </c>
      <c r="C8">
        <v>945</v>
      </c>
      <c r="D8">
        <v>945</v>
      </c>
      <c r="E8">
        <v>945</v>
      </c>
      <c r="F8">
        <v>945</v>
      </c>
      <c r="G8">
        <v>945</v>
      </c>
      <c r="H8">
        <v>945</v>
      </c>
      <c r="I8">
        <v>945</v>
      </c>
      <c r="J8">
        <v>945</v>
      </c>
      <c r="K8">
        <v>945</v>
      </c>
      <c r="L8">
        <v>945</v>
      </c>
      <c r="M8">
        <v>945</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v>641</v>
      </c>
      <c r="C24">
        <v>641</v>
      </c>
      <c r="D24">
        <v>641</v>
      </c>
      <c r="E24">
        <v>641</v>
      </c>
      <c r="F24">
        <v>641</v>
      </c>
      <c r="G24">
        <v>641</v>
      </c>
      <c r="H24">
        <v>641</v>
      </c>
      <c r="I24">
        <v>641</v>
      </c>
      <c r="J24">
        <v>641</v>
      </c>
      <c r="K24">
        <v>641</v>
      </c>
      <c r="L24">
        <v>641</v>
      </c>
      <c r="M24">
        <v>641</v>
      </c>
    </row>
    <row r="25" spans="1:13" x14ac:dyDescent="0.25">
      <c r="A25" t="s">
        <v>56</v>
      </c>
      <c r="B25">
        <v>200</v>
      </c>
      <c r="C25">
        <v>200</v>
      </c>
      <c r="D25">
        <v>200</v>
      </c>
      <c r="E25">
        <v>200</v>
      </c>
      <c r="F25">
        <v>200</v>
      </c>
      <c r="G25">
        <v>200</v>
      </c>
      <c r="H25">
        <v>200</v>
      </c>
      <c r="I25">
        <v>200</v>
      </c>
      <c r="J25">
        <v>200</v>
      </c>
      <c r="K25">
        <v>200</v>
      </c>
      <c r="L25">
        <v>200</v>
      </c>
      <c r="M25">
        <v>200</v>
      </c>
    </row>
    <row r="26" spans="1:13" x14ac:dyDescent="0.25">
      <c r="A26" t="s">
        <v>57</v>
      </c>
      <c r="B26">
        <v>550</v>
      </c>
      <c r="C26">
        <v>550</v>
      </c>
      <c r="D26">
        <v>550</v>
      </c>
      <c r="E26">
        <v>550</v>
      </c>
      <c r="F26">
        <v>550</v>
      </c>
      <c r="G26">
        <v>550</v>
      </c>
      <c r="H26">
        <v>550</v>
      </c>
      <c r="I26">
        <v>550</v>
      </c>
      <c r="J26">
        <v>550</v>
      </c>
      <c r="K26">
        <v>550</v>
      </c>
      <c r="L26">
        <v>550</v>
      </c>
      <c r="M26">
        <v>550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2">
        <v>2400</v>
      </c>
      <c r="C29" s="2">
        <v>2400</v>
      </c>
      <c r="D29" s="2">
        <v>2400</v>
      </c>
      <c r="E29" s="2">
        <v>2400</v>
      </c>
      <c r="F29" s="2">
        <v>2400</v>
      </c>
      <c r="G29" s="2">
        <v>2400</v>
      </c>
      <c r="H29" s="2">
        <v>2600</v>
      </c>
      <c r="I29" s="2">
        <v>2600</v>
      </c>
      <c r="J29" s="2">
        <v>2600</v>
      </c>
      <c r="K29" s="2">
        <v>2600</v>
      </c>
      <c r="L29" s="2">
        <v>2600</v>
      </c>
      <c r="M29" s="2">
        <v>2600</v>
      </c>
    </row>
    <row r="30" spans="1:13" x14ac:dyDescent="0.25">
      <c r="A30" t="s">
        <v>61</v>
      </c>
      <c r="B30">
        <v>750</v>
      </c>
      <c r="C30">
        <v>750</v>
      </c>
      <c r="D30">
        <v>750</v>
      </c>
      <c r="E30">
        <v>750</v>
      </c>
      <c r="F30">
        <v>750</v>
      </c>
      <c r="G30">
        <v>750</v>
      </c>
      <c r="H30">
        <v>750</v>
      </c>
      <c r="I30">
        <v>750</v>
      </c>
      <c r="J30">
        <v>750</v>
      </c>
      <c r="K30">
        <v>750</v>
      </c>
      <c r="L30">
        <v>750</v>
      </c>
      <c r="M30">
        <v>750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v>800</v>
      </c>
      <c r="C32">
        <v>800</v>
      </c>
      <c r="D32">
        <v>800</v>
      </c>
      <c r="E32">
        <v>800</v>
      </c>
      <c r="F32">
        <v>800</v>
      </c>
      <c r="G32">
        <v>800</v>
      </c>
      <c r="H32">
        <v>860</v>
      </c>
      <c r="I32">
        <v>860</v>
      </c>
      <c r="J32">
        <v>860</v>
      </c>
      <c r="K32">
        <v>860</v>
      </c>
      <c r="L32">
        <v>860</v>
      </c>
      <c r="M32">
        <v>860</v>
      </c>
    </row>
    <row r="33" spans="1:13" x14ac:dyDescent="0.25">
      <c r="A33" t="s">
        <v>64</v>
      </c>
      <c r="B33" s="2">
        <v>1550</v>
      </c>
      <c r="C33" s="2">
        <v>1550</v>
      </c>
      <c r="D33" s="2">
        <v>1550</v>
      </c>
      <c r="E33" s="2">
        <v>1550</v>
      </c>
      <c r="F33" s="2">
        <v>1550</v>
      </c>
      <c r="G33" s="2">
        <v>1550</v>
      </c>
      <c r="H33" s="2">
        <v>1550</v>
      </c>
      <c r="I33" s="2">
        <v>1550</v>
      </c>
      <c r="J33" s="2">
        <v>1550</v>
      </c>
      <c r="K33" s="2">
        <v>1550</v>
      </c>
      <c r="L33" s="2">
        <v>1550</v>
      </c>
      <c r="M33" s="2">
        <v>1550</v>
      </c>
    </row>
    <row r="34" spans="1:13" x14ac:dyDescent="0.25">
      <c r="A34" t="s">
        <v>65</v>
      </c>
      <c r="B34">
        <v>225</v>
      </c>
      <c r="C34">
        <v>500</v>
      </c>
      <c r="D34">
        <v>500</v>
      </c>
      <c r="E34">
        <v>500</v>
      </c>
      <c r="F34">
        <v>500</v>
      </c>
      <c r="G34">
        <v>500</v>
      </c>
      <c r="H34">
        <v>500</v>
      </c>
      <c r="I34">
        <v>500</v>
      </c>
      <c r="J34">
        <v>500</v>
      </c>
      <c r="K34">
        <v>500</v>
      </c>
      <c r="L34">
        <v>500</v>
      </c>
      <c r="M34">
        <v>500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v>500</v>
      </c>
      <c r="C37">
        <v>500</v>
      </c>
      <c r="D37">
        <v>500</v>
      </c>
      <c r="E37">
        <v>500</v>
      </c>
      <c r="F37">
        <v>500</v>
      </c>
      <c r="G37">
        <v>500</v>
      </c>
      <c r="H37">
        <v>500</v>
      </c>
      <c r="I37">
        <v>500</v>
      </c>
      <c r="J37">
        <v>500</v>
      </c>
      <c r="K37">
        <v>500</v>
      </c>
      <c r="L37">
        <v>500</v>
      </c>
      <c r="M37">
        <v>500</v>
      </c>
    </row>
    <row r="38" spans="1:13" x14ac:dyDescent="0.25">
      <c r="A38" t="s">
        <v>69</v>
      </c>
      <c r="B38" s="2">
        <v>1700</v>
      </c>
      <c r="C38" s="2">
        <v>1700</v>
      </c>
      <c r="D38" s="2">
        <v>1700</v>
      </c>
      <c r="E38" s="2">
        <v>1700</v>
      </c>
      <c r="F38" s="2">
        <v>1700</v>
      </c>
      <c r="G38" s="2">
        <v>1700</v>
      </c>
      <c r="H38" s="2">
        <v>1700</v>
      </c>
      <c r="I38" s="2">
        <v>1700</v>
      </c>
      <c r="J38" s="2">
        <v>1700</v>
      </c>
      <c r="K38" s="2">
        <v>1700</v>
      </c>
      <c r="L38" s="2">
        <v>1700</v>
      </c>
      <c r="M38" s="2">
        <v>1700</v>
      </c>
    </row>
    <row r="39" spans="1:13" x14ac:dyDescent="0.25">
      <c r="A39" t="s">
        <v>70</v>
      </c>
      <c r="B39" s="2">
        <v>2200</v>
      </c>
      <c r="C39" s="2">
        <v>2200</v>
      </c>
      <c r="D39" s="2">
        <v>2200</v>
      </c>
      <c r="E39" s="2">
        <v>2200</v>
      </c>
      <c r="F39" s="2">
        <v>2200</v>
      </c>
      <c r="G39" s="2">
        <v>2200</v>
      </c>
      <c r="H39" s="2">
        <v>2200</v>
      </c>
      <c r="I39" s="2">
        <v>2200</v>
      </c>
      <c r="J39" s="2">
        <v>2200</v>
      </c>
      <c r="K39" s="2">
        <v>2200</v>
      </c>
      <c r="L39" s="2">
        <v>2200</v>
      </c>
      <c r="M39" s="2">
        <v>2200</v>
      </c>
    </row>
    <row r="40" spans="1:13" x14ac:dyDescent="0.25">
      <c r="A40" t="s">
        <v>71</v>
      </c>
      <c r="B40" s="2">
        <v>1700</v>
      </c>
      <c r="C40" s="2">
        <v>1700</v>
      </c>
      <c r="D40" s="2">
        <v>1700</v>
      </c>
      <c r="E40" s="2">
        <v>1700</v>
      </c>
      <c r="F40" s="2">
        <v>1700</v>
      </c>
      <c r="G40" s="2">
        <v>1700</v>
      </c>
      <c r="H40" s="2">
        <v>1700</v>
      </c>
      <c r="I40" s="2">
        <v>1700</v>
      </c>
      <c r="J40" s="2">
        <v>1700</v>
      </c>
      <c r="K40" s="2">
        <v>1700</v>
      </c>
      <c r="L40" s="2">
        <v>1700</v>
      </c>
      <c r="M40" s="2">
        <v>1700</v>
      </c>
    </row>
    <row r="41" spans="1:13" x14ac:dyDescent="0.25">
      <c r="A41" t="s">
        <v>72</v>
      </c>
      <c r="B41" s="2">
        <v>175</v>
      </c>
      <c r="C41" s="2">
        <v>175</v>
      </c>
      <c r="D41" s="2">
        <v>175</v>
      </c>
      <c r="E41" s="2">
        <v>175</v>
      </c>
      <c r="F41" s="2">
        <v>175</v>
      </c>
      <c r="G41" s="2">
        <v>175</v>
      </c>
      <c r="H41" s="2">
        <v>175</v>
      </c>
      <c r="I41" s="2">
        <v>175</v>
      </c>
      <c r="J41" s="2">
        <v>175</v>
      </c>
      <c r="K41" s="2">
        <v>175</v>
      </c>
      <c r="L41" s="2">
        <v>175</v>
      </c>
      <c r="M41" s="2">
        <v>175</v>
      </c>
    </row>
    <row r="42" spans="1:13" x14ac:dyDescent="0.25">
      <c r="A42" t="s">
        <v>73</v>
      </c>
      <c r="B42" s="2">
        <v>13210</v>
      </c>
      <c r="C42" s="2">
        <v>13210</v>
      </c>
      <c r="D42" s="2">
        <v>13210</v>
      </c>
      <c r="E42" s="2">
        <v>13210</v>
      </c>
      <c r="F42" s="2">
        <v>13210</v>
      </c>
      <c r="G42" s="2">
        <v>13210</v>
      </c>
      <c r="H42" s="2">
        <v>13210</v>
      </c>
      <c r="I42" s="2">
        <v>15000</v>
      </c>
      <c r="J42" s="2">
        <v>15000</v>
      </c>
      <c r="K42" s="2">
        <v>15000</v>
      </c>
      <c r="L42" s="2">
        <v>15000</v>
      </c>
      <c r="M42" s="2">
        <v>15000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v>500</v>
      </c>
      <c r="C44">
        <v>500</v>
      </c>
      <c r="D44">
        <v>500</v>
      </c>
      <c r="E44">
        <v>500</v>
      </c>
      <c r="F44">
        <v>500</v>
      </c>
      <c r="G44">
        <v>500</v>
      </c>
      <c r="H44">
        <v>500</v>
      </c>
      <c r="I44">
        <v>500</v>
      </c>
      <c r="J44">
        <v>500</v>
      </c>
      <c r="K44">
        <v>500</v>
      </c>
      <c r="L44">
        <v>500</v>
      </c>
      <c r="M44">
        <v>500</v>
      </c>
    </row>
    <row r="45" spans="1:13" x14ac:dyDescent="0.25">
      <c r="A45" t="s">
        <v>76</v>
      </c>
      <c r="B45" s="2">
        <v>19646</v>
      </c>
      <c r="C45" s="2">
        <v>18378</v>
      </c>
      <c r="D45" s="2">
        <v>19646</v>
      </c>
      <c r="E45" s="2">
        <v>19012</v>
      </c>
      <c r="F45" s="2">
        <v>19646</v>
      </c>
      <c r="G45" s="2">
        <v>19012</v>
      </c>
      <c r="H45" s="2">
        <v>20622</v>
      </c>
      <c r="I45" s="2">
        <v>20622</v>
      </c>
      <c r="J45" s="2">
        <v>19957</v>
      </c>
      <c r="K45" s="2">
        <v>20622</v>
      </c>
      <c r="L45" s="2">
        <v>18067</v>
      </c>
      <c r="M45" s="2">
        <v>18669</v>
      </c>
    </row>
    <row r="46" spans="1:13" x14ac:dyDescent="0.25">
      <c r="A46" t="s">
        <v>77</v>
      </c>
      <c r="B46">
        <v>225</v>
      </c>
      <c r="C46">
        <v>225</v>
      </c>
      <c r="D46">
        <v>225</v>
      </c>
      <c r="E46">
        <v>225</v>
      </c>
      <c r="F46">
        <v>225</v>
      </c>
      <c r="G46">
        <v>225</v>
      </c>
      <c r="H46">
        <v>225</v>
      </c>
      <c r="I46">
        <v>225</v>
      </c>
      <c r="J46">
        <v>225</v>
      </c>
      <c r="K46">
        <v>225</v>
      </c>
      <c r="L46">
        <v>225</v>
      </c>
      <c r="M46">
        <v>225</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s="2">
        <v>1450</v>
      </c>
      <c r="C51" s="2">
        <v>1450</v>
      </c>
      <c r="D51" s="2">
        <v>1450</v>
      </c>
      <c r="E51" s="2">
        <v>1450</v>
      </c>
      <c r="F51" s="2">
        <v>1450</v>
      </c>
      <c r="G51" s="2">
        <v>1450</v>
      </c>
      <c r="H51" s="2">
        <v>1550</v>
      </c>
      <c r="I51" s="2">
        <v>1550</v>
      </c>
      <c r="J51" s="2">
        <v>1550</v>
      </c>
      <c r="K51" s="2">
        <v>1550</v>
      </c>
      <c r="L51" s="2">
        <v>1350</v>
      </c>
      <c r="M51" s="2">
        <v>1350</v>
      </c>
    </row>
    <row r="52" spans="1:13" x14ac:dyDescent="0.25">
      <c r="A52" t="s">
        <v>83</v>
      </c>
      <c r="B52">
        <v>500</v>
      </c>
      <c r="C52">
        <v>500</v>
      </c>
      <c r="D52">
        <v>500</v>
      </c>
      <c r="E52">
        <v>500</v>
      </c>
      <c r="F52">
        <v>500</v>
      </c>
      <c r="G52">
        <v>500</v>
      </c>
      <c r="H52">
        <v>500</v>
      </c>
      <c r="I52">
        <v>500</v>
      </c>
      <c r="J52">
        <v>500</v>
      </c>
      <c r="K52">
        <v>500</v>
      </c>
      <c r="L52">
        <v>500</v>
      </c>
      <c r="M52">
        <v>500</v>
      </c>
    </row>
    <row r="53" spans="1:13" x14ac:dyDescent="0.25">
      <c r="A53" t="s">
        <v>84</v>
      </c>
      <c r="B53" s="2">
        <v>3600</v>
      </c>
      <c r="C53" s="2">
        <v>3600</v>
      </c>
      <c r="D53" s="2">
        <v>3600</v>
      </c>
      <c r="E53" s="2">
        <v>3600</v>
      </c>
      <c r="F53" s="2">
        <v>3600</v>
      </c>
      <c r="G53" s="2">
        <v>3600</v>
      </c>
      <c r="H53" s="2">
        <v>3600</v>
      </c>
      <c r="I53" s="2">
        <v>3600</v>
      </c>
      <c r="J53" s="2">
        <v>3600</v>
      </c>
      <c r="K53" s="2">
        <v>3600</v>
      </c>
      <c r="L53" s="2">
        <v>3600</v>
      </c>
      <c r="M53" s="2">
        <v>3600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2">
        <v>3100</v>
      </c>
      <c r="C56" s="2">
        <v>3100</v>
      </c>
      <c r="D56" s="2">
        <v>3100</v>
      </c>
      <c r="E56" s="2">
        <v>3100</v>
      </c>
      <c r="F56" s="2">
        <v>3100</v>
      </c>
      <c r="G56" s="2">
        <v>3100</v>
      </c>
      <c r="H56" s="2">
        <v>3100</v>
      </c>
      <c r="I56" s="2">
        <v>3100</v>
      </c>
      <c r="J56" s="2">
        <v>3100</v>
      </c>
      <c r="K56" s="2">
        <v>3100</v>
      </c>
      <c r="L56" s="2">
        <v>3100</v>
      </c>
      <c r="M56" s="2">
        <v>3100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v>100</v>
      </c>
      <c r="C58">
        <v>100</v>
      </c>
      <c r="D58">
        <v>100</v>
      </c>
      <c r="E58">
        <v>100</v>
      </c>
      <c r="F58">
        <v>100</v>
      </c>
      <c r="G58">
        <v>100</v>
      </c>
      <c r="H58">
        <v>100</v>
      </c>
      <c r="I58">
        <v>100</v>
      </c>
      <c r="J58">
        <v>100</v>
      </c>
      <c r="K58">
        <v>100</v>
      </c>
      <c r="L58">
        <v>100</v>
      </c>
      <c r="M58">
        <v>100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2">
        <v>114088</v>
      </c>
      <c r="C60" s="2">
        <v>104499</v>
      </c>
      <c r="D60" s="2">
        <v>105420</v>
      </c>
      <c r="E60" s="2">
        <v>110673</v>
      </c>
      <c r="F60" s="2">
        <v>115819</v>
      </c>
      <c r="G60" s="2">
        <v>106432</v>
      </c>
      <c r="H60" s="2">
        <v>121121</v>
      </c>
      <c r="I60" s="2">
        <v>115966</v>
      </c>
      <c r="J60" s="2">
        <v>111016</v>
      </c>
      <c r="K60" s="2">
        <v>121991</v>
      </c>
      <c r="L60" s="2">
        <v>111598</v>
      </c>
      <c r="M60" s="2">
        <v>117028</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2">
        <v>13956</v>
      </c>
      <c r="C62" s="2">
        <v>12806</v>
      </c>
      <c r="D62" s="2">
        <v>12806</v>
      </c>
      <c r="E62" s="2">
        <v>13416</v>
      </c>
      <c r="F62" s="2">
        <v>18415</v>
      </c>
      <c r="G62" s="2">
        <v>16013</v>
      </c>
      <c r="H62" s="2">
        <v>18481</v>
      </c>
      <c r="I62" s="2">
        <v>17796</v>
      </c>
      <c r="J62" s="2">
        <v>16987</v>
      </c>
      <c r="K62" s="2">
        <v>18729</v>
      </c>
      <c r="L62" s="2">
        <v>17271</v>
      </c>
      <c r="M62" s="2">
        <v>18093</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2">
        <v>7555</v>
      </c>
      <c r="C64" s="2">
        <v>6921</v>
      </c>
      <c r="D64" s="2">
        <v>6975</v>
      </c>
      <c r="E64" s="2">
        <v>7321</v>
      </c>
      <c r="F64" s="2">
        <v>7920</v>
      </c>
      <c r="G64" s="2">
        <v>7224</v>
      </c>
      <c r="H64" s="2">
        <v>8237</v>
      </c>
      <c r="I64" s="2">
        <v>7892</v>
      </c>
      <c r="J64" s="2">
        <v>7552</v>
      </c>
      <c r="K64" s="2">
        <v>8303</v>
      </c>
      <c r="L64" s="2">
        <v>7603</v>
      </c>
      <c r="M64" s="2">
        <v>7972</v>
      </c>
    </row>
    <row r="65" spans="1:13" x14ac:dyDescent="0.25">
      <c r="A65" t="s">
        <v>96</v>
      </c>
      <c r="B65" s="2">
        <v>1280</v>
      </c>
      <c r="C65" s="2">
        <v>1173</v>
      </c>
      <c r="D65" s="2">
        <v>1182</v>
      </c>
      <c r="E65" s="2">
        <v>1241</v>
      </c>
      <c r="F65" s="2">
        <v>1342</v>
      </c>
      <c r="G65" s="2">
        <v>1224</v>
      </c>
      <c r="H65" s="2">
        <v>1396</v>
      </c>
      <c r="I65" s="2">
        <v>1338</v>
      </c>
      <c r="J65" s="2">
        <v>1280</v>
      </c>
      <c r="K65" s="2">
        <v>1407</v>
      </c>
      <c r="L65" s="2">
        <v>1289</v>
      </c>
      <c r="M65" s="2">
        <v>1351</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2">
        <v>8967</v>
      </c>
      <c r="C68" s="2">
        <v>8214</v>
      </c>
      <c r="D68" s="2">
        <v>8286</v>
      </c>
      <c r="E68" s="2">
        <v>8699</v>
      </c>
      <c r="F68" s="2">
        <v>9103</v>
      </c>
      <c r="G68" s="2">
        <v>8366</v>
      </c>
      <c r="H68" s="2">
        <v>9520</v>
      </c>
      <c r="I68" s="2">
        <v>9115</v>
      </c>
      <c r="J68" s="2">
        <v>8726</v>
      </c>
      <c r="K68" s="2">
        <v>9588</v>
      </c>
      <c r="L68" s="2">
        <v>8772</v>
      </c>
      <c r="M68" s="2">
        <v>9198</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2">
        <v>1097</v>
      </c>
      <c r="C70" s="2">
        <v>1007</v>
      </c>
      <c r="D70" s="2">
        <v>1007</v>
      </c>
      <c r="E70" s="2">
        <v>1055</v>
      </c>
      <c r="F70" s="2">
        <v>1447</v>
      </c>
      <c r="G70" s="2">
        <v>1259</v>
      </c>
      <c r="H70" s="2">
        <v>1453</v>
      </c>
      <c r="I70" s="2">
        <v>1399</v>
      </c>
      <c r="J70" s="2">
        <v>1335</v>
      </c>
      <c r="K70" s="2">
        <v>1472</v>
      </c>
      <c r="L70" s="2">
        <v>1357</v>
      </c>
      <c r="M70" s="2">
        <v>1422</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2">
        <v>1024</v>
      </c>
      <c r="C72">
        <v>938</v>
      </c>
      <c r="D72">
        <v>946</v>
      </c>
      <c r="E72">
        <v>993</v>
      </c>
      <c r="F72" s="2">
        <v>1074</v>
      </c>
      <c r="G72">
        <v>980</v>
      </c>
      <c r="H72" s="2">
        <v>1117</v>
      </c>
      <c r="I72" s="2">
        <v>1070</v>
      </c>
      <c r="J72" s="2">
        <v>1024</v>
      </c>
      <c r="K72" s="2">
        <v>1126</v>
      </c>
      <c r="L72" s="2">
        <v>1031</v>
      </c>
      <c r="M72" s="2">
        <v>1081</v>
      </c>
    </row>
    <row r="73" spans="1:13" x14ac:dyDescent="0.25">
      <c r="A73" t="s">
        <v>104</v>
      </c>
      <c r="B73">
        <v>25</v>
      </c>
      <c r="C73">
        <v>25</v>
      </c>
      <c r="D73">
        <v>25</v>
      </c>
      <c r="E73">
        <v>25</v>
      </c>
      <c r="F73">
        <v>25</v>
      </c>
      <c r="G73">
        <v>25</v>
      </c>
      <c r="H73">
        <v>25</v>
      </c>
      <c r="I73">
        <v>25</v>
      </c>
      <c r="J73">
        <v>25</v>
      </c>
      <c r="K73">
        <v>25</v>
      </c>
      <c r="L73">
        <v>25</v>
      </c>
      <c r="M73">
        <v>25</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2">
        <v>11958</v>
      </c>
      <c r="C75" s="2">
        <v>11958</v>
      </c>
      <c r="D75" s="2">
        <v>11958</v>
      </c>
      <c r="E75" s="2">
        <v>11958</v>
      </c>
      <c r="F75" s="2">
        <v>11958</v>
      </c>
      <c r="G75" s="2">
        <v>11958</v>
      </c>
      <c r="H75" s="2">
        <v>11958</v>
      </c>
      <c r="I75" s="2">
        <v>11958</v>
      </c>
      <c r="J75" s="2">
        <v>11958</v>
      </c>
      <c r="K75" s="2">
        <v>11958</v>
      </c>
      <c r="L75" s="2">
        <v>11958</v>
      </c>
      <c r="M75" s="2">
        <v>11958</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2">
        <v>2200</v>
      </c>
      <c r="C79" s="2">
        <v>2200</v>
      </c>
      <c r="D79" s="2">
        <v>2200</v>
      </c>
      <c r="E79" s="2">
        <v>2200</v>
      </c>
      <c r="F79" s="2">
        <v>2200</v>
      </c>
      <c r="G79" s="2">
        <v>2200</v>
      </c>
      <c r="H79" s="2">
        <v>2320</v>
      </c>
      <c r="I79" s="2">
        <v>2320</v>
      </c>
      <c r="J79" s="2">
        <v>2320</v>
      </c>
      <c r="K79" s="2">
        <v>2320</v>
      </c>
      <c r="L79" s="2">
        <v>2320</v>
      </c>
      <c r="M79" s="2">
        <v>2320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v>425</v>
      </c>
      <c r="C81">
        <v>425</v>
      </c>
      <c r="D81">
        <v>425</v>
      </c>
      <c r="E81">
        <v>425</v>
      </c>
      <c r="F81">
        <v>425</v>
      </c>
      <c r="G81">
        <v>425</v>
      </c>
      <c r="H81">
        <v>425</v>
      </c>
      <c r="I81">
        <v>425</v>
      </c>
      <c r="J81">
        <v>425</v>
      </c>
      <c r="K81">
        <v>425</v>
      </c>
      <c r="L81">
        <v>425</v>
      </c>
      <c r="M81">
        <v>425</v>
      </c>
    </row>
    <row r="82" spans="1:13" x14ac:dyDescent="0.25">
      <c r="A82" t="s">
        <v>113</v>
      </c>
      <c r="B82" s="2">
        <v>3500</v>
      </c>
      <c r="C82" s="2">
        <v>3500</v>
      </c>
      <c r="D82" s="2">
        <v>3500</v>
      </c>
      <c r="E82" s="2">
        <v>3500</v>
      </c>
      <c r="F82" s="2">
        <v>3500</v>
      </c>
      <c r="G82" s="2">
        <v>3500</v>
      </c>
      <c r="H82" s="2">
        <v>3500</v>
      </c>
      <c r="I82" s="2">
        <v>3500</v>
      </c>
      <c r="J82" s="2">
        <v>3500</v>
      </c>
      <c r="K82" s="2">
        <v>3500</v>
      </c>
      <c r="L82" s="2">
        <v>3500</v>
      </c>
      <c r="M82" s="2">
        <v>3500</v>
      </c>
    </row>
    <row r="83" spans="1:13" x14ac:dyDescent="0.25">
      <c r="A83" t="s">
        <v>114</v>
      </c>
      <c r="B83" s="2">
        <v>1250</v>
      </c>
      <c r="C83" s="2">
        <v>1250</v>
      </c>
      <c r="D83" s="2">
        <v>1250</v>
      </c>
      <c r="E83" s="2">
        <v>1250</v>
      </c>
      <c r="F83" s="2">
        <v>1250</v>
      </c>
      <c r="G83" s="2">
        <v>1250</v>
      </c>
      <c r="H83" s="2">
        <v>1250</v>
      </c>
      <c r="I83" s="2">
        <v>1250</v>
      </c>
      <c r="J83" s="2">
        <v>1250</v>
      </c>
      <c r="K83" s="2">
        <v>1250</v>
      </c>
      <c r="L83" s="2">
        <v>1250</v>
      </c>
      <c r="M83" s="2">
        <v>1250</v>
      </c>
    </row>
    <row r="84" spans="1:13" x14ac:dyDescent="0.25">
      <c r="A84" t="s">
        <v>115</v>
      </c>
      <c r="B84" s="2">
        <v>15000</v>
      </c>
      <c r="C84" s="2">
        <v>15000</v>
      </c>
      <c r="D84" s="2">
        <v>15000</v>
      </c>
      <c r="E84" s="2">
        <v>15000</v>
      </c>
      <c r="F84" s="2">
        <v>15000</v>
      </c>
      <c r="G84" s="2">
        <v>15000</v>
      </c>
      <c r="H84" s="2">
        <v>15000</v>
      </c>
      <c r="I84" s="2">
        <v>15000</v>
      </c>
      <c r="J84" s="2">
        <v>15000</v>
      </c>
      <c r="K84" s="2">
        <v>15000</v>
      </c>
      <c r="L84" s="2">
        <v>15000</v>
      </c>
      <c r="M84" s="2">
        <v>15000</v>
      </c>
    </row>
    <row r="85" spans="1:13" x14ac:dyDescent="0.25">
      <c r="A85" t="s">
        <v>116</v>
      </c>
      <c r="B85" s="2">
        <v>8200</v>
      </c>
      <c r="C85" s="2">
        <v>8200</v>
      </c>
      <c r="D85" s="2">
        <v>8200</v>
      </c>
      <c r="E85" s="2">
        <v>8200</v>
      </c>
      <c r="F85" s="2">
        <v>8200</v>
      </c>
      <c r="G85" s="2">
        <v>8200</v>
      </c>
      <c r="H85" s="2">
        <v>8200</v>
      </c>
      <c r="I85" s="2">
        <v>8200</v>
      </c>
      <c r="J85" s="2">
        <v>8200</v>
      </c>
      <c r="K85" s="2">
        <v>8200</v>
      </c>
      <c r="L85" s="2">
        <v>8200</v>
      </c>
      <c r="M85" s="2">
        <v>8200</v>
      </c>
    </row>
    <row r="86" spans="1:13" x14ac:dyDescent="0.25">
      <c r="A86" t="s">
        <v>117</v>
      </c>
      <c r="B86">
        <v>800</v>
      </c>
      <c r="C86">
        <v>800</v>
      </c>
      <c r="D86">
        <v>800</v>
      </c>
      <c r="E86">
        <v>800</v>
      </c>
      <c r="F86">
        <v>800</v>
      </c>
      <c r="G86">
        <v>800</v>
      </c>
      <c r="H86">
        <v>800</v>
      </c>
      <c r="I86">
        <v>800</v>
      </c>
      <c r="J86">
        <v>800</v>
      </c>
      <c r="K86">
        <v>800</v>
      </c>
      <c r="L86">
        <v>800</v>
      </c>
      <c r="M86">
        <v>800</v>
      </c>
    </row>
    <row r="87" spans="1:13" x14ac:dyDescent="0.25">
      <c r="A87" t="s">
        <v>118</v>
      </c>
      <c r="B87">
        <v>100</v>
      </c>
      <c r="C87">
        <v>100</v>
      </c>
      <c r="D87">
        <v>100</v>
      </c>
      <c r="E87">
        <v>100</v>
      </c>
      <c r="F87">
        <v>100</v>
      </c>
      <c r="G87">
        <v>100</v>
      </c>
      <c r="H87">
        <v>100</v>
      </c>
      <c r="I87">
        <v>100</v>
      </c>
      <c r="J87">
        <v>100</v>
      </c>
      <c r="K87">
        <v>100</v>
      </c>
      <c r="L87">
        <v>100</v>
      </c>
      <c r="M87">
        <v>100</v>
      </c>
    </row>
    <row r="88" spans="1:13" x14ac:dyDescent="0.25">
      <c r="A88" t="s">
        <v>119</v>
      </c>
      <c r="B88">
        <v>800</v>
      </c>
      <c r="C88">
        <v>800</v>
      </c>
      <c r="D88">
        <v>800</v>
      </c>
      <c r="E88">
        <v>800</v>
      </c>
      <c r="F88">
        <v>800</v>
      </c>
      <c r="G88">
        <v>800</v>
      </c>
      <c r="H88">
        <v>800</v>
      </c>
      <c r="I88">
        <v>800</v>
      </c>
      <c r="J88">
        <v>800</v>
      </c>
      <c r="K88">
        <v>800</v>
      </c>
      <c r="L88">
        <v>800</v>
      </c>
      <c r="M88">
        <v>800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2">
        <v>1600</v>
      </c>
      <c r="C90" s="2">
        <v>1600</v>
      </c>
      <c r="D90" s="2">
        <v>1600</v>
      </c>
      <c r="E90" s="2">
        <v>1600</v>
      </c>
      <c r="F90" s="2">
        <v>1600</v>
      </c>
      <c r="G90" s="2">
        <v>1600</v>
      </c>
      <c r="H90" s="2">
        <v>1600</v>
      </c>
      <c r="I90" s="2">
        <v>1600</v>
      </c>
      <c r="J90" s="2">
        <v>1600</v>
      </c>
      <c r="K90" s="2">
        <v>1600</v>
      </c>
      <c r="L90" s="2">
        <v>1600</v>
      </c>
      <c r="M90" s="2">
        <v>1600</v>
      </c>
    </row>
    <row r="91" spans="1:13" x14ac:dyDescent="0.25">
      <c r="A91" t="s">
        <v>122</v>
      </c>
      <c r="B91" s="2">
        <v>4500</v>
      </c>
      <c r="C91" s="2">
        <v>4500</v>
      </c>
      <c r="D91" s="2">
        <v>4500</v>
      </c>
      <c r="E91" s="2">
        <v>4500</v>
      </c>
      <c r="F91" s="2">
        <v>4500</v>
      </c>
      <c r="G91" s="2">
        <v>4500</v>
      </c>
      <c r="H91" s="2">
        <v>4500</v>
      </c>
      <c r="I91" s="2">
        <v>4500</v>
      </c>
      <c r="J91" s="2">
        <v>4500</v>
      </c>
      <c r="K91" s="2">
        <v>4500</v>
      </c>
      <c r="L91" s="2">
        <v>4500</v>
      </c>
      <c r="M91" s="2">
        <v>4500</v>
      </c>
    </row>
    <row r="92" spans="1:13" x14ac:dyDescent="0.25">
      <c r="A92" t="s">
        <v>123</v>
      </c>
      <c r="B92">
        <v>125</v>
      </c>
      <c r="C92">
        <v>125</v>
      </c>
      <c r="D92">
        <v>125</v>
      </c>
      <c r="E92">
        <v>125</v>
      </c>
      <c r="F92">
        <v>125</v>
      </c>
      <c r="G92">
        <v>125</v>
      </c>
      <c r="H92">
        <v>125</v>
      </c>
      <c r="I92">
        <v>125</v>
      </c>
      <c r="J92">
        <v>125</v>
      </c>
      <c r="K92">
        <v>125</v>
      </c>
      <c r="L92">
        <v>125</v>
      </c>
      <c r="M92">
        <v>125</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2">
        <v>2500</v>
      </c>
      <c r="C97" s="2">
        <v>2500</v>
      </c>
      <c r="D97" s="2">
        <v>2500</v>
      </c>
      <c r="E97" s="2">
        <v>2500</v>
      </c>
      <c r="F97" s="2">
        <v>2500</v>
      </c>
      <c r="G97" s="2">
        <v>2500</v>
      </c>
      <c r="H97" s="2">
        <v>2500</v>
      </c>
      <c r="I97" s="2">
        <v>2500</v>
      </c>
      <c r="J97" s="2">
        <v>2500</v>
      </c>
      <c r="K97" s="2">
        <v>2500</v>
      </c>
      <c r="L97" s="2">
        <v>2500</v>
      </c>
      <c r="M97" s="2">
        <v>2500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c r="C116" s="2"/>
      <c r="D116" s="2"/>
      <c r="E116" s="2"/>
      <c r="F116" s="2"/>
      <c r="G116" s="2"/>
      <c r="H116" s="2"/>
      <c r="I116" s="2"/>
      <c r="J116" s="2"/>
    </row>
  </sheetData>
  <pageMargins left="0.7" right="0.7" top="0.75" bottom="0.75" header="0.3" footer="0.3"/>
  <ignoredErrors>
    <ignoredError sqref="A1:M3 A6:A7 A4 A5 A17:M17 A8 A61 A60 A63 A62 A66:A67 A64 A65 A69 A68 A71 A70 A74 A72 A39 A38 A43 A41 A42 A40 A54:A55 A53 A83 A82 A86 A84 A85 A89 A87 A27:A28 A24 A25 A26 A81 A93:A96 A90 A91 A92 A105:M105 A97 A48:A50 A45 A57 A56 A80 A79 A46 A59 A58 A35:A36 A33 A34 A88 A31 A29 A30 A32 A44 A52 A51 A73 A76:A78 A75 A37 A114 A47 A9:A16 A19:M20 A18 A21:A23 A98:A104 A110:M110 A106:A109 A111:A11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pane="bottomLeft" activeCell="A36" sqref="A36"/>
    </sheetView>
  </sheetViews>
  <sheetFormatPr defaultRowHeight="15.75" x14ac:dyDescent="0.25"/>
  <cols>
    <col min="1" max="1" width="59.875" customWidth="1"/>
  </cols>
  <sheetData>
    <row r="1" spans="1:13" hidden="1" x14ac:dyDescent="0.25">
      <c r="A1" t="s">
        <v>154</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v>178870</v>
      </c>
      <c r="C4">
        <v>167330</v>
      </c>
      <c r="D4">
        <v>178870</v>
      </c>
      <c r="E4">
        <v>173100</v>
      </c>
      <c r="F4">
        <v>178870</v>
      </c>
      <c r="G4">
        <v>173100</v>
      </c>
      <c r="H4">
        <v>199330</v>
      </c>
      <c r="I4">
        <v>199330</v>
      </c>
      <c r="J4">
        <v>192900</v>
      </c>
      <c r="K4">
        <v>199330</v>
      </c>
      <c r="L4">
        <v>192900</v>
      </c>
      <c r="M4">
        <v>199330</v>
      </c>
    </row>
    <row r="5" spans="1:13" x14ac:dyDescent="0.25">
      <c r="A5" t="s">
        <v>36</v>
      </c>
      <c r="B5">
        <v>15442.5</v>
      </c>
      <c r="C5">
        <v>15442.5</v>
      </c>
      <c r="D5">
        <v>15442.5</v>
      </c>
      <c r="E5">
        <v>15442.5</v>
      </c>
      <c r="F5">
        <v>15442.5</v>
      </c>
      <c r="G5">
        <v>15442.5</v>
      </c>
      <c r="H5">
        <v>15442.5</v>
      </c>
      <c r="I5">
        <v>15442.5</v>
      </c>
      <c r="J5">
        <v>15442.5</v>
      </c>
      <c r="K5">
        <v>15442.5</v>
      </c>
      <c r="L5">
        <v>15442.5</v>
      </c>
      <c r="M5">
        <v>15442.5</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v>50</v>
      </c>
      <c r="C23">
        <v>50</v>
      </c>
      <c r="D23">
        <v>50</v>
      </c>
      <c r="E23">
        <v>50</v>
      </c>
      <c r="F23">
        <v>50</v>
      </c>
      <c r="G23">
        <v>50</v>
      </c>
      <c r="H23">
        <v>50</v>
      </c>
      <c r="I23">
        <v>50</v>
      </c>
      <c r="J23">
        <v>50</v>
      </c>
      <c r="K23">
        <v>50</v>
      </c>
      <c r="L23">
        <v>50</v>
      </c>
      <c r="M23">
        <v>50</v>
      </c>
    </row>
    <row r="24" spans="1:13" x14ac:dyDescent="0.25">
      <c r="A24" t="s">
        <v>55</v>
      </c>
      <c r="B24">
        <v>875</v>
      </c>
      <c r="C24">
        <v>875</v>
      </c>
      <c r="D24">
        <v>875</v>
      </c>
      <c r="E24">
        <v>875</v>
      </c>
      <c r="F24">
        <v>875</v>
      </c>
      <c r="G24">
        <v>875</v>
      </c>
      <c r="H24">
        <v>875</v>
      </c>
      <c r="I24">
        <v>875</v>
      </c>
      <c r="J24">
        <v>875</v>
      </c>
      <c r="K24">
        <v>875</v>
      </c>
      <c r="L24">
        <v>875</v>
      </c>
      <c r="M24">
        <v>875</v>
      </c>
    </row>
    <row r="25" spans="1:13" x14ac:dyDescent="0.25">
      <c r="A25" t="s">
        <v>56</v>
      </c>
      <c r="B25">
        <v>200</v>
      </c>
      <c r="C25">
        <v>200</v>
      </c>
      <c r="D25">
        <v>200</v>
      </c>
      <c r="E25">
        <v>200</v>
      </c>
      <c r="F25">
        <v>200</v>
      </c>
      <c r="G25">
        <v>200</v>
      </c>
      <c r="H25">
        <v>200</v>
      </c>
      <c r="I25">
        <v>200</v>
      </c>
      <c r="J25">
        <v>200</v>
      </c>
      <c r="K25">
        <v>200</v>
      </c>
      <c r="L25">
        <v>200</v>
      </c>
      <c r="M25">
        <v>200</v>
      </c>
    </row>
    <row r="26" spans="1:13" x14ac:dyDescent="0.25">
      <c r="A26" t="s">
        <v>57</v>
      </c>
      <c r="B26">
        <v>550</v>
      </c>
      <c r="C26">
        <v>550</v>
      </c>
      <c r="D26">
        <v>550</v>
      </c>
      <c r="E26">
        <v>550</v>
      </c>
      <c r="F26">
        <v>550</v>
      </c>
      <c r="G26">
        <v>550</v>
      </c>
      <c r="H26">
        <v>550</v>
      </c>
      <c r="I26">
        <v>550</v>
      </c>
      <c r="J26">
        <v>550</v>
      </c>
      <c r="K26">
        <v>550</v>
      </c>
      <c r="L26">
        <v>550</v>
      </c>
      <c r="M26">
        <v>550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v>1600</v>
      </c>
      <c r="C29">
        <v>1600</v>
      </c>
      <c r="D29">
        <v>1600</v>
      </c>
      <c r="E29">
        <v>1600</v>
      </c>
      <c r="F29">
        <v>1600</v>
      </c>
      <c r="G29">
        <v>1600</v>
      </c>
      <c r="H29">
        <v>1750</v>
      </c>
      <c r="I29">
        <v>1750</v>
      </c>
      <c r="J29">
        <v>1750</v>
      </c>
      <c r="K29">
        <v>1750</v>
      </c>
      <c r="L29">
        <v>1750</v>
      </c>
      <c r="M29">
        <v>1750</v>
      </c>
    </row>
    <row r="30" spans="1:13" x14ac:dyDescent="0.25">
      <c r="A30" t="s">
        <v>61</v>
      </c>
      <c r="B30">
        <v>15</v>
      </c>
      <c r="C30">
        <v>15</v>
      </c>
      <c r="D30">
        <v>15</v>
      </c>
      <c r="E30">
        <v>15</v>
      </c>
      <c r="F30">
        <v>15</v>
      </c>
      <c r="G30">
        <v>15</v>
      </c>
      <c r="H30">
        <v>15</v>
      </c>
      <c r="I30">
        <v>15</v>
      </c>
      <c r="J30">
        <v>15</v>
      </c>
      <c r="K30">
        <v>15</v>
      </c>
      <c r="L30">
        <v>15</v>
      </c>
      <c r="M30">
        <v>15</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v>440</v>
      </c>
      <c r="C32">
        <v>440</v>
      </c>
      <c r="D32">
        <v>440</v>
      </c>
      <c r="E32">
        <v>440</v>
      </c>
      <c r="F32">
        <v>460</v>
      </c>
      <c r="G32">
        <v>460</v>
      </c>
      <c r="H32">
        <v>460</v>
      </c>
      <c r="I32">
        <v>460</v>
      </c>
      <c r="J32">
        <v>460</v>
      </c>
      <c r="K32">
        <v>460</v>
      </c>
      <c r="L32">
        <v>460</v>
      </c>
      <c r="M32">
        <v>460</v>
      </c>
    </row>
    <row r="33" spans="1:13" x14ac:dyDescent="0.25">
      <c r="A33" t="s">
        <v>64</v>
      </c>
      <c r="B33">
        <v>1330</v>
      </c>
      <c r="C33">
        <v>1330</v>
      </c>
      <c r="D33">
        <v>1330</v>
      </c>
      <c r="E33">
        <v>1330</v>
      </c>
      <c r="F33">
        <v>1330</v>
      </c>
      <c r="G33">
        <v>1330</v>
      </c>
      <c r="H33">
        <v>1330</v>
      </c>
      <c r="I33">
        <v>1330</v>
      </c>
      <c r="J33">
        <v>1330</v>
      </c>
      <c r="K33">
        <v>1330</v>
      </c>
      <c r="L33">
        <v>1330</v>
      </c>
      <c r="M33">
        <v>1330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v>25</v>
      </c>
      <c r="C37">
        <v>25</v>
      </c>
      <c r="D37">
        <v>25</v>
      </c>
      <c r="E37">
        <v>25</v>
      </c>
      <c r="F37">
        <v>25</v>
      </c>
      <c r="G37">
        <v>25</v>
      </c>
      <c r="H37">
        <v>25</v>
      </c>
      <c r="I37">
        <v>25</v>
      </c>
      <c r="J37">
        <v>25</v>
      </c>
      <c r="K37">
        <v>25</v>
      </c>
      <c r="L37">
        <v>25</v>
      </c>
      <c r="M37">
        <v>25</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v>765</v>
      </c>
      <c r="C39">
        <v>765</v>
      </c>
      <c r="D39">
        <v>765</v>
      </c>
      <c r="E39">
        <v>765</v>
      </c>
      <c r="F39">
        <v>765</v>
      </c>
      <c r="G39">
        <v>765</v>
      </c>
      <c r="H39">
        <v>765</v>
      </c>
      <c r="I39">
        <v>765</v>
      </c>
      <c r="J39">
        <v>765</v>
      </c>
      <c r="K39">
        <v>765</v>
      </c>
      <c r="L39">
        <v>765</v>
      </c>
      <c r="M39">
        <v>765</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v>260</v>
      </c>
      <c r="C41">
        <v>260</v>
      </c>
      <c r="D41">
        <v>260</v>
      </c>
      <c r="E41">
        <v>260</v>
      </c>
      <c r="F41">
        <v>260</v>
      </c>
      <c r="G41">
        <v>260</v>
      </c>
      <c r="H41">
        <v>260</v>
      </c>
      <c r="I41">
        <v>260</v>
      </c>
      <c r="J41">
        <v>260</v>
      </c>
      <c r="K41">
        <v>260</v>
      </c>
      <c r="L41">
        <v>260</v>
      </c>
      <c r="M41">
        <v>260</v>
      </c>
    </row>
    <row r="42" spans="1:13" x14ac:dyDescent="0.25">
      <c r="A42" t="s">
        <v>73</v>
      </c>
      <c r="B42">
        <v>5000</v>
      </c>
      <c r="C42">
        <v>5000</v>
      </c>
      <c r="D42">
        <v>5000</v>
      </c>
      <c r="E42">
        <v>5000</v>
      </c>
      <c r="F42">
        <v>5000</v>
      </c>
      <c r="G42">
        <v>5000</v>
      </c>
      <c r="H42">
        <v>5000</v>
      </c>
      <c r="I42">
        <v>6500</v>
      </c>
      <c r="J42">
        <v>6500</v>
      </c>
      <c r="K42">
        <v>6500</v>
      </c>
      <c r="L42">
        <v>6500</v>
      </c>
      <c r="M42">
        <v>6500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v>600</v>
      </c>
      <c r="C44">
        <v>600</v>
      </c>
      <c r="D44">
        <v>600</v>
      </c>
      <c r="E44">
        <v>600</v>
      </c>
      <c r="F44">
        <v>600</v>
      </c>
      <c r="G44">
        <v>600</v>
      </c>
      <c r="H44">
        <v>600</v>
      </c>
      <c r="I44">
        <v>600</v>
      </c>
      <c r="J44">
        <v>600</v>
      </c>
      <c r="K44">
        <v>600</v>
      </c>
      <c r="L44">
        <v>600</v>
      </c>
      <c r="M44">
        <v>600</v>
      </c>
    </row>
    <row r="45" spans="1:13" x14ac:dyDescent="0.25">
      <c r="A45" t="s">
        <v>76</v>
      </c>
      <c r="B45">
        <v>11833.959375</v>
      </c>
      <c r="C45">
        <v>11070.478125000001</v>
      </c>
      <c r="D45">
        <v>11833.959375</v>
      </c>
      <c r="E45">
        <v>11452.21875</v>
      </c>
      <c r="F45">
        <v>11833.959375</v>
      </c>
      <c r="G45">
        <v>11452.21875</v>
      </c>
      <c r="H45">
        <v>12322.209375</v>
      </c>
      <c r="I45">
        <v>12322.209375</v>
      </c>
      <c r="J45">
        <v>11924.71875</v>
      </c>
      <c r="K45">
        <v>12322.209375</v>
      </c>
      <c r="L45">
        <v>11924.71875</v>
      </c>
      <c r="M45">
        <v>12322.209375</v>
      </c>
    </row>
    <row r="46" spans="1:13" x14ac:dyDescent="0.25">
      <c r="A46" t="s">
        <v>77</v>
      </c>
      <c r="B46">
        <v>600</v>
      </c>
      <c r="C46">
        <v>600</v>
      </c>
      <c r="D46">
        <v>600</v>
      </c>
      <c r="E46">
        <v>600</v>
      </c>
      <c r="F46">
        <v>600</v>
      </c>
      <c r="G46">
        <v>600</v>
      </c>
      <c r="H46">
        <v>600</v>
      </c>
      <c r="I46">
        <v>600</v>
      </c>
      <c r="J46">
        <v>600</v>
      </c>
      <c r="K46">
        <v>600</v>
      </c>
      <c r="L46">
        <v>600</v>
      </c>
      <c r="M46">
        <v>600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v>200</v>
      </c>
      <c r="C49">
        <v>200</v>
      </c>
      <c r="D49">
        <v>200</v>
      </c>
      <c r="E49">
        <v>100</v>
      </c>
      <c r="F49">
        <v>100</v>
      </c>
      <c r="G49">
        <v>100</v>
      </c>
      <c r="H49">
        <v>100</v>
      </c>
      <c r="I49">
        <v>100</v>
      </c>
      <c r="J49">
        <v>100</v>
      </c>
      <c r="K49">
        <v>100</v>
      </c>
      <c r="L49">
        <v>100</v>
      </c>
      <c r="M49">
        <v>100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650</v>
      </c>
      <c r="C51">
        <v>650</v>
      </c>
      <c r="D51">
        <v>650</v>
      </c>
      <c r="E51">
        <v>650</v>
      </c>
      <c r="F51">
        <v>650</v>
      </c>
      <c r="G51">
        <v>650</v>
      </c>
      <c r="H51">
        <v>700</v>
      </c>
      <c r="I51">
        <v>700</v>
      </c>
      <c r="J51">
        <v>700</v>
      </c>
      <c r="K51">
        <v>700</v>
      </c>
      <c r="L51">
        <v>700</v>
      </c>
      <c r="M51">
        <v>700</v>
      </c>
    </row>
    <row r="52" spans="1:13" x14ac:dyDescent="0.25">
      <c r="A52" t="s">
        <v>83</v>
      </c>
      <c r="B52">
        <v>200</v>
      </c>
      <c r="C52">
        <v>200</v>
      </c>
      <c r="D52">
        <v>200</v>
      </c>
      <c r="E52">
        <v>200</v>
      </c>
      <c r="F52">
        <v>200</v>
      </c>
      <c r="G52">
        <v>200</v>
      </c>
      <c r="H52">
        <v>200</v>
      </c>
      <c r="I52">
        <v>200</v>
      </c>
      <c r="J52">
        <v>200</v>
      </c>
      <c r="K52">
        <v>200</v>
      </c>
      <c r="L52">
        <v>200</v>
      </c>
      <c r="M52">
        <v>200</v>
      </c>
    </row>
    <row r="53" spans="1:13" x14ac:dyDescent="0.25">
      <c r="A53" t="s">
        <v>84</v>
      </c>
      <c r="B53">
        <v>1000</v>
      </c>
      <c r="C53">
        <v>1000</v>
      </c>
      <c r="D53">
        <v>1000</v>
      </c>
      <c r="E53">
        <v>1000</v>
      </c>
      <c r="F53">
        <v>1000</v>
      </c>
      <c r="G53">
        <v>1000</v>
      </c>
      <c r="H53">
        <v>1000</v>
      </c>
      <c r="I53">
        <v>1000</v>
      </c>
      <c r="J53">
        <v>1000</v>
      </c>
      <c r="K53">
        <v>1000</v>
      </c>
      <c r="L53">
        <v>1000</v>
      </c>
      <c r="M53">
        <v>1000</v>
      </c>
    </row>
    <row r="54" spans="1:13" x14ac:dyDescent="0.25">
      <c r="A54" t="s">
        <v>85</v>
      </c>
      <c r="B54">
        <v>300</v>
      </c>
      <c r="C54">
        <v>300</v>
      </c>
      <c r="D54">
        <v>300</v>
      </c>
      <c r="E54">
        <v>300</v>
      </c>
      <c r="F54">
        <v>300</v>
      </c>
      <c r="G54">
        <v>300</v>
      </c>
      <c r="H54">
        <v>300</v>
      </c>
      <c r="I54">
        <v>300</v>
      </c>
      <c r="J54">
        <v>300</v>
      </c>
      <c r="K54">
        <v>300</v>
      </c>
      <c r="L54">
        <v>300</v>
      </c>
      <c r="M54">
        <v>300</v>
      </c>
    </row>
    <row r="55" spans="1:13" x14ac:dyDescent="0.25">
      <c r="A55" t="s">
        <v>86</v>
      </c>
      <c r="B55">
        <v>650</v>
      </c>
      <c r="C55">
        <v>650</v>
      </c>
      <c r="D55">
        <v>650</v>
      </c>
      <c r="E55">
        <v>650</v>
      </c>
      <c r="F55">
        <v>650</v>
      </c>
      <c r="G55">
        <v>650</v>
      </c>
      <c r="H55">
        <v>650</v>
      </c>
      <c r="I55">
        <v>650</v>
      </c>
      <c r="J55">
        <v>650</v>
      </c>
      <c r="K55">
        <v>650</v>
      </c>
      <c r="L55">
        <v>650</v>
      </c>
      <c r="M55">
        <v>650</v>
      </c>
    </row>
    <row r="56" spans="1:13" x14ac:dyDescent="0.25">
      <c r="A56" t="s">
        <v>87</v>
      </c>
      <c r="B56">
        <v>1220</v>
      </c>
      <c r="C56">
        <v>1220</v>
      </c>
      <c r="D56">
        <v>1220</v>
      </c>
      <c r="E56">
        <v>1220</v>
      </c>
      <c r="F56">
        <v>1220</v>
      </c>
      <c r="G56">
        <v>1220</v>
      </c>
      <c r="H56">
        <v>1220</v>
      </c>
      <c r="I56">
        <v>1220</v>
      </c>
      <c r="J56">
        <v>1220</v>
      </c>
      <c r="K56">
        <v>1220</v>
      </c>
      <c r="L56">
        <v>1220</v>
      </c>
      <c r="M56">
        <v>1220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v>50</v>
      </c>
      <c r="C58">
        <v>50</v>
      </c>
      <c r="D58">
        <v>50</v>
      </c>
      <c r="E58">
        <v>50</v>
      </c>
      <c r="F58">
        <v>50</v>
      </c>
      <c r="G58">
        <v>50</v>
      </c>
      <c r="H58">
        <v>50</v>
      </c>
      <c r="I58">
        <v>50</v>
      </c>
      <c r="J58">
        <v>50</v>
      </c>
      <c r="K58">
        <v>50</v>
      </c>
      <c r="L58">
        <v>50</v>
      </c>
      <c r="M58">
        <v>50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v>65409.230870229003</v>
      </c>
      <c r="C60">
        <v>60456.068929007633</v>
      </c>
      <c r="D60">
        <v>60837.848929007632</v>
      </c>
      <c r="E60">
        <v>63734.889354198473</v>
      </c>
      <c r="F60">
        <v>66631.929779389306</v>
      </c>
      <c r="G60">
        <v>57968.499703816793</v>
      </c>
      <c r="H60">
        <v>66798.490259389306</v>
      </c>
      <c r="I60">
        <v>64139.332074198472</v>
      </c>
      <c r="J60">
        <v>61412.907889007627</v>
      </c>
      <c r="K60">
        <v>67601.236259389305</v>
      </c>
      <c r="L60">
        <v>61722.867889007633</v>
      </c>
      <c r="M60">
        <v>64662.052074198473</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v>15892.66290076336</v>
      </c>
      <c r="C62">
        <v>14510.692213740458</v>
      </c>
      <c r="D62">
        <v>14510.692213740458</v>
      </c>
      <c r="E62">
        <v>15201.677557251909</v>
      </c>
      <c r="F62">
        <v>15892.66290076336</v>
      </c>
      <c r="G62">
        <v>14016.196312977099</v>
      </c>
      <c r="H62">
        <v>16118.625759923663</v>
      </c>
      <c r="I62">
        <v>15548.812744274808</v>
      </c>
      <c r="J62">
        <v>14842.048528625954</v>
      </c>
      <c r="K62">
        <v>16421.176959923665</v>
      </c>
      <c r="L62">
        <v>14993.248528625954</v>
      </c>
      <c r="M62">
        <v>15707.21274427481</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v>4796.8117324885498</v>
      </c>
      <c r="C64">
        <v>4423.0389074221375</v>
      </c>
      <c r="D64">
        <v>4445.5639274221376</v>
      </c>
      <c r="E64">
        <v>4657.2574477755734</v>
      </c>
      <c r="F64">
        <v>4868.9509681290074</v>
      </c>
      <c r="G64">
        <v>4247.0970649908404</v>
      </c>
      <c r="H64">
        <v>4892.1098451394655</v>
      </c>
      <c r="I64">
        <v>4701.6005442899241</v>
      </c>
      <c r="J64">
        <v>4499.0424286403813</v>
      </c>
      <c r="K64">
        <v>4957.3223799394655</v>
      </c>
      <c r="L64">
        <v>4526.2508686403817</v>
      </c>
      <c r="M64">
        <v>4741.7866242899236</v>
      </c>
    </row>
    <row r="65" spans="1:13" x14ac:dyDescent="0.25">
      <c r="A65" t="s">
        <v>96</v>
      </c>
      <c r="B65">
        <v>813.01893770992365</v>
      </c>
      <c r="C65">
        <v>749.66761142748089</v>
      </c>
      <c r="D65">
        <v>753.48541142748093</v>
      </c>
      <c r="E65">
        <v>789.36566911450382</v>
      </c>
      <c r="F65">
        <v>825.24592680152671</v>
      </c>
      <c r="G65">
        <v>719.84696016793896</v>
      </c>
      <c r="H65">
        <v>829.17116019312959</v>
      </c>
      <c r="I65">
        <v>796.8814481847329</v>
      </c>
      <c r="J65">
        <v>762.54956417633582</v>
      </c>
      <c r="K65">
        <v>840.22413219312966</v>
      </c>
      <c r="L65">
        <v>767.16116417633589</v>
      </c>
      <c r="M65">
        <v>803.69264818473289</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v>5141.1655463999996</v>
      </c>
      <c r="C68">
        <v>4751.8470178200005</v>
      </c>
      <c r="D68">
        <v>4781.8549258200001</v>
      </c>
      <c r="E68">
        <v>5009.5623032399999</v>
      </c>
      <c r="F68">
        <v>5237.2696806599997</v>
      </c>
      <c r="G68">
        <v>4556.3240767200004</v>
      </c>
      <c r="H68">
        <v>5250.3613343879997</v>
      </c>
      <c r="I68">
        <v>5041.3515010319998</v>
      </c>
      <c r="J68">
        <v>4827.0545600759997</v>
      </c>
      <c r="K68">
        <v>5313.4571699879998</v>
      </c>
      <c r="L68">
        <v>4851.4174160760003</v>
      </c>
      <c r="M68">
        <v>5082.4372930320005</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v>1249.1633040000002</v>
      </c>
      <c r="C70">
        <v>1140.5404080000001</v>
      </c>
      <c r="D70">
        <v>1140.5404080000001</v>
      </c>
      <c r="E70">
        <v>1194.851856</v>
      </c>
      <c r="F70">
        <v>1249.1633040000002</v>
      </c>
      <c r="G70">
        <v>1101.6730302000001</v>
      </c>
      <c r="H70">
        <v>1266.92398473</v>
      </c>
      <c r="I70">
        <v>1222.1366817000001</v>
      </c>
      <c r="J70">
        <v>1166.5850143499999</v>
      </c>
      <c r="K70">
        <v>1290.7045090500001</v>
      </c>
      <c r="L70">
        <v>1178.4693343500001</v>
      </c>
      <c r="M70">
        <v>1234.5869217000002</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3">
        <v>650.41515016793892</v>
      </c>
      <c r="C72" s="3">
        <v>599.73408914198467</v>
      </c>
      <c r="D72" s="3">
        <v>602.78832914198472</v>
      </c>
      <c r="E72" s="3">
        <v>631.49253529160308</v>
      </c>
      <c r="F72" s="3">
        <v>660.19674144122132</v>
      </c>
      <c r="G72" s="3">
        <v>575.87756813435124</v>
      </c>
      <c r="H72" s="3">
        <v>663.33692815450365</v>
      </c>
      <c r="I72" s="3">
        <v>637.50515854778632</v>
      </c>
      <c r="J72" s="3">
        <v>610.03965134106863</v>
      </c>
      <c r="K72" s="3">
        <v>672.17930575450373</v>
      </c>
      <c r="L72" s="3">
        <v>613.72893134106869</v>
      </c>
      <c r="M72" s="3">
        <v>642.95411854778627</v>
      </c>
    </row>
    <row r="73" spans="1:13" x14ac:dyDescent="0.25">
      <c r="A73" t="s">
        <v>104</v>
      </c>
      <c r="B73">
        <v>10</v>
      </c>
      <c r="C73">
        <v>10</v>
      </c>
      <c r="D73">
        <v>10</v>
      </c>
      <c r="E73">
        <v>10</v>
      </c>
      <c r="F73">
        <v>10</v>
      </c>
      <c r="G73">
        <v>10</v>
      </c>
      <c r="H73">
        <v>10</v>
      </c>
      <c r="I73">
        <v>10</v>
      </c>
      <c r="J73">
        <v>10</v>
      </c>
      <c r="K73">
        <v>10</v>
      </c>
      <c r="L73">
        <v>10</v>
      </c>
      <c r="M73">
        <v>10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3">
        <v>2391.6</v>
      </c>
      <c r="C75" s="3">
        <v>2391.6</v>
      </c>
      <c r="D75" s="3">
        <v>2391.6</v>
      </c>
      <c r="E75" s="3">
        <v>2391.6</v>
      </c>
      <c r="F75" s="3">
        <v>2391.6</v>
      </c>
      <c r="G75" s="3">
        <v>2391.6</v>
      </c>
      <c r="H75" s="3">
        <v>2391.6</v>
      </c>
      <c r="I75" s="3">
        <v>2391.6</v>
      </c>
      <c r="J75" s="3">
        <v>2391.6</v>
      </c>
      <c r="K75" s="3">
        <v>2391.6</v>
      </c>
      <c r="L75" s="3">
        <v>2391.6</v>
      </c>
      <c r="M75" s="3">
        <v>2391.6</v>
      </c>
    </row>
    <row r="76" spans="1:13" x14ac:dyDescent="0.25">
      <c r="A76" t="s">
        <v>107</v>
      </c>
      <c r="B76">
        <v>7000</v>
      </c>
      <c r="C76">
        <v>7000</v>
      </c>
      <c r="D76">
        <v>7000</v>
      </c>
      <c r="E76">
        <v>7000</v>
      </c>
      <c r="F76">
        <v>7000</v>
      </c>
      <c r="G76">
        <v>7000</v>
      </c>
      <c r="H76">
        <v>7000</v>
      </c>
      <c r="I76">
        <v>7000</v>
      </c>
      <c r="J76">
        <v>7000</v>
      </c>
      <c r="K76">
        <v>7000</v>
      </c>
      <c r="L76">
        <v>7000</v>
      </c>
      <c r="M76">
        <v>7000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v>300</v>
      </c>
      <c r="C79">
        <v>300</v>
      </c>
      <c r="D79">
        <v>300</v>
      </c>
      <c r="E79">
        <v>300</v>
      </c>
      <c r="F79">
        <v>300</v>
      </c>
      <c r="G79">
        <v>300</v>
      </c>
      <c r="H79">
        <v>420</v>
      </c>
      <c r="I79">
        <v>420</v>
      </c>
      <c r="J79">
        <v>420</v>
      </c>
      <c r="K79">
        <v>420</v>
      </c>
      <c r="L79">
        <v>420</v>
      </c>
      <c r="M79">
        <v>420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v>200</v>
      </c>
      <c r="C81">
        <v>200</v>
      </c>
      <c r="D81">
        <v>200</v>
      </c>
      <c r="E81">
        <v>200</v>
      </c>
      <c r="F81">
        <v>200</v>
      </c>
      <c r="G81">
        <v>200</v>
      </c>
      <c r="H81">
        <v>200</v>
      </c>
      <c r="I81">
        <v>200</v>
      </c>
      <c r="J81">
        <v>200</v>
      </c>
      <c r="K81">
        <v>200</v>
      </c>
      <c r="L81">
        <v>200</v>
      </c>
      <c r="M81">
        <v>200</v>
      </c>
    </row>
    <row r="82" spans="1:13" x14ac:dyDescent="0.25">
      <c r="A82" t="s">
        <v>113</v>
      </c>
      <c r="B82">
        <v>1100</v>
      </c>
      <c r="C82">
        <v>1100</v>
      </c>
      <c r="D82">
        <v>1100</v>
      </c>
      <c r="E82">
        <v>1100</v>
      </c>
      <c r="F82">
        <v>1100</v>
      </c>
      <c r="G82">
        <v>1100</v>
      </c>
      <c r="H82">
        <v>1100</v>
      </c>
      <c r="I82">
        <v>1100</v>
      </c>
      <c r="J82">
        <v>1100</v>
      </c>
      <c r="K82">
        <v>1100</v>
      </c>
      <c r="L82">
        <v>1100</v>
      </c>
      <c r="M82">
        <v>1100</v>
      </c>
    </row>
    <row r="83" spans="1:13" x14ac:dyDescent="0.25">
      <c r="A83" t="s">
        <v>114</v>
      </c>
      <c r="B83">
        <v>550</v>
      </c>
      <c r="C83">
        <v>550</v>
      </c>
      <c r="D83">
        <v>550</v>
      </c>
      <c r="E83">
        <v>550</v>
      </c>
      <c r="F83">
        <v>550</v>
      </c>
      <c r="G83">
        <v>550</v>
      </c>
      <c r="H83">
        <v>550</v>
      </c>
      <c r="I83">
        <v>550</v>
      </c>
      <c r="J83">
        <v>550</v>
      </c>
      <c r="K83">
        <v>550</v>
      </c>
      <c r="L83">
        <v>550</v>
      </c>
      <c r="M83">
        <v>550</v>
      </c>
    </row>
    <row r="84" spans="1:13" x14ac:dyDescent="0.25">
      <c r="A84" t="s">
        <v>115</v>
      </c>
      <c r="B84">
        <v>19000</v>
      </c>
      <c r="C84">
        <v>19000</v>
      </c>
      <c r="D84">
        <v>19000</v>
      </c>
      <c r="E84">
        <v>19000</v>
      </c>
      <c r="F84">
        <v>19000</v>
      </c>
      <c r="G84">
        <v>19000</v>
      </c>
      <c r="H84">
        <v>19000</v>
      </c>
      <c r="I84">
        <v>19000</v>
      </c>
      <c r="J84">
        <v>19000</v>
      </c>
      <c r="K84">
        <v>19000</v>
      </c>
      <c r="L84">
        <v>19000</v>
      </c>
      <c r="M84">
        <v>19000</v>
      </c>
    </row>
    <row r="85" spans="1:13" x14ac:dyDescent="0.25">
      <c r="A85" t="s">
        <v>116</v>
      </c>
      <c r="B85">
        <v>3000</v>
      </c>
      <c r="C85">
        <v>3000</v>
      </c>
      <c r="D85">
        <v>3000</v>
      </c>
      <c r="E85">
        <v>3000</v>
      </c>
      <c r="F85">
        <v>3000</v>
      </c>
      <c r="G85">
        <v>3000</v>
      </c>
      <c r="H85">
        <v>3000</v>
      </c>
      <c r="I85">
        <v>3000</v>
      </c>
      <c r="J85">
        <v>3000</v>
      </c>
      <c r="K85">
        <v>3000</v>
      </c>
      <c r="L85">
        <v>3000</v>
      </c>
      <c r="M85">
        <v>3000</v>
      </c>
    </row>
    <row r="86" spans="1:13" x14ac:dyDescent="0.25">
      <c r="A86" t="s">
        <v>117</v>
      </c>
      <c r="B86">
        <v>240</v>
      </c>
      <c r="C86">
        <v>240</v>
      </c>
      <c r="D86">
        <v>240</v>
      </c>
      <c r="E86">
        <v>240</v>
      </c>
      <c r="F86">
        <v>240</v>
      </c>
      <c r="G86">
        <v>240</v>
      </c>
      <c r="H86">
        <v>240</v>
      </c>
      <c r="I86">
        <v>240</v>
      </c>
      <c r="J86">
        <v>240</v>
      </c>
      <c r="K86">
        <v>240</v>
      </c>
      <c r="L86">
        <v>240</v>
      </c>
      <c r="M86">
        <v>240</v>
      </c>
    </row>
    <row r="87" spans="1:13" x14ac:dyDescent="0.25">
      <c r="A87" t="s">
        <v>118</v>
      </c>
      <c r="B87">
        <v>300</v>
      </c>
      <c r="C87">
        <v>300</v>
      </c>
      <c r="D87">
        <v>300</v>
      </c>
      <c r="E87">
        <v>300</v>
      </c>
      <c r="F87">
        <v>300</v>
      </c>
      <c r="G87">
        <v>300</v>
      </c>
      <c r="H87">
        <v>300</v>
      </c>
      <c r="I87">
        <v>300</v>
      </c>
      <c r="J87">
        <v>300</v>
      </c>
      <c r="K87">
        <v>300</v>
      </c>
      <c r="L87">
        <v>300</v>
      </c>
      <c r="M87">
        <v>300</v>
      </c>
    </row>
    <row r="88" spans="1:13" x14ac:dyDescent="0.25">
      <c r="A88" t="s">
        <v>119</v>
      </c>
      <c r="B88">
        <v>500</v>
      </c>
      <c r="C88">
        <v>500</v>
      </c>
      <c r="D88">
        <v>500</v>
      </c>
      <c r="E88">
        <v>500</v>
      </c>
      <c r="F88">
        <v>500</v>
      </c>
      <c r="G88">
        <v>500</v>
      </c>
      <c r="H88">
        <v>500</v>
      </c>
      <c r="I88">
        <v>500</v>
      </c>
      <c r="J88">
        <v>500</v>
      </c>
      <c r="K88">
        <v>500</v>
      </c>
      <c r="L88">
        <v>500</v>
      </c>
      <c r="M88">
        <v>500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v>1300</v>
      </c>
      <c r="C90">
        <v>1300</v>
      </c>
      <c r="D90">
        <v>1300</v>
      </c>
      <c r="E90">
        <v>1300</v>
      </c>
      <c r="F90">
        <v>1300</v>
      </c>
      <c r="G90">
        <v>1300</v>
      </c>
      <c r="H90">
        <v>1300</v>
      </c>
      <c r="I90">
        <v>1300</v>
      </c>
      <c r="J90">
        <v>1300</v>
      </c>
      <c r="K90">
        <v>1300</v>
      </c>
      <c r="L90">
        <v>1300</v>
      </c>
      <c r="M90">
        <v>1300</v>
      </c>
    </row>
    <row r="91" spans="1:13" x14ac:dyDescent="0.25">
      <c r="A91" t="s">
        <v>122</v>
      </c>
      <c r="B91">
        <v>1600</v>
      </c>
      <c r="C91">
        <v>1600</v>
      </c>
      <c r="D91">
        <v>1600</v>
      </c>
      <c r="E91">
        <v>1600</v>
      </c>
      <c r="F91">
        <v>1600</v>
      </c>
      <c r="G91">
        <v>1600</v>
      </c>
      <c r="H91">
        <v>1600</v>
      </c>
      <c r="I91">
        <v>1600</v>
      </c>
      <c r="J91">
        <v>1600</v>
      </c>
      <c r="K91">
        <v>1600</v>
      </c>
      <c r="L91">
        <v>1600</v>
      </c>
      <c r="M91">
        <v>1600</v>
      </c>
    </row>
    <row r="92" spans="1:13" x14ac:dyDescent="0.25">
      <c r="A92" t="s">
        <v>123</v>
      </c>
      <c r="B92">
        <v>100</v>
      </c>
      <c r="C92">
        <v>100</v>
      </c>
      <c r="D92">
        <v>100</v>
      </c>
      <c r="E92">
        <v>100</v>
      </c>
      <c r="F92">
        <v>100</v>
      </c>
      <c r="G92">
        <v>100</v>
      </c>
      <c r="H92">
        <v>100</v>
      </c>
      <c r="I92">
        <v>100</v>
      </c>
      <c r="J92">
        <v>100</v>
      </c>
      <c r="K92">
        <v>100</v>
      </c>
      <c r="L92">
        <v>100</v>
      </c>
      <c r="M92">
        <v>100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v>150</v>
      </c>
      <c r="C97">
        <v>150</v>
      </c>
      <c r="D97">
        <v>150</v>
      </c>
      <c r="E97">
        <v>150</v>
      </c>
      <c r="F97">
        <v>150</v>
      </c>
      <c r="G97">
        <v>150</v>
      </c>
      <c r="H97">
        <v>150</v>
      </c>
      <c r="I97">
        <v>150</v>
      </c>
      <c r="J97">
        <v>150</v>
      </c>
      <c r="K97">
        <v>150</v>
      </c>
      <c r="L97">
        <v>150</v>
      </c>
      <c r="M97">
        <v>150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4 A5 A27:A28 A23 A24 A25 A26 A31 A29 A30 A34:A36 A32 A33 A38 A37 A40 A39 A43 A41 A42 A48 A44 A45 A46 A50 A49 A57 A51 A52 A53 A54 A55 A56 A59 A58 A61 A60 A63 A62 A66:A67 A64 A65 A69 A68 A71 A70 A74 A72 A73 A77:A78 A75 A76 A80 A79 A89 A81 A82 A83 A84 A85 A86 A87 A88 A93:A96 A90 A91 A92 A105:M105 A97 A114 A47 A6:A16 A19:M20 A18 A21:A22 A98:A104 A110:M110 A106:A109 A111:A11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G22" sqref="G22"/>
    </sheetView>
  </sheetViews>
  <sheetFormatPr defaultRowHeight="15.75" x14ac:dyDescent="0.25"/>
  <cols>
    <col min="1" max="1" width="59.875" customWidth="1"/>
  </cols>
  <sheetData>
    <row r="1" spans="1:13" x14ac:dyDescent="0.25">
      <c r="A1" t="s">
        <v>157</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2">
        <v>75789</v>
      </c>
      <c r="C5" s="2">
        <v>75789</v>
      </c>
      <c r="D5" s="2">
        <v>82314</v>
      </c>
      <c r="E5" s="2">
        <v>82314</v>
      </c>
      <c r="F5" s="2">
        <v>82314</v>
      </c>
      <c r="G5" s="2">
        <v>82314</v>
      </c>
      <c r="H5" s="2">
        <v>82314</v>
      </c>
      <c r="I5" s="2">
        <v>82314</v>
      </c>
      <c r="J5" s="2">
        <v>82314</v>
      </c>
      <c r="K5" s="2">
        <v>82314</v>
      </c>
      <c r="L5" s="2">
        <v>82314</v>
      </c>
      <c r="M5" s="2">
        <v>82314</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2">
        <v>20300</v>
      </c>
      <c r="C7" s="2">
        <v>20300</v>
      </c>
      <c r="D7" s="2">
        <v>21000</v>
      </c>
      <c r="E7" s="2">
        <v>21000</v>
      </c>
      <c r="F7" s="2">
        <v>21000</v>
      </c>
      <c r="G7" s="2">
        <v>21000</v>
      </c>
      <c r="H7" s="2">
        <v>21000</v>
      </c>
      <c r="I7" s="2">
        <v>21000</v>
      </c>
      <c r="J7" s="2">
        <v>21000</v>
      </c>
      <c r="K7" s="2">
        <v>21000</v>
      </c>
      <c r="L7" s="2">
        <v>21000</v>
      </c>
      <c r="M7" s="2">
        <v>21000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C28" s="7">
        <v>0</v>
      </c>
      <c r="D28" s="7">
        <v>0</v>
      </c>
      <c r="E28" s="7">
        <v>0</v>
      </c>
      <c r="F28" s="7">
        <v>0</v>
      </c>
      <c r="G28" s="7">
        <v>0</v>
      </c>
      <c r="H28" s="7">
        <v>0</v>
      </c>
      <c r="I28" s="7">
        <v>0</v>
      </c>
      <c r="J28" s="7">
        <v>0</v>
      </c>
      <c r="K28" s="7">
        <v>0</v>
      </c>
      <c r="L28" s="7">
        <v>0</v>
      </c>
      <c r="M28" s="7">
        <v>0</v>
      </c>
    </row>
    <row r="29" spans="1:13" x14ac:dyDescent="0.25">
      <c r="A29" t="s">
        <v>60</v>
      </c>
      <c r="B29" s="2">
        <v>1100</v>
      </c>
      <c r="C29" s="2">
        <v>1100</v>
      </c>
      <c r="D29" s="2">
        <v>1100</v>
      </c>
      <c r="E29" s="2">
        <v>1100</v>
      </c>
      <c r="F29" s="2">
        <v>1100</v>
      </c>
      <c r="G29" s="2">
        <v>1100</v>
      </c>
      <c r="H29" s="2">
        <v>1250</v>
      </c>
      <c r="I29" s="2">
        <v>1250</v>
      </c>
      <c r="J29" s="2">
        <v>1250</v>
      </c>
      <c r="K29" s="2">
        <v>1250</v>
      </c>
      <c r="L29" s="2">
        <v>1250</v>
      </c>
      <c r="M29" s="2">
        <v>1250</v>
      </c>
    </row>
    <row r="30" spans="1:13" x14ac:dyDescent="0.25">
      <c r="A30" t="s">
        <v>61</v>
      </c>
      <c r="B30">
        <v>75</v>
      </c>
      <c r="C30">
        <v>75</v>
      </c>
      <c r="D30">
        <v>75</v>
      </c>
      <c r="E30">
        <v>75</v>
      </c>
      <c r="F30">
        <v>75</v>
      </c>
      <c r="G30">
        <v>75</v>
      </c>
      <c r="H30">
        <v>75</v>
      </c>
      <c r="I30">
        <v>75</v>
      </c>
      <c r="J30">
        <v>75</v>
      </c>
      <c r="K30">
        <v>75</v>
      </c>
      <c r="L30">
        <v>75</v>
      </c>
      <c r="M30">
        <v>75</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v>200</v>
      </c>
      <c r="C32">
        <v>200</v>
      </c>
      <c r="D32">
        <v>200</v>
      </c>
      <c r="E32">
        <v>200</v>
      </c>
      <c r="F32">
        <v>200</v>
      </c>
      <c r="G32">
        <v>200</v>
      </c>
      <c r="H32">
        <v>200</v>
      </c>
      <c r="I32">
        <v>200</v>
      </c>
      <c r="J32">
        <v>200</v>
      </c>
      <c r="K32">
        <v>200</v>
      </c>
      <c r="L32">
        <v>200</v>
      </c>
      <c r="M32">
        <v>200</v>
      </c>
    </row>
    <row r="33" spans="1:13" x14ac:dyDescent="0.25">
      <c r="A33" t="s">
        <v>64</v>
      </c>
      <c r="B33">
        <v>900</v>
      </c>
      <c r="C33">
        <v>900</v>
      </c>
      <c r="D33">
        <v>900</v>
      </c>
      <c r="E33">
        <v>900</v>
      </c>
      <c r="F33">
        <v>900</v>
      </c>
      <c r="G33">
        <v>900</v>
      </c>
      <c r="H33">
        <v>900</v>
      </c>
      <c r="I33">
        <v>900</v>
      </c>
      <c r="J33">
        <v>900</v>
      </c>
      <c r="K33">
        <v>900</v>
      </c>
      <c r="L33">
        <v>900</v>
      </c>
      <c r="M33">
        <v>900</v>
      </c>
    </row>
    <row r="34" spans="1:13" x14ac:dyDescent="0.25">
      <c r="A34" t="s">
        <v>65</v>
      </c>
      <c r="B34">
        <v>15</v>
      </c>
      <c r="C34">
        <v>15</v>
      </c>
      <c r="D34">
        <v>15</v>
      </c>
      <c r="E34">
        <v>15</v>
      </c>
      <c r="F34">
        <v>50</v>
      </c>
      <c r="G34">
        <v>50</v>
      </c>
      <c r="H34">
        <v>50</v>
      </c>
      <c r="I34">
        <v>50</v>
      </c>
      <c r="J34">
        <v>50</v>
      </c>
      <c r="K34">
        <v>50</v>
      </c>
      <c r="L34">
        <v>50</v>
      </c>
      <c r="M34">
        <v>50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v>50</v>
      </c>
      <c r="C37">
        <v>50</v>
      </c>
      <c r="D37">
        <v>50</v>
      </c>
      <c r="E37">
        <v>50</v>
      </c>
      <c r="F37">
        <v>50</v>
      </c>
      <c r="G37">
        <v>50</v>
      </c>
      <c r="H37">
        <v>50</v>
      </c>
      <c r="I37">
        <v>50</v>
      </c>
      <c r="J37">
        <v>50</v>
      </c>
      <c r="K37">
        <v>50</v>
      </c>
      <c r="L37">
        <v>50</v>
      </c>
      <c r="M37">
        <v>50</v>
      </c>
    </row>
    <row r="38" spans="1:13" x14ac:dyDescent="0.25">
      <c r="A38" t="s">
        <v>69</v>
      </c>
      <c r="B38">
        <v>650</v>
      </c>
      <c r="C38">
        <v>650</v>
      </c>
      <c r="D38">
        <v>650</v>
      </c>
      <c r="E38">
        <v>650</v>
      </c>
      <c r="F38">
        <v>650</v>
      </c>
      <c r="G38">
        <v>650</v>
      </c>
      <c r="H38">
        <v>650</v>
      </c>
      <c r="I38">
        <v>650</v>
      </c>
      <c r="J38">
        <v>650</v>
      </c>
      <c r="K38">
        <v>650</v>
      </c>
      <c r="L38">
        <v>650</v>
      </c>
      <c r="M38">
        <v>650</v>
      </c>
    </row>
    <row r="39" spans="1:13" x14ac:dyDescent="0.25">
      <c r="A39" t="s">
        <v>70</v>
      </c>
      <c r="B39">
        <v>100</v>
      </c>
      <c r="C39">
        <v>100</v>
      </c>
      <c r="D39">
        <v>100</v>
      </c>
      <c r="E39">
        <v>100</v>
      </c>
      <c r="F39">
        <v>100</v>
      </c>
      <c r="G39">
        <v>100</v>
      </c>
      <c r="H39">
        <v>100</v>
      </c>
      <c r="I39">
        <v>100</v>
      </c>
      <c r="J39">
        <v>100</v>
      </c>
      <c r="K39">
        <v>100</v>
      </c>
      <c r="L39">
        <v>100</v>
      </c>
      <c r="M39">
        <v>100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v>115</v>
      </c>
      <c r="C41">
        <v>105</v>
      </c>
      <c r="D41">
        <v>105</v>
      </c>
      <c r="E41">
        <v>105</v>
      </c>
      <c r="F41">
        <v>105</v>
      </c>
      <c r="G41">
        <v>105</v>
      </c>
      <c r="H41">
        <v>105</v>
      </c>
      <c r="I41">
        <v>105</v>
      </c>
      <c r="J41">
        <v>105</v>
      </c>
      <c r="K41">
        <v>105</v>
      </c>
      <c r="L41">
        <v>105</v>
      </c>
      <c r="M41">
        <v>105</v>
      </c>
    </row>
    <row r="42" spans="1:13" x14ac:dyDescent="0.25">
      <c r="A42" t="s">
        <v>73</v>
      </c>
      <c r="B42" s="2">
        <v>10349</v>
      </c>
      <c r="C42" s="2">
        <v>10349</v>
      </c>
      <c r="D42" s="2">
        <v>10349</v>
      </c>
      <c r="E42" s="2">
        <v>10349</v>
      </c>
      <c r="F42" s="2">
        <v>10349</v>
      </c>
      <c r="G42" s="2">
        <v>10349</v>
      </c>
      <c r="H42" s="2">
        <v>10349</v>
      </c>
      <c r="I42" s="2">
        <v>12000</v>
      </c>
      <c r="J42" s="2">
        <v>12000</v>
      </c>
      <c r="K42" s="2">
        <v>12000</v>
      </c>
      <c r="L42" s="2">
        <v>12000</v>
      </c>
      <c r="M42" s="2">
        <v>12000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v>50</v>
      </c>
      <c r="C44">
        <v>50</v>
      </c>
      <c r="D44">
        <v>50</v>
      </c>
      <c r="E44">
        <v>50</v>
      </c>
      <c r="F44">
        <v>100</v>
      </c>
      <c r="G44">
        <v>100</v>
      </c>
      <c r="H44">
        <v>100</v>
      </c>
      <c r="I44">
        <v>100</v>
      </c>
      <c r="J44">
        <v>100</v>
      </c>
      <c r="K44">
        <v>100</v>
      </c>
      <c r="L44">
        <v>100</v>
      </c>
      <c r="M44">
        <v>100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v>0</v>
      </c>
      <c r="C46">
        <v>0</v>
      </c>
      <c r="D46">
        <v>0</v>
      </c>
      <c r="E46">
        <v>0</v>
      </c>
      <c r="F46">
        <v>100</v>
      </c>
      <c r="G46">
        <v>100</v>
      </c>
      <c r="H46">
        <v>100</v>
      </c>
      <c r="I46">
        <v>100</v>
      </c>
      <c r="J46">
        <v>100</v>
      </c>
      <c r="K46">
        <v>100</v>
      </c>
      <c r="L46">
        <v>100</v>
      </c>
      <c r="M46">
        <v>100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s="5" t="s">
        <v>158</v>
      </c>
      <c r="B51" s="6">
        <v>1105</v>
      </c>
      <c r="C51" s="6">
        <v>1105</v>
      </c>
      <c r="D51" s="6">
        <v>1145</v>
      </c>
      <c r="E51" s="6">
        <v>1145</v>
      </c>
      <c r="F51" s="6">
        <v>1145</v>
      </c>
      <c r="G51" s="6">
        <v>1145</v>
      </c>
      <c r="H51" s="6">
        <v>1145</v>
      </c>
      <c r="I51" s="6">
        <v>1145</v>
      </c>
      <c r="J51" s="6">
        <v>1145</v>
      </c>
      <c r="K51" s="6">
        <v>1145</v>
      </c>
      <c r="L51" s="6">
        <v>1145</v>
      </c>
      <c r="M51" s="6">
        <v>1145</v>
      </c>
    </row>
    <row r="52" spans="1:13" x14ac:dyDescent="0.25">
      <c r="A52" t="s">
        <v>83</v>
      </c>
      <c r="B52">
        <v>80</v>
      </c>
      <c r="C52">
        <v>80</v>
      </c>
      <c r="D52">
        <v>80</v>
      </c>
      <c r="E52">
        <v>80</v>
      </c>
      <c r="F52">
        <v>100</v>
      </c>
      <c r="G52">
        <v>100</v>
      </c>
      <c r="H52">
        <v>100</v>
      </c>
      <c r="I52">
        <v>100</v>
      </c>
      <c r="J52">
        <v>100</v>
      </c>
      <c r="K52">
        <v>100</v>
      </c>
      <c r="L52">
        <v>100</v>
      </c>
      <c r="M52">
        <v>100</v>
      </c>
    </row>
    <row r="53" spans="1:13" x14ac:dyDescent="0.25">
      <c r="A53" t="s">
        <v>84</v>
      </c>
      <c r="B53" s="2">
        <v>1475</v>
      </c>
      <c r="C53" s="2">
        <v>1475</v>
      </c>
      <c r="D53" s="2">
        <v>1475</v>
      </c>
      <c r="E53" s="2">
        <v>1475</v>
      </c>
      <c r="F53" s="2">
        <v>1475</v>
      </c>
      <c r="G53" s="2">
        <v>1475</v>
      </c>
      <c r="H53" s="2">
        <v>1475</v>
      </c>
      <c r="I53" s="2">
        <v>1475</v>
      </c>
      <c r="J53" s="2">
        <v>1475</v>
      </c>
      <c r="K53" s="2">
        <v>1475</v>
      </c>
      <c r="L53" s="2">
        <v>1475</v>
      </c>
      <c r="M53" s="2">
        <v>1475</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v>300</v>
      </c>
      <c r="C56">
        <v>300</v>
      </c>
      <c r="D56">
        <v>300</v>
      </c>
      <c r="E56">
        <v>300</v>
      </c>
      <c r="F56">
        <v>300</v>
      </c>
      <c r="G56">
        <v>300</v>
      </c>
      <c r="H56">
        <v>350</v>
      </c>
      <c r="I56">
        <v>350</v>
      </c>
      <c r="J56">
        <v>350</v>
      </c>
      <c r="K56">
        <v>350</v>
      </c>
      <c r="L56">
        <v>350</v>
      </c>
      <c r="M56">
        <v>350</v>
      </c>
    </row>
    <row r="57" spans="1:13" x14ac:dyDescent="0.25">
      <c r="A57" t="s">
        <v>88</v>
      </c>
      <c r="B57" s="7">
        <v>0</v>
      </c>
      <c r="C57" s="7">
        <v>0</v>
      </c>
      <c r="D57" s="7">
        <v>0</v>
      </c>
      <c r="E57" s="7">
        <v>0</v>
      </c>
      <c r="F57">
        <v>100</v>
      </c>
      <c r="G57">
        <v>100</v>
      </c>
      <c r="H57">
        <v>100</v>
      </c>
      <c r="I57">
        <v>100</v>
      </c>
      <c r="J57">
        <v>100</v>
      </c>
      <c r="K57">
        <v>100</v>
      </c>
      <c r="L57">
        <v>100</v>
      </c>
      <c r="M57">
        <v>100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2">
        <v>22934</v>
      </c>
      <c r="C60" s="2">
        <v>21098</v>
      </c>
      <c r="D60" s="2">
        <v>21227</v>
      </c>
      <c r="E60" s="2">
        <v>22238</v>
      </c>
      <c r="F60" s="2">
        <v>23521</v>
      </c>
      <c r="G60" s="2">
        <v>20453</v>
      </c>
      <c r="H60" s="2">
        <v>21669</v>
      </c>
      <c r="I60" s="2">
        <v>20727</v>
      </c>
      <c r="J60" s="2">
        <v>19785</v>
      </c>
      <c r="K60" s="2">
        <v>21785</v>
      </c>
      <c r="L60" s="2">
        <v>19891</v>
      </c>
      <c r="M60" s="2">
        <v>20838</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2">
        <v>4876</v>
      </c>
      <c r="C62" s="2">
        <v>4452</v>
      </c>
      <c r="D62" s="2">
        <v>4452</v>
      </c>
      <c r="E62" s="2">
        <v>4664</v>
      </c>
      <c r="F62" s="2">
        <v>4876</v>
      </c>
      <c r="G62" s="2">
        <v>4240</v>
      </c>
      <c r="H62" s="2">
        <v>4876</v>
      </c>
      <c r="I62" s="2">
        <v>4664</v>
      </c>
      <c r="J62" s="2">
        <v>4652</v>
      </c>
      <c r="K62" s="2">
        <v>5095</v>
      </c>
      <c r="L62" s="2">
        <v>4652</v>
      </c>
      <c r="M62" s="2">
        <v>4874</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2">
        <v>1641</v>
      </c>
      <c r="C64" s="2">
        <v>1507</v>
      </c>
      <c r="D64" s="2">
        <v>1515</v>
      </c>
      <c r="E64" s="2">
        <v>1587</v>
      </c>
      <c r="F64" s="2">
        <v>1675</v>
      </c>
      <c r="G64" s="2">
        <v>1457</v>
      </c>
      <c r="H64" s="2">
        <v>1566</v>
      </c>
      <c r="I64" s="2">
        <v>1498</v>
      </c>
      <c r="J64" s="2">
        <v>1442</v>
      </c>
      <c r="K64" s="2">
        <v>1586</v>
      </c>
      <c r="L64" s="2">
        <v>1448</v>
      </c>
      <c r="M64" s="2">
        <v>1517</v>
      </c>
    </row>
    <row r="65" spans="1:13" x14ac:dyDescent="0.25">
      <c r="A65" t="s">
        <v>96</v>
      </c>
      <c r="B65">
        <v>487</v>
      </c>
      <c r="C65">
        <v>447</v>
      </c>
      <c r="D65">
        <v>449</v>
      </c>
      <c r="E65">
        <v>471</v>
      </c>
      <c r="F65">
        <v>497</v>
      </c>
      <c r="G65">
        <v>432</v>
      </c>
      <c r="H65">
        <v>465</v>
      </c>
      <c r="I65">
        <v>444</v>
      </c>
      <c r="J65">
        <v>428</v>
      </c>
      <c r="K65">
        <v>470</v>
      </c>
      <c r="L65">
        <v>430</v>
      </c>
      <c r="M65">
        <v>450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2">
        <v>1803</v>
      </c>
      <c r="C68" s="2">
        <v>1658</v>
      </c>
      <c r="D68" s="2">
        <v>1668</v>
      </c>
      <c r="E68" s="2">
        <v>1748</v>
      </c>
      <c r="F68" s="2">
        <v>1849</v>
      </c>
      <c r="G68" s="2">
        <v>1608</v>
      </c>
      <c r="H68" s="2">
        <v>1703</v>
      </c>
      <c r="I68" s="2">
        <v>1629</v>
      </c>
      <c r="J68" s="2">
        <v>1555</v>
      </c>
      <c r="K68" s="2">
        <v>1712</v>
      </c>
      <c r="L68" s="2">
        <v>1563</v>
      </c>
      <c r="M68" s="2">
        <v>1638</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v>383</v>
      </c>
      <c r="C70">
        <v>350</v>
      </c>
      <c r="D70">
        <v>350</v>
      </c>
      <c r="E70">
        <v>367</v>
      </c>
      <c r="F70">
        <v>383</v>
      </c>
      <c r="G70">
        <v>333</v>
      </c>
      <c r="H70">
        <v>383</v>
      </c>
      <c r="I70">
        <v>367</v>
      </c>
      <c r="J70">
        <v>366</v>
      </c>
      <c r="K70">
        <v>401</v>
      </c>
      <c r="L70">
        <v>366</v>
      </c>
      <c r="M70">
        <v>383</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v>222</v>
      </c>
      <c r="C72">
        <v>204</v>
      </c>
      <c r="D72">
        <v>205</v>
      </c>
      <c r="E72">
        <v>215</v>
      </c>
      <c r="F72">
        <v>227</v>
      </c>
      <c r="G72">
        <v>198</v>
      </c>
      <c r="H72">
        <v>212</v>
      </c>
      <c r="I72">
        <v>203</v>
      </c>
      <c r="J72">
        <v>195</v>
      </c>
      <c r="K72">
        <v>215</v>
      </c>
      <c r="L72">
        <v>196</v>
      </c>
      <c r="M72">
        <v>206</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2">
        <v>1913</v>
      </c>
      <c r="C75" s="2">
        <v>1913</v>
      </c>
      <c r="D75" s="2">
        <v>1913</v>
      </c>
      <c r="E75" s="2">
        <v>1913</v>
      </c>
      <c r="F75" s="2">
        <v>1913</v>
      </c>
      <c r="G75" s="2">
        <v>1913</v>
      </c>
      <c r="H75" s="2">
        <v>1913</v>
      </c>
      <c r="I75" s="2">
        <v>1913</v>
      </c>
      <c r="J75" s="2">
        <v>1913</v>
      </c>
      <c r="K75" s="2">
        <v>1913</v>
      </c>
      <c r="L75" s="2">
        <v>1913</v>
      </c>
      <c r="M75" s="2">
        <v>1913</v>
      </c>
    </row>
    <row r="76" spans="1:13" x14ac:dyDescent="0.25">
      <c r="A76" t="s">
        <v>107</v>
      </c>
      <c r="B76">
        <v>125</v>
      </c>
      <c r="C76">
        <v>125</v>
      </c>
      <c r="D76">
        <v>125</v>
      </c>
      <c r="E76">
        <v>125</v>
      </c>
      <c r="F76">
        <v>125</v>
      </c>
      <c r="G76">
        <v>125</v>
      </c>
      <c r="H76">
        <v>125</v>
      </c>
      <c r="I76">
        <v>125</v>
      </c>
      <c r="J76">
        <v>125</v>
      </c>
      <c r="K76">
        <v>125</v>
      </c>
      <c r="L76">
        <v>125</v>
      </c>
      <c r="M76">
        <v>125</v>
      </c>
    </row>
    <row r="77" spans="1:13" x14ac:dyDescent="0.25">
      <c r="A77" t="s">
        <v>108</v>
      </c>
      <c r="B77">
        <v>240</v>
      </c>
      <c r="C77">
        <v>240</v>
      </c>
      <c r="D77">
        <v>240</v>
      </c>
      <c r="E77">
        <v>240</v>
      </c>
      <c r="F77">
        <v>240</v>
      </c>
      <c r="G77">
        <v>240</v>
      </c>
      <c r="H77">
        <v>240</v>
      </c>
      <c r="I77">
        <v>240</v>
      </c>
      <c r="J77">
        <v>240</v>
      </c>
      <c r="K77">
        <v>240</v>
      </c>
      <c r="L77">
        <v>240</v>
      </c>
      <c r="M77">
        <v>240</v>
      </c>
    </row>
    <row r="78" spans="1:13" x14ac:dyDescent="0.25">
      <c r="A78" t="s">
        <v>109</v>
      </c>
      <c r="B78">
        <v>50</v>
      </c>
      <c r="C78">
        <v>50</v>
      </c>
      <c r="D78">
        <v>50</v>
      </c>
      <c r="E78">
        <v>50</v>
      </c>
      <c r="F78">
        <v>50</v>
      </c>
      <c r="G78">
        <v>50</v>
      </c>
      <c r="H78">
        <v>50</v>
      </c>
      <c r="I78">
        <v>50</v>
      </c>
      <c r="J78">
        <v>50</v>
      </c>
      <c r="K78">
        <v>50</v>
      </c>
      <c r="L78">
        <v>50</v>
      </c>
      <c r="M78">
        <v>50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v>180</v>
      </c>
      <c r="C81">
        <v>180</v>
      </c>
      <c r="D81">
        <v>180</v>
      </c>
      <c r="E81">
        <v>180</v>
      </c>
      <c r="F81">
        <v>180</v>
      </c>
      <c r="G81">
        <v>180</v>
      </c>
      <c r="H81">
        <v>180</v>
      </c>
      <c r="I81">
        <v>180</v>
      </c>
      <c r="J81">
        <v>180</v>
      </c>
      <c r="K81">
        <v>180</v>
      </c>
      <c r="L81">
        <v>180</v>
      </c>
      <c r="M81">
        <v>180</v>
      </c>
    </row>
    <row r="82" spans="1:13" x14ac:dyDescent="0.25">
      <c r="A82" t="s">
        <v>113</v>
      </c>
      <c r="B82" s="2">
        <v>1000</v>
      </c>
      <c r="C82" s="2">
        <v>1000</v>
      </c>
      <c r="D82" s="2">
        <v>1000</v>
      </c>
      <c r="E82" s="2">
        <v>1000</v>
      </c>
      <c r="F82" s="2">
        <v>1000</v>
      </c>
      <c r="G82" s="2">
        <v>1000</v>
      </c>
      <c r="H82" s="2">
        <v>1000</v>
      </c>
      <c r="I82" s="2">
        <v>1000</v>
      </c>
      <c r="J82" s="2">
        <v>1000</v>
      </c>
      <c r="K82" s="2">
        <v>1000</v>
      </c>
      <c r="L82" s="2">
        <v>1000</v>
      </c>
      <c r="M82" s="2">
        <v>1000</v>
      </c>
    </row>
    <row r="83" spans="1:13" x14ac:dyDescent="0.25">
      <c r="A83" t="s">
        <v>114</v>
      </c>
      <c r="B83">
        <v>300</v>
      </c>
      <c r="C83">
        <v>300</v>
      </c>
      <c r="D83">
        <v>300</v>
      </c>
      <c r="E83">
        <v>300</v>
      </c>
      <c r="F83">
        <v>300</v>
      </c>
      <c r="G83">
        <v>300</v>
      </c>
      <c r="H83">
        <v>300</v>
      </c>
      <c r="I83">
        <v>300</v>
      </c>
      <c r="J83">
        <v>300</v>
      </c>
      <c r="K83">
        <v>300</v>
      </c>
      <c r="L83">
        <v>300</v>
      </c>
      <c r="M83">
        <v>300</v>
      </c>
    </row>
    <row r="84" spans="1:13" x14ac:dyDescent="0.25">
      <c r="A84" t="s">
        <v>115</v>
      </c>
      <c r="B84" s="2">
        <v>19059</v>
      </c>
      <c r="C84" s="2">
        <v>19059</v>
      </c>
      <c r="D84" s="2">
        <v>19059</v>
      </c>
      <c r="E84" s="2">
        <v>19059</v>
      </c>
      <c r="F84" s="2">
        <v>19059</v>
      </c>
      <c r="G84" s="2">
        <v>19059</v>
      </c>
      <c r="H84" s="2">
        <v>19059</v>
      </c>
      <c r="I84" s="2">
        <v>19059</v>
      </c>
      <c r="J84" s="2">
        <v>19059</v>
      </c>
      <c r="K84" s="2">
        <v>19059</v>
      </c>
      <c r="L84" s="2">
        <v>19059</v>
      </c>
      <c r="M84" s="2">
        <v>19059</v>
      </c>
    </row>
    <row r="85" spans="1:13" x14ac:dyDescent="0.25">
      <c r="A85" t="s">
        <v>116</v>
      </c>
      <c r="B85" s="2">
        <v>3750</v>
      </c>
      <c r="C85" s="2">
        <v>3750</v>
      </c>
      <c r="D85" s="2">
        <v>3750</v>
      </c>
      <c r="E85" s="2">
        <v>3750</v>
      </c>
      <c r="F85" s="2">
        <v>3750</v>
      </c>
      <c r="G85" s="2">
        <v>3750</v>
      </c>
      <c r="H85" s="2">
        <v>3750</v>
      </c>
      <c r="I85" s="2">
        <v>3750</v>
      </c>
      <c r="J85" s="2">
        <v>3750</v>
      </c>
      <c r="K85" s="2">
        <v>3750</v>
      </c>
      <c r="L85" s="2">
        <v>3750</v>
      </c>
      <c r="M85" s="2">
        <v>3750</v>
      </c>
    </row>
    <row r="86" spans="1:13" x14ac:dyDescent="0.25">
      <c r="A86" t="s">
        <v>117</v>
      </c>
      <c r="B86">
        <v>300</v>
      </c>
      <c r="C86">
        <v>300</v>
      </c>
      <c r="D86">
        <v>300</v>
      </c>
      <c r="E86">
        <v>300</v>
      </c>
      <c r="F86">
        <v>300</v>
      </c>
      <c r="G86">
        <v>300</v>
      </c>
      <c r="H86">
        <v>340</v>
      </c>
      <c r="I86">
        <v>340</v>
      </c>
      <c r="J86">
        <v>340</v>
      </c>
      <c r="K86">
        <v>340</v>
      </c>
      <c r="L86">
        <v>340</v>
      </c>
      <c r="M86">
        <v>340</v>
      </c>
    </row>
    <row r="87" spans="1:13" x14ac:dyDescent="0.25">
      <c r="A87" t="s">
        <v>118</v>
      </c>
      <c r="B87">
        <v>100</v>
      </c>
      <c r="C87">
        <v>100</v>
      </c>
      <c r="D87">
        <v>100</v>
      </c>
      <c r="E87">
        <v>100</v>
      </c>
      <c r="F87">
        <v>100</v>
      </c>
      <c r="G87">
        <v>100</v>
      </c>
      <c r="H87">
        <v>100</v>
      </c>
      <c r="I87">
        <v>100</v>
      </c>
      <c r="J87">
        <v>100</v>
      </c>
      <c r="K87">
        <v>100</v>
      </c>
      <c r="L87">
        <v>100</v>
      </c>
      <c r="M87">
        <v>100</v>
      </c>
    </row>
    <row r="88" spans="1:13" x14ac:dyDescent="0.25">
      <c r="A88" t="s">
        <v>119</v>
      </c>
      <c r="B88">
        <v>176</v>
      </c>
      <c r="C88">
        <v>176</v>
      </c>
      <c r="D88">
        <v>176</v>
      </c>
      <c r="E88">
        <v>176</v>
      </c>
      <c r="F88">
        <v>175</v>
      </c>
      <c r="G88">
        <v>175</v>
      </c>
      <c r="H88">
        <v>175</v>
      </c>
      <c r="I88">
        <v>175</v>
      </c>
      <c r="J88">
        <v>175</v>
      </c>
      <c r="K88">
        <v>175</v>
      </c>
      <c r="L88">
        <v>175</v>
      </c>
      <c r="M88">
        <v>175</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v>350</v>
      </c>
      <c r="C90">
        <v>350</v>
      </c>
      <c r="D90">
        <v>350</v>
      </c>
      <c r="E90">
        <v>350</v>
      </c>
      <c r="F90">
        <v>350</v>
      </c>
      <c r="G90">
        <v>350</v>
      </c>
      <c r="H90">
        <v>350</v>
      </c>
      <c r="I90">
        <v>350</v>
      </c>
      <c r="J90">
        <v>350</v>
      </c>
      <c r="K90">
        <v>350</v>
      </c>
      <c r="L90">
        <v>350</v>
      </c>
      <c r="M90">
        <v>350</v>
      </c>
    </row>
    <row r="91" spans="1:13" x14ac:dyDescent="0.25">
      <c r="A91" t="s">
        <v>122</v>
      </c>
      <c r="B91" s="2">
        <v>1650</v>
      </c>
      <c r="C91" s="2">
        <v>1650</v>
      </c>
      <c r="D91" s="2">
        <v>1650</v>
      </c>
      <c r="E91" s="2">
        <v>1650</v>
      </c>
      <c r="F91" s="2">
        <v>1650</v>
      </c>
      <c r="G91" s="2">
        <v>1650</v>
      </c>
      <c r="H91" s="2">
        <v>1650</v>
      </c>
      <c r="I91" s="2">
        <v>1650</v>
      </c>
      <c r="J91" s="2">
        <v>1650</v>
      </c>
      <c r="K91" s="2">
        <v>1650</v>
      </c>
      <c r="L91" s="2">
        <v>1650</v>
      </c>
      <c r="M91" s="2">
        <v>1650</v>
      </c>
    </row>
    <row r="92" spans="1:13" x14ac:dyDescent="0.25">
      <c r="A92" t="s">
        <v>123</v>
      </c>
      <c r="B92" s="2">
        <v>50</v>
      </c>
      <c r="C92" s="2">
        <v>50</v>
      </c>
      <c r="D92" s="2">
        <v>50</v>
      </c>
      <c r="E92" s="2">
        <v>50</v>
      </c>
      <c r="F92" s="2">
        <v>50</v>
      </c>
      <c r="G92" s="2">
        <v>50</v>
      </c>
      <c r="H92" s="2">
        <v>50</v>
      </c>
      <c r="I92" s="2">
        <v>50</v>
      </c>
      <c r="J92" s="2">
        <v>50</v>
      </c>
      <c r="K92" s="2">
        <v>50</v>
      </c>
      <c r="L92" s="2">
        <v>50</v>
      </c>
      <c r="M92" s="2">
        <v>50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2">
        <v>1100</v>
      </c>
      <c r="C97" s="2">
        <v>1100</v>
      </c>
      <c r="D97" s="2">
        <v>1100</v>
      </c>
      <c r="E97" s="2">
        <v>1100</v>
      </c>
      <c r="F97" s="2">
        <v>1100</v>
      </c>
      <c r="G97" s="2">
        <v>1100</v>
      </c>
      <c r="H97" s="2">
        <v>1100</v>
      </c>
      <c r="I97" s="2">
        <v>1100</v>
      </c>
      <c r="J97" s="2">
        <v>1100</v>
      </c>
      <c r="K97" s="2">
        <v>1100</v>
      </c>
      <c r="L97" s="2">
        <v>1100</v>
      </c>
      <c r="M97" s="2">
        <v>1100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t="s">
        <v>167</v>
      </c>
    </row>
  </sheetData>
  <pageMargins left="0.7" right="0.7" top="0.75" bottom="0.75" header="0.3" footer="0.3"/>
  <ignoredErrors>
    <ignoredError sqref="A1:M3 A52 A6 A5 A17:M17 A7 A61 A60 A63 A62 A66:A67 A64 A65 A69 A68 A71 A70 A73:A74 A72 A40 A38 A39 A43 A41 A42 A54:A55 A53 A83 A82 A86 A84 A85 A89 A87 A81 A93:A96 A90 A91 A92 A105:M105 A97 A58:A59 A56 A57 A48:A50 A46 A35:A36 A33 A34 A88 A31 A29 A30 A32 A45 A44 A79:A80 A75 A76 A77 A78 A114 A37 A47 A4 A8:A16 A19:M20 A18 A21:A28 A98:A104 A110:M110 A106:A109 A111:A11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pane="bottomLeft" activeCell="A36" sqref="A36"/>
    </sheetView>
  </sheetViews>
  <sheetFormatPr defaultColWidth="9" defaultRowHeight="15.75" x14ac:dyDescent="0.25"/>
  <cols>
    <col min="1" max="1" width="59.875" style="7" customWidth="1"/>
    <col min="2" max="13" width="10.125" style="7" bestFit="1" customWidth="1"/>
    <col min="14" max="16384" width="9" style="7"/>
  </cols>
  <sheetData>
    <row r="1" spans="1:13" hidden="1" x14ac:dyDescent="0.25">
      <c r="A1" s="7" t="s">
        <v>146</v>
      </c>
    </row>
    <row r="2" spans="1:13" x14ac:dyDescent="0.25">
      <c r="A2" s="7" t="s">
        <v>21</v>
      </c>
      <c r="B2" s="7" t="s">
        <v>22</v>
      </c>
      <c r="C2" s="7" t="s">
        <v>23</v>
      </c>
      <c r="D2" s="7" t="s">
        <v>24</v>
      </c>
      <c r="E2" s="7" t="s">
        <v>25</v>
      </c>
      <c r="F2" s="7" t="s">
        <v>26</v>
      </c>
      <c r="G2" s="7" t="s">
        <v>27</v>
      </c>
      <c r="H2" s="7" t="s">
        <v>28</v>
      </c>
      <c r="I2" s="7" t="s">
        <v>29</v>
      </c>
      <c r="J2" s="7" t="s">
        <v>30</v>
      </c>
      <c r="K2" s="7" t="s">
        <v>31</v>
      </c>
      <c r="L2" s="7" t="s">
        <v>32</v>
      </c>
      <c r="M2" s="7" t="s">
        <v>33</v>
      </c>
    </row>
    <row r="3" spans="1:13" x14ac:dyDescent="0.25">
      <c r="A3" s="7" t="s">
        <v>34</v>
      </c>
    </row>
    <row r="4" spans="1:13" x14ac:dyDescent="0.25">
      <c r="A4" s="7" t="s">
        <v>35</v>
      </c>
      <c r="B4" s="7">
        <v>0</v>
      </c>
      <c r="C4" s="7">
        <v>0</v>
      </c>
      <c r="D4" s="7">
        <v>0</v>
      </c>
      <c r="E4" s="7">
        <v>0</v>
      </c>
      <c r="F4" s="7">
        <v>0</v>
      </c>
      <c r="G4" s="7">
        <v>0</v>
      </c>
      <c r="H4" s="7">
        <v>0</v>
      </c>
      <c r="I4" s="7">
        <v>0</v>
      </c>
      <c r="J4" s="7">
        <v>0</v>
      </c>
      <c r="K4" s="7">
        <v>0</v>
      </c>
      <c r="L4" s="7">
        <v>0</v>
      </c>
      <c r="M4" s="7">
        <v>0</v>
      </c>
    </row>
    <row r="5" spans="1:13" x14ac:dyDescent="0.25">
      <c r="A5" s="7" t="s">
        <v>36</v>
      </c>
      <c r="B5" s="7">
        <v>0</v>
      </c>
      <c r="C5" s="7">
        <v>0</v>
      </c>
      <c r="D5" s="7">
        <v>0</v>
      </c>
      <c r="E5" s="7">
        <v>0</v>
      </c>
      <c r="F5" s="7">
        <v>0</v>
      </c>
      <c r="G5" s="7">
        <v>0</v>
      </c>
      <c r="H5" s="7">
        <v>0</v>
      </c>
      <c r="I5" s="7">
        <v>0</v>
      </c>
      <c r="J5" s="7">
        <v>0</v>
      </c>
      <c r="K5" s="7">
        <v>0</v>
      </c>
      <c r="L5" s="7">
        <v>0</v>
      </c>
      <c r="M5" s="7">
        <v>0</v>
      </c>
    </row>
    <row r="6" spans="1:13" x14ac:dyDescent="0.25">
      <c r="A6" s="7" t="s">
        <v>37</v>
      </c>
      <c r="B6" s="7">
        <v>42787.199999999997</v>
      </c>
      <c r="C6" s="7">
        <v>42787.199999999997</v>
      </c>
      <c r="D6" s="7">
        <v>42787.199999999997</v>
      </c>
      <c r="E6" s="7">
        <v>42787.199999999997</v>
      </c>
      <c r="F6" s="7">
        <v>42787.199999999997</v>
      </c>
      <c r="G6" s="7">
        <v>42787.199999999997</v>
      </c>
      <c r="H6" s="7">
        <v>48877.2</v>
      </c>
      <c r="I6" s="7">
        <v>48877.2</v>
      </c>
      <c r="J6" s="7">
        <v>48877.2</v>
      </c>
      <c r="K6" s="7">
        <v>48877.2</v>
      </c>
      <c r="L6" s="7">
        <v>48877.2</v>
      </c>
      <c r="M6" s="7">
        <v>48877.2</v>
      </c>
    </row>
    <row r="7" spans="1:13" x14ac:dyDescent="0.25">
      <c r="A7" s="7" t="s">
        <v>38</v>
      </c>
      <c r="B7" s="7">
        <v>0</v>
      </c>
      <c r="C7" s="7">
        <v>0</v>
      </c>
      <c r="D7" s="7">
        <v>0</v>
      </c>
      <c r="E7" s="7">
        <v>0</v>
      </c>
      <c r="F7" s="7">
        <v>0</v>
      </c>
      <c r="G7" s="7">
        <v>0</v>
      </c>
      <c r="H7" s="7">
        <v>0</v>
      </c>
      <c r="I7" s="7">
        <v>0</v>
      </c>
      <c r="J7" s="7">
        <v>0</v>
      </c>
      <c r="K7" s="7">
        <v>0</v>
      </c>
      <c r="L7" s="7">
        <v>0</v>
      </c>
      <c r="M7" s="7">
        <v>0</v>
      </c>
    </row>
    <row r="8" spans="1:13" x14ac:dyDescent="0.25">
      <c r="A8" s="7" t="s">
        <v>39</v>
      </c>
      <c r="B8" s="7">
        <v>0</v>
      </c>
      <c r="C8" s="7">
        <v>0</v>
      </c>
      <c r="D8" s="7">
        <v>0</v>
      </c>
      <c r="E8" s="7">
        <v>0</v>
      </c>
      <c r="F8" s="7">
        <v>0</v>
      </c>
      <c r="G8" s="7">
        <v>0</v>
      </c>
      <c r="H8" s="7">
        <v>0</v>
      </c>
      <c r="I8" s="7">
        <v>0</v>
      </c>
      <c r="J8" s="7">
        <v>0</v>
      </c>
      <c r="K8" s="7">
        <v>0</v>
      </c>
      <c r="L8" s="7">
        <v>0</v>
      </c>
      <c r="M8" s="7">
        <v>0</v>
      </c>
    </row>
    <row r="9" spans="1:13" x14ac:dyDescent="0.25">
      <c r="A9" s="7" t="s">
        <v>40</v>
      </c>
      <c r="B9" s="7">
        <v>0</v>
      </c>
      <c r="C9" s="7">
        <v>0</v>
      </c>
      <c r="D9" s="7">
        <v>0</v>
      </c>
      <c r="E9" s="7">
        <v>0</v>
      </c>
      <c r="F9" s="7">
        <v>0</v>
      </c>
      <c r="G9" s="7">
        <v>0</v>
      </c>
      <c r="H9" s="7">
        <v>0</v>
      </c>
      <c r="I9" s="7">
        <v>0</v>
      </c>
      <c r="J9" s="7">
        <v>0</v>
      </c>
      <c r="K9" s="7">
        <v>0</v>
      </c>
      <c r="L9" s="7">
        <v>0</v>
      </c>
      <c r="M9" s="7">
        <v>0</v>
      </c>
    </row>
    <row r="10" spans="1:13" x14ac:dyDescent="0.25">
      <c r="A10" s="7" t="s">
        <v>41</v>
      </c>
      <c r="B10" s="7">
        <v>0</v>
      </c>
      <c r="C10" s="7">
        <v>0</v>
      </c>
      <c r="D10" s="7">
        <v>0</v>
      </c>
      <c r="E10" s="7">
        <v>0</v>
      </c>
      <c r="F10" s="7">
        <v>0</v>
      </c>
      <c r="G10" s="7">
        <v>0</v>
      </c>
      <c r="H10" s="7">
        <v>0</v>
      </c>
      <c r="I10" s="7">
        <v>0</v>
      </c>
      <c r="J10" s="7">
        <v>0</v>
      </c>
      <c r="K10" s="7">
        <v>0</v>
      </c>
      <c r="L10" s="7">
        <v>0</v>
      </c>
      <c r="M10" s="7">
        <v>0</v>
      </c>
    </row>
    <row r="11" spans="1:13" x14ac:dyDescent="0.25">
      <c r="A11" s="7" t="s">
        <v>42</v>
      </c>
      <c r="B11" s="7">
        <v>0</v>
      </c>
      <c r="C11" s="7">
        <v>0</v>
      </c>
      <c r="D11" s="7">
        <v>0</v>
      </c>
      <c r="E11" s="7">
        <v>0</v>
      </c>
      <c r="F11" s="7">
        <v>0</v>
      </c>
      <c r="G11" s="7">
        <v>0</v>
      </c>
      <c r="H11" s="7">
        <v>0</v>
      </c>
      <c r="I11" s="7">
        <v>0</v>
      </c>
      <c r="J11" s="7">
        <v>0</v>
      </c>
      <c r="K11" s="7">
        <v>0</v>
      </c>
      <c r="L11" s="7">
        <v>0</v>
      </c>
      <c r="M11" s="7">
        <v>0</v>
      </c>
    </row>
    <row r="12" spans="1:13" x14ac:dyDescent="0.25">
      <c r="A12" s="7" t="s">
        <v>43</v>
      </c>
      <c r="B12" s="7">
        <v>0</v>
      </c>
      <c r="C12" s="7">
        <v>0</v>
      </c>
      <c r="D12" s="7">
        <v>0</v>
      </c>
      <c r="E12" s="7">
        <v>0</v>
      </c>
      <c r="F12" s="7">
        <v>0</v>
      </c>
      <c r="G12" s="7">
        <v>0</v>
      </c>
      <c r="H12" s="7">
        <v>0</v>
      </c>
      <c r="I12" s="7">
        <v>0</v>
      </c>
      <c r="J12" s="7">
        <v>0</v>
      </c>
      <c r="K12" s="7">
        <v>0</v>
      </c>
      <c r="L12" s="7">
        <v>0</v>
      </c>
      <c r="M12" s="7">
        <v>0</v>
      </c>
    </row>
    <row r="13" spans="1:13" x14ac:dyDescent="0.25">
      <c r="A13" s="7" t="s">
        <v>44</v>
      </c>
      <c r="B13" s="7">
        <v>0</v>
      </c>
      <c r="C13" s="7">
        <v>0</v>
      </c>
      <c r="D13" s="7">
        <v>0</v>
      </c>
      <c r="E13" s="7">
        <v>0</v>
      </c>
      <c r="F13" s="7">
        <v>0</v>
      </c>
      <c r="G13" s="7">
        <v>0</v>
      </c>
      <c r="H13" s="7">
        <v>0</v>
      </c>
      <c r="I13" s="7">
        <v>0</v>
      </c>
      <c r="J13" s="7">
        <v>0</v>
      </c>
      <c r="K13" s="7">
        <v>0</v>
      </c>
      <c r="L13" s="7">
        <v>0</v>
      </c>
      <c r="M13" s="7">
        <v>0</v>
      </c>
    </row>
    <row r="14" spans="1:13" x14ac:dyDescent="0.25">
      <c r="A14" s="7" t="s">
        <v>45</v>
      </c>
      <c r="B14" s="7">
        <v>0</v>
      </c>
      <c r="C14" s="7">
        <v>0</v>
      </c>
      <c r="D14" s="7">
        <v>0</v>
      </c>
      <c r="E14" s="7">
        <v>0</v>
      </c>
      <c r="F14" s="7">
        <v>0</v>
      </c>
      <c r="G14" s="7">
        <v>0</v>
      </c>
      <c r="H14" s="7">
        <v>0</v>
      </c>
      <c r="I14" s="7">
        <v>0</v>
      </c>
      <c r="J14" s="7">
        <v>0</v>
      </c>
      <c r="K14" s="7">
        <v>0</v>
      </c>
      <c r="L14" s="7">
        <v>0</v>
      </c>
      <c r="M14" s="7">
        <v>0</v>
      </c>
    </row>
    <row r="15" spans="1:13" x14ac:dyDescent="0.25">
      <c r="A15" s="7" t="s">
        <v>46</v>
      </c>
      <c r="B15" s="7">
        <v>0</v>
      </c>
      <c r="C15" s="7">
        <v>0</v>
      </c>
      <c r="D15" s="7">
        <v>0</v>
      </c>
      <c r="E15" s="7">
        <v>0</v>
      </c>
      <c r="F15" s="7">
        <v>0</v>
      </c>
      <c r="G15" s="7">
        <v>0</v>
      </c>
      <c r="H15" s="7">
        <v>0</v>
      </c>
      <c r="I15" s="7">
        <v>0</v>
      </c>
      <c r="J15" s="7">
        <v>0</v>
      </c>
      <c r="K15" s="7">
        <v>0</v>
      </c>
      <c r="L15" s="7">
        <v>0</v>
      </c>
      <c r="M15" s="7">
        <v>0</v>
      </c>
    </row>
    <row r="16" spans="1:13" x14ac:dyDescent="0.25">
      <c r="A16" s="7" t="s">
        <v>47</v>
      </c>
      <c r="B16" s="7">
        <v>0</v>
      </c>
      <c r="C16" s="7">
        <v>0</v>
      </c>
      <c r="D16" s="7">
        <v>0</v>
      </c>
      <c r="E16" s="7">
        <v>0</v>
      </c>
      <c r="F16" s="7">
        <v>0</v>
      </c>
      <c r="G16" s="7">
        <v>0</v>
      </c>
      <c r="H16" s="7">
        <v>0</v>
      </c>
      <c r="I16" s="7">
        <v>0</v>
      </c>
      <c r="J16" s="7">
        <v>0</v>
      </c>
      <c r="K16" s="7">
        <v>0</v>
      </c>
      <c r="L16" s="7">
        <v>0</v>
      </c>
      <c r="M16" s="7">
        <v>0</v>
      </c>
    </row>
    <row r="17" spans="1:13" x14ac:dyDescent="0.25">
      <c r="A17" s="7" t="s">
        <v>48</v>
      </c>
    </row>
    <row r="18" spans="1:13" x14ac:dyDescent="0.25">
      <c r="A18" s="7" t="s">
        <v>49</v>
      </c>
      <c r="B18" s="10">
        <v>-29951.039999999997</v>
      </c>
      <c r="C18" s="8">
        <v>-29951.039999999997</v>
      </c>
      <c r="D18" s="8">
        <v>-29951.039999999997</v>
      </c>
      <c r="E18" s="8">
        <v>-29951.039999999997</v>
      </c>
      <c r="F18" s="8">
        <v>-29951.039999999997</v>
      </c>
      <c r="G18" s="8">
        <v>-29951.039999999997</v>
      </c>
      <c r="H18" s="8">
        <v>-34214.039999999994</v>
      </c>
      <c r="I18" s="8">
        <v>-34214.039999999994</v>
      </c>
      <c r="J18" s="8">
        <v>-34214.039999999994</v>
      </c>
      <c r="K18" s="8">
        <v>-34214.039999999994</v>
      </c>
      <c r="L18" s="8">
        <v>-34214.039999999994</v>
      </c>
      <c r="M18" s="8">
        <v>-34214.039999999994</v>
      </c>
    </row>
    <row r="19" spans="1:13" x14ac:dyDescent="0.25">
      <c r="A19" s="7" t="s">
        <v>50</v>
      </c>
    </row>
    <row r="20" spans="1:13" x14ac:dyDescent="0.25">
      <c r="A20" s="7" t="s">
        <v>51</v>
      </c>
    </row>
    <row r="21" spans="1:13" x14ac:dyDescent="0.25">
      <c r="A21" s="7" t="s">
        <v>52</v>
      </c>
      <c r="B21" s="7">
        <v>0</v>
      </c>
      <c r="C21" s="7">
        <v>0</v>
      </c>
      <c r="D21" s="7">
        <v>0</v>
      </c>
      <c r="E21" s="7">
        <v>0</v>
      </c>
      <c r="F21" s="7">
        <v>0</v>
      </c>
      <c r="G21" s="7">
        <v>0</v>
      </c>
      <c r="H21" s="7">
        <v>0</v>
      </c>
      <c r="I21" s="7">
        <v>0</v>
      </c>
      <c r="J21" s="7">
        <v>0</v>
      </c>
      <c r="K21" s="7">
        <v>0</v>
      </c>
      <c r="L21" s="7">
        <v>0</v>
      </c>
      <c r="M21" s="7">
        <v>0</v>
      </c>
    </row>
    <row r="22" spans="1:13" x14ac:dyDescent="0.25">
      <c r="A22" s="7" t="s">
        <v>53</v>
      </c>
      <c r="B22" s="7">
        <v>0</v>
      </c>
      <c r="C22" s="7">
        <v>0</v>
      </c>
      <c r="D22" s="7">
        <v>0</v>
      </c>
      <c r="E22" s="7">
        <v>0</v>
      </c>
      <c r="F22" s="7">
        <v>0</v>
      </c>
      <c r="G22" s="7">
        <v>0</v>
      </c>
      <c r="H22" s="7">
        <v>0</v>
      </c>
      <c r="I22" s="7">
        <v>0</v>
      </c>
      <c r="J22" s="7">
        <v>0</v>
      </c>
      <c r="K22" s="7">
        <v>0</v>
      </c>
      <c r="L22" s="7">
        <v>0</v>
      </c>
      <c r="M22" s="7">
        <v>0</v>
      </c>
    </row>
    <row r="23" spans="1:13" x14ac:dyDescent="0.25">
      <c r="A23" s="7" t="s">
        <v>54</v>
      </c>
      <c r="B23" s="7">
        <v>0</v>
      </c>
      <c r="C23" s="7">
        <v>0</v>
      </c>
      <c r="D23" s="7">
        <v>0</v>
      </c>
      <c r="E23" s="7">
        <v>0</v>
      </c>
      <c r="F23" s="7">
        <v>0</v>
      </c>
      <c r="G23" s="7">
        <v>0</v>
      </c>
      <c r="H23" s="7">
        <v>0</v>
      </c>
      <c r="I23" s="7">
        <v>0</v>
      </c>
      <c r="J23" s="7">
        <v>0</v>
      </c>
      <c r="K23" s="7">
        <v>0</v>
      </c>
      <c r="L23" s="7">
        <v>0</v>
      </c>
      <c r="M23" s="7">
        <v>0</v>
      </c>
    </row>
    <row r="24" spans="1:13" x14ac:dyDescent="0.25">
      <c r="A24" s="7" t="s">
        <v>55</v>
      </c>
      <c r="B24" s="7">
        <v>0</v>
      </c>
      <c r="C24" s="7">
        <v>0</v>
      </c>
      <c r="D24" s="7">
        <v>0</v>
      </c>
      <c r="E24" s="7">
        <v>0</v>
      </c>
      <c r="F24" s="7">
        <v>0</v>
      </c>
      <c r="G24" s="7">
        <v>0</v>
      </c>
      <c r="H24" s="7">
        <v>0</v>
      </c>
      <c r="I24" s="7">
        <v>0</v>
      </c>
      <c r="J24" s="7">
        <v>0</v>
      </c>
      <c r="K24" s="7">
        <v>0</v>
      </c>
      <c r="L24" s="7">
        <v>0</v>
      </c>
      <c r="M24" s="7">
        <v>0</v>
      </c>
    </row>
    <row r="25" spans="1:13" x14ac:dyDescent="0.25">
      <c r="A25" s="7" t="s">
        <v>56</v>
      </c>
      <c r="B25" s="7">
        <v>0</v>
      </c>
      <c r="C25" s="7">
        <v>0</v>
      </c>
      <c r="D25" s="7">
        <v>0</v>
      </c>
      <c r="E25" s="7">
        <v>0</v>
      </c>
      <c r="F25" s="7">
        <v>0</v>
      </c>
      <c r="G25" s="7">
        <v>0</v>
      </c>
      <c r="H25" s="7">
        <v>0</v>
      </c>
      <c r="I25" s="7">
        <v>0</v>
      </c>
      <c r="J25" s="7">
        <v>0</v>
      </c>
      <c r="K25" s="7">
        <v>0</v>
      </c>
      <c r="L25" s="7">
        <v>0</v>
      </c>
      <c r="M25" s="7">
        <v>0</v>
      </c>
    </row>
    <row r="26" spans="1:13" x14ac:dyDescent="0.25">
      <c r="A26" s="7" t="s">
        <v>57</v>
      </c>
      <c r="B26" s="7">
        <v>0</v>
      </c>
      <c r="C26" s="7">
        <v>0</v>
      </c>
      <c r="D26" s="7">
        <v>0</v>
      </c>
      <c r="E26" s="7">
        <v>0</v>
      </c>
      <c r="F26" s="7">
        <v>0</v>
      </c>
      <c r="G26" s="7">
        <v>0</v>
      </c>
      <c r="H26" s="7">
        <v>0</v>
      </c>
      <c r="I26" s="7">
        <v>0</v>
      </c>
      <c r="J26" s="7">
        <v>0</v>
      </c>
      <c r="K26" s="7">
        <v>0</v>
      </c>
      <c r="L26" s="7">
        <v>0</v>
      </c>
      <c r="M26" s="7">
        <v>0</v>
      </c>
    </row>
    <row r="27" spans="1:13" x14ac:dyDescent="0.25">
      <c r="A27" s="7" t="s">
        <v>58</v>
      </c>
      <c r="B27" s="7">
        <v>0</v>
      </c>
      <c r="C27" s="7">
        <v>0</v>
      </c>
      <c r="D27" s="7">
        <v>0</v>
      </c>
      <c r="E27" s="7">
        <v>0</v>
      </c>
      <c r="F27" s="7">
        <v>0</v>
      </c>
      <c r="G27" s="7">
        <v>0</v>
      </c>
      <c r="H27" s="7">
        <v>0</v>
      </c>
      <c r="I27" s="7">
        <v>0</v>
      </c>
      <c r="J27" s="7">
        <v>0</v>
      </c>
      <c r="K27" s="7">
        <v>0</v>
      </c>
      <c r="L27" s="7">
        <v>0</v>
      </c>
      <c r="M27" s="7">
        <v>0</v>
      </c>
    </row>
    <row r="28" spans="1:13" x14ac:dyDescent="0.25">
      <c r="A28" s="7" t="s">
        <v>59</v>
      </c>
      <c r="B28" s="7">
        <v>0</v>
      </c>
      <c r="C28" s="7">
        <v>0</v>
      </c>
      <c r="D28" s="7">
        <v>0</v>
      </c>
      <c r="E28" s="7">
        <v>0</v>
      </c>
      <c r="F28" s="7">
        <v>0</v>
      </c>
      <c r="G28" s="7">
        <v>0</v>
      </c>
      <c r="H28" s="7">
        <v>0</v>
      </c>
      <c r="I28" s="7">
        <v>0</v>
      </c>
      <c r="J28" s="7">
        <v>0</v>
      </c>
      <c r="K28" s="7">
        <v>0</v>
      </c>
      <c r="L28" s="7">
        <v>0</v>
      </c>
      <c r="M28" s="7">
        <v>0</v>
      </c>
    </row>
    <row r="29" spans="1:13" x14ac:dyDescent="0.25">
      <c r="A29" s="7" t="s">
        <v>60</v>
      </c>
      <c r="B29" s="7">
        <v>0</v>
      </c>
      <c r="C29" s="7">
        <v>0</v>
      </c>
      <c r="D29" s="7">
        <v>0</v>
      </c>
      <c r="E29" s="7">
        <v>0</v>
      </c>
      <c r="F29" s="7">
        <v>0</v>
      </c>
      <c r="G29" s="7">
        <v>0</v>
      </c>
      <c r="H29" s="7">
        <v>0</v>
      </c>
      <c r="I29" s="7">
        <v>0</v>
      </c>
      <c r="J29" s="7">
        <v>0</v>
      </c>
      <c r="K29" s="7">
        <v>0</v>
      </c>
      <c r="L29" s="7">
        <v>0</v>
      </c>
      <c r="M29" s="7">
        <v>0</v>
      </c>
    </row>
    <row r="30" spans="1:13" x14ac:dyDescent="0.25">
      <c r="A30" s="7" t="s">
        <v>61</v>
      </c>
      <c r="B30" s="7">
        <v>0</v>
      </c>
      <c r="C30" s="7">
        <v>0</v>
      </c>
      <c r="D30" s="7">
        <v>0</v>
      </c>
      <c r="E30" s="7">
        <v>0</v>
      </c>
      <c r="F30" s="7">
        <v>0</v>
      </c>
      <c r="G30" s="7">
        <v>0</v>
      </c>
      <c r="H30" s="7">
        <v>0</v>
      </c>
      <c r="I30" s="7">
        <v>0</v>
      </c>
      <c r="J30" s="7">
        <v>0</v>
      </c>
      <c r="K30" s="7">
        <v>0</v>
      </c>
      <c r="L30" s="7">
        <v>0</v>
      </c>
      <c r="M30" s="7">
        <v>0</v>
      </c>
    </row>
    <row r="31" spans="1:13" x14ac:dyDescent="0.25">
      <c r="A31" s="7" t="s">
        <v>62</v>
      </c>
      <c r="B31" s="7">
        <v>0</v>
      </c>
      <c r="C31" s="7">
        <v>0</v>
      </c>
      <c r="D31" s="7">
        <v>0</v>
      </c>
      <c r="E31" s="7">
        <v>0</v>
      </c>
      <c r="F31" s="7">
        <v>0</v>
      </c>
      <c r="G31" s="7">
        <v>0</v>
      </c>
      <c r="H31" s="7">
        <v>0</v>
      </c>
      <c r="I31" s="7">
        <v>0</v>
      </c>
      <c r="J31" s="7">
        <v>0</v>
      </c>
      <c r="K31" s="7">
        <v>0</v>
      </c>
      <c r="L31" s="7">
        <v>0</v>
      </c>
      <c r="M31" s="7">
        <v>0</v>
      </c>
    </row>
    <row r="32" spans="1:13" x14ac:dyDescent="0.25">
      <c r="A32" s="7" t="s">
        <v>63</v>
      </c>
      <c r="B32" s="7">
        <v>0</v>
      </c>
      <c r="C32" s="7">
        <v>0</v>
      </c>
      <c r="D32" s="7">
        <v>0</v>
      </c>
      <c r="E32" s="7">
        <v>0</v>
      </c>
      <c r="F32" s="7">
        <v>0</v>
      </c>
      <c r="G32" s="7">
        <v>0</v>
      </c>
      <c r="H32" s="7">
        <v>0</v>
      </c>
      <c r="I32" s="7">
        <v>0</v>
      </c>
      <c r="J32" s="7">
        <v>0</v>
      </c>
      <c r="K32" s="7">
        <v>0</v>
      </c>
      <c r="L32" s="7">
        <v>0</v>
      </c>
      <c r="M32" s="7">
        <v>0</v>
      </c>
    </row>
    <row r="33" spans="1:13" x14ac:dyDescent="0.25">
      <c r="A33" s="7" t="s">
        <v>64</v>
      </c>
      <c r="B33" s="7">
        <v>0</v>
      </c>
      <c r="C33" s="7">
        <v>0</v>
      </c>
      <c r="D33" s="7">
        <v>0</v>
      </c>
      <c r="E33" s="7">
        <v>0</v>
      </c>
      <c r="F33" s="7">
        <v>0</v>
      </c>
      <c r="G33" s="7">
        <v>0</v>
      </c>
      <c r="H33" s="7">
        <v>0</v>
      </c>
      <c r="I33" s="7">
        <v>0</v>
      </c>
      <c r="J33" s="7">
        <v>0</v>
      </c>
      <c r="K33" s="7">
        <v>0</v>
      </c>
      <c r="L33" s="7">
        <v>0</v>
      </c>
      <c r="M33" s="7">
        <v>0</v>
      </c>
    </row>
    <row r="34" spans="1:13" x14ac:dyDescent="0.25">
      <c r="A34" s="7" t="s">
        <v>65</v>
      </c>
      <c r="B34" s="7">
        <v>0</v>
      </c>
      <c r="C34" s="7">
        <v>0</v>
      </c>
      <c r="D34" s="7">
        <v>0</v>
      </c>
      <c r="E34" s="7">
        <v>0</v>
      </c>
      <c r="F34" s="7">
        <v>0</v>
      </c>
      <c r="G34" s="7">
        <v>0</v>
      </c>
      <c r="H34" s="7">
        <v>0</v>
      </c>
      <c r="I34" s="7">
        <v>0</v>
      </c>
      <c r="J34" s="7">
        <v>0</v>
      </c>
      <c r="K34" s="7">
        <v>0</v>
      </c>
      <c r="L34" s="7">
        <v>0</v>
      </c>
      <c r="M34" s="7">
        <v>0</v>
      </c>
    </row>
    <row r="35" spans="1:13" x14ac:dyDescent="0.25">
      <c r="A35" s="7" t="s">
        <v>66</v>
      </c>
      <c r="B35" s="7">
        <v>0</v>
      </c>
      <c r="C35" s="7">
        <v>0</v>
      </c>
      <c r="D35" s="7">
        <v>0</v>
      </c>
      <c r="E35" s="7">
        <v>0</v>
      </c>
      <c r="F35" s="7">
        <v>0</v>
      </c>
      <c r="G35" s="7">
        <v>0</v>
      </c>
      <c r="H35" s="7">
        <v>0</v>
      </c>
      <c r="I35" s="7">
        <v>0</v>
      </c>
      <c r="J35" s="7">
        <v>0</v>
      </c>
      <c r="K35" s="7">
        <v>0</v>
      </c>
      <c r="L35" s="7">
        <v>0</v>
      </c>
      <c r="M35" s="7">
        <v>0</v>
      </c>
    </row>
    <row r="36" spans="1:13" x14ac:dyDescent="0.25">
      <c r="A36" s="7" t="s">
        <v>67</v>
      </c>
      <c r="B36" s="7">
        <v>0</v>
      </c>
      <c r="C36" s="7">
        <v>0</v>
      </c>
      <c r="D36" s="7">
        <v>0</v>
      </c>
      <c r="E36" s="7">
        <v>0</v>
      </c>
      <c r="F36" s="7">
        <v>0</v>
      </c>
      <c r="G36" s="7">
        <v>0</v>
      </c>
      <c r="H36" s="7">
        <v>0</v>
      </c>
      <c r="I36" s="7">
        <v>0</v>
      </c>
      <c r="J36" s="7">
        <v>0</v>
      </c>
      <c r="K36" s="7">
        <v>0</v>
      </c>
      <c r="L36" s="7">
        <v>0</v>
      </c>
      <c r="M36" s="7">
        <v>0</v>
      </c>
    </row>
    <row r="37" spans="1:13" x14ac:dyDescent="0.25">
      <c r="A37" s="7" t="s">
        <v>68</v>
      </c>
      <c r="B37" s="7">
        <v>0</v>
      </c>
      <c r="C37" s="7">
        <v>0</v>
      </c>
      <c r="D37" s="7">
        <v>0</v>
      </c>
      <c r="E37" s="7">
        <v>0</v>
      </c>
      <c r="F37" s="7">
        <v>0</v>
      </c>
      <c r="G37" s="7">
        <v>0</v>
      </c>
      <c r="H37" s="7">
        <v>0</v>
      </c>
      <c r="I37" s="7">
        <v>0</v>
      </c>
      <c r="J37" s="7">
        <v>0</v>
      </c>
      <c r="K37" s="7">
        <v>0</v>
      </c>
      <c r="L37" s="7">
        <v>0</v>
      </c>
      <c r="M37" s="7">
        <v>0</v>
      </c>
    </row>
    <row r="38" spans="1:13" x14ac:dyDescent="0.25">
      <c r="A38" s="7" t="s">
        <v>69</v>
      </c>
      <c r="B38" s="7">
        <v>0</v>
      </c>
      <c r="C38" s="7">
        <v>0</v>
      </c>
      <c r="D38" s="7">
        <v>0</v>
      </c>
      <c r="E38" s="7">
        <v>0</v>
      </c>
      <c r="F38" s="7">
        <v>0</v>
      </c>
      <c r="G38" s="7">
        <v>0</v>
      </c>
      <c r="H38" s="7">
        <v>0</v>
      </c>
      <c r="I38" s="7">
        <v>0</v>
      </c>
      <c r="J38" s="7">
        <v>0</v>
      </c>
      <c r="K38" s="7">
        <v>0</v>
      </c>
      <c r="L38" s="7">
        <v>0</v>
      </c>
      <c r="M38" s="7">
        <v>0</v>
      </c>
    </row>
    <row r="39" spans="1:13" x14ac:dyDescent="0.25">
      <c r="A39" s="7" t="s">
        <v>70</v>
      </c>
      <c r="B39" s="7">
        <v>0</v>
      </c>
      <c r="C39" s="7">
        <v>0</v>
      </c>
      <c r="D39" s="7">
        <v>0</v>
      </c>
      <c r="E39" s="7">
        <v>0</v>
      </c>
      <c r="F39" s="7">
        <v>0</v>
      </c>
      <c r="G39" s="7">
        <v>0</v>
      </c>
      <c r="H39" s="7">
        <v>0</v>
      </c>
      <c r="I39" s="7">
        <v>0</v>
      </c>
      <c r="J39" s="7">
        <v>0</v>
      </c>
      <c r="K39" s="7">
        <v>0</v>
      </c>
      <c r="L39" s="7">
        <v>0</v>
      </c>
      <c r="M39" s="7">
        <v>0</v>
      </c>
    </row>
    <row r="40" spans="1:13" x14ac:dyDescent="0.25">
      <c r="A40" s="7" t="s">
        <v>71</v>
      </c>
      <c r="B40" s="7">
        <v>0</v>
      </c>
      <c r="C40" s="7">
        <v>0</v>
      </c>
      <c r="D40" s="7">
        <v>0</v>
      </c>
      <c r="E40" s="7">
        <v>0</v>
      </c>
      <c r="F40" s="7">
        <v>0</v>
      </c>
      <c r="G40" s="7">
        <v>0</v>
      </c>
      <c r="H40" s="7">
        <v>0</v>
      </c>
      <c r="I40" s="7">
        <v>0</v>
      </c>
      <c r="J40" s="7">
        <v>0</v>
      </c>
      <c r="K40" s="7">
        <v>0</v>
      </c>
      <c r="L40" s="7">
        <v>0</v>
      </c>
      <c r="M40" s="7">
        <v>0</v>
      </c>
    </row>
    <row r="41" spans="1:13" x14ac:dyDescent="0.25">
      <c r="A41" s="7" t="s">
        <v>72</v>
      </c>
      <c r="B41" s="7">
        <v>0</v>
      </c>
      <c r="C41" s="7">
        <v>0</v>
      </c>
      <c r="D41" s="7">
        <v>0</v>
      </c>
      <c r="E41" s="7">
        <v>0</v>
      </c>
      <c r="F41" s="7">
        <v>0</v>
      </c>
      <c r="G41" s="7">
        <v>0</v>
      </c>
      <c r="H41" s="7">
        <v>0</v>
      </c>
      <c r="I41" s="7">
        <v>0</v>
      </c>
      <c r="J41" s="7">
        <v>0</v>
      </c>
      <c r="K41" s="7">
        <v>0</v>
      </c>
      <c r="L41" s="7">
        <v>0</v>
      </c>
      <c r="M41" s="7">
        <v>0</v>
      </c>
    </row>
    <row r="42" spans="1:13" x14ac:dyDescent="0.25">
      <c r="A42" s="7" t="s">
        <v>73</v>
      </c>
      <c r="B42" s="7">
        <v>0</v>
      </c>
      <c r="C42" s="7">
        <v>0</v>
      </c>
      <c r="D42" s="7">
        <v>0</v>
      </c>
      <c r="E42" s="7">
        <v>0</v>
      </c>
      <c r="F42" s="7">
        <v>0</v>
      </c>
      <c r="G42" s="7">
        <v>0</v>
      </c>
      <c r="H42" s="7">
        <v>0</v>
      </c>
      <c r="I42" s="7">
        <v>0</v>
      </c>
      <c r="J42" s="7">
        <v>0</v>
      </c>
      <c r="K42" s="7">
        <v>0</v>
      </c>
      <c r="L42" s="7">
        <v>0</v>
      </c>
      <c r="M42" s="7">
        <v>0</v>
      </c>
    </row>
    <row r="43" spans="1:13" x14ac:dyDescent="0.25">
      <c r="A43" s="7" t="s">
        <v>74</v>
      </c>
      <c r="B43" s="7">
        <v>0</v>
      </c>
      <c r="C43" s="7">
        <v>0</v>
      </c>
      <c r="D43" s="7">
        <v>0</v>
      </c>
      <c r="E43" s="7">
        <v>0</v>
      </c>
      <c r="F43" s="7">
        <v>0</v>
      </c>
      <c r="G43" s="7">
        <v>0</v>
      </c>
      <c r="H43" s="7">
        <v>0</v>
      </c>
      <c r="I43" s="7">
        <v>0</v>
      </c>
      <c r="J43" s="7">
        <v>0</v>
      </c>
      <c r="K43" s="7">
        <v>0</v>
      </c>
      <c r="L43" s="7">
        <v>0</v>
      </c>
      <c r="M43" s="7">
        <v>0</v>
      </c>
    </row>
    <row r="44" spans="1:13" x14ac:dyDescent="0.25">
      <c r="A44" s="7" t="s">
        <v>75</v>
      </c>
      <c r="B44" s="7">
        <v>0</v>
      </c>
      <c r="C44" s="7">
        <v>0</v>
      </c>
      <c r="D44" s="7">
        <v>0</v>
      </c>
      <c r="E44" s="7">
        <v>0</v>
      </c>
      <c r="F44" s="7">
        <v>0</v>
      </c>
      <c r="G44" s="7">
        <v>0</v>
      </c>
      <c r="H44" s="7">
        <v>0</v>
      </c>
      <c r="I44" s="7">
        <v>0</v>
      </c>
      <c r="J44" s="7">
        <v>0</v>
      </c>
      <c r="K44" s="7">
        <v>0</v>
      </c>
      <c r="L44" s="7">
        <v>0</v>
      </c>
      <c r="M44" s="7">
        <v>0</v>
      </c>
    </row>
    <row r="45" spans="1:13" x14ac:dyDescent="0.25">
      <c r="A45" s="7" t="s">
        <v>76</v>
      </c>
      <c r="B45" s="7">
        <v>0</v>
      </c>
      <c r="C45" s="7">
        <v>0</v>
      </c>
      <c r="D45" s="7">
        <v>0</v>
      </c>
      <c r="E45" s="7">
        <v>0</v>
      </c>
      <c r="F45" s="7">
        <v>0</v>
      </c>
      <c r="G45" s="7">
        <v>0</v>
      </c>
      <c r="H45" s="7">
        <v>0</v>
      </c>
      <c r="I45" s="7">
        <v>0</v>
      </c>
      <c r="J45" s="7">
        <v>0</v>
      </c>
      <c r="K45" s="7">
        <v>0</v>
      </c>
      <c r="L45" s="7">
        <v>0</v>
      </c>
      <c r="M45" s="7">
        <v>0</v>
      </c>
    </row>
    <row r="46" spans="1:13" x14ac:dyDescent="0.25">
      <c r="A46" s="7" t="s">
        <v>77</v>
      </c>
      <c r="B46" s="7">
        <v>0</v>
      </c>
      <c r="C46" s="7">
        <v>0</v>
      </c>
      <c r="D46" s="7">
        <v>0</v>
      </c>
      <c r="E46" s="7">
        <v>0</v>
      </c>
      <c r="F46" s="7">
        <v>0</v>
      </c>
      <c r="G46" s="7">
        <v>0</v>
      </c>
      <c r="H46" s="7">
        <v>0</v>
      </c>
      <c r="I46" s="7">
        <v>0</v>
      </c>
      <c r="J46" s="7">
        <v>0</v>
      </c>
      <c r="K46" s="7">
        <v>0</v>
      </c>
      <c r="L46" s="7">
        <v>0</v>
      </c>
      <c r="M46" s="7">
        <v>0</v>
      </c>
    </row>
    <row r="47" spans="1:13" x14ac:dyDescent="0.25">
      <c r="A47" s="7" t="s">
        <v>78</v>
      </c>
      <c r="B47" s="7">
        <v>0</v>
      </c>
      <c r="C47" s="7">
        <v>0</v>
      </c>
      <c r="D47" s="7">
        <v>0</v>
      </c>
      <c r="E47" s="7">
        <v>0</v>
      </c>
      <c r="F47" s="7">
        <v>0</v>
      </c>
      <c r="G47" s="7">
        <v>0</v>
      </c>
      <c r="H47" s="7">
        <v>0</v>
      </c>
      <c r="I47" s="7">
        <v>0</v>
      </c>
      <c r="J47" s="7">
        <v>0</v>
      </c>
      <c r="K47" s="7">
        <v>0</v>
      </c>
      <c r="L47" s="7">
        <v>0</v>
      </c>
      <c r="M47" s="7">
        <v>0</v>
      </c>
    </row>
    <row r="48" spans="1:13" x14ac:dyDescent="0.25">
      <c r="A48" s="7" t="s">
        <v>79</v>
      </c>
      <c r="B48" s="7">
        <v>0</v>
      </c>
      <c r="C48" s="7">
        <v>0</v>
      </c>
      <c r="D48" s="7">
        <v>0</v>
      </c>
      <c r="E48" s="7">
        <v>0</v>
      </c>
      <c r="F48" s="7">
        <v>0</v>
      </c>
      <c r="G48" s="7">
        <v>0</v>
      </c>
      <c r="H48" s="7">
        <v>0</v>
      </c>
      <c r="I48" s="7">
        <v>0</v>
      </c>
      <c r="J48" s="7">
        <v>0</v>
      </c>
      <c r="K48" s="7">
        <v>0</v>
      </c>
      <c r="L48" s="7">
        <v>0</v>
      </c>
      <c r="M48" s="7">
        <v>0</v>
      </c>
    </row>
    <row r="49" spans="1:13" x14ac:dyDescent="0.25">
      <c r="A49" s="7" t="s">
        <v>80</v>
      </c>
      <c r="B49" s="7">
        <v>0</v>
      </c>
      <c r="C49" s="7">
        <v>0</v>
      </c>
      <c r="D49" s="7">
        <v>0</v>
      </c>
      <c r="E49" s="7">
        <v>0</v>
      </c>
      <c r="F49" s="7">
        <v>0</v>
      </c>
      <c r="G49" s="7">
        <v>0</v>
      </c>
      <c r="H49" s="7">
        <v>0</v>
      </c>
      <c r="I49" s="7">
        <v>0</v>
      </c>
      <c r="J49" s="7">
        <v>0</v>
      </c>
      <c r="K49" s="7">
        <v>0</v>
      </c>
      <c r="L49" s="7">
        <v>0</v>
      </c>
      <c r="M49" s="7">
        <v>0</v>
      </c>
    </row>
    <row r="50" spans="1:13" x14ac:dyDescent="0.25">
      <c r="A50" s="7" t="s">
        <v>81</v>
      </c>
      <c r="B50" s="7">
        <v>0</v>
      </c>
      <c r="C50" s="7">
        <v>0</v>
      </c>
      <c r="D50" s="7">
        <v>0</v>
      </c>
      <c r="E50" s="7">
        <v>0</v>
      </c>
      <c r="F50" s="7">
        <v>0</v>
      </c>
      <c r="G50" s="7">
        <v>0</v>
      </c>
      <c r="H50" s="7">
        <v>0</v>
      </c>
      <c r="I50" s="7">
        <v>0</v>
      </c>
      <c r="J50" s="7">
        <v>0</v>
      </c>
      <c r="K50" s="7">
        <v>0</v>
      </c>
      <c r="L50" s="7">
        <v>0</v>
      </c>
      <c r="M50" s="7">
        <v>0</v>
      </c>
    </row>
    <row r="51" spans="1:13" x14ac:dyDescent="0.25">
      <c r="A51" s="7" t="s">
        <v>82</v>
      </c>
      <c r="B51" s="7">
        <v>395</v>
      </c>
      <c r="C51" s="7">
        <v>395</v>
      </c>
      <c r="D51" s="7">
        <v>395</v>
      </c>
      <c r="E51" s="7">
        <v>395</v>
      </c>
      <c r="F51" s="7">
        <v>395</v>
      </c>
      <c r="G51" s="7">
        <v>395</v>
      </c>
      <c r="H51" s="7">
        <v>430</v>
      </c>
      <c r="I51" s="7">
        <v>430</v>
      </c>
      <c r="J51" s="7">
        <v>430</v>
      </c>
      <c r="K51" s="7">
        <v>430</v>
      </c>
      <c r="L51" s="7">
        <v>430</v>
      </c>
      <c r="M51" s="7">
        <v>430</v>
      </c>
    </row>
    <row r="52" spans="1:13" x14ac:dyDescent="0.25">
      <c r="A52" s="7" t="s">
        <v>83</v>
      </c>
      <c r="B52" s="7">
        <v>0</v>
      </c>
      <c r="C52" s="7">
        <v>0</v>
      </c>
      <c r="D52" s="7">
        <v>0</v>
      </c>
      <c r="E52" s="7">
        <v>0</v>
      </c>
      <c r="F52" s="7">
        <v>0</v>
      </c>
      <c r="G52" s="7">
        <v>0</v>
      </c>
      <c r="H52" s="7">
        <v>0</v>
      </c>
      <c r="I52" s="7">
        <v>0</v>
      </c>
      <c r="J52" s="7">
        <v>0</v>
      </c>
      <c r="K52" s="7">
        <v>0</v>
      </c>
      <c r="L52" s="7">
        <v>0</v>
      </c>
      <c r="M52" s="7">
        <v>0</v>
      </c>
    </row>
    <row r="53" spans="1:13" x14ac:dyDescent="0.25">
      <c r="A53" s="7" t="s">
        <v>84</v>
      </c>
      <c r="B53" s="7">
        <v>0</v>
      </c>
      <c r="C53" s="7">
        <v>0</v>
      </c>
      <c r="D53" s="7">
        <v>0</v>
      </c>
      <c r="E53" s="7">
        <v>0</v>
      </c>
      <c r="F53" s="7">
        <v>0</v>
      </c>
      <c r="G53" s="7">
        <v>0</v>
      </c>
      <c r="H53" s="7">
        <v>0</v>
      </c>
      <c r="I53" s="7">
        <v>0</v>
      </c>
      <c r="J53" s="7">
        <v>0</v>
      </c>
      <c r="K53" s="7">
        <v>0</v>
      </c>
      <c r="L53" s="7">
        <v>0</v>
      </c>
      <c r="M53" s="7">
        <v>0</v>
      </c>
    </row>
    <row r="54" spans="1:13" x14ac:dyDescent="0.25">
      <c r="A54" s="7" t="s">
        <v>85</v>
      </c>
      <c r="B54" s="7">
        <v>0</v>
      </c>
      <c r="C54" s="7">
        <v>0</v>
      </c>
      <c r="D54" s="7">
        <v>0</v>
      </c>
      <c r="E54" s="7">
        <v>0</v>
      </c>
      <c r="F54" s="7">
        <v>0</v>
      </c>
      <c r="G54" s="7">
        <v>0</v>
      </c>
      <c r="H54" s="7">
        <v>0</v>
      </c>
      <c r="I54" s="7">
        <v>0</v>
      </c>
      <c r="J54" s="7">
        <v>0</v>
      </c>
      <c r="K54" s="7">
        <v>0</v>
      </c>
      <c r="L54" s="7">
        <v>0</v>
      </c>
      <c r="M54" s="7">
        <v>0</v>
      </c>
    </row>
    <row r="55" spans="1:13" x14ac:dyDescent="0.25">
      <c r="A55" s="7" t="s">
        <v>86</v>
      </c>
      <c r="B55" s="7">
        <v>0</v>
      </c>
      <c r="C55" s="7">
        <v>0</v>
      </c>
      <c r="D55" s="7">
        <v>0</v>
      </c>
      <c r="E55" s="7">
        <v>0</v>
      </c>
      <c r="F55" s="7">
        <v>0</v>
      </c>
      <c r="G55" s="7">
        <v>0</v>
      </c>
      <c r="H55" s="7">
        <v>0</v>
      </c>
      <c r="I55" s="7">
        <v>0</v>
      </c>
      <c r="J55" s="7">
        <v>0</v>
      </c>
      <c r="K55" s="7">
        <v>0</v>
      </c>
      <c r="L55" s="7">
        <v>0</v>
      </c>
      <c r="M55" s="7">
        <v>0</v>
      </c>
    </row>
    <row r="56" spans="1:13" x14ac:dyDescent="0.25">
      <c r="A56" s="7" t="s">
        <v>87</v>
      </c>
      <c r="B56" s="7">
        <v>0</v>
      </c>
      <c r="C56" s="7">
        <v>0</v>
      </c>
      <c r="D56" s="7">
        <v>0</v>
      </c>
      <c r="E56" s="7">
        <v>0</v>
      </c>
      <c r="F56" s="7">
        <v>0</v>
      </c>
      <c r="G56" s="7">
        <v>0</v>
      </c>
      <c r="H56" s="7">
        <v>0</v>
      </c>
      <c r="I56" s="7">
        <v>0</v>
      </c>
      <c r="J56" s="7">
        <v>0</v>
      </c>
      <c r="K56" s="7">
        <v>0</v>
      </c>
      <c r="L56" s="7">
        <v>0</v>
      </c>
      <c r="M56" s="7">
        <v>0</v>
      </c>
    </row>
    <row r="57" spans="1:13" x14ac:dyDescent="0.25">
      <c r="A57" s="7" t="s">
        <v>88</v>
      </c>
      <c r="B57" s="7">
        <v>0</v>
      </c>
      <c r="C57" s="7">
        <v>0</v>
      </c>
      <c r="D57" s="7">
        <v>0</v>
      </c>
      <c r="E57" s="7">
        <v>0</v>
      </c>
      <c r="F57" s="7">
        <v>0</v>
      </c>
      <c r="G57" s="7">
        <v>0</v>
      </c>
      <c r="H57" s="7">
        <v>0</v>
      </c>
      <c r="I57" s="7">
        <v>0</v>
      </c>
      <c r="J57" s="7">
        <v>0</v>
      </c>
      <c r="K57" s="7">
        <v>0</v>
      </c>
      <c r="L57" s="7">
        <v>0</v>
      </c>
      <c r="M57" s="7">
        <v>0</v>
      </c>
    </row>
    <row r="58" spans="1:13" x14ac:dyDescent="0.25">
      <c r="A58" s="7" t="s">
        <v>89</v>
      </c>
      <c r="B58" s="7">
        <v>0</v>
      </c>
      <c r="C58" s="7">
        <v>0</v>
      </c>
      <c r="D58" s="7">
        <v>0</v>
      </c>
      <c r="E58" s="7">
        <v>0</v>
      </c>
      <c r="F58" s="7">
        <v>0</v>
      </c>
      <c r="G58" s="7">
        <v>0</v>
      </c>
      <c r="H58" s="7">
        <v>0</v>
      </c>
      <c r="I58" s="7">
        <v>0</v>
      </c>
      <c r="J58" s="7">
        <v>0</v>
      </c>
      <c r="K58" s="7">
        <v>0</v>
      </c>
      <c r="L58" s="7">
        <v>0</v>
      </c>
      <c r="M58" s="7">
        <v>0</v>
      </c>
    </row>
    <row r="59" spans="1:13" x14ac:dyDescent="0.25">
      <c r="A59" s="7" t="s">
        <v>90</v>
      </c>
      <c r="B59" s="7">
        <v>0</v>
      </c>
      <c r="C59" s="7">
        <v>0</v>
      </c>
      <c r="D59" s="7">
        <v>0</v>
      </c>
      <c r="E59" s="7">
        <v>0</v>
      </c>
      <c r="F59" s="7">
        <v>0</v>
      </c>
      <c r="G59" s="7">
        <v>0</v>
      </c>
      <c r="H59" s="7">
        <v>0</v>
      </c>
      <c r="I59" s="7">
        <v>0</v>
      </c>
      <c r="J59" s="7">
        <v>0</v>
      </c>
      <c r="K59" s="7">
        <v>0</v>
      </c>
      <c r="L59" s="7">
        <v>0</v>
      </c>
      <c r="M59" s="7">
        <v>0</v>
      </c>
    </row>
    <row r="60" spans="1:13" x14ac:dyDescent="0.25">
      <c r="A60" s="7" t="s">
        <v>91</v>
      </c>
      <c r="B60" s="7">
        <v>0</v>
      </c>
      <c r="C60" s="7">
        <v>0</v>
      </c>
      <c r="D60" s="7">
        <v>0</v>
      </c>
      <c r="E60" s="7">
        <v>0</v>
      </c>
      <c r="F60" s="7">
        <v>0</v>
      </c>
      <c r="G60" s="7">
        <v>0</v>
      </c>
      <c r="H60" s="7">
        <v>0</v>
      </c>
      <c r="I60" s="7">
        <v>0</v>
      </c>
      <c r="J60" s="7">
        <v>0</v>
      </c>
      <c r="K60" s="7">
        <v>0</v>
      </c>
      <c r="L60" s="7">
        <v>0</v>
      </c>
      <c r="M60" s="7">
        <v>0</v>
      </c>
    </row>
    <row r="61" spans="1:13" x14ac:dyDescent="0.25">
      <c r="A61" s="7" t="s">
        <v>92</v>
      </c>
      <c r="B61" s="7">
        <v>0</v>
      </c>
      <c r="C61" s="7">
        <v>0</v>
      </c>
      <c r="D61" s="7">
        <v>0</v>
      </c>
      <c r="E61" s="7">
        <v>0</v>
      </c>
      <c r="F61" s="7">
        <v>0</v>
      </c>
      <c r="G61" s="7">
        <v>0</v>
      </c>
      <c r="H61" s="7">
        <v>0</v>
      </c>
      <c r="I61" s="7">
        <v>0</v>
      </c>
      <c r="J61" s="7">
        <v>0</v>
      </c>
      <c r="K61" s="7">
        <v>0</v>
      </c>
      <c r="L61" s="7">
        <v>0</v>
      </c>
      <c r="M61" s="7">
        <v>0</v>
      </c>
    </row>
    <row r="62" spans="1:13" x14ac:dyDescent="0.25">
      <c r="A62" s="7" t="s">
        <v>93</v>
      </c>
      <c r="B62" s="7">
        <v>0</v>
      </c>
      <c r="C62" s="7">
        <v>0</v>
      </c>
      <c r="D62" s="7">
        <v>0</v>
      </c>
      <c r="E62" s="7">
        <v>0</v>
      </c>
      <c r="F62" s="7">
        <v>0</v>
      </c>
      <c r="G62" s="7">
        <v>0</v>
      </c>
      <c r="H62" s="7">
        <v>0</v>
      </c>
      <c r="I62" s="7">
        <v>0</v>
      </c>
      <c r="J62" s="7">
        <v>0</v>
      </c>
      <c r="K62" s="7">
        <v>0</v>
      </c>
      <c r="L62" s="7">
        <v>0</v>
      </c>
      <c r="M62" s="7">
        <v>0</v>
      </c>
    </row>
    <row r="63" spans="1:13" x14ac:dyDescent="0.25">
      <c r="A63" s="7" t="s">
        <v>94</v>
      </c>
      <c r="B63" s="7">
        <v>0</v>
      </c>
      <c r="C63" s="7">
        <v>0</v>
      </c>
      <c r="D63" s="7">
        <v>0</v>
      </c>
      <c r="E63" s="7">
        <v>0</v>
      </c>
      <c r="F63" s="7">
        <v>0</v>
      </c>
      <c r="G63" s="7">
        <v>0</v>
      </c>
      <c r="H63" s="7">
        <v>0</v>
      </c>
      <c r="I63" s="7">
        <v>0</v>
      </c>
      <c r="J63" s="7">
        <v>0</v>
      </c>
      <c r="K63" s="7">
        <v>0</v>
      </c>
      <c r="L63" s="7">
        <v>0</v>
      </c>
      <c r="M63" s="7">
        <v>0</v>
      </c>
    </row>
    <row r="64" spans="1:13" x14ac:dyDescent="0.25">
      <c r="A64" s="7" t="s">
        <v>95</v>
      </c>
      <c r="B64" s="7">
        <v>0</v>
      </c>
      <c r="C64" s="7">
        <v>0</v>
      </c>
      <c r="D64" s="7">
        <v>0</v>
      </c>
      <c r="E64" s="7">
        <v>0</v>
      </c>
      <c r="F64" s="7">
        <v>0</v>
      </c>
      <c r="G64" s="7">
        <v>0</v>
      </c>
      <c r="H64" s="7">
        <v>0</v>
      </c>
      <c r="I64" s="7">
        <v>0</v>
      </c>
      <c r="J64" s="7">
        <v>0</v>
      </c>
      <c r="K64" s="7">
        <v>0</v>
      </c>
      <c r="L64" s="7">
        <v>0</v>
      </c>
      <c r="M64" s="7">
        <v>0</v>
      </c>
    </row>
    <row r="65" spans="1:13" x14ac:dyDescent="0.25">
      <c r="A65" s="7" t="s">
        <v>96</v>
      </c>
      <c r="B65" s="7">
        <v>0</v>
      </c>
      <c r="C65" s="7">
        <v>0</v>
      </c>
      <c r="D65" s="7">
        <v>0</v>
      </c>
      <c r="E65" s="7">
        <v>0</v>
      </c>
      <c r="F65" s="7">
        <v>0</v>
      </c>
      <c r="G65" s="7">
        <v>0</v>
      </c>
      <c r="H65" s="7">
        <v>0</v>
      </c>
      <c r="I65" s="7">
        <v>0</v>
      </c>
      <c r="J65" s="7">
        <v>0</v>
      </c>
      <c r="K65" s="7">
        <v>0</v>
      </c>
      <c r="L65" s="7">
        <v>0</v>
      </c>
      <c r="M65" s="7">
        <v>0</v>
      </c>
    </row>
    <row r="66" spans="1:13" x14ac:dyDescent="0.25">
      <c r="A66" s="7" t="s">
        <v>97</v>
      </c>
      <c r="B66" s="7">
        <v>0</v>
      </c>
      <c r="C66" s="7">
        <v>0</v>
      </c>
      <c r="D66" s="7">
        <v>0</v>
      </c>
      <c r="E66" s="7">
        <v>0</v>
      </c>
      <c r="F66" s="7">
        <v>0</v>
      </c>
      <c r="G66" s="7">
        <v>0</v>
      </c>
      <c r="H66" s="7">
        <v>0</v>
      </c>
      <c r="I66" s="7">
        <v>0</v>
      </c>
      <c r="J66" s="7">
        <v>0</v>
      </c>
      <c r="K66" s="7">
        <v>0</v>
      </c>
      <c r="L66" s="7">
        <v>0</v>
      </c>
      <c r="M66" s="7">
        <v>0</v>
      </c>
    </row>
    <row r="67" spans="1:13" x14ac:dyDescent="0.25">
      <c r="A67" s="7" t="s">
        <v>98</v>
      </c>
      <c r="B67" s="7">
        <v>0</v>
      </c>
      <c r="C67" s="7">
        <v>0</v>
      </c>
      <c r="D67" s="7">
        <v>0</v>
      </c>
      <c r="E67" s="7">
        <v>0</v>
      </c>
      <c r="F67" s="7">
        <v>0</v>
      </c>
      <c r="G67" s="7">
        <v>0</v>
      </c>
      <c r="H67" s="7">
        <v>0</v>
      </c>
      <c r="I67" s="7">
        <v>0</v>
      </c>
      <c r="J67" s="7">
        <v>0</v>
      </c>
      <c r="K67" s="7">
        <v>0</v>
      </c>
      <c r="L67" s="7">
        <v>0</v>
      </c>
      <c r="M67" s="7">
        <v>0</v>
      </c>
    </row>
    <row r="68" spans="1:13" x14ac:dyDescent="0.25">
      <c r="A68" s="7" t="s">
        <v>99</v>
      </c>
      <c r="B68" s="7">
        <v>0</v>
      </c>
      <c r="C68" s="7">
        <v>0</v>
      </c>
      <c r="D68" s="7">
        <v>0</v>
      </c>
      <c r="E68" s="7">
        <v>0</v>
      </c>
      <c r="F68" s="7">
        <v>0</v>
      </c>
      <c r="G68" s="7">
        <v>0</v>
      </c>
      <c r="H68" s="7">
        <v>0</v>
      </c>
      <c r="I68" s="7">
        <v>0</v>
      </c>
      <c r="J68" s="7">
        <v>0</v>
      </c>
      <c r="K68" s="7">
        <v>0</v>
      </c>
      <c r="L68" s="7">
        <v>0</v>
      </c>
      <c r="M68" s="7">
        <v>0</v>
      </c>
    </row>
    <row r="69" spans="1:13" x14ac:dyDescent="0.25">
      <c r="A69" s="7" t="s">
        <v>100</v>
      </c>
      <c r="B69" s="7">
        <v>0</v>
      </c>
      <c r="C69" s="7">
        <v>0</v>
      </c>
      <c r="D69" s="7">
        <v>0</v>
      </c>
      <c r="E69" s="7">
        <v>0</v>
      </c>
      <c r="F69" s="7">
        <v>0</v>
      </c>
      <c r="G69" s="7">
        <v>0</v>
      </c>
      <c r="H69" s="7">
        <v>0</v>
      </c>
      <c r="I69" s="7">
        <v>0</v>
      </c>
      <c r="J69" s="7">
        <v>0</v>
      </c>
      <c r="K69" s="7">
        <v>0</v>
      </c>
      <c r="L69" s="7">
        <v>0</v>
      </c>
      <c r="M69" s="7">
        <v>0</v>
      </c>
    </row>
    <row r="70" spans="1:13" x14ac:dyDescent="0.25">
      <c r="A70" s="7" t="s">
        <v>101</v>
      </c>
      <c r="B70" s="7">
        <v>0</v>
      </c>
      <c r="C70" s="7">
        <v>0</v>
      </c>
      <c r="D70" s="7">
        <v>0</v>
      </c>
      <c r="E70" s="7">
        <v>0</v>
      </c>
      <c r="F70" s="7">
        <v>0</v>
      </c>
      <c r="G70" s="7">
        <v>0</v>
      </c>
      <c r="H70" s="7">
        <v>0</v>
      </c>
      <c r="I70" s="7">
        <v>0</v>
      </c>
      <c r="J70" s="7">
        <v>0</v>
      </c>
      <c r="K70" s="7">
        <v>0</v>
      </c>
      <c r="L70" s="7">
        <v>0</v>
      </c>
      <c r="M70" s="7">
        <v>0</v>
      </c>
    </row>
    <row r="71" spans="1:13" x14ac:dyDescent="0.25">
      <c r="A71" s="7" t="s">
        <v>102</v>
      </c>
      <c r="B71" s="7">
        <v>0</v>
      </c>
      <c r="C71" s="7">
        <v>0</v>
      </c>
      <c r="D71" s="7">
        <v>0</v>
      </c>
      <c r="E71" s="7">
        <v>0</v>
      </c>
      <c r="F71" s="7">
        <v>0</v>
      </c>
      <c r="G71" s="7">
        <v>0</v>
      </c>
      <c r="H71" s="7">
        <v>0</v>
      </c>
      <c r="I71" s="7">
        <v>0</v>
      </c>
      <c r="J71" s="7">
        <v>0</v>
      </c>
      <c r="K71" s="7">
        <v>0</v>
      </c>
      <c r="L71" s="7">
        <v>0</v>
      </c>
      <c r="M71" s="7">
        <v>0</v>
      </c>
    </row>
    <row r="72" spans="1:13" x14ac:dyDescent="0.25">
      <c r="A72" s="7" t="s">
        <v>103</v>
      </c>
      <c r="B72" s="7">
        <v>0</v>
      </c>
      <c r="C72" s="7">
        <v>0</v>
      </c>
      <c r="D72" s="7">
        <v>0</v>
      </c>
      <c r="E72" s="7">
        <v>0</v>
      </c>
      <c r="F72" s="7">
        <v>0</v>
      </c>
      <c r="G72" s="7">
        <v>0</v>
      </c>
      <c r="H72" s="7">
        <v>0</v>
      </c>
      <c r="I72" s="7">
        <v>0</v>
      </c>
      <c r="J72" s="7">
        <v>0</v>
      </c>
      <c r="K72" s="7">
        <v>0</v>
      </c>
      <c r="L72" s="7">
        <v>0</v>
      </c>
      <c r="M72" s="7">
        <v>0</v>
      </c>
    </row>
    <row r="73" spans="1:13" x14ac:dyDescent="0.25">
      <c r="A73" s="7" t="s">
        <v>104</v>
      </c>
      <c r="B73" s="7">
        <v>0</v>
      </c>
      <c r="C73" s="7">
        <v>0</v>
      </c>
      <c r="D73" s="7">
        <v>0</v>
      </c>
      <c r="E73" s="7">
        <v>0</v>
      </c>
      <c r="F73" s="7">
        <v>0</v>
      </c>
      <c r="G73" s="7">
        <v>0</v>
      </c>
      <c r="H73" s="7">
        <v>0</v>
      </c>
      <c r="I73" s="7">
        <v>0</v>
      </c>
      <c r="J73" s="7">
        <v>0</v>
      </c>
      <c r="K73" s="7">
        <v>0</v>
      </c>
      <c r="L73" s="7">
        <v>0</v>
      </c>
      <c r="M73" s="7">
        <v>0</v>
      </c>
    </row>
    <row r="74" spans="1:13" x14ac:dyDescent="0.25">
      <c r="A74" s="7" t="s">
        <v>105</v>
      </c>
      <c r="B74" s="7">
        <v>0</v>
      </c>
      <c r="C74" s="7">
        <v>0</v>
      </c>
      <c r="D74" s="7">
        <v>0</v>
      </c>
      <c r="E74" s="7">
        <v>0</v>
      </c>
      <c r="F74" s="7">
        <v>0</v>
      </c>
      <c r="G74" s="7">
        <v>0</v>
      </c>
      <c r="H74" s="7">
        <v>0</v>
      </c>
      <c r="I74" s="7">
        <v>0</v>
      </c>
      <c r="J74" s="7">
        <v>0</v>
      </c>
      <c r="K74" s="7">
        <v>0</v>
      </c>
      <c r="L74" s="7">
        <v>0</v>
      </c>
      <c r="M74" s="7">
        <v>0</v>
      </c>
    </row>
    <row r="75" spans="1:13" x14ac:dyDescent="0.25">
      <c r="A75" s="7" t="s">
        <v>106</v>
      </c>
      <c r="B75" s="7">
        <v>0</v>
      </c>
      <c r="C75" s="7">
        <v>0</v>
      </c>
      <c r="D75" s="7">
        <v>0</v>
      </c>
      <c r="E75" s="7">
        <v>0</v>
      </c>
      <c r="F75" s="7">
        <v>0</v>
      </c>
      <c r="G75" s="7">
        <v>0</v>
      </c>
      <c r="H75" s="7">
        <v>0</v>
      </c>
      <c r="I75" s="7">
        <v>0</v>
      </c>
      <c r="J75" s="7">
        <v>0</v>
      </c>
      <c r="K75" s="7">
        <v>0</v>
      </c>
      <c r="L75" s="7">
        <v>0</v>
      </c>
      <c r="M75" s="7">
        <v>0</v>
      </c>
    </row>
    <row r="76" spans="1:13" x14ac:dyDescent="0.25">
      <c r="A76" s="7" t="s">
        <v>107</v>
      </c>
      <c r="B76" s="7">
        <v>0</v>
      </c>
      <c r="C76" s="7">
        <v>0</v>
      </c>
      <c r="D76" s="7">
        <v>0</v>
      </c>
      <c r="E76" s="7">
        <v>0</v>
      </c>
      <c r="F76" s="7">
        <v>0</v>
      </c>
      <c r="G76" s="7">
        <v>0</v>
      </c>
      <c r="H76" s="7">
        <v>0</v>
      </c>
      <c r="I76" s="7">
        <v>0</v>
      </c>
      <c r="J76" s="7">
        <v>0</v>
      </c>
      <c r="K76" s="7">
        <v>0</v>
      </c>
      <c r="L76" s="7">
        <v>0</v>
      </c>
      <c r="M76" s="7">
        <v>0</v>
      </c>
    </row>
    <row r="77" spans="1:13" x14ac:dyDescent="0.25">
      <c r="A77" s="7" t="s">
        <v>108</v>
      </c>
      <c r="B77" s="7">
        <v>0</v>
      </c>
      <c r="C77" s="7">
        <v>0</v>
      </c>
      <c r="D77" s="7">
        <v>0</v>
      </c>
      <c r="E77" s="7">
        <v>0</v>
      </c>
      <c r="F77" s="7">
        <v>0</v>
      </c>
      <c r="G77" s="7">
        <v>0</v>
      </c>
      <c r="H77" s="7">
        <v>0</v>
      </c>
      <c r="I77" s="7">
        <v>0</v>
      </c>
      <c r="J77" s="7">
        <v>0</v>
      </c>
      <c r="K77" s="7">
        <v>0</v>
      </c>
      <c r="L77" s="7">
        <v>0</v>
      </c>
      <c r="M77" s="7">
        <v>0</v>
      </c>
    </row>
    <row r="78" spans="1:13" x14ac:dyDescent="0.25">
      <c r="A78" s="7" t="s">
        <v>109</v>
      </c>
      <c r="B78" s="7">
        <v>0</v>
      </c>
      <c r="C78" s="7">
        <v>0</v>
      </c>
      <c r="D78" s="7">
        <v>0</v>
      </c>
      <c r="E78" s="7">
        <v>0</v>
      </c>
      <c r="F78" s="7">
        <v>0</v>
      </c>
      <c r="G78" s="7">
        <v>0</v>
      </c>
      <c r="H78" s="7">
        <v>0</v>
      </c>
      <c r="I78" s="7">
        <v>0</v>
      </c>
      <c r="J78" s="7">
        <v>0</v>
      </c>
      <c r="K78" s="7">
        <v>0</v>
      </c>
      <c r="L78" s="7">
        <v>0</v>
      </c>
      <c r="M78" s="7">
        <v>0</v>
      </c>
    </row>
    <row r="79" spans="1:13" x14ac:dyDescent="0.25">
      <c r="A79" s="7" t="s">
        <v>110</v>
      </c>
      <c r="B79" s="7">
        <v>0</v>
      </c>
      <c r="C79" s="7">
        <v>0</v>
      </c>
      <c r="D79" s="7">
        <v>0</v>
      </c>
      <c r="E79" s="7">
        <v>0</v>
      </c>
      <c r="F79" s="7">
        <v>0</v>
      </c>
      <c r="G79" s="7">
        <v>0</v>
      </c>
      <c r="H79" s="7">
        <v>0</v>
      </c>
      <c r="I79" s="7">
        <v>0</v>
      </c>
      <c r="J79" s="7">
        <v>0</v>
      </c>
      <c r="K79" s="7">
        <v>0</v>
      </c>
      <c r="L79" s="7">
        <v>0</v>
      </c>
      <c r="M79" s="7">
        <v>0</v>
      </c>
    </row>
    <row r="80" spans="1:13" x14ac:dyDescent="0.25">
      <c r="A80" s="7" t="s">
        <v>111</v>
      </c>
      <c r="B80" s="7">
        <v>0</v>
      </c>
      <c r="C80" s="7">
        <v>0</v>
      </c>
      <c r="D80" s="7">
        <v>0</v>
      </c>
      <c r="E80" s="7">
        <v>0</v>
      </c>
      <c r="F80" s="7">
        <v>0</v>
      </c>
      <c r="G80" s="7">
        <v>0</v>
      </c>
      <c r="H80" s="7">
        <v>0</v>
      </c>
      <c r="I80" s="7">
        <v>0</v>
      </c>
      <c r="J80" s="7">
        <v>0</v>
      </c>
      <c r="K80" s="7">
        <v>0</v>
      </c>
      <c r="L80" s="7">
        <v>0</v>
      </c>
      <c r="M80" s="7">
        <v>0</v>
      </c>
    </row>
    <row r="81" spans="1:13" x14ac:dyDescent="0.25">
      <c r="A81" s="7" t="s">
        <v>112</v>
      </c>
      <c r="B81" s="7">
        <v>0</v>
      </c>
      <c r="C81" s="7">
        <v>0</v>
      </c>
      <c r="D81" s="7">
        <v>0</v>
      </c>
      <c r="E81" s="7">
        <v>0</v>
      </c>
      <c r="F81" s="7">
        <v>0</v>
      </c>
      <c r="G81" s="7">
        <v>0</v>
      </c>
      <c r="H81" s="7">
        <v>0</v>
      </c>
      <c r="I81" s="7">
        <v>0</v>
      </c>
      <c r="J81" s="7">
        <v>0</v>
      </c>
      <c r="K81" s="7">
        <v>0</v>
      </c>
      <c r="L81" s="7">
        <v>0</v>
      </c>
      <c r="M81" s="7">
        <v>0</v>
      </c>
    </row>
    <row r="82" spans="1:13" x14ac:dyDescent="0.25">
      <c r="A82" s="7" t="s">
        <v>113</v>
      </c>
      <c r="B82" s="7">
        <v>0</v>
      </c>
      <c r="C82" s="7">
        <v>0</v>
      </c>
      <c r="D82" s="7">
        <v>0</v>
      </c>
      <c r="E82" s="7">
        <v>0</v>
      </c>
      <c r="F82" s="7">
        <v>0</v>
      </c>
      <c r="G82" s="7">
        <v>0</v>
      </c>
      <c r="H82" s="7">
        <v>0</v>
      </c>
      <c r="I82" s="7">
        <v>0</v>
      </c>
      <c r="J82" s="7">
        <v>0</v>
      </c>
      <c r="K82" s="7">
        <v>0</v>
      </c>
      <c r="L82" s="7">
        <v>0</v>
      </c>
      <c r="M82" s="7">
        <v>0</v>
      </c>
    </row>
    <row r="83" spans="1:13" x14ac:dyDescent="0.25">
      <c r="A83" s="7" t="s">
        <v>114</v>
      </c>
      <c r="B83" s="7">
        <v>0</v>
      </c>
      <c r="C83" s="7">
        <v>0</v>
      </c>
      <c r="D83" s="7">
        <v>0</v>
      </c>
      <c r="E83" s="7">
        <v>0</v>
      </c>
      <c r="F83" s="7">
        <v>0</v>
      </c>
      <c r="G83" s="7">
        <v>0</v>
      </c>
      <c r="H83" s="7">
        <v>0</v>
      </c>
      <c r="I83" s="7">
        <v>0</v>
      </c>
      <c r="J83" s="7">
        <v>0</v>
      </c>
      <c r="K83" s="7">
        <v>0</v>
      </c>
      <c r="L83" s="7">
        <v>0</v>
      </c>
      <c r="M83" s="7">
        <v>0</v>
      </c>
    </row>
    <row r="84" spans="1:13" x14ac:dyDescent="0.25">
      <c r="A84" s="7" t="s">
        <v>115</v>
      </c>
      <c r="B84" s="7">
        <v>0</v>
      </c>
      <c r="C84" s="7">
        <v>0</v>
      </c>
      <c r="D84" s="7">
        <v>0</v>
      </c>
      <c r="E84" s="7">
        <v>0</v>
      </c>
      <c r="F84" s="7">
        <v>0</v>
      </c>
      <c r="G84" s="7">
        <v>0</v>
      </c>
      <c r="H84" s="7">
        <v>0</v>
      </c>
      <c r="I84" s="7">
        <v>0</v>
      </c>
      <c r="J84" s="7">
        <v>0</v>
      </c>
      <c r="K84" s="7">
        <v>0</v>
      </c>
      <c r="L84" s="7">
        <v>0</v>
      </c>
      <c r="M84" s="7">
        <v>0</v>
      </c>
    </row>
    <row r="85" spans="1:13" x14ac:dyDescent="0.25">
      <c r="A85" s="7" t="s">
        <v>116</v>
      </c>
      <c r="B85" s="7">
        <v>0</v>
      </c>
      <c r="C85" s="7">
        <v>0</v>
      </c>
      <c r="D85" s="7">
        <v>0</v>
      </c>
      <c r="E85" s="7">
        <v>0</v>
      </c>
      <c r="F85" s="7">
        <v>0</v>
      </c>
      <c r="G85" s="7">
        <v>0</v>
      </c>
      <c r="H85" s="7">
        <v>0</v>
      </c>
      <c r="I85" s="7">
        <v>0</v>
      </c>
      <c r="J85" s="7">
        <v>0</v>
      </c>
      <c r="K85" s="7">
        <v>0</v>
      </c>
      <c r="L85" s="7">
        <v>0</v>
      </c>
      <c r="M85" s="7">
        <v>0</v>
      </c>
    </row>
    <row r="86" spans="1:13" x14ac:dyDescent="0.25">
      <c r="A86" s="7" t="s">
        <v>117</v>
      </c>
      <c r="B86" s="7">
        <v>0</v>
      </c>
      <c r="C86" s="7">
        <v>0</v>
      </c>
      <c r="D86" s="7">
        <v>0</v>
      </c>
      <c r="E86" s="7">
        <v>0</v>
      </c>
      <c r="F86" s="7">
        <v>0</v>
      </c>
      <c r="G86" s="7">
        <v>0</v>
      </c>
      <c r="H86" s="7">
        <v>0</v>
      </c>
      <c r="I86" s="7">
        <v>0</v>
      </c>
      <c r="J86" s="7">
        <v>0</v>
      </c>
      <c r="K86" s="7">
        <v>0</v>
      </c>
      <c r="L86" s="7">
        <v>0</v>
      </c>
      <c r="M86" s="7">
        <v>0</v>
      </c>
    </row>
    <row r="87" spans="1:13" x14ac:dyDescent="0.25">
      <c r="A87" s="7" t="s">
        <v>118</v>
      </c>
      <c r="B87" s="7">
        <v>0</v>
      </c>
      <c r="C87" s="7">
        <v>0</v>
      </c>
      <c r="D87" s="7">
        <v>0</v>
      </c>
      <c r="E87" s="7">
        <v>0</v>
      </c>
      <c r="F87" s="7">
        <v>0</v>
      </c>
      <c r="G87" s="7">
        <v>0</v>
      </c>
      <c r="H87" s="7">
        <v>0</v>
      </c>
      <c r="I87" s="7">
        <v>0</v>
      </c>
      <c r="J87" s="7">
        <v>0</v>
      </c>
      <c r="K87" s="7">
        <v>0</v>
      </c>
      <c r="L87" s="7">
        <v>0</v>
      </c>
      <c r="M87" s="7">
        <v>0</v>
      </c>
    </row>
    <row r="88" spans="1:13" x14ac:dyDescent="0.25">
      <c r="A88" s="7" t="s">
        <v>119</v>
      </c>
      <c r="B88" s="7">
        <v>0</v>
      </c>
      <c r="C88" s="7">
        <v>0</v>
      </c>
      <c r="D88" s="7">
        <v>0</v>
      </c>
      <c r="E88" s="7">
        <v>0</v>
      </c>
      <c r="F88" s="7">
        <v>0</v>
      </c>
      <c r="G88" s="7">
        <v>0</v>
      </c>
      <c r="H88" s="7">
        <v>0</v>
      </c>
      <c r="I88" s="7">
        <v>0</v>
      </c>
      <c r="J88" s="7">
        <v>0</v>
      </c>
      <c r="K88" s="7">
        <v>0</v>
      </c>
      <c r="L88" s="7">
        <v>0</v>
      </c>
      <c r="M88" s="7">
        <v>0</v>
      </c>
    </row>
    <row r="89" spans="1:13" x14ac:dyDescent="0.25">
      <c r="A89" s="7" t="s">
        <v>120</v>
      </c>
      <c r="B89" s="7">
        <v>0</v>
      </c>
      <c r="C89" s="7">
        <v>0</v>
      </c>
      <c r="D89" s="7">
        <v>0</v>
      </c>
      <c r="E89" s="7">
        <v>0</v>
      </c>
      <c r="F89" s="7">
        <v>0</v>
      </c>
      <c r="G89" s="7">
        <v>0</v>
      </c>
      <c r="H89" s="7">
        <v>0</v>
      </c>
      <c r="I89" s="7">
        <v>0</v>
      </c>
      <c r="J89" s="7">
        <v>0</v>
      </c>
      <c r="K89" s="7">
        <v>0</v>
      </c>
      <c r="L89" s="7">
        <v>0</v>
      </c>
      <c r="M89" s="7">
        <v>0</v>
      </c>
    </row>
    <row r="90" spans="1:13" x14ac:dyDescent="0.25">
      <c r="A90" s="7" t="s">
        <v>121</v>
      </c>
      <c r="B90" s="7">
        <v>0</v>
      </c>
      <c r="C90" s="7">
        <v>0</v>
      </c>
      <c r="D90" s="7">
        <v>0</v>
      </c>
      <c r="E90" s="7">
        <v>0</v>
      </c>
      <c r="F90" s="7">
        <v>0</v>
      </c>
      <c r="G90" s="7">
        <v>0</v>
      </c>
      <c r="H90" s="7">
        <v>0</v>
      </c>
      <c r="I90" s="7">
        <v>0</v>
      </c>
      <c r="J90" s="7">
        <v>0</v>
      </c>
      <c r="K90" s="7">
        <v>0</v>
      </c>
      <c r="L90" s="7">
        <v>0</v>
      </c>
      <c r="M90" s="7">
        <v>0</v>
      </c>
    </row>
    <row r="91" spans="1:13" x14ac:dyDescent="0.25">
      <c r="A91" s="7" t="s">
        <v>122</v>
      </c>
      <c r="B91" s="7">
        <v>0</v>
      </c>
      <c r="C91" s="7">
        <v>0</v>
      </c>
      <c r="D91" s="7">
        <v>0</v>
      </c>
      <c r="E91" s="7">
        <v>0</v>
      </c>
      <c r="F91" s="7">
        <v>0</v>
      </c>
      <c r="G91" s="7">
        <v>0</v>
      </c>
      <c r="H91" s="7">
        <v>0</v>
      </c>
      <c r="I91" s="7">
        <v>0</v>
      </c>
      <c r="J91" s="7">
        <v>0</v>
      </c>
      <c r="K91" s="7">
        <v>0</v>
      </c>
      <c r="L91" s="7">
        <v>0</v>
      </c>
      <c r="M91" s="7">
        <v>0</v>
      </c>
    </row>
    <row r="92" spans="1:13" x14ac:dyDescent="0.25">
      <c r="A92" s="7" t="s">
        <v>123</v>
      </c>
      <c r="B92" s="7">
        <v>0</v>
      </c>
      <c r="C92" s="7">
        <v>0</v>
      </c>
      <c r="D92" s="7">
        <v>0</v>
      </c>
      <c r="E92" s="7">
        <v>0</v>
      </c>
      <c r="F92" s="7">
        <v>0</v>
      </c>
      <c r="G92" s="7">
        <v>0</v>
      </c>
      <c r="H92" s="7">
        <v>0</v>
      </c>
      <c r="I92" s="7">
        <v>0</v>
      </c>
      <c r="J92" s="7">
        <v>0</v>
      </c>
      <c r="K92" s="7">
        <v>0</v>
      </c>
      <c r="L92" s="7">
        <v>0</v>
      </c>
      <c r="M92" s="7">
        <v>0</v>
      </c>
    </row>
    <row r="93" spans="1:13" x14ac:dyDescent="0.25">
      <c r="A93" s="7" t="s">
        <v>124</v>
      </c>
      <c r="B93" s="7">
        <v>0</v>
      </c>
      <c r="C93" s="7">
        <v>0</v>
      </c>
      <c r="D93" s="7">
        <v>0</v>
      </c>
      <c r="E93" s="7">
        <v>0</v>
      </c>
      <c r="F93" s="7">
        <v>0</v>
      </c>
      <c r="G93" s="7">
        <v>0</v>
      </c>
      <c r="H93" s="7">
        <v>0</v>
      </c>
      <c r="I93" s="7">
        <v>0</v>
      </c>
      <c r="J93" s="7">
        <v>0</v>
      </c>
      <c r="K93" s="7">
        <v>0</v>
      </c>
      <c r="L93" s="7">
        <v>0</v>
      </c>
      <c r="M93" s="7">
        <v>0</v>
      </c>
    </row>
    <row r="94" spans="1:13" x14ac:dyDescent="0.25">
      <c r="A94" s="7" t="s">
        <v>125</v>
      </c>
      <c r="B94" s="7">
        <v>0</v>
      </c>
      <c r="C94" s="7">
        <v>0</v>
      </c>
      <c r="D94" s="7">
        <v>0</v>
      </c>
      <c r="E94" s="7">
        <v>0</v>
      </c>
      <c r="F94" s="7">
        <v>0</v>
      </c>
      <c r="G94" s="7">
        <v>0</v>
      </c>
      <c r="H94" s="7">
        <v>0</v>
      </c>
      <c r="I94" s="7">
        <v>0</v>
      </c>
      <c r="J94" s="7">
        <v>0</v>
      </c>
      <c r="K94" s="7">
        <v>0</v>
      </c>
      <c r="L94" s="7">
        <v>0</v>
      </c>
      <c r="M94" s="7">
        <v>0</v>
      </c>
    </row>
    <row r="95" spans="1:13" x14ac:dyDescent="0.25">
      <c r="A95" s="7" t="s">
        <v>126</v>
      </c>
      <c r="B95" s="7">
        <v>0</v>
      </c>
      <c r="C95" s="7">
        <v>0</v>
      </c>
      <c r="D95" s="7">
        <v>0</v>
      </c>
      <c r="E95" s="7">
        <v>0</v>
      </c>
      <c r="F95" s="7">
        <v>0</v>
      </c>
      <c r="G95" s="7">
        <v>0</v>
      </c>
      <c r="H95" s="7">
        <v>0</v>
      </c>
      <c r="I95" s="7">
        <v>0</v>
      </c>
      <c r="J95" s="7">
        <v>0</v>
      </c>
      <c r="K95" s="7">
        <v>0</v>
      </c>
      <c r="L95" s="7">
        <v>0</v>
      </c>
      <c r="M95" s="7">
        <v>0</v>
      </c>
    </row>
    <row r="96" spans="1:13" x14ac:dyDescent="0.25">
      <c r="A96" s="7" t="s">
        <v>127</v>
      </c>
      <c r="B96" s="7">
        <v>0</v>
      </c>
      <c r="C96" s="7">
        <v>0</v>
      </c>
      <c r="D96" s="7">
        <v>0</v>
      </c>
      <c r="E96" s="7">
        <v>0</v>
      </c>
      <c r="F96" s="7">
        <v>0</v>
      </c>
      <c r="G96" s="7">
        <v>0</v>
      </c>
      <c r="H96" s="7">
        <v>0</v>
      </c>
      <c r="I96" s="7">
        <v>0</v>
      </c>
      <c r="J96" s="7">
        <v>0</v>
      </c>
      <c r="K96" s="7">
        <v>0</v>
      </c>
      <c r="L96" s="7">
        <v>0</v>
      </c>
      <c r="M96" s="7">
        <v>0</v>
      </c>
    </row>
    <row r="97" spans="1:13" x14ac:dyDescent="0.25">
      <c r="A97" s="7" t="s">
        <v>128</v>
      </c>
      <c r="B97" s="7">
        <v>0</v>
      </c>
      <c r="C97" s="7">
        <v>0</v>
      </c>
      <c r="D97" s="7">
        <v>0</v>
      </c>
      <c r="E97" s="7">
        <v>0</v>
      </c>
      <c r="F97" s="7">
        <v>0</v>
      </c>
      <c r="G97" s="7">
        <v>0</v>
      </c>
      <c r="H97" s="7">
        <v>0</v>
      </c>
      <c r="I97" s="7">
        <v>0</v>
      </c>
      <c r="J97" s="7">
        <v>0</v>
      </c>
      <c r="K97" s="7">
        <v>0</v>
      </c>
      <c r="L97" s="7">
        <v>0</v>
      </c>
      <c r="M97" s="7">
        <v>0</v>
      </c>
    </row>
    <row r="98" spans="1:13" x14ac:dyDescent="0.25">
      <c r="A98" s="7" t="s">
        <v>129</v>
      </c>
      <c r="B98" s="7">
        <v>0</v>
      </c>
      <c r="C98" s="7">
        <v>0</v>
      </c>
      <c r="D98" s="7">
        <v>0</v>
      </c>
      <c r="E98" s="7">
        <v>0</v>
      </c>
      <c r="F98" s="7">
        <v>0</v>
      </c>
      <c r="G98" s="7">
        <v>0</v>
      </c>
      <c r="H98" s="7">
        <v>0</v>
      </c>
      <c r="I98" s="7">
        <v>0</v>
      </c>
      <c r="J98" s="7">
        <v>0</v>
      </c>
      <c r="K98" s="7">
        <v>0</v>
      </c>
      <c r="L98" s="7">
        <v>0</v>
      </c>
      <c r="M98" s="7">
        <v>0</v>
      </c>
    </row>
    <row r="99" spans="1:13" x14ac:dyDescent="0.25">
      <c r="A99" s="7" t="s">
        <v>130</v>
      </c>
      <c r="B99" s="7">
        <v>0</v>
      </c>
      <c r="C99" s="7">
        <v>0</v>
      </c>
      <c r="D99" s="7">
        <v>0</v>
      </c>
      <c r="E99" s="7">
        <v>0</v>
      </c>
      <c r="F99" s="7">
        <v>0</v>
      </c>
      <c r="G99" s="7">
        <v>0</v>
      </c>
      <c r="H99" s="7">
        <v>0</v>
      </c>
      <c r="I99" s="7">
        <v>0</v>
      </c>
      <c r="J99" s="7">
        <v>0</v>
      </c>
      <c r="K99" s="7">
        <v>0</v>
      </c>
      <c r="L99" s="7">
        <v>0</v>
      </c>
      <c r="M99" s="7">
        <v>0</v>
      </c>
    </row>
    <row r="100" spans="1:13" x14ac:dyDescent="0.25">
      <c r="A100" s="7" t="s">
        <v>131</v>
      </c>
      <c r="B100" s="7">
        <v>0</v>
      </c>
      <c r="C100" s="7">
        <v>0</v>
      </c>
      <c r="D100" s="7">
        <v>0</v>
      </c>
      <c r="E100" s="7">
        <v>0</v>
      </c>
      <c r="F100" s="7">
        <v>0</v>
      </c>
      <c r="G100" s="7">
        <v>0</v>
      </c>
      <c r="H100" s="7">
        <v>0</v>
      </c>
      <c r="I100" s="7">
        <v>0</v>
      </c>
      <c r="J100" s="7">
        <v>0</v>
      </c>
      <c r="K100" s="7">
        <v>0</v>
      </c>
      <c r="L100" s="7">
        <v>0</v>
      </c>
      <c r="M100" s="7">
        <v>0</v>
      </c>
    </row>
    <row r="101" spans="1:13" x14ac:dyDescent="0.25">
      <c r="A101" s="7" t="s">
        <v>132</v>
      </c>
      <c r="B101" s="7">
        <v>0</v>
      </c>
      <c r="C101" s="7">
        <v>0</v>
      </c>
      <c r="D101" s="7">
        <v>0</v>
      </c>
      <c r="E101" s="7">
        <v>0</v>
      </c>
      <c r="F101" s="7">
        <v>0</v>
      </c>
      <c r="G101" s="7">
        <v>0</v>
      </c>
      <c r="H101" s="7">
        <v>0</v>
      </c>
      <c r="I101" s="7">
        <v>0</v>
      </c>
      <c r="J101" s="7">
        <v>0</v>
      </c>
      <c r="K101" s="7">
        <v>0</v>
      </c>
      <c r="L101" s="7">
        <v>0</v>
      </c>
      <c r="M101" s="7">
        <v>0</v>
      </c>
    </row>
    <row r="102" spans="1:13" x14ac:dyDescent="0.25">
      <c r="A102" s="7" t="s">
        <v>133</v>
      </c>
      <c r="B102" s="7">
        <v>0</v>
      </c>
      <c r="C102" s="7">
        <v>0</v>
      </c>
      <c r="D102" s="7">
        <v>0</v>
      </c>
      <c r="E102" s="7">
        <v>0</v>
      </c>
      <c r="F102" s="7">
        <v>0</v>
      </c>
      <c r="G102" s="7">
        <v>0</v>
      </c>
      <c r="H102" s="7">
        <v>0</v>
      </c>
      <c r="I102" s="7">
        <v>0</v>
      </c>
      <c r="J102" s="7">
        <v>0</v>
      </c>
      <c r="K102" s="7">
        <v>0</v>
      </c>
      <c r="L102" s="7">
        <v>0</v>
      </c>
      <c r="M102" s="7">
        <v>0</v>
      </c>
    </row>
    <row r="103" spans="1:13" x14ac:dyDescent="0.25">
      <c r="A103" s="7" t="s">
        <v>134</v>
      </c>
      <c r="B103" s="7">
        <v>0</v>
      </c>
      <c r="C103" s="7">
        <v>0</v>
      </c>
      <c r="D103" s="7">
        <v>0</v>
      </c>
      <c r="E103" s="7">
        <v>0</v>
      </c>
      <c r="F103" s="7">
        <v>0</v>
      </c>
      <c r="G103" s="7">
        <v>0</v>
      </c>
      <c r="H103" s="7">
        <v>0</v>
      </c>
      <c r="I103" s="7">
        <v>0</v>
      </c>
      <c r="J103" s="7">
        <v>0</v>
      </c>
      <c r="K103" s="7">
        <v>0</v>
      </c>
      <c r="L103" s="7">
        <v>0</v>
      </c>
      <c r="M103" s="7">
        <v>0</v>
      </c>
    </row>
    <row r="104" spans="1:13" x14ac:dyDescent="0.25">
      <c r="A104" s="7" t="s">
        <v>135</v>
      </c>
      <c r="B104" s="7">
        <v>0</v>
      </c>
      <c r="C104" s="7">
        <v>0</v>
      </c>
      <c r="D104" s="7">
        <v>0</v>
      </c>
      <c r="E104" s="7">
        <v>0</v>
      </c>
      <c r="F104" s="7">
        <v>0</v>
      </c>
      <c r="G104" s="7">
        <v>0</v>
      </c>
      <c r="H104" s="7">
        <v>0</v>
      </c>
      <c r="I104" s="7">
        <v>0</v>
      </c>
      <c r="J104" s="7">
        <v>0</v>
      </c>
      <c r="K104" s="7">
        <v>0</v>
      </c>
      <c r="L104" s="7">
        <v>0</v>
      </c>
      <c r="M104" s="7">
        <v>0</v>
      </c>
    </row>
    <row r="105" spans="1:13" x14ac:dyDescent="0.25">
      <c r="A105" s="7" t="s">
        <v>136</v>
      </c>
    </row>
    <row r="106" spans="1:13" x14ac:dyDescent="0.25">
      <c r="A106" s="7" t="s">
        <v>137</v>
      </c>
      <c r="B106" s="7">
        <v>0</v>
      </c>
      <c r="C106" s="7">
        <v>0</v>
      </c>
      <c r="D106" s="7">
        <v>0</v>
      </c>
      <c r="E106" s="7">
        <v>0</v>
      </c>
      <c r="F106" s="7">
        <v>0</v>
      </c>
      <c r="G106" s="7">
        <v>0</v>
      </c>
      <c r="H106" s="7">
        <v>0</v>
      </c>
      <c r="I106" s="7">
        <v>0</v>
      </c>
      <c r="J106" s="7">
        <v>0</v>
      </c>
      <c r="K106" s="7">
        <v>0</v>
      </c>
      <c r="L106" s="7">
        <v>0</v>
      </c>
      <c r="M106" s="7">
        <v>0</v>
      </c>
    </row>
    <row r="107" spans="1:13" x14ac:dyDescent="0.25">
      <c r="A107" s="7" t="s">
        <v>138</v>
      </c>
      <c r="B107" s="7">
        <v>0</v>
      </c>
      <c r="C107" s="7">
        <v>0</v>
      </c>
      <c r="D107" s="7">
        <v>0</v>
      </c>
      <c r="E107" s="7">
        <v>0</v>
      </c>
      <c r="F107" s="7">
        <v>0</v>
      </c>
      <c r="G107" s="7">
        <v>0</v>
      </c>
      <c r="H107" s="7">
        <v>0</v>
      </c>
      <c r="I107" s="7">
        <v>0</v>
      </c>
      <c r="J107" s="7">
        <v>0</v>
      </c>
      <c r="K107" s="7">
        <v>0</v>
      </c>
      <c r="L107" s="7">
        <v>0</v>
      </c>
      <c r="M107" s="7">
        <v>0</v>
      </c>
    </row>
    <row r="108" spans="1:13" x14ac:dyDescent="0.25">
      <c r="A108" s="7" t="s">
        <v>139</v>
      </c>
      <c r="B108" s="7">
        <v>0</v>
      </c>
      <c r="C108" s="7">
        <v>0</v>
      </c>
      <c r="D108" s="7">
        <v>0</v>
      </c>
      <c r="E108" s="7">
        <v>0</v>
      </c>
      <c r="F108" s="7">
        <v>0</v>
      </c>
      <c r="G108" s="7">
        <v>0</v>
      </c>
      <c r="H108" s="7">
        <v>0</v>
      </c>
      <c r="I108" s="7">
        <v>0</v>
      </c>
      <c r="J108" s="7">
        <v>0</v>
      </c>
      <c r="K108" s="7">
        <v>0</v>
      </c>
      <c r="L108" s="7">
        <v>0</v>
      </c>
      <c r="M108" s="7">
        <v>0</v>
      </c>
    </row>
    <row r="109" spans="1:13" x14ac:dyDescent="0.25">
      <c r="A109" s="7" t="s">
        <v>140</v>
      </c>
      <c r="B109" s="7">
        <v>0</v>
      </c>
      <c r="C109" s="7">
        <v>0</v>
      </c>
      <c r="D109" s="7">
        <v>0</v>
      </c>
      <c r="E109" s="7">
        <v>0</v>
      </c>
      <c r="F109" s="7">
        <v>0</v>
      </c>
      <c r="G109" s="7">
        <v>0</v>
      </c>
      <c r="H109" s="7">
        <v>0</v>
      </c>
      <c r="I109" s="7">
        <v>0</v>
      </c>
      <c r="J109" s="7">
        <v>0</v>
      </c>
      <c r="K109" s="7">
        <v>0</v>
      </c>
      <c r="L109" s="7">
        <v>0</v>
      </c>
      <c r="M109" s="7">
        <v>0</v>
      </c>
    </row>
    <row r="110" spans="1:13" x14ac:dyDescent="0.25">
      <c r="A110" s="7" t="s">
        <v>141</v>
      </c>
    </row>
    <row r="111" spans="1:13" x14ac:dyDescent="0.25">
      <c r="A111" s="7" t="s">
        <v>142</v>
      </c>
      <c r="B111" s="7">
        <v>0</v>
      </c>
      <c r="C111" s="7">
        <v>0</v>
      </c>
      <c r="D111" s="7">
        <v>0</v>
      </c>
      <c r="E111" s="7">
        <v>0</v>
      </c>
      <c r="F111" s="7">
        <v>0</v>
      </c>
      <c r="G111" s="7">
        <v>0</v>
      </c>
      <c r="H111" s="7">
        <v>0</v>
      </c>
      <c r="I111" s="7">
        <v>0</v>
      </c>
      <c r="J111" s="7">
        <v>0</v>
      </c>
      <c r="K111" s="7">
        <v>0</v>
      </c>
      <c r="L111" s="7">
        <v>0</v>
      </c>
      <c r="M111" s="7">
        <v>0</v>
      </c>
    </row>
    <row r="112" spans="1:13" x14ac:dyDescent="0.25">
      <c r="A112" s="7" t="s">
        <v>143</v>
      </c>
      <c r="B112" s="7">
        <v>0</v>
      </c>
      <c r="C112" s="7">
        <v>0</v>
      </c>
      <c r="D112" s="7">
        <v>0</v>
      </c>
      <c r="E112" s="7">
        <v>0</v>
      </c>
      <c r="F112" s="7">
        <v>0</v>
      </c>
      <c r="G112" s="7">
        <v>0</v>
      </c>
      <c r="H112" s="7">
        <v>0</v>
      </c>
      <c r="I112" s="7">
        <v>0</v>
      </c>
      <c r="J112" s="7">
        <v>0</v>
      </c>
      <c r="K112" s="7">
        <v>0</v>
      </c>
      <c r="L112" s="7">
        <v>0</v>
      </c>
      <c r="M112" s="7">
        <v>0</v>
      </c>
    </row>
    <row r="113" spans="1:13" x14ac:dyDescent="0.25">
      <c r="A113" s="7" t="s">
        <v>144</v>
      </c>
      <c r="B113" s="7">
        <v>0</v>
      </c>
      <c r="C113" s="7">
        <v>0</v>
      </c>
      <c r="D113" s="7">
        <v>0</v>
      </c>
      <c r="E113" s="7">
        <v>0</v>
      </c>
      <c r="F113" s="7">
        <v>0</v>
      </c>
      <c r="G113" s="7">
        <v>0</v>
      </c>
      <c r="H113" s="7">
        <v>0</v>
      </c>
      <c r="I113" s="7">
        <v>0</v>
      </c>
      <c r="J113" s="7">
        <v>0</v>
      </c>
      <c r="K113" s="7">
        <v>0</v>
      </c>
      <c r="L113" s="7">
        <v>0</v>
      </c>
      <c r="M113" s="7">
        <v>0</v>
      </c>
    </row>
    <row r="114" spans="1:13" x14ac:dyDescent="0.25">
      <c r="A114" s="7"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9:A46 A18 A50:A73 A47 A48:A49 A17 C17:M17 C19:M20 A75:A114 A7:A16 A6 C105:M105 A4:A5 C110:M11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19" activePane="bottomLeft" state="frozen"/>
      <selection pane="bottomLeft" activeCell="A36" sqref="A36"/>
    </sheetView>
  </sheetViews>
  <sheetFormatPr defaultRowHeight="15.75" x14ac:dyDescent="0.25"/>
  <cols>
    <col min="1" max="1" width="59.875" customWidth="1"/>
  </cols>
  <sheetData>
    <row r="1" spans="1:13" hidden="1" x14ac:dyDescent="0.25">
      <c r="A1" t="s">
        <v>147</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23789.85</v>
      </c>
      <c r="C6">
        <v>23789.85</v>
      </c>
      <c r="D6">
        <v>23789.85</v>
      </c>
      <c r="E6">
        <v>23789.85</v>
      </c>
      <c r="F6">
        <v>23789.85</v>
      </c>
      <c r="G6">
        <v>23789.85</v>
      </c>
      <c r="H6">
        <v>23789.85</v>
      </c>
      <c r="I6">
        <v>23789.85</v>
      </c>
      <c r="J6">
        <v>23789.85</v>
      </c>
      <c r="K6">
        <v>23789.85</v>
      </c>
      <c r="L6">
        <v>23789.85</v>
      </c>
      <c r="M6">
        <v>23789.85</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-16652.894999999997</v>
      </c>
      <c r="C18">
        <v>-16652.894999999997</v>
      </c>
      <c r="D18">
        <v>-16652.894999999997</v>
      </c>
      <c r="E18">
        <v>-16652.894999999997</v>
      </c>
      <c r="F18">
        <v>-16652.894999999997</v>
      </c>
      <c r="G18">
        <v>-16652.894999999997</v>
      </c>
      <c r="H18">
        <v>-16652.894999999997</v>
      </c>
      <c r="I18">
        <v>-16652.894999999997</v>
      </c>
      <c r="J18">
        <v>-16652.894999999997</v>
      </c>
      <c r="K18">
        <v>-16652.894999999997</v>
      </c>
      <c r="L18">
        <v>-16652.894999999997</v>
      </c>
      <c r="M18">
        <v>-16652.894999999997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220</v>
      </c>
      <c r="C51">
        <v>220</v>
      </c>
      <c r="D51">
        <v>220</v>
      </c>
      <c r="E51">
        <v>220</v>
      </c>
      <c r="F51">
        <v>220</v>
      </c>
      <c r="G51">
        <v>220</v>
      </c>
      <c r="H51">
        <v>230</v>
      </c>
      <c r="I51">
        <v>230</v>
      </c>
      <c r="J51">
        <v>230</v>
      </c>
      <c r="K51">
        <v>230</v>
      </c>
      <c r="L51">
        <v>230</v>
      </c>
      <c r="M51">
        <v>230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19" activePane="bottomLeft" state="frozen"/>
      <selection pane="bottomLeft" activeCell="A36" sqref="A36"/>
    </sheetView>
  </sheetViews>
  <sheetFormatPr defaultRowHeight="15.75" x14ac:dyDescent="0.25"/>
  <cols>
    <col min="1" max="1" width="59.875" customWidth="1"/>
  </cols>
  <sheetData>
    <row r="1" spans="1:13" hidden="1" x14ac:dyDescent="0.25">
      <c r="A1" t="s">
        <v>148</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29093.8</v>
      </c>
      <c r="C6">
        <v>29093.8</v>
      </c>
      <c r="D6">
        <v>29093.8</v>
      </c>
      <c r="E6">
        <v>29093.8</v>
      </c>
      <c r="F6">
        <v>29093.8</v>
      </c>
      <c r="G6">
        <v>29093.8</v>
      </c>
      <c r="H6">
        <v>29526.799999999999</v>
      </c>
      <c r="I6">
        <v>29526.799999999999</v>
      </c>
      <c r="J6">
        <v>29526.799999999999</v>
      </c>
      <c r="K6">
        <v>29526.799999999999</v>
      </c>
      <c r="L6">
        <v>29526.799999999999</v>
      </c>
      <c r="M6">
        <v>29526.799999999999</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1">
        <v>-20365.66</v>
      </c>
      <c r="C18" s="1">
        <v>-20365.66</v>
      </c>
      <c r="D18" s="1">
        <v>-20365.66</v>
      </c>
      <c r="E18" s="1">
        <v>-20365.66</v>
      </c>
      <c r="F18" s="1">
        <v>-20365.66</v>
      </c>
      <c r="G18" s="1">
        <v>-20365.66</v>
      </c>
      <c r="H18" s="1">
        <v>-20668.759999999998</v>
      </c>
      <c r="I18" s="1">
        <v>-20668.759999999998</v>
      </c>
      <c r="J18" s="1">
        <v>-20668.759999999998</v>
      </c>
      <c r="K18" s="1">
        <v>-20668.759999999998</v>
      </c>
      <c r="L18" s="1">
        <v>-20668.759999999998</v>
      </c>
      <c r="M18" s="1">
        <v>-20668.759999999998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235</v>
      </c>
      <c r="C51">
        <v>235</v>
      </c>
      <c r="D51">
        <v>235</v>
      </c>
      <c r="E51">
        <v>235</v>
      </c>
      <c r="F51">
        <v>235</v>
      </c>
      <c r="G51">
        <v>235</v>
      </c>
      <c r="H51">
        <v>245</v>
      </c>
      <c r="I51">
        <v>245</v>
      </c>
      <c r="J51">
        <v>245</v>
      </c>
      <c r="K51">
        <v>245</v>
      </c>
      <c r="L51">
        <v>245</v>
      </c>
      <c r="M51">
        <v>245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1">
        <v>959.77</v>
      </c>
      <c r="C84" s="1">
        <v>959.77</v>
      </c>
      <c r="D84" s="1">
        <v>959.77</v>
      </c>
      <c r="E84" s="1">
        <v>959.77</v>
      </c>
      <c r="F84" s="1">
        <v>959.77</v>
      </c>
      <c r="G84" s="1">
        <v>959.77</v>
      </c>
      <c r="H84" s="1">
        <v>959.77</v>
      </c>
      <c r="I84" s="1">
        <v>959.77</v>
      </c>
      <c r="J84" s="1">
        <v>959.77</v>
      </c>
      <c r="K84" s="1">
        <v>959.77</v>
      </c>
      <c r="L84" s="1">
        <v>959.77</v>
      </c>
      <c r="M84" s="1">
        <v>959.77</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4"/>
      <c r="C116" s="4"/>
      <c r="D116" s="4"/>
      <c r="E116" s="4"/>
      <c r="F116" s="4"/>
      <c r="G116" s="4"/>
      <c r="H116" s="4"/>
      <c r="I116" s="4"/>
      <c r="J116" s="4"/>
    </row>
  </sheetData>
  <pageMargins left="0.7" right="0.7" top="0.75" bottom="0.75" header="0.3" footer="0.3"/>
  <ignoredErrors>
    <ignoredError sqref="A1:M3 A17:M17 A6 A19:M20 A18 A52:A56 A51 A105:M105 A84 A114 A58:A83 A57 A48:A50 A47 A4:A5 A7:A16 A21:A46 A85:A104 A110:M110 A106:A109 A111:A11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19" activePane="bottomLeft" state="frozen"/>
      <selection pane="bottomLeft" activeCell="A36" sqref="A36"/>
    </sheetView>
  </sheetViews>
  <sheetFormatPr defaultRowHeight="15.75" x14ac:dyDescent="0.25"/>
  <cols>
    <col min="1" max="1" width="59.875" customWidth="1"/>
  </cols>
  <sheetData>
    <row r="1" spans="1:13" hidden="1" x14ac:dyDescent="0.25">
      <c r="A1" t="s">
        <v>149</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26130</v>
      </c>
      <c r="C6" s="2">
        <v>26130</v>
      </c>
      <c r="D6" s="2">
        <v>26130</v>
      </c>
      <c r="E6" s="2">
        <v>26130</v>
      </c>
      <c r="F6" s="2">
        <v>26130</v>
      </c>
      <c r="G6" s="2">
        <v>26130</v>
      </c>
      <c r="H6" s="2">
        <v>31362</v>
      </c>
      <c r="I6" s="2">
        <v>31362</v>
      </c>
      <c r="J6" s="2">
        <v>31362</v>
      </c>
      <c r="K6" s="2">
        <v>31362</v>
      </c>
      <c r="L6" s="2">
        <v>31362</v>
      </c>
      <c r="M6" s="2">
        <v>31362</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-18291</v>
      </c>
      <c r="C18" s="2">
        <v>-18291</v>
      </c>
      <c r="D18" s="2">
        <v>-18291</v>
      </c>
      <c r="E18" s="2">
        <v>-18291</v>
      </c>
      <c r="F18" s="2">
        <v>-18291</v>
      </c>
      <c r="G18" s="2">
        <v>-18291</v>
      </c>
      <c r="H18" s="2">
        <v>-21953</v>
      </c>
      <c r="I18" s="2">
        <v>-21953</v>
      </c>
      <c r="J18" s="2">
        <v>-21953</v>
      </c>
      <c r="K18" s="2">
        <v>-21953</v>
      </c>
      <c r="L18" s="2">
        <v>-21953</v>
      </c>
      <c r="M18" s="2">
        <v>-21953</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185</v>
      </c>
      <c r="C51">
        <v>185</v>
      </c>
      <c r="D51">
        <v>185</v>
      </c>
      <c r="E51">
        <v>185</v>
      </c>
      <c r="F51">
        <v>185</v>
      </c>
      <c r="G51">
        <v>185</v>
      </c>
      <c r="H51">
        <v>245</v>
      </c>
      <c r="I51">
        <v>245</v>
      </c>
      <c r="J51">
        <v>245</v>
      </c>
      <c r="K51">
        <v>245</v>
      </c>
      <c r="L51">
        <v>245</v>
      </c>
      <c r="M51">
        <v>245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E42" sqref="E42"/>
    </sheetView>
  </sheetViews>
  <sheetFormatPr defaultRowHeight="15.75" x14ac:dyDescent="0.25"/>
  <cols>
    <col min="1" max="1" width="59.875" customWidth="1"/>
    <col min="7" max="7" width="10.25" customWidth="1"/>
  </cols>
  <sheetData>
    <row r="1" spans="1:13" x14ac:dyDescent="0.25">
      <c r="A1" t="s">
        <v>151</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26930</v>
      </c>
      <c r="C6" s="2">
        <v>26930</v>
      </c>
      <c r="D6" s="2">
        <v>26930</v>
      </c>
      <c r="E6" s="2">
        <v>26930</v>
      </c>
      <c r="F6" s="2">
        <v>26930</v>
      </c>
      <c r="G6" s="2">
        <v>26930</v>
      </c>
      <c r="H6" s="2">
        <v>26930</v>
      </c>
      <c r="I6" s="2">
        <v>26930</v>
      </c>
      <c r="J6" s="2">
        <v>26930</v>
      </c>
      <c r="K6" s="2">
        <v>26930</v>
      </c>
      <c r="L6" s="2">
        <v>26930</v>
      </c>
      <c r="M6" s="2">
        <v>26930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-18851</v>
      </c>
      <c r="C18" s="2">
        <v>-18851</v>
      </c>
      <c r="D18" s="2">
        <v>-18851</v>
      </c>
      <c r="E18" s="2">
        <v>-18851</v>
      </c>
      <c r="F18" s="2">
        <v>-18851</v>
      </c>
      <c r="G18" s="2">
        <v>-18851</v>
      </c>
      <c r="H18" s="2">
        <v>-18851</v>
      </c>
      <c r="I18" s="2">
        <v>-18851</v>
      </c>
      <c r="J18" s="2">
        <v>-18851</v>
      </c>
      <c r="K18" s="2">
        <v>-18851</v>
      </c>
      <c r="L18" s="2">
        <v>-18851</v>
      </c>
      <c r="M18" s="2">
        <v>-18851</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375</v>
      </c>
      <c r="C51">
        <v>375</v>
      </c>
      <c r="D51">
        <v>375</v>
      </c>
      <c r="E51">
        <v>375</v>
      </c>
      <c r="F51">
        <v>375</v>
      </c>
      <c r="G51">
        <v>375</v>
      </c>
      <c r="H51">
        <v>385</v>
      </c>
      <c r="I51">
        <v>395</v>
      </c>
      <c r="J51">
        <v>395</v>
      </c>
      <c r="K51">
        <v>395</v>
      </c>
      <c r="L51">
        <v>395</v>
      </c>
      <c r="M51">
        <v>395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3" activePane="bottomLeft" state="frozen"/>
      <selection pane="bottomLeft" activeCell="G42" sqref="G42"/>
    </sheetView>
  </sheetViews>
  <sheetFormatPr defaultRowHeight="15.75" x14ac:dyDescent="0.25"/>
  <cols>
    <col min="1" max="1" width="59.875" customWidth="1"/>
  </cols>
  <sheetData>
    <row r="1" spans="1:13" hidden="1" x14ac:dyDescent="0.25">
      <c r="A1" t="s">
        <v>152</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23091</v>
      </c>
      <c r="C6" s="2">
        <v>23091</v>
      </c>
      <c r="D6" s="2">
        <v>23091</v>
      </c>
      <c r="E6" s="2">
        <v>23091</v>
      </c>
      <c r="F6" s="2">
        <v>23091</v>
      </c>
      <c r="G6" s="2">
        <v>23091</v>
      </c>
      <c r="H6" s="2">
        <v>23091</v>
      </c>
      <c r="I6" s="2">
        <v>23091</v>
      </c>
      <c r="J6" s="2">
        <v>23091</v>
      </c>
      <c r="K6" s="2">
        <v>23091</v>
      </c>
      <c r="L6" s="2">
        <v>23091</v>
      </c>
      <c r="M6" s="2">
        <v>23091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-16163.699999999999</v>
      </c>
      <c r="C18" s="2">
        <v>-16163.699999999999</v>
      </c>
      <c r="D18" s="2">
        <v>-16163.699999999999</v>
      </c>
      <c r="E18" s="2">
        <v>-16163.699999999999</v>
      </c>
      <c r="F18" s="2">
        <v>-16163.699999999999</v>
      </c>
      <c r="G18" s="2">
        <v>-16163.699999999999</v>
      </c>
      <c r="H18" s="2">
        <v>-16163.699999999999</v>
      </c>
      <c r="I18" s="2">
        <v>-16163.699999999999</v>
      </c>
      <c r="J18" s="2">
        <v>-16163.699999999999</v>
      </c>
      <c r="K18" s="2">
        <v>-16163.699999999999</v>
      </c>
      <c r="L18" s="2">
        <v>-16163.699999999999</v>
      </c>
      <c r="M18" s="2">
        <v>-16163.699999999999</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185</v>
      </c>
      <c r="C51">
        <v>185</v>
      </c>
      <c r="D51">
        <v>185</v>
      </c>
      <c r="E51">
        <v>185</v>
      </c>
      <c r="F51">
        <v>185</v>
      </c>
      <c r="G51">
        <v>185</v>
      </c>
      <c r="H51">
        <v>195</v>
      </c>
      <c r="I51">
        <v>195</v>
      </c>
      <c r="J51">
        <v>195</v>
      </c>
      <c r="K51">
        <v>195</v>
      </c>
      <c r="L51">
        <v>195</v>
      </c>
      <c r="M51">
        <v>195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A19" workbookViewId="0">
      <selection activeCell="A36" sqref="A36"/>
    </sheetView>
  </sheetViews>
  <sheetFormatPr defaultRowHeight="15.75" x14ac:dyDescent="0.25"/>
  <cols>
    <col min="1" max="1" width="59.875" customWidth="1"/>
  </cols>
  <sheetData>
    <row r="1" spans="1:13" x14ac:dyDescent="0.25">
      <c r="A1" t="s">
        <v>155</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60712</v>
      </c>
      <c r="C6" s="2">
        <v>60712</v>
      </c>
      <c r="D6" s="2">
        <v>60712</v>
      </c>
      <c r="E6" s="2">
        <v>60712</v>
      </c>
      <c r="F6" s="2">
        <v>60712</v>
      </c>
      <c r="G6" s="2">
        <v>60712</v>
      </c>
      <c r="H6" s="2">
        <v>60712</v>
      </c>
      <c r="I6" s="2">
        <v>60712</v>
      </c>
      <c r="J6" s="2">
        <v>60712</v>
      </c>
      <c r="K6" s="2">
        <v>60712</v>
      </c>
      <c r="L6" s="2">
        <v>60712</v>
      </c>
      <c r="M6" s="2">
        <v>60712</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-42498</v>
      </c>
      <c r="C18" s="2">
        <v>-42498</v>
      </c>
      <c r="D18" s="2">
        <v>-42498</v>
      </c>
      <c r="E18" s="2">
        <v>-42498</v>
      </c>
      <c r="F18" s="2">
        <v>-42498</v>
      </c>
      <c r="G18" s="2">
        <v>-42498</v>
      </c>
      <c r="H18" s="2">
        <v>-42498</v>
      </c>
      <c r="I18" s="2">
        <v>-42498</v>
      </c>
      <c r="J18" s="2">
        <v>-42498</v>
      </c>
      <c r="K18" s="2">
        <v>-42498</v>
      </c>
      <c r="L18" s="2">
        <v>-42498</v>
      </c>
      <c r="M18" s="2">
        <v>-42498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580</v>
      </c>
      <c r="C51">
        <v>580</v>
      </c>
      <c r="D51">
        <v>580</v>
      </c>
      <c r="E51">
        <v>580</v>
      </c>
      <c r="F51">
        <v>580</v>
      </c>
      <c r="G51">
        <v>580</v>
      </c>
      <c r="H51">
        <v>590</v>
      </c>
      <c r="I51">
        <v>590</v>
      </c>
      <c r="J51">
        <v>590</v>
      </c>
      <c r="K51">
        <v>590</v>
      </c>
      <c r="L51">
        <v>590</v>
      </c>
      <c r="M51">
        <v>590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5" spans="1:13" x14ac:dyDescent="0.25">
      <c r="B115"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07"/>
  <sheetViews>
    <sheetView topLeftCell="A2" workbookViewId="0">
      <selection activeCell="B10" sqref="B10"/>
    </sheetView>
  </sheetViews>
  <sheetFormatPr defaultColWidth="10.875" defaultRowHeight="15.75" x14ac:dyDescent="0.25"/>
  <cols>
    <col min="2" max="2" width="10.875" style="13"/>
    <col min="83" max="16384" width="10.875" style="12"/>
  </cols>
  <sheetData>
    <row r="1" spans="1:2" x14ac:dyDescent="0.25">
      <c r="A1" t="s">
        <v>182</v>
      </c>
      <c r="B1" s="13" t="s">
        <v>273</v>
      </c>
    </row>
    <row r="2" spans="1:2" x14ac:dyDescent="0.25">
      <c r="A2" t="s">
        <v>183</v>
      </c>
      <c r="B2" s="13" t="s">
        <v>274</v>
      </c>
    </row>
    <row r="3" spans="1:2" x14ac:dyDescent="0.25">
      <c r="A3" t="s">
        <v>184</v>
      </c>
      <c r="B3" s="13" t="s">
        <v>275</v>
      </c>
    </row>
    <row r="4" spans="1:2" x14ac:dyDescent="0.25">
      <c r="A4" t="s">
        <v>185</v>
      </c>
      <c r="B4" s="13" t="s">
        <v>276</v>
      </c>
    </row>
    <row r="5" spans="1:2" x14ac:dyDescent="0.25">
      <c r="A5" t="s">
        <v>186</v>
      </c>
      <c r="B5" s="13" t="s">
        <v>277</v>
      </c>
    </row>
    <row r="6" spans="1:2" x14ac:dyDescent="0.25">
      <c r="A6" t="s">
        <v>187</v>
      </c>
      <c r="B6" s="13" t="s">
        <v>278</v>
      </c>
    </row>
    <row r="7" spans="1:2" x14ac:dyDescent="0.25">
      <c r="A7" t="s">
        <v>270</v>
      </c>
      <c r="B7" s="13" t="s">
        <v>279</v>
      </c>
    </row>
    <row r="8" spans="1:2" x14ac:dyDescent="0.25">
      <c r="A8" t="s">
        <v>271</v>
      </c>
      <c r="B8" s="13" t="s">
        <v>280</v>
      </c>
    </row>
    <row r="9" spans="1:2" x14ac:dyDescent="0.25">
      <c r="A9" t="s">
        <v>188</v>
      </c>
      <c r="B9" s="13" t="s">
        <v>281</v>
      </c>
    </row>
    <row r="10" spans="1:2" x14ac:dyDescent="0.25">
      <c r="A10" t="s">
        <v>189</v>
      </c>
      <c r="B10" s="13" t="s">
        <v>282</v>
      </c>
    </row>
    <row r="11" spans="1:2" x14ac:dyDescent="0.25">
      <c r="A11" t="s">
        <v>190</v>
      </c>
      <c r="B11" s="13" t="s">
        <v>283</v>
      </c>
    </row>
    <row r="12" spans="1:2" x14ac:dyDescent="0.25">
      <c r="A12" t="s">
        <v>191</v>
      </c>
      <c r="B12" s="13" t="s">
        <v>284</v>
      </c>
    </row>
    <row r="13" spans="1:2" x14ac:dyDescent="0.25">
      <c r="A13" t="s">
        <v>192</v>
      </c>
      <c r="B13" s="13" t="s">
        <v>285</v>
      </c>
    </row>
    <row r="14" spans="1:2" x14ac:dyDescent="0.25">
      <c r="A14" t="s">
        <v>193</v>
      </c>
      <c r="B14" s="13" t="s">
        <v>286</v>
      </c>
    </row>
    <row r="15" spans="1:2" x14ac:dyDescent="0.25">
      <c r="A15" t="s">
        <v>168</v>
      </c>
      <c r="B15" s="13" t="s">
        <v>287</v>
      </c>
    </row>
    <row r="16" spans="1:2" x14ac:dyDescent="0.25">
      <c r="A16" t="s">
        <v>194</v>
      </c>
      <c r="B16" s="13" t="s">
        <v>288</v>
      </c>
    </row>
    <row r="17" spans="1:2" x14ac:dyDescent="0.25">
      <c r="A17" t="s">
        <v>195</v>
      </c>
      <c r="B17" s="13" t="s">
        <v>289</v>
      </c>
    </row>
    <row r="18" spans="1:2" x14ac:dyDescent="0.25">
      <c r="A18" t="s">
        <v>169</v>
      </c>
      <c r="B18" s="13" t="s">
        <v>290</v>
      </c>
    </row>
    <row r="19" spans="1:2" x14ac:dyDescent="0.25">
      <c r="A19" t="s">
        <v>196</v>
      </c>
      <c r="B19" s="13" t="s">
        <v>291</v>
      </c>
    </row>
    <row r="20" spans="1:2" x14ac:dyDescent="0.25">
      <c r="A20" t="s">
        <v>197</v>
      </c>
      <c r="B20" s="13" t="s">
        <v>292</v>
      </c>
    </row>
    <row r="21" spans="1:2" x14ac:dyDescent="0.25">
      <c r="A21" t="s">
        <v>48</v>
      </c>
      <c r="B21" s="13" t="s">
        <v>293</v>
      </c>
    </row>
    <row r="22" spans="1:2" x14ac:dyDescent="0.25">
      <c r="A22" t="s">
        <v>198</v>
      </c>
      <c r="B22" s="13" t="s">
        <v>294</v>
      </c>
    </row>
    <row r="23" spans="1:2" x14ac:dyDescent="0.25">
      <c r="A23" t="s">
        <v>199</v>
      </c>
      <c r="B23" s="13" t="s">
        <v>295</v>
      </c>
    </row>
    <row r="24" spans="1:2" x14ac:dyDescent="0.25">
      <c r="A24" t="s">
        <v>200</v>
      </c>
      <c r="B24" s="13" t="s">
        <v>296</v>
      </c>
    </row>
    <row r="25" spans="1:2" x14ac:dyDescent="0.25">
      <c r="A25" t="s">
        <v>181</v>
      </c>
      <c r="B25" s="13" t="s">
        <v>297</v>
      </c>
    </row>
    <row r="26" spans="1:2" x14ac:dyDescent="0.25">
      <c r="A26" t="s">
        <v>201</v>
      </c>
      <c r="B26" s="13" t="s">
        <v>298</v>
      </c>
    </row>
    <row r="27" spans="1:2" x14ac:dyDescent="0.25">
      <c r="A27" t="s">
        <v>202</v>
      </c>
      <c r="B27" s="13" t="s">
        <v>299</v>
      </c>
    </row>
    <row r="28" spans="1:2" x14ac:dyDescent="0.25">
      <c r="A28" t="s">
        <v>203</v>
      </c>
      <c r="B28" s="13" t="s">
        <v>300</v>
      </c>
    </row>
    <row r="29" spans="1:2" x14ac:dyDescent="0.25">
      <c r="A29" t="s">
        <v>204</v>
      </c>
      <c r="B29" s="13" t="s">
        <v>301</v>
      </c>
    </row>
    <row r="30" spans="1:2" x14ac:dyDescent="0.25">
      <c r="A30" t="s">
        <v>205</v>
      </c>
      <c r="B30" s="13" t="s">
        <v>302</v>
      </c>
    </row>
    <row r="31" spans="1:2" x14ac:dyDescent="0.25">
      <c r="A31" t="s">
        <v>206</v>
      </c>
      <c r="B31" s="13" t="s">
        <v>303</v>
      </c>
    </row>
    <row r="32" spans="1:2" x14ac:dyDescent="0.25">
      <c r="A32" t="s">
        <v>207</v>
      </c>
      <c r="B32" s="13" t="s">
        <v>304</v>
      </c>
    </row>
    <row r="33" spans="1:2" x14ac:dyDescent="0.25">
      <c r="A33" t="s">
        <v>208</v>
      </c>
      <c r="B33" s="13" t="s">
        <v>305</v>
      </c>
    </row>
    <row r="34" spans="1:2" x14ac:dyDescent="0.25">
      <c r="A34" t="s">
        <v>209</v>
      </c>
      <c r="B34" s="13" t="s">
        <v>306</v>
      </c>
    </row>
    <row r="35" spans="1:2" x14ac:dyDescent="0.25">
      <c r="A35" t="s">
        <v>210</v>
      </c>
      <c r="B35" s="13" t="s">
        <v>307</v>
      </c>
    </row>
    <row r="36" spans="1:2" x14ac:dyDescent="0.25">
      <c r="A36" t="s">
        <v>211</v>
      </c>
      <c r="B36" s="13" t="s">
        <v>308</v>
      </c>
    </row>
    <row r="37" spans="1:2" x14ac:dyDescent="0.25">
      <c r="A37" t="s">
        <v>212</v>
      </c>
      <c r="B37" s="13" t="s">
        <v>309</v>
      </c>
    </row>
    <row r="38" spans="1:2" x14ac:dyDescent="0.25">
      <c r="A38" t="s">
        <v>213</v>
      </c>
      <c r="B38" s="13" t="s">
        <v>310</v>
      </c>
    </row>
    <row r="39" spans="1:2" x14ac:dyDescent="0.25">
      <c r="A39" t="s">
        <v>214</v>
      </c>
      <c r="B39" s="13" t="s">
        <v>311</v>
      </c>
    </row>
    <row r="40" spans="1:2" x14ac:dyDescent="0.25">
      <c r="A40" t="s">
        <v>170</v>
      </c>
      <c r="B40" s="13" t="s">
        <v>312</v>
      </c>
    </row>
    <row r="41" spans="1:2" x14ac:dyDescent="0.25">
      <c r="A41" t="s">
        <v>215</v>
      </c>
      <c r="B41" s="13" t="s">
        <v>313</v>
      </c>
    </row>
    <row r="42" spans="1:2" x14ac:dyDescent="0.25">
      <c r="A42" t="s">
        <v>216</v>
      </c>
      <c r="B42" s="13" t="s">
        <v>314</v>
      </c>
    </row>
    <row r="43" spans="1:2" x14ac:dyDescent="0.25">
      <c r="A43" t="s">
        <v>217</v>
      </c>
      <c r="B43" s="13" t="s">
        <v>315</v>
      </c>
    </row>
    <row r="44" spans="1:2" x14ac:dyDescent="0.25">
      <c r="A44" t="s">
        <v>266</v>
      </c>
      <c r="B44" s="13" t="s">
        <v>316</v>
      </c>
    </row>
    <row r="45" spans="1:2" x14ac:dyDescent="0.25">
      <c r="A45" t="s">
        <v>267</v>
      </c>
      <c r="B45" s="13" t="s">
        <v>317</v>
      </c>
    </row>
    <row r="46" spans="1:2" x14ac:dyDescent="0.25">
      <c r="A46" t="s">
        <v>218</v>
      </c>
      <c r="B46" s="13" t="s">
        <v>318</v>
      </c>
    </row>
    <row r="47" spans="1:2" x14ac:dyDescent="0.25">
      <c r="A47" t="s">
        <v>219</v>
      </c>
      <c r="B47" s="13" t="s">
        <v>319</v>
      </c>
    </row>
    <row r="48" spans="1:2" x14ac:dyDescent="0.25">
      <c r="A48" t="s">
        <v>220</v>
      </c>
      <c r="B48" s="13" t="s">
        <v>320</v>
      </c>
    </row>
    <row r="49" spans="1:2" x14ac:dyDescent="0.25">
      <c r="A49" t="s">
        <v>221</v>
      </c>
      <c r="B49" s="13" t="s">
        <v>321</v>
      </c>
    </row>
    <row r="50" spans="1:2" x14ac:dyDescent="0.25">
      <c r="A50" t="s">
        <v>222</v>
      </c>
      <c r="B50" s="13" t="s">
        <v>322</v>
      </c>
    </row>
    <row r="51" spans="1:2" x14ac:dyDescent="0.25">
      <c r="A51" t="s">
        <v>223</v>
      </c>
      <c r="B51" s="13" t="s">
        <v>323</v>
      </c>
    </row>
    <row r="52" spans="1:2" x14ac:dyDescent="0.25">
      <c r="A52" t="s">
        <v>224</v>
      </c>
      <c r="B52" s="13" t="s">
        <v>324</v>
      </c>
    </row>
    <row r="53" spans="1:2" x14ac:dyDescent="0.25">
      <c r="A53" t="s">
        <v>171</v>
      </c>
      <c r="B53" s="13" t="s">
        <v>325</v>
      </c>
    </row>
    <row r="54" spans="1:2" x14ac:dyDescent="0.25">
      <c r="A54" t="s">
        <v>225</v>
      </c>
      <c r="B54" s="13" t="s">
        <v>326</v>
      </c>
    </row>
    <row r="55" spans="1:2" x14ac:dyDescent="0.25">
      <c r="A55" t="s">
        <v>226</v>
      </c>
      <c r="B55" s="13" t="s">
        <v>327</v>
      </c>
    </row>
    <row r="56" spans="1:2" x14ac:dyDescent="0.25">
      <c r="A56" t="s">
        <v>227</v>
      </c>
      <c r="B56" s="13" t="s">
        <v>328</v>
      </c>
    </row>
    <row r="57" spans="1:2" x14ac:dyDescent="0.25">
      <c r="A57" t="s">
        <v>228</v>
      </c>
      <c r="B57" s="13" t="s">
        <v>329</v>
      </c>
    </row>
    <row r="58" spans="1:2" x14ac:dyDescent="0.25">
      <c r="A58" t="s">
        <v>229</v>
      </c>
      <c r="B58" s="13" t="s">
        <v>330</v>
      </c>
    </row>
    <row r="59" spans="1:2" x14ac:dyDescent="0.25">
      <c r="A59" t="s">
        <v>230</v>
      </c>
      <c r="B59" s="13" t="s">
        <v>331</v>
      </c>
    </row>
    <row r="60" spans="1:2" x14ac:dyDescent="0.25">
      <c r="A60" t="s">
        <v>231</v>
      </c>
      <c r="B60" s="13" t="s">
        <v>332</v>
      </c>
    </row>
    <row r="61" spans="1:2" x14ac:dyDescent="0.25">
      <c r="A61" t="s">
        <v>232</v>
      </c>
      <c r="B61" s="13" t="s">
        <v>333</v>
      </c>
    </row>
    <row r="62" spans="1:2" x14ac:dyDescent="0.25">
      <c r="A62" t="s">
        <v>141</v>
      </c>
      <c r="B62" s="13" t="s">
        <v>334</v>
      </c>
    </row>
    <row r="63" spans="1:2" x14ac:dyDescent="0.25">
      <c r="A63" t="s">
        <v>268</v>
      </c>
      <c r="B63" s="13" t="s">
        <v>335</v>
      </c>
    </row>
    <row r="64" spans="1:2" x14ac:dyDescent="0.25">
      <c r="A64" t="s">
        <v>172</v>
      </c>
      <c r="B64" s="13" t="s">
        <v>336</v>
      </c>
    </row>
    <row r="65" spans="1:2" x14ac:dyDescent="0.25">
      <c r="A65" t="s">
        <v>173</v>
      </c>
      <c r="B65" s="13" t="s">
        <v>337</v>
      </c>
    </row>
    <row r="66" spans="1:2" x14ac:dyDescent="0.25">
      <c r="A66" t="s">
        <v>233</v>
      </c>
      <c r="B66" s="13" t="s">
        <v>338</v>
      </c>
    </row>
    <row r="67" spans="1:2" x14ac:dyDescent="0.25">
      <c r="A67" t="s">
        <v>234</v>
      </c>
      <c r="B67" s="13" t="s">
        <v>339</v>
      </c>
    </row>
    <row r="68" spans="1:2" x14ac:dyDescent="0.25">
      <c r="A68" t="s">
        <v>235</v>
      </c>
      <c r="B68" s="13" t="s">
        <v>340</v>
      </c>
    </row>
    <row r="69" spans="1:2" x14ac:dyDescent="0.25">
      <c r="A69" t="s">
        <v>236</v>
      </c>
      <c r="B69" s="13" t="s">
        <v>341</v>
      </c>
    </row>
    <row r="70" spans="1:2" x14ac:dyDescent="0.25">
      <c r="A70" t="s">
        <v>237</v>
      </c>
      <c r="B70" s="13" t="s">
        <v>342</v>
      </c>
    </row>
    <row r="71" spans="1:2" x14ac:dyDescent="0.25">
      <c r="A71" t="s">
        <v>238</v>
      </c>
      <c r="B71" s="13" t="s">
        <v>343</v>
      </c>
    </row>
    <row r="72" spans="1:2" x14ac:dyDescent="0.25">
      <c r="A72" t="s">
        <v>239</v>
      </c>
      <c r="B72" s="13" t="s">
        <v>344</v>
      </c>
    </row>
    <row r="73" spans="1:2" x14ac:dyDescent="0.25">
      <c r="A73" t="s">
        <v>240</v>
      </c>
      <c r="B73" s="13" t="s">
        <v>345</v>
      </c>
    </row>
    <row r="74" spans="1:2" x14ac:dyDescent="0.25">
      <c r="A74" t="s">
        <v>241</v>
      </c>
      <c r="B74" s="13" t="s">
        <v>346</v>
      </c>
    </row>
    <row r="75" spans="1:2" x14ac:dyDescent="0.25">
      <c r="A75" t="s">
        <v>242</v>
      </c>
      <c r="B75" s="13" t="s">
        <v>347</v>
      </c>
    </row>
    <row r="76" spans="1:2" x14ac:dyDescent="0.25">
      <c r="A76" t="s">
        <v>243</v>
      </c>
      <c r="B76" s="13" t="s">
        <v>348</v>
      </c>
    </row>
    <row r="77" spans="1:2" x14ac:dyDescent="0.25">
      <c r="A77" t="s">
        <v>174</v>
      </c>
      <c r="B77" s="13" t="s">
        <v>349</v>
      </c>
    </row>
    <row r="78" spans="1:2" x14ac:dyDescent="0.25">
      <c r="A78" t="s">
        <v>244</v>
      </c>
      <c r="B78" s="13" t="s">
        <v>350</v>
      </c>
    </row>
    <row r="79" spans="1:2" x14ac:dyDescent="0.25">
      <c r="A79" t="s">
        <v>245</v>
      </c>
      <c r="B79" s="13" t="s">
        <v>351</v>
      </c>
    </row>
    <row r="80" spans="1:2" x14ac:dyDescent="0.25">
      <c r="A80" t="s">
        <v>272</v>
      </c>
      <c r="B80" s="13" t="s">
        <v>352</v>
      </c>
    </row>
    <row r="81" spans="1:2" x14ac:dyDescent="0.25">
      <c r="A81" t="s">
        <v>246</v>
      </c>
      <c r="B81" s="13" t="s">
        <v>353</v>
      </c>
    </row>
    <row r="82" spans="1:2" x14ac:dyDescent="0.25">
      <c r="A82" t="s">
        <v>175</v>
      </c>
      <c r="B82" s="13" t="s">
        <v>354</v>
      </c>
    </row>
    <row r="83" spans="1:2" x14ac:dyDescent="0.25">
      <c r="A83" t="s">
        <v>247</v>
      </c>
      <c r="B83" s="13" t="s">
        <v>355</v>
      </c>
    </row>
    <row r="84" spans="1:2" x14ac:dyDescent="0.25">
      <c r="A84" t="s">
        <v>248</v>
      </c>
      <c r="B84" s="13" t="s">
        <v>356</v>
      </c>
    </row>
    <row r="85" spans="1:2" x14ac:dyDescent="0.25">
      <c r="A85" t="s">
        <v>176</v>
      </c>
      <c r="B85" s="13" t="s">
        <v>357</v>
      </c>
    </row>
    <row r="86" spans="1:2" x14ac:dyDescent="0.25">
      <c r="A86" t="s">
        <v>177</v>
      </c>
      <c r="B86" s="13" t="s">
        <v>358</v>
      </c>
    </row>
    <row r="87" spans="1:2" x14ac:dyDescent="0.25">
      <c r="A87" t="s">
        <v>249</v>
      </c>
      <c r="B87" s="13" t="s">
        <v>359</v>
      </c>
    </row>
    <row r="88" spans="1:2" x14ac:dyDescent="0.25">
      <c r="A88" t="s">
        <v>250</v>
      </c>
      <c r="B88" s="13" t="s">
        <v>360</v>
      </c>
    </row>
    <row r="89" spans="1:2" x14ac:dyDescent="0.25">
      <c r="A89" t="s">
        <v>251</v>
      </c>
      <c r="B89" s="13" t="s">
        <v>361</v>
      </c>
    </row>
    <row r="90" spans="1:2" x14ac:dyDescent="0.25">
      <c r="A90" t="s">
        <v>178</v>
      </c>
      <c r="B90" s="13" t="s">
        <v>362</v>
      </c>
    </row>
    <row r="91" spans="1:2" x14ac:dyDescent="0.25">
      <c r="A91" t="s">
        <v>252</v>
      </c>
      <c r="B91" s="13" t="s">
        <v>363</v>
      </c>
    </row>
    <row r="92" spans="1:2" x14ac:dyDescent="0.25">
      <c r="A92" t="s">
        <v>253</v>
      </c>
      <c r="B92" s="13" t="s">
        <v>364</v>
      </c>
    </row>
    <row r="93" spans="1:2" x14ac:dyDescent="0.25">
      <c r="A93" t="s">
        <v>254</v>
      </c>
      <c r="B93" s="13" t="s">
        <v>365</v>
      </c>
    </row>
    <row r="94" spans="1:2" x14ac:dyDescent="0.25">
      <c r="A94" t="s">
        <v>255</v>
      </c>
      <c r="B94" s="13" t="s">
        <v>366</v>
      </c>
    </row>
    <row r="95" spans="1:2" x14ac:dyDescent="0.25">
      <c r="A95" t="s">
        <v>256</v>
      </c>
      <c r="B95" s="13" t="s">
        <v>367</v>
      </c>
    </row>
    <row r="96" spans="1:2" x14ac:dyDescent="0.25">
      <c r="A96" t="s">
        <v>257</v>
      </c>
      <c r="B96" s="13" t="s">
        <v>368</v>
      </c>
    </row>
    <row r="97" spans="1:2" x14ac:dyDescent="0.25">
      <c r="A97" t="s">
        <v>179</v>
      </c>
      <c r="B97" s="13" t="s">
        <v>369</v>
      </c>
    </row>
    <row r="98" spans="1:2" x14ac:dyDescent="0.25">
      <c r="A98" t="s">
        <v>258</v>
      </c>
      <c r="B98" s="13" t="s">
        <v>370</v>
      </c>
    </row>
    <row r="99" spans="1:2" x14ac:dyDescent="0.25">
      <c r="A99" t="s">
        <v>180</v>
      </c>
      <c r="B99" s="13" t="s">
        <v>371</v>
      </c>
    </row>
    <row r="100" spans="1:2" x14ac:dyDescent="0.25">
      <c r="A100" t="s">
        <v>269</v>
      </c>
      <c r="B100" s="13" t="s">
        <v>372</v>
      </c>
    </row>
    <row r="101" spans="1:2" x14ac:dyDescent="0.25">
      <c r="A101" t="s">
        <v>259</v>
      </c>
      <c r="B101" s="13" t="s">
        <v>373</v>
      </c>
    </row>
    <row r="102" spans="1:2" x14ac:dyDescent="0.25">
      <c r="A102" t="s">
        <v>260</v>
      </c>
      <c r="B102" s="13" t="s">
        <v>374</v>
      </c>
    </row>
    <row r="103" spans="1:2" x14ac:dyDescent="0.25">
      <c r="A103" t="s">
        <v>261</v>
      </c>
      <c r="B103" s="13" t="s">
        <v>375</v>
      </c>
    </row>
    <row r="104" spans="1:2" x14ac:dyDescent="0.25">
      <c r="A104" t="s">
        <v>262</v>
      </c>
      <c r="B104" s="13" t="s">
        <v>376</v>
      </c>
    </row>
    <row r="105" spans="1:2" x14ac:dyDescent="0.25">
      <c r="A105" t="s">
        <v>263</v>
      </c>
      <c r="B105" s="13" t="s">
        <v>377</v>
      </c>
    </row>
    <row r="106" spans="1:2" x14ac:dyDescent="0.25">
      <c r="A106" t="s">
        <v>264</v>
      </c>
      <c r="B106" s="13" t="s">
        <v>378</v>
      </c>
    </row>
    <row r="107" spans="1:2" x14ac:dyDescent="0.25">
      <c r="A107" t="s">
        <v>265</v>
      </c>
      <c r="B107" s="13" t="s">
        <v>379</v>
      </c>
    </row>
  </sheetData>
  <pageMargins left="0.7" right="0.7" top="0.75" bottom="0.75" header="0.3" footer="0.3"/>
  <customProperties>
    <customPr name="SaaSBISignature" r:id="rId1"/>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19" workbookViewId="0">
      <selection activeCell="A36" sqref="A36"/>
    </sheetView>
  </sheetViews>
  <sheetFormatPr defaultRowHeight="15.75" x14ac:dyDescent="0.25"/>
  <cols>
    <col min="1" max="1" width="59.875" customWidth="1"/>
  </cols>
  <sheetData>
    <row r="1" spans="1:13" x14ac:dyDescent="0.25">
      <c r="A1" t="s">
        <v>156</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29531</v>
      </c>
      <c r="C6" s="2">
        <v>29531</v>
      </c>
      <c r="D6" s="2">
        <v>29531</v>
      </c>
      <c r="E6" s="2">
        <v>29531</v>
      </c>
      <c r="F6" s="2">
        <v>29531</v>
      </c>
      <c r="G6" s="2">
        <v>29531</v>
      </c>
      <c r="H6" s="2">
        <v>29531</v>
      </c>
      <c r="I6" s="2">
        <v>29531</v>
      </c>
      <c r="J6" s="2">
        <v>29531</v>
      </c>
      <c r="K6" s="2">
        <v>29531</v>
      </c>
      <c r="L6" s="2">
        <v>29531</v>
      </c>
      <c r="M6" s="2">
        <v>29531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-20672</v>
      </c>
      <c r="C18" s="2">
        <v>-20672</v>
      </c>
      <c r="D18" s="2">
        <v>-20672</v>
      </c>
      <c r="E18" s="2">
        <v>-20672</v>
      </c>
      <c r="F18" s="2">
        <v>-20672</v>
      </c>
      <c r="G18" s="2">
        <v>-20672</v>
      </c>
      <c r="H18" s="2">
        <v>-20672</v>
      </c>
      <c r="I18" s="2">
        <v>-20672</v>
      </c>
      <c r="J18" s="2">
        <v>-20672</v>
      </c>
      <c r="K18" s="2">
        <v>-20672</v>
      </c>
      <c r="L18" s="2">
        <v>-20672</v>
      </c>
      <c r="M18" s="2">
        <v>-20672</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235</v>
      </c>
      <c r="C51">
        <v>235</v>
      </c>
      <c r="D51">
        <v>235</v>
      </c>
      <c r="E51">
        <v>235</v>
      </c>
      <c r="F51">
        <v>235</v>
      </c>
      <c r="G51">
        <v>235</v>
      </c>
      <c r="H51">
        <v>245</v>
      </c>
      <c r="I51">
        <v>245</v>
      </c>
      <c r="J51">
        <v>245</v>
      </c>
      <c r="K51">
        <v>245</v>
      </c>
      <c r="L51">
        <v>245</v>
      </c>
      <c r="M51">
        <v>245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20:M20 A19 A18 A52:A56 A51 A114 A105:M105 A57 A48:A50 A47 A4:A5 A7:A16 A21:A46 A58:A104 A110:M110 A106:A109 A111:A113"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159</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18624</v>
      </c>
      <c r="C6">
        <v>18624</v>
      </c>
      <c r="D6">
        <v>18624</v>
      </c>
      <c r="E6">
        <v>18624</v>
      </c>
      <c r="F6">
        <v>18624</v>
      </c>
      <c r="G6">
        <v>18624</v>
      </c>
      <c r="H6">
        <v>18624</v>
      </c>
      <c r="I6">
        <v>18624</v>
      </c>
      <c r="J6">
        <v>18624</v>
      </c>
      <c r="K6">
        <v>18624</v>
      </c>
      <c r="L6">
        <v>18624</v>
      </c>
      <c r="M6">
        <v>18624</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-13036.8</v>
      </c>
      <c r="C18">
        <v>-13036.8</v>
      </c>
      <c r="D18">
        <v>-13036.8</v>
      </c>
      <c r="E18">
        <v>-13036.8</v>
      </c>
      <c r="F18">
        <v>-13036.8</v>
      </c>
      <c r="G18">
        <v>-13036.8</v>
      </c>
      <c r="H18">
        <v>-13036.8</v>
      </c>
      <c r="I18">
        <v>-13036.8</v>
      </c>
      <c r="J18">
        <v>-13036.8</v>
      </c>
      <c r="K18">
        <v>-13036.8</v>
      </c>
      <c r="L18">
        <v>-13036.8</v>
      </c>
      <c r="M18">
        <v>-13036.8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150</v>
      </c>
      <c r="C51">
        <v>150</v>
      </c>
      <c r="D51">
        <v>150</v>
      </c>
      <c r="E51">
        <v>150</v>
      </c>
      <c r="F51">
        <v>150</v>
      </c>
      <c r="G51">
        <v>150</v>
      </c>
      <c r="H51">
        <v>150</v>
      </c>
      <c r="I51">
        <v>150</v>
      </c>
      <c r="J51">
        <v>150</v>
      </c>
      <c r="K51">
        <v>150</v>
      </c>
      <c r="L51">
        <v>150</v>
      </c>
      <c r="M51">
        <v>150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5 A16 A21:A46 A58:A104 A110:M110 A106:A109 A111:A11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36" sqref="A36"/>
    </sheetView>
  </sheetViews>
  <sheetFormatPr defaultRowHeight="15.75" x14ac:dyDescent="0.25"/>
  <cols>
    <col min="1" max="1" width="59.875" customWidth="1"/>
  </cols>
  <sheetData>
    <row r="1" spans="1:13" x14ac:dyDescent="0.25">
      <c r="A1" t="s">
        <v>160</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18624</v>
      </c>
      <c r="C6">
        <v>18624</v>
      </c>
      <c r="D6">
        <v>18624</v>
      </c>
      <c r="E6">
        <v>18624</v>
      </c>
      <c r="F6">
        <v>18624</v>
      </c>
      <c r="G6">
        <v>18624</v>
      </c>
      <c r="H6">
        <v>18624</v>
      </c>
      <c r="I6">
        <v>18624</v>
      </c>
      <c r="J6">
        <v>18624</v>
      </c>
      <c r="K6">
        <v>18624</v>
      </c>
      <c r="L6">
        <v>18624</v>
      </c>
      <c r="M6">
        <v>18624</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-13036.8</v>
      </c>
      <c r="C18">
        <v>-13036.8</v>
      </c>
      <c r="D18">
        <v>-13036.8</v>
      </c>
      <c r="E18">
        <v>-13036.8</v>
      </c>
      <c r="F18">
        <v>-13036.8</v>
      </c>
      <c r="G18">
        <v>-13036.8</v>
      </c>
      <c r="H18">
        <v>-13036.8</v>
      </c>
      <c r="I18">
        <v>-13036.8</v>
      </c>
      <c r="J18">
        <v>-13036.8</v>
      </c>
      <c r="K18">
        <v>-13036.8</v>
      </c>
      <c r="L18">
        <v>-13036.8</v>
      </c>
      <c r="M18">
        <v>-13036.8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150</v>
      </c>
      <c r="C51">
        <v>150</v>
      </c>
      <c r="D51">
        <v>150</v>
      </c>
      <c r="E51">
        <v>150</v>
      </c>
      <c r="F51">
        <v>150</v>
      </c>
      <c r="G51">
        <v>150</v>
      </c>
      <c r="H51">
        <v>150</v>
      </c>
      <c r="I51">
        <v>150</v>
      </c>
      <c r="J51">
        <v>150</v>
      </c>
      <c r="K51">
        <v>150</v>
      </c>
      <c r="L51">
        <v>150</v>
      </c>
      <c r="M51">
        <v>150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c r="B105" s="7"/>
      <c r="C105" s="7"/>
      <c r="D105" s="7"/>
      <c r="E105" s="7"/>
      <c r="F105" s="7"/>
      <c r="G105" s="7"/>
      <c r="H105" s="7"/>
      <c r="I105" s="7"/>
      <c r="J105" s="7"/>
      <c r="K105" s="7"/>
      <c r="L105" s="7"/>
      <c r="M105" s="7"/>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52:A56 A51 A19:M20 A18 A114 A113 A110:M110 A57 A48:A50 A47 A4:A5 A7:A16 A21:A46 A58:A109 A111:A112"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161</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16989</v>
      </c>
      <c r="C6">
        <v>16989</v>
      </c>
      <c r="D6">
        <v>19605</v>
      </c>
      <c r="E6">
        <v>19605</v>
      </c>
      <c r="F6">
        <v>19605</v>
      </c>
      <c r="G6">
        <v>19605</v>
      </c>
      <c r="H6">
        <v>24837</v>
      </c>
      <c r="I6">
        <v>24837</v>
      </c>
      <c r="J6">
        <v>24837</v>
      </c>
      <c r="K6">
        <v>24837</v>
      </c>
      <c r="L6">
        <v>24837</v>
      </c>
      <c r="M6">
        <v>24837</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-11892.3</v>
      </c>
      <c r="C18">
        <v>-11892.3</v>
      </c>
      <c r="D18">
        <v>-13723.5</v>
      </c>
      <c r="E18">
        <v>-13723.5</v>
      </c>
      <c r="F18">
        <v>-13723.5</v>
      </c>
      <c r="G18">
        <v>-13723.5</v>
      </c>
      <c r="H18">
        <v>-17385.899999999998</v>
      </c>
      <c r="I18">
        <v>-17385.899999999998</v>
      </c>
      <c r="J18">
        <v>-17385.899999999998</v>
      </c>
      <c r="K18">
        <v>-17385.899999999998</v>
      </c>
      <c r="L18">
        <v>-17385.899999999998</v>
      </c>
      <c r="M18">
        <v>-17385.899999999998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900</v>
      </c>
      <c r="C51">
        <v>900</v>
      </c>
      <c r="D51">
        <v>950</v>
      </c>
      <c r="E51">
        <v>950</v>
      </c>
      <c r="F51">
        <v>950</v>
      </c>
      <c r="G51">
        <v>950</v>
      </c>
      <c r="H51">
        <v>1075</v>
      </c>
      <c r="I51">
        <v>1125</v>
      </c>
      <c r="J51">
        <v>1125</v>
      </c>
      <c r="K51">
        <v>1125</v>
      </c>
      <c r="L51">
        <v>1125</v>
      </c>
      <c r="M51">
        <v>1125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5 A16 A46 A21:A45 A58:A104 A110:M110 A106:A109 A111:A113"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162</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28746</v>
      </c>
      <c r="C6">
        <v>28746</v>
      </c>
      <c r="D6">
        <v>28746</v>
      </c>
      <c r="E6">
        <v>28746</v>
      </c>
      <c r="F6">
        <v>28746</v>
      </c>
      <c r="G6">
        <v>28746</v>
      </c>
      <c r="H6">
        <v>28746</v>
      </c>
      <c r="I6">
        <v>28746</v>
      </c>
      <c r="J6">
        <v>28746</v>
      </c>
      <c r="K6">
        <v>28746</v>
      </c>
      <c r="L6">
        <v>28746</v>
      </c>
      <c r="M6">
        <v>28746</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-20122.199999999997</v>
      </c>
      <c r="C18">
        <v>-20122.199999999997</v>
      </c>
      <c r="D18">
        <v>-20122.199999999997</v>
      </c>
      <c r="E18">
        <v>-20122.199999999997</v>
      </c>
      <c r="F18">
        <v>-20122.199999999997</v>
      </c>
      <c r="G18">
        <v>-20122.199999999997</v>
      </c>
      <c r="H18">
        <v>-20122.199999999997</v>
      </c>
      <c r="I18">
        <v>-20122.199999999997</v>
      </c>
      <c r="J18">
        <v>-20122.199999999997</v>
      </c>
      <c r="K18">
        <v>-20122.199999999997</v>
      </c>
      <c r="L18">
        <v>-20122.199999999997</v>
      </c>
      <c r="M18">
        <v>-20122.199999999997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200</v>
      </c>
      <c r="C51">
        <v>200</v>
      </c>
      <c r="D51">
        <v>200</v>
      </c>
      <c r="E51">
        <v>200</v>
      </c>
      <c r="F51">
        <v>200</v>
      </c>
      <c r="G51">
        <v>200</v>
      </c>
      <c r="H51">
        <v>200</v>
      </c>
      <c r="I51">
        <v>200</v>
      </c>
      <c r="J51">
        <v>200</v>
      </c>
      <c r="K51">
        <v>200</v>
      </c>
      <c r="L51">
        <v>200</v>
      </c>
      <c r="M51">
        <v>200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163</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41826</v>
      </c>
      <c r="C6">
        <v>41826</v>
      </c>
      <c r="D6">
        <v>41826</v>
      </c>
      <c r="E6">
        <v>41826</v>
      </c>
      <c r="F6">
        <v>41826</v>
      </c>
      <c r="G6">
        <v>41826</v>
      </c>
      <c r="H6">
        <v>47058</v>
      </c>
      <c r="I6">
        <v>47058</v>
      </c>
      <c r="J6">
        <v>47058</v>
      </c>
      <c r="K6">
        <v>47058</v>
      </c>
      <c r="L6">
        <v>47058</v>
      </c>
      <c r="M6">
        <v>47058</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-29278.199999999997</v>
      </c>
      <c r="C18">
        <v>-29278.199999999997</v>
      </c>
      <c r="D18">
        <v>-29278.199999999997</v>
      </c>
      <c r="E18">
        <v>-29278.199999999997</v>
      </c>
      <c r="F18">
        <v>-29278.199999999997</v>
      </c>
      <c r="G18">
        <v>-29278.199999999997</v>
      </c>
      <c r="H18">
        <v>-32940.6</v>
      </c>
      <c r="I18">
        <v>-32940.6</v>
      </c>
      <c r="J18">
        <v>-32940.6</v>
      </c>
      <c r="K18">
        <v>-32940.6</v>
      </c>
      <c r="L18">
        <v>-32940.6</v>
      </c>
      <c r="M18">
        <v>-32940.6</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325</v>
      </c>
      <c r="C51">
        <v>325</v>
      </c>
      <c r="D51">
        <v>325</v>
      </c>
      <c r="E51">
        <v>325</v>
      </c>
      <c r="F51">
        <v>325</v>
      </c>
      <c r="G51">
        <v>325</v>
      </c>
      <c r="H51">
        <v>375</v>
      </c>
      <c r="I51">
        <v>375</v>
      </c>
      <c r="J51">
        <v>375</v>
      </c>
      <c r="K51">
        <v>375</v>
      </c>
      <c r="L51">
        <v>375</v>
      </c>
      <c r="M51">
        <v>375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A19" workbookViewId="0">
      <selection activeCell="A36" sqref="A36"/>
    </sheetView>
  </sheetViews>
  <sheetFormatPr defaultRowHeight="15.75" x14ac:dyDescent="0.25"/>
  <cols>
    <col min="1" max="1" width="59.875" customWidth="1"/>
  </cols>
  <sheetData>
    <row r="1" spans="1:13" x14ac:dyDescent="0.25">
      <c r="A1" t="s">
        <v>164</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35301</v>
      </c>
      <c r="C6">
        <v>35301</v>
      </c>
      <c r="D6">
        <v>35301</v>
      </c>
      <c r="E6">
        <v>35301</v>
      </c>
      <c r="F6">
        <v>35301</v>
      </c>
      <c r="G6">
        <v>35301</v>
      </c>
      <c r="H6">
        <v>35301</v>
      </c>
      <c r="I6">
        <v>35301</v>
      </c>
      <c r="J6">
        <v>35301</v>
      </c>
      <c r="K6">
        <v>35301</v>
      </c>
      <c r="L6">
        <v>35301</v>
      </c>
      <c r="M6">
        <v>35301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1">
        <v>-24710.699999999997</v>
      </c>
      <c r="C18" s="1">
        <v>-24710.699999999997</v>
      </c>
      <c r="D18" s="1">
        <v>-24710.699999999997</v>
      </c>
      <c r="E18" s="1">
        <v>-24710.699999999997</v>
      </c>
      <c r="F18" s="1">
        <v>-24710.699999999997</v>
      </c>
      <c r="G18" s="1">
        <v>-24710.699999999997</v>
      </c>
      <c r="H18" s="1">
        <v>-24710.699999999997</v>
      </c>
      <c r="I18" s="1">
        <v>-24710.699999999997</v>
      </c>
      <c r="J18" s="1">
        <v>-24710.699999999997</v>
      </c>
      <c r="K18" s="1">
        <v>-24710.699999999997</v>
      </c>
      <c r="L18" s="1">
        <v>-24710.699999999997</v>
      </c>
      <c r="M18" s="1">
        <v>-24710.699999999997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310</v>
      </c>
      <c r="C51">
        <v>310</v>
      </c>
      <c r="D51">
        <v>310</v>
      </c>
      <c r="E51">
        <v>310</v>
      </c>
      <c r="F51">
        <v>310</v>
      </c>
      <c r="G51">
        <v>310</v>
      </c>
      <c r="H51">
        <v>320</v>
      </c>
      <c r="I51">
        <v>320</v>
      </c>
      <c r="J51">
        <v>320</v>
      </c>
      <c r="K51">
        <v>320</v>
      </c>
      <c r="L51">
        <v>320</v>
      </c>
      <c r="M51">
        <v>320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5" spans="1:13" x14ac:dyDescent="0.25">
      <c r="B115" s="4"/>
    </row>
  </sheetData>
  <pageMargins left="0.7" right="0.7" top="0.75" bottom="0.75" header="0.3" footer="0.3"/>
  <ignoredErrors>
    <ignoredError sqref="A1:M3 A17:M17 B10:M10 A7:A9 A6 A52:A56 A51 A19:M20 A18 A114 A105:M105 A57 A48:A50 A47 A4:A5 A11:A16 A21:A46 A58:A104 A110:M110 A106:A109 A111:A11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165</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61431</v>
      </c>
      <c r="C6">
        <v>61431</v>
      </c>
      <c r="D6">
        <v>61431</v>
      </c>
      <c r="E6">
        <v>61431</v>
      </c>
      <c r="F6">
        <v>61431</v>
      </c>
      <c r="G6">
        <v>61431</v>
      </c>
      <c r="H6">
        <v>61431</v>
      </c>
      <c r="I6">
        <v>61431</v>
      </c>
      <c r="J6">
        <v>61431</v>
      </c>
      <c r="K6">
        <v>61431</v>
      </c>
      <c r="L6">
        <v>61431</v>
      </c>
      <c r="M6">
        <v>61431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-43001.7</v>
      </c>
      <c r="C18">
        <v>-43001.7</v>
      </c>
      <c r="D18">
        <v>-43001.7</v>
      </c>
      <c r="E18">
        <v>-43001.7</v>
      </c>
      <c r="F18">
        <v>-43001.7</v>
      </c>
      <c r="G18">
        <v>-43001.7</v>
      </c>
      <c r="H18">
        <v>-43001.7</v>
      </c>
      <c r="I18">
        <v>-43001.7</v>
      </c>
      <c r="J18">
        <v>-43001.7</v>
      </c>
      <c r="K18">
        <v>-43001.7</v>
      </c>
      <c r="L18">
        <v>-43001.7</v>
      </c>
      <c r="M18">
        <v>-43001.7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485</v>
      </c>
      <c r="C51">
        <v>485</v>
      </c>
      <c r="D51">
        <v>485</v>
      </c>
      <c r="E51">
        <v>485</v>
      </c>
      <c r="F51">
        <v>485</v>
      </c>
      <c r="G51">
        <v>485</v>
      </c>
      <c r="H51">
        <v>495</v>
      </c>
      <c r="I51">
        <v>495</v>
      </c>
      <c r="J51">
        <v>495</v>
      </c>
      <c r="K51">
        <v>495</v>
      </c>
      <c r="L51">
        <v>495</v>
      </c>
      <c r="M51">
        <v>495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52:A56 A51 A19:M20 A18 A114 A113 A105:M105 A57 A48:A50 A47 A4:A5 A7:A16 A21:A46 A58:A104 A110:M110 A106:A109 A111:A112"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96" workbookViewId="0">
      <selection activeCell="I118" sqref="I118"/>
    </sheetView>
  </sheetViews>
  <sheetFormatPr defaultRowHeight="15.75" x14ac:dyDescent="0.25"/>
  <cols>
    <col min="1" max="1" width="59.875" customWidth="1"/>
  </cols>
  <sheetData>
    <row r="1" spans="1:13" x14ac:dyDescent="0.25">
      <c r="A1" t="s">
        <v>166</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s="7">
        <v>0</v>
      </c>
      <c r="C51" s="7">
        <v>0</v>
      </c>
      <c r="D51" s="7">
        <v>0</v>
      </c>
      <c r="E51" s="7">
        <v>0</v>
      </c>
      <c r="F51" s="7">
        <v>0</v>
      </c>
      <c r="G51" s="7">
        <v>0</v>
      </c>
      <c r="H51" s="7">
        <v>0</v>
      </c>
      <c r="I51" s="7">
        <v>0</v>
      </c>
      <c r="J51" s="7">
        <v>0</v>
      </c>
      <c r="K51" s="7">
        <v>0</v>
      </c>
      <c r="L51" s="7">
        <v>0</v>
      </c>
      <c r="M51" s="7">
        <v>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05:M105 A47 A17:M17 A4:A16 A19:M20 A18 A21:A46 A48:A104 A110:M110 A106:A109 A111:A1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XFC102"/>
  <sheetViews>
    <sheetView showGridLines="0" zoomScale="120" zoomScaleNormal="120" workbookViewId="0">
      <selection activeCell="B8" sqref="B8"/>
    </sheetView>
  </sheetViews>
  <sheetFormatPr defaultColWidth="0" defaultRowHeight="0" customHeight="1" zeroHeight="1" x14ac:dyDescent="0.25"/>
  <cols>
    <col min="1" max="1" width="5.5" style="16" customWidth="1"/>
    <col min="2" max="2" width="94.5" style="15" customWidth="1"/>
    <col min="3" max="3" width="14.5" style="15" customWidth="1"/>
    <col min="4" max="4" width="15.5" style="15" customWidth="1"/>
    <col min="5" max="5" width="2.5" style="14" customWidth="1"/>
    <col min="6" max="7" width="9.125" style="14" hidden="1" customWidth="1"/>
    <col min="8" max="14" width="0" style="14" hidden="1" customWidth="1"/>
    <col min="15" max="16383" width="9.125" style="14" hidden="1"/>
    <col min="16384" max="16384" width="24.125" style="14" customWidth="1"/>
  </cols>
  <sheetData>
    <row r="1" spans="1:14" s="42" customFormat="1" ht="64.5" customHeight="1" x14ac:dyDescent="0.35">
      <c r="A1" s="51"/>
      <c r="B1" s="50"/>
      <c r="C1" s="86" t="s">
        <v>395</v>
      </c>
      <c r="D1" s="86"/>
      <c r="F1" s="49"/>
      <c r="G1" s="48"/>
      <c r="H1" s="47"/>
      <c r="I1" s="46"/>
      <c r="K1" s="49"/>
      <c r="L1" s="48"/>
      <c r="M1" s="47"/>
      <c r="N1" s="46"/>
    </row>
    <row r="2" spans="1:14" s="42" customFormat="1" ht="20.100000000000001" hidden="1" customHeight="1" x14ac:dyDescent="0.35">
      <c r="A2" s="41"/>
      <c r="B2" s="40"/>
      <c r="C2" s="45"/>
      <c r="D2" s="45"/>
      <c r="G2" s="44"/>
      <c r="I2" s="43"/>
      <c r="L2" s="44"/>
      <c r="N2" s="43"/>
    </row>
    <row r="3" spans="1:14" s="32" customFormat="1" ht="20.100000000000001" hidden="1" customHeight="1" x14ac:dyDescent="0.25">
      <c r="A3" s="41"/>
      <c r="B3" s="40"/>
      <c r="C3" s="30"/>
      <c r="D3" s="29"/>
      <c r="F3" s="38"/>
      <c r="G3" s="39"/>
      <c r="H3" s="38"/>
      <c r="K3" s="38"/>
      <c r="L3" s="39"/>
      <c r="M3" s="38"/>
    </row>
    <row r="4" spans="1:14" s="32" customFormat="1" ht="6.75" hidden="1" customHeight="1" x14ac:dyDescent="0.25">
      <c r="A4" s="35"/>
      <c r="B4" s="34"/>
      <c r="C4" s="34"/>
      <c r="D4" s="34"/>
      <c r="E4" s="33"/>
      <c r="F4" s="33"/>
      <c r="G4" s="33"/>
      <c r="H4" s="37"/>
      <c r="I4" s="36"/>
      <c r="J4" s="37"/>
      <c r="K4" s="37"/>
      <c r="L4" s="37"/>
      <c r="M4" s="37"/>
      <c r="N4" s="36"/>
    </row>
    <row r="5" spans="1:14" s="32" customFormat="1" ht="18.75" hidden="1" customHeight="1" x14ac:dyDescent="0.25">
      <c r="A5" s="35"/>
      <c r="B5" s="34"/>
      <c r="C5" s="34"/>
      <c r="D5" s="34"/>
      <c r="E5" s="33"/>
      <c r="F5" s="33"/>
      <c r="G5" s="33"/>
      <c r="H5" s="33"/>
      <c r="J5" s="33"/>
      <c r="K5" s="33"/>
      <c r="L5" s="33"/>
      <c r="M5" s="33"/>
    </row>
    <row r="6" spans="1:14" s="19" customFormat="1" ht="24" customHeight="1" x14ac:dyDescent="0.25">
      <c r="A6" s="22"/>
      <c r="B6" s="31" t="s">
        <v>394</v>
      </c>
      <c r="C6" s="30"/>
      <c r="D6" s="29"/>
    </row>
    <row r="7" spans="1:14" s="19" customFormat="1" ht="18.75" customHeight="1" x14ac:dyDescent="0.25">
      <c r="A7" s="22"/>
      <c r="B7" s="25"/>
      <c r="C7" s="87" t="str">
        <f>IF('Consolidated budget'!B2 = "", "Company Name", 'Consolidated budget'!B2)</f>
        <v>Positive Recovery, LLC</v>
      </c>
      <c r="D7" s="88"/>
      <c r="E7" s="28"/>
    </row>
    <row r="8" spans="1:14" s="19" customFormat="1" ht="18.75" customHeight="1" x14ac:dyDescent="0.25">
      <c r="A8" s="22"/>
      <c r="B8" s="27"/>
      <c r="C8" s="26"/>
      <c r="D8" s="25"/>
    </row>
    <row r="9" spans="1:14" s="19" customFormat="1" ht="33.75" customHeight="1" x14ac:dyDescent="0.25">
      <c r="A9" s="22"/>
      <c r="B9" s="21" t="s">
        <v>393</v>
      </c>
      <c r="C9" s="24"/>
      <c r="D9" s="24"/>
      <c r="E9" s="20"/>
    </row>
    <row r="10" spans="1:14" s="19" customFormat="1" ht="18.75" customHeight="1" x14ac:dyDescent="0.25">
      <c r="A10" s="18">
        <v>1</v>
      </c>
      <c r="B10" s="23" t="s">
        <v>392</v>
      </c>
      <c r="C10" s="87">
        <f>SUM('Consolidated budget'!D20,'Consolidated budget'!D113)</f>
        <v>17844583.600000001</v>
      </c>
      <c r="D10" s="88"/>
    </row>
    <row r="11" spans="1:14" s="19" customFormat="1" ht="18.75" customHeight="1" x14ac:dyDescent="0.25">
      <c r="A11" s="18">
        <v>2</v>
      </c>
      <c r="B11" s="23" t="s">
        <v>391</v>
      </c>
      <c r="C11" s="87">
        <f>SUM('Consolidated budget'!D23,'Consolidated budget'!D108,'Consolidated budget'!D118)</f>
        <v>7834982.687952091</v>
      </c>
      <c r="D11" s="88"/>
    </row>
    <row r="12" spans="1:14" s="19" customFormat="1" ht="33.75" customHeight="1" x14ac:dyDescent="0.25">
      <c r="A12" s="22"/>
      <c r="B12" s="21" t="s">
        <v>390</v>
      </c>
      <c r="C12" s="21"/>
      <c r="D12" s="21"/>
      <c r="E12" s="20"/>
    </row>
    <row r="13" spans="1:14" s="19" customFormat="1" ht="32.1" customHeight="1" x14ac:dyDescent="0.25">
      <c r="A13" s="18">
        <v>1</v>
      </c>
      <c r="B13" s="89" t="s">
        <v>389</v>
      </c>
      <c r="C13" s="89"/>
      <c r="D13" s="89"/>
    </row>
    <row r="14" spans="1:14" s="19" customFormat="1" ht="32.1" customHeight="1" x14ac:dyDescent="0.25">
      <c r="A14" s="18">
        <v>2</v>
      </c>
      <c r="B14" s="89" t="s">
        <v>388</v>
      </c>
      <c r="C14" s="89"/>
      <c r="D14" s="89"/>
    </row>
    <row r="15" spans="1:14" s="19" customFormat="1" ht="32.1" customHeight="1" x14ac:dyDescent="0.25">
      <c r="A15" s="18">
        <v>3</v>
      </c>
      <c r="B15" s="89" t="s">
        <v>387</v>
      </c>
      <c r="C15" s="89"/>
      <c r="D15" s="89"/>
    </row>
    <row r="16" spans="1:14" s="19" customFormat="1" ht="32.1" customHeight="1" x14ac:dyDescent="0.25">
      <c r="A16" s="18">
        <v>4</v>
      </c>
      <c r="B16" s="89" t="s">
        <v>386</v>
      </c>
      <c r="C16" s="89"/>
      <c r="D16" s="89"/>
    </row>
    <row r="17" spans="1:14" s="19" customFormat="1" ht="32.1" customHeight="1" x14ac:dyDescent="0.25">
      <c r="A17" s="18">
        <v>5</v>
      </c>
      <c r="B17" s="89" t="s">
        <v>385</v>
      </c>
      <c r="C17" s="89"/>
      <c r="D17" s="89"/>
    </row>
    <row r="18" spans="1:14" s="19" customFormat="1" ht="32.1" customHeight="1" x14ac:dyDescent="0.25">
      <c r="A18" s="18">
        <v>6</v>
      </c>
      <c r="B18" s="89" t="s">
        <v>384</v>
      </c>
      <c r="C18" s="89"/>
      <c r="D18" s="89"/>
    </row>
    <row r="19" spans="1:14" ht="32.1" customHeight="1" x14ac:dyDescent="0.25">
      <c r="A19" s="18">
        <v>7</v>
      </c>
      <c r="B19" s="89" t="s">
        <v>383</v>
      </c>
      <c r="C19" s="89"/>
      <c r="D19" s="89"/>
    </row>
    <row r="20" spans="1:14" ht="32.1" customHeight="1" x14ac:dyDescent="0.25">
      <c r="A20" s="18">
        <v>8</v>
      </c>
      <c r="B20" s="89" t="s">
        <v>382</v>
      </c>
      <c r="C20" s="89"/>
      <c r="D20" s="89"/>
    </row>
    <row r="22" spans="1:14" ht="18.75" hidden="1" customHeight="1" x14ac:dyDescent="0.25">
      <c r="C22" s="15" t="s">
        <v>381</v>
      </c>
    </row>
    <row r="24" spans="1:14" ht="18.75" hidden="1" customHeight="1" x14ac:dyDescent="0.25">
      <c r="C24" s="15" t="s">
        <v>380</v>
      </c>
    </row>
    <row r="27" spans="1:14" s="17" customFormat="1" ht="18.75" hidden="1" customHeight="1" x14ac:dyDescent="0.25">
      <c r="A27" s="16"/>
      <c r="B27" s="15"/>
      <c r="C27" s="15"/>
      <c r="D27" s="15"/>
      <c r="E27" s="14"/>
      <c r="F27" s="14"/>
      <c r="G27" s="14"/>
      <c r="H27" s="14"/>
      <c r="I27" s="14"/>
      <c r="J27" s="14"/>
      <c r="K27" s="14"/>
      <c r="L27" s="14"/>
      <c r="M27" s="14"/>
      <c r="N27" s="14"/>
    </row>
    <row r="28" spans="1:14" s="17" customFormat="1" ht="18.75" hidden="1" customHeight="1" x14ac:dyDescent="0.25">
      <c r="A28" s="16"/>
      <c r="B28" s="15"/>
      <c r="C28" s="15"/>
      <c r="D28" s="15"/>
      <c r="E28" s="14"/>
      <c r="F28" s="14"/>
      <c r="G28" s="14"/>
      <c r="H28" s="14"/>
      <c r="I28" s="14"/>
      <c r="J28" s="14"/>
      <c r="K28" s="14"/>
      <c r="L28" s="14"/>
      <c r="M28" s="14"/>
      <c r="N28" s="14"/>
    </row>
    <row r="29" spans="1:14" s="17" customFormat="1" ht="18.75" hidden="1" customHeight="1" x14ac:dyDescent="0.25">
      <c r="A29" s="16"/>
      <c r="B29" s="15"/>
      <c r="C29" s="15"/>
      <c r="D29" s="15"/>
      <c r="E29" s="14"/>
      <c r="F29" s="14"/>
      <c r="G29" s="14"/>
      <c r="H29" s="14"/>
      <c r="I29" s="14"/>
      <c r="J29" s="14"/>
      <c r="K29" s="14"/>
      <c r="L29" s="14"/>
      <c r="M29" s="14"/>
      <c r="N29" s="14"/>
    </row>
    <row r="30" spans="1:14" s="17" customFormat="1" ht="18.75" hidden="1" customHeight="1" x14ac:dyDescent="0.25">
      <c r="A30" s="16"/>
      <c r="B30" s="15"/>
      <c r="C30" s="15"/>
      <c r="D30" s="15"/>
      <c r="E30" s="14"/>
      <c r="F30" s="14"/>
      <c r="G30" s="14"/>
      <c r="H30" s="14"/>
      <c r="I30" s="14"/>
      <c r="J30" s="14"/>
      <c r="K30" s="14"/>
      <c r="L30" s="14"/>
      <c r="M30" s="14"/>
      <c r="N30" s="14"/>
    </row>
    <row r="31" spans="1:14" s="17" customFormat="1" ht="18.75" hidden="1" customHeight="1" x14ac:dyDescent="0.25">
      <c r="A31" s="16"/>
      <c r="B31" s="15"/>
      <c r="C31" s="15"/>
      <c r="D31" s="15"/>
      <c r="E31" s="14"/>
      <c r="F31" s="14"/>
      <c r="G31" s="14"/>
      <c r="H31" s="14"/>
      <c r="I31" s="14"/>
      <c r="J31" s="14"/>
      <c r="K31" s="14"/>
      <c r="L31" s="14"/>
      <c r="M31" s="14"/>
      <c r="N31" s="14"/>
    </row>
    <row r="32" spans="1:14" s="17" customFormat="1" ht="18.75" hidden="1" customHeight="1" x14ac:dyDescent="0.25">
      <c r="A32" s="16"/>
      <c r="B32" s="15"/>
      <c r="C32" s="15"/>
      <c r="D32" s="15"/>
      <c r="E32" s="14"/>
      <c r="F32" s="14"/>
      <c r="G32" s="14"/>
      <c r="H32" s="14"/>
      <c r="I32" s="14"/>
      <c r="J32" s="14"/>
      <c r="K32" s="14"/>
      <c r="L32" s="14"/>
      <c r="M32" s="14"/>
      <c r="N32" s="14"/>
    </row>
    <row r="33" spans="1:14" s="17" customFormat="1" ht="18.75" hidden="1" customHeight="1" x14ac:dyDescent="0.25">
      <c r="A33" s="16"/>
      <c r="B33" s="15"/>
      <c r="C33" s="15"/>
      <c r="D33" s="15"/>
      <c r="E33" s="14"/>
      <c r="F33" s="14"/>
      <c r="G33" s="14"/>
      <c r="H33" s="14"/>
      <c r="I33" s="14"/>
      <c r="J33" s="14"/>
      <c r="K33" s="14"/>
      <c r="L33" s="14"/>
      <c r="M33" s="14"/>
      <c r="N33" s="14"/>
    </row>
    <row r="34" spans="1:14" s="17" customFormat="1" ht="18.75" hidden="1" customHeight="1" x14ac:dyDescent="0.25">
      <c r="A34" s="16"/>
      <c r="B34" s="15"/>
      <c r="C34" s="15"/>
      <c r="D34" s="15"/>
      <c r="E34" s="14"/>
      <c r="F34" s="14"/>
      <c r="G34" s="14"/>
      <c r="H34" s="14"/>
      <c r="I34" s="14"/>
      <c r="J34" s="14"/>
      <c r="K34" s="14"/>
      <c r="L34" s="14"/>
      <c r="M34" s="14"/>
      <c r="N34" s="14"/>
    </row>
    <row r="35" spans="1:14" s="17" customFormat="1" ht="18.75" hidden="1" customHeight="1" x14ac:dyDescent="0.25">
      <c r="A35" s="16"/>
      <c r="B35" s="15"/>
      <c r="C35" s="15"/>
      <c r="D35" s="15"/>
      <c r="E35" s="14"/>
      <c r="F35" s="14"/>
      <c r="G35" s="14"/>
      <c r="H35" s="14"/>
      <c r="I35" s="14"/>
      <c r="J35" s="14"/>
      <c r="K35" s="14"/>
      <c r="L35" s="14"/>
      <c r="M35" s="14"/>
      <c r="N35" s="14"/>
    </row>
    <row r="36" spans="1:14" s="17" customFormat="1" ht="18.75" hidden="1" customHeight="1" x14ac:dyDescent="0.25">
      <c r="A36" s="16"/>
      <c r="B36" s="15"/>
      <c r="C36" s="15"/>
      <c r="D36" s="15"/>
      <c r="E36" s="14"/>
      <c r="F36" s="14"/>
      <c r="G36" s="14"/>
      <c r="H36" s="14"/>
      <c r="I36" s="14"/>
      <c r="J36" s="14"/>
      <c r="K36" s="14"/>
      <c r="L36" s="14"/>
      <c r="M36" s="14"/>
      <c r="N36" s="14"/>
    </row>
    <row r="37" spans="1:14" s="17" customFormat="1" ht="18.75" hidden="1" customHeight="1" x14ac:dyDescent="0.25">
      <c r="A37" s="16"/>
      <c r="B37" s="15"/>
      <c r="C37" s="15"/>
      <c r="D37" s="15"/>
      <c r="E37" s="14"/>
      <c r="F37" s="14"/>
      <c r="G37" s="14"/>
      <c r="H37" s="14"/>
      <c r="I37" s="14"/>
      <c r="J37" s="14"/>
      <c r="K37" s="14"/>
      <c r="L37" s="14"/>
      <c r="M37" s="14"/>
      <c r="N37" s="14"/>
    </row>
    <row r="38" spans="1:14" s="17" customFormat="1" ht="18.75" hidden="1" customHeight="1" x14ac:dyDescent="0.25">
      <c r="A38" s="16"/>
      <c r="B38" s="15"/>
      <c r="C38" s="15"/>
      <c r="D38" s="15"/>
      <c r="E38" s="14"/>
      <c r="F38" s="14"/>
      <c r="G38" s="14"/>
      <c r="H38" s="14"/>
      <c r="I38" s="14"/>
      <c r="J38" s="14"/>
      <c r="K38" s="14"/>
      <c r="L38" s="14"/>
      <c r="M38" s="14"/>
      <c r="N38" s="14"/>
    </row>
    <row r="39" spans="1:14" s="17" customFormat="1" ht="18.75" hidden="1" customHeight="1" x14ac:dyDescent="0.25">
      <c r="A39" s="16"/>
      <c r="B39" s="15"/>
      <c r="C39" s="15"/>
      <c r="D39" s="15"/>
      <c r="E39" s="14"/>
      <c r="F39" s="14"/>
      <c r="G39" s="14"/>
      <c r="H39" s="14"/>
      <c r="I39" s="14"/>
      <c r="J39" s="14"/>
      <c r="K39" s="14"/>
      <c r="L39" s="14"/>
      <c r="M39" s="14"/>
      <c r="N39" s="14"/>
    </row>
    <row r="40" spans="1:14" s="17" customFormat="1" ht="18.75" hidden="1" customHeight="1" x14ac:dyDescent="0.25">
      <c r="A40" s="16"/>
      <c r="B40" s="15"/>
      <c r="C40" s="15"/>
      <c r="D40" s="15"/>
      <c r="E40" s="14"/>
      <c r="F40" s="14"/>
      <c r="G40" s="14"/>
      <c r="H40" s="14"/>
      <c r="I40" s="14"/>
      <c r="J40" s="14"/>
      <c r="K40" s="14"/>
      <c r="L40" s="14"/>
      <c r="M40" s="14"/>
      <c r="N40" s="14"/>
    </row>
    <row r="41" spans="1:14" s="17" customFormat="1" ht="18.75" hidden="1" customHeight="1" x14ac:dyDescent="0.25">
      <c r="A41" s="16"/>
      <c r="B41" s="15"/>
      <c r="C41" s="15"/>
      <c r="D41" s="15"/>
      <c r="E41" s="14"/>
      <c r="F41" s="14"/>
      <c r="G41" s="14"/>
      <c r="H41" s="14"/>
      <c r="I41" s="14"/>
      <c r="J41" s="14"/>
      <c r="K41" s="14"/>
      <c r="L41" s="14"/>
      <c r="M41" s="14"/>
      <c r="N41" s="14"/>
    </row>
    <row r="42" spans="1:14" s="17" customFormat="1" ht="18.75" hidden="1" customHeight="1" x14ac:dyDescent="0.25">
      <c r="A42" s="16"/>
      <c r="B42" s="15"/>
      <c r="C42" s="15"/>
      <c r="D42" s="15"/>
      <c r="E42" s="14"/>
      <c r="F42" s="14"/>
      <c r="G42" s="14"/>
      <c r="H42" s="14"/>
      <c r="I42" s="14"/>
      <c r="J42" s="14"/>
      <c r="K42" s="14"/>
      <c r="L42" s="14"/>
      <c r="M42" s="14"/>
      <c r="N42" s="14"/>
    </row>
    <row r="43" spans="1:14" s="17" customFormat="1" ht="18.75" hidden="1" customHeight="1" x14ac:dyDescent="0.25">
      <c r="A43" s="16"/>
      <c r="B43" s="15"/>
      <c r="C43" s="15"/>
      <c r="D43" s="15"/>
      <c r="E43" s="14"/>
      <c r="F43" s="14"/>
      <c r="G43" s="14"/>
      <c r="H43" s="14"/>
      <c r="I43" s="14"/>
      <c r="J43" s="14"/>
      <c r="K43" s="14"/>
      <c r="L43" s="14"/>
      <c r="M43" s="14"/>
      <c r="N43" s="14"/>
    </row>
    <row r="44" spans="1:14" s="17" customFormat="1" ht="18.75" hidden="1" customHeight="1" x14ac:dyDescent="0.25">
      <c r="A44" s="16"/>
      <c r="B44" s="15"/>
      <c r="C44" s="15"/>
      <c r="D44" s="15"/>
      <c r="E44" s="14"/>
      <c r="F44" s="14"/>
      <c r="G44" s="14"/>
      <c r="H44" s="14"/>
      <c r="I44" s="14"/>
      <c r="J44" s="14"/>
      <c r="K44" s="14"/>
      <c r="L44" s="14"/>
      <c r="M44" s="14"/>
      <c r="N44" s="14"/>
    </row>
    <row r="45" spans="1:14" s="17" customFormat="1" ht="18.75" hidden="1" customHeight="1" x14ac:dyDescent="0.25">
      <c r="A45" s="16"/>
      <c r="B45" s="15"/>
      <c r="C45" s="15"/>
      <c r="D45" s="15"/>
      <c r="E45" s="14"/>
      <c r="F45" s="14"/>
      <c r="G45" s="14"/>
      <c r="H45" s="14"/>
      <c r="I45" s="14"/>
      <c r="J45" s="14"/>
      <c r="K45" s="14"/>
      <c r="L45" s="14"/>
      <c r="M45" s="14"/>
      <c r="N45" s="14"/>
    </row>
    <row r="46" spans="1:14" s="17" customFormat="1" ht="18.75" hidden="1" customHeight="1" x14ac:dyDescent="0.25">
      <c r="A46" s="16"/>
      <c r="B46" s="15"/>
      <c r="C46" s="15"/>
      <c r="D46" s="15"/>
      <c r="E46" s="14"/>
      <c r="F46" s="14"/>
      <c r="G46" s="14"/>
      <c r="H46" s="14"/>
      <c r="I46" s="14"/>
      <c r="J46" s="14"/>
      <c r="K46" s="14"/>
      <c r="L46" s="14"/>
      <c r="M46" s="14"/>
      <c r="N46" s="14"/>
    </row>
    <row r="47" spans="1:14" s="17" customFormat="1" ht="18.75" hidden="1" customHeight="1" x14ac:dyDescent="0.25">
      <c r="A47" s="16"/>
      <c r="B47" s="15"/>
      <c r="C47" s="15"/>
      <c r="D47" s="15"/>
      <c r="E47" s="14"/>
      <c r="F47" s="14"/>
      <c r="G47" s="14"/>
      <c r="H47" s="14"/>
      <c r="I47" s="14"/>
      <c r="J47" s="14"/>
      <c r="K47" s="14"/>
      <c r="L47" s="14"/>
      <c r="M47" s="14"/>
      <c r="N47" s="14"/>
    </row>
    <row r="48" spans="1:14" s="17" customFormat="1" ht="18.75" hidden="1" customHeight="1" x14ac:dyDescent="0.25">
      <c r="A48" s="16"/>
      <c r="B48" s="15"/>
      <c r="C48" s="15"/>
      <c r="D48" s="15"/>
      <c r="E48" s="14"/>
      <c r="F48" s="14"/>
      <c r="G48" s="14"/>
      <c r="H48" s="14"/>
      <c r="I48" s="14"/>
      <c r="J48" s="14"/>
      <c r="K48" s="14"/>
      <c r="L48" s="14"/>
      <c r="M48" s="14"/>
      <c r="N48" s="14"/>
    </row>
    <row r="49" spans="1:14" s="17" customFormat="1" ht="18.75" hidden="1" customHeight="1" x14ac:dyDescent="0.25">
      <c r="A49" s="16"/>
      <c r="B49" s="15"/>
      <c r="C49" s="15"/>
      <c r="D49" s="15"/>
      <c r="E49" s="14"/>
      <c r="F49" s="14"/>
      <c r="G49" s="14"/>
      <c r="H49" s="14"/>
      <c r="I49" s="14"/>
      <c r="J49" s="14"/>
      <c r="K49" s="14"/>
      <c r="L49" s="14"/>
      <c r="M49" s="14"/>
      <c r="N49" s="14"/>
    </row>
    <row r="50" spans="1:14" s="17" customFormat="1" ht="18.75" hidden="1" customHeight="1" x14ac:dyDescent="0.25">
      <c r="A50" s="16"/>
      <c r="B50" s="15"/>
      <c r="C50" s="15"/>
      <c r="D50" s="15"/>
      <c r="E50" s="14"/>
      <c r="F50" s="14"/>
      <c r="G50" s="14"/>
      <c r="H50" s="14"/>
      <c r="I50" s="14"/>
      <c r="J50" s="14"/>
      <c r="K50" s="14"/>
      <c r="L50" s="14"/>
      <c r="M50" s="14"/>
      <c r="N50" s="14"/>
    </row>
    <row r="51" spans="1:14" s="17" customFormat="1" ht="18.75" hidden="1" customHeight="1" x14ac:dyDescent="0.25">
      <c r="A51" s="16"/>
      <c r="B51" s="15"/>
      <c r="C51" s="15"/>
      <c r="D51" s="15"/>
      <c r="E51" s="14"/>
      <c r="F51" s="14"/>
      <c r="G51" s="14"/>
      <c r="H51" s="14"/>
      <c r="I51" s="14"/>
      <c r="J51" s="14"/>
      <c r="K51" s="14"/>
      <c r="L51" s="14"/>
      <c r="M51" s="14"/>
      <c r="N51" s="14"/>
    </row>
    <row r="52" spans="1:14" s="17" customFormat="1" ht="18.75" hidden="1" customHeight="1" x14ac:dyDescent="0.25">
      <c r="A52" s="16"/>
      <c r="B52" s="15"/>
      <c r="C52" s="15"/>
      <c r="D52" s="15"/>
      <c r="E52" s="14"/>
      <c r="F52" s="14"/>
      <c r="G52" s="14"/>
      <c r="H52" s="14"/>
      <c r="I52" s="14"/>
      <c r="J52" s="14"/>
      <c r="K52" s="14"/>
      <c r="L52" s="14"/>
      <c r="M52" s="14"/>
      <c r="N52" s="14"/>
    </row>
    <row r="53" spans="1:14" s="17" customFormat="1" ht="18.75" hidden="1" customHeight="1" x14ac:dyDescent="0.25">
      <c r="A53" s="16"/>
      <c r="B53" s="15"/>
      <c r="C53" s="15"/>
      <c r="D53" s="15"/>
      <c r="E53" s="14"/>
      <c r="F53" s="14"/>
      <c r="G53" s="14"/>
      <c r="H53" s="14"/>
      <c r="I53" s="14"/>
      <c r="J53" s="14"/>
      <c r="K53" s="14"/>
      <c r="L53" s="14"/>
      <c r="M53" s="14"/>
      <c r="N53" s="14"/>
    </row>
    <row r="54" spans="1:14" s="17" customFormat="1" ht="18.75" hidden="1" customHeight="1" x14ac:dyDescent="0.25">
      <c r="A54" s="16"/>
      <c r="B54" s="15"/>
      <c r="C54" s="15"/>
      <c r="D54" s="15"/>
      <c r="E54" s="14"/>
      <c r="F54" s="14"/>
      <c r="G54" s="14"/>
      <c r="H54" s="14"/>
      <c r="I54" s="14"/>
      <c r="J54" s="14"/>
      <c r="K54" s="14"/>
      <c r="L54" s="14"/>
      <c r="M54" s="14"/>
      <c r="N54" s="14"/>
    </row>
    <row r="55" spans="1:14" s="17" customFormat="1" ht="18.75" hidden="1" customHeight="1" x14ac:dyDescent="0.25">
      <c r="A55" s="16"/>
      <c r="B55" s="15"/>
      <c r="C55" s="15"/>
      <c r="D55" s="15"/>
      <c r="E55" s="14"/>
      <c r="F55" s="14"/>
      <c r="G55" s="14"/>
      <c r="H55" s="14"/>
      <c r="I55" s="14"/>
      <c r="J55" s="14"/>
      <c r="K55" s="14"/>
      <c r="L55" s="14"/>
      <c r="M55" s="14"/>
      <c r="N55" s="14"/>
    </row>
    <row r="56" spans="1:14" s="17" customFormat="1" ht="18.75" hidden="1" customHeight="1" x14ac:dyDescent="0.25">
      <c r="A56" s="16"/>
      <c r="B56" s="15"/>
      <c r="C56" s="15"/>
      <c r="D56" s="15"/>
      <c r="E56" s="14"/>
      <c r="F56" s="14"/>
      <c r="G56" s="14"/>
      <c r="H56" s="14"/>
      <c r="I56" s="14"/>
      <c r="J56" s="14"/>
      <c r="K56" s="14"/>
      <c r="L56" s="14"/>
      <c r="M56" s="14"/>
      <c r="N56" s="14"/>
    </row>
    <row r="57" spans="1:14" s="17" customFormat="1" ht="18.75" hidden="1" customHeight="1" x14ac:dyDescent="0.25">
      <c r="A57" s="16"/>
      <c r="B57" s="15"/>
      <c r="C57" s="15"/>
      <c r="D57" s="15"/>
      <c r="E57" s="14"/>
      <c r="F57" s="14"/>
      <c r="G57" s="14"/>
      <c r="H57" s="14"/>
      <c r="I57" s="14"/>
      <c r="J57" s="14"/>
      <c r="K57" s="14"/>
      <c r="L57" s="14"/>
      <c r="M57" s="14"/>
      <c r="N57" s="14"/>
    </row>
    <row r="58" spans="1:14" s="17" customFormat="1" ht="18.75" hidden="1" customHeight="1" x14ac:dyDescent="0.25">
      <c r="A58" s="16"/>
      <c r="B58" s="15"/>
      <c r="C58" s="15"/>
      <c r="D58" s="15"/>
      <c r="E58" s="14"/>
      <c r="F58" s="14"/>
      <c r="G58" s="14"/>
      <c r="H58" s="14"/>
      <c r="I58" s="14"/>
      <c r="J58" s="14"/>
      <c r="K58" s="14"/>
      <c r="L58" s="14"/>
      <c r="M58" s="14"/>
      <c r="N58" s="14"/>
    </row>
    <row r="59" spans="1:14" s="17" customFormat="1" ht="18.75" hidden="1" customHeight="1" x14ac:dyDescent="0.25">
      <c r="A59" s="16"/>
      <c r="B59" s="15"/>
      <c r="C59" s="15"/>
      <c r="D59" s="15"/>
      <c r="E59" s="14"/>
      <c r="F59" s="14"/>
      <c r="G59" s="14"/>
      <c r="H59" s="14"/>
      <c r="I59" s="14"/>
      <c r="J59" s="14"/>
      <c r="K59" s="14"/>
      <c r="L59" s="14"/>
      <c r="M59" s="14"/>
      <c r="N59" s="14"/>
    </row>
    <row r="60" spans="1:14" s="17" customFormat="1" ht="18.75" hidden="1" customHeight="1" x14ac:dyDescent="0.25">
      <c r="A60" s="16"/>
      <c r="B60" s="15"/>
      <c r="C60" s="15"/>
      <c r="D60" s="15"/>
      <c r="E60" s="14"/>
      <c r="F60" s="14"/>
      <c r="G60" s="14"/>
      <c r="H60" s="14"/>
      <c r="I60" s="14"/>
      <c r="J60" s="14"/>
      <c r="K60" s="14"/>
      <c r="L60" s="14"/>
      <c r="M60" s="14"/>
      <c r="N60" s="14"/>
    </row>
    <row r="61" spans="1:14" s="17" customFormat="1" ht="18.75" hidden="1" customHeight="1" x14ac:dyDescent="0.25">
      <c r="A61" s="16"/>
      <c r="B61" s="15"/>
      <c r="C61" s="15"/>
      <c r="D61" s="15"/>
      <c r="E61" s="14"/>
      <c r="F61" s="14"/>
      <c r="G61" s="14"/>
      <c r="H61" s="14"/>
      <c r="I61" s="14"/>
      <c r="J61" s="14"/>
      <c r="K61" s="14"/>
      <c r="L61" s="14"/>
      <c r="M61" s="14"/>
      <c r="N61" s="14"/>
    </row>
    <row r="62" spans="1:14" s="17" customFormat="1" ht="18.75" hidden="1" customHeight="1" x14ac:dyDescent="0.25">
      <c r="A62" s="16"/>
      <c r="B62" s="15"/>
      <c r="C62" s="15"/>
      <c r="D62" s="15"/>
      <c r="E62" s="14"/>
      <c r="F62" s="14"/>
      <c r="G62" s="14"/>
      <c r="H62" s="14"/>
      <c r="I62" s="14"/>
      <c r="J62" s="14"/>
      <c r="K62" s="14"/>
      <c r="L62" s="14"/>
      <c r="M62" s="14"/>
      <c r="N62" s="14"/>
    </row>
    <row r="63" spans="1:14" s="17" customFormat="1" ht="18.75" hidden="1" customHeight="1" x14ac:dyDescent="0.25">
      <c r="A63" s="16"/>
      <c r="B63" s="15"/>
      <c r="C63" s="15"/>
      <c r="D63" s="15"/>
      <c r="E63" s="14"/>
      <c r="F63" s="14"/>
      <c r="G63" s="14"/>
      <c r="H63" s="14"/>
      <c r="I63" s="14"/>
      <c r="J63" s="14"/>
      <c r="K63" s="14"/>
      <c r="L63" s="14"/>
      <c r="M63" s="14"/>
      <c r="N63" s="14"/>
    </row>
    <row r="64" spans="1:14" s="17" customFormat="1" ht="18.75" hidden="1" customHeight="1" x14ac:dyDescent="0.25">
      <c r="A64" s="16"/>
      <c r="B64" s="15"/>
      <c r="C64" s="15"/>
      <c r="D64" s="15"/>
      <c r="E64" s="14"/>
      <c r="F64" s="14"/>
      <c r="G64" s="14"/>
      <c r="H64" s="14"/>
      <c r="I64" s="14"/>
      <c r="J64" s="14"/>
      <c r="K64" s="14"/>
      <c r="L64" s="14"/>
      <c r="M64" s="14"/>
      <c r="N64" s="14"/>
    </row>
    <row r="65" spans="1:14" s="17" customFormat="1" ht="18.75" hidden="1" customHeight="1" x14ac:dyDescent="0.25">
      <c r="A65" s="16"/>
      <c r="B65" s="15"/>
      <c r="C65" s="15"/>
      <c r="D65" s="15"/>
      <c r="E65" s="14"/>
      <c r="F65" s="14"/>
      <c r="G65" s="14"/>
      <c r="H65" s="14"/>
      <c r="I65" s="14"/>
      <c r="J65" s="14"/>
      <c r="K65" s="14"/>
      <c r="L65" s="14"/>
      <c r="M65" s="14"/>
      <c r="N65" s="14"/>
    </row>
    <row r="66" spans="1:14" s="17" customFormat="1" ht="18.75" hidden="1" customHeight="1" x14ac:dyDescent="0.25">
      <c r="A66" s="16"/>
      <c r="B66" s="15"/>
      <c r="C66" s="15"/>
      <c r="D66" s="15"/>
      <c r="E66" s="14"/>
      <c r="F66" s="14"/>
      <c r="G66" s="14"/>
      <c r="H66" s="14"/>
      <c r="I66" s="14"/>
      <c r="J66" s="14"/>
      <c r="K66" s="14"/>
      <c r="L66" s="14"/>
      <c r="M66" s="14"/>
      <c r="N66" s="14"/>
    </row>
    <row r="67" spans="1:14" s="17" customFormat="1" ht="18.75" hidden="1" customHeight="1" x14ac:dyDescent="0.25">
      <c r="A67" s="16"/>
      <c r="B67" s="15"/>
      <c r="C67" s="15"/>
      <c r="D67" s="15"/>
      <c r="E67" s="14"/>
      <c r="F67" s="14"/>
      <c r="G67" s="14"/>
      <c r="H67" s="14"/>
      <c r="I67" s="14"/>
      <c r="J67" s="14"/>
      <c r="K67" s="14"/>
      <c r="L67" s="14"/>
      <c r="M67" s="14"/>
      <c r="N67" s="14"/>
    </row>
    <row r="68" spans="1:14" s="17" customFormat="1" ht="18.75" hidden="1" customHeight="1" x14ac:dyDescent="0.25">
      <c r="A68" s="16"/>
      <c r="B68" s="15"/>
      <c r="C68" s="15"/>
      <c r="D68" s="15"/>
      <c r="E68" s="14"/>
      <c r="F68" s="14"/>
      <c r="G68" s="14"/>
      <c r="H68" s="14"/>
      <c r="I68" s="14"/>
      <c r="J68" s="14"/>
      <c r="K68" s="14"/>
      <c r="L68" s="14"/>
      <c r="M68" s="14"/>
      <c r="N68" s="14"/>
    </row>
    <row r="69" spans="1:14" s="17" customFormat="1" ht="18.75" hidden="1" customHeight="1" x14ac:dyDescent="0.25">
      <c r="A69" s="16"/>
      <c r="B69" s="15"/>
      <c r="C69" s="15"/>
      <c r="D69" s="15"/>
      <c r="E69" s="14"/>
      <c r="F69" s="14"/>
      <c r="G69" s="14"/>
      <c r="H69" s="14"/>
      <c r="I69" s="14"/>
      <c r="J69" s="14"/>
      <c r="K69" s="14"/>
      <c r="L69" s="14"/>
      <c r="M69" s="14"/>
      <c r="N69" s="14"/>
    </row>
    <row r="70" spans="1:14" s="17" customFormat="1" ht="18.75" hidden="1" customHeight="1" x14ac:dyDescent="0.25">
      <c r="A70" s="16"/>
      <c r="B70" s="15"/>
      <c r="C70" s="15"/>
      <c r="D70" s="15"/>
      <c r="E70" s="14"/>
      <c r="F70" s="14"/>
      <c r="G70" s="14"/>
      <c r="H70" s="14"/>
      <c r="I70" s="14"/>
      <c r="J70" s="14"/>
      <c r="K70" s="14"/>
      <c r="L70" s="14"/>
      <c r="M70" s="14"/>
      <c r="N70" s="14"/>
    </row>
    <row r="71" spans="1:14" s="17" customFormat="1" ht="18.75" hidden="1" customHeight="1" x14ac:dyDescent="0.25">
      <c r="A71" s="16"/>
      <c r="B71" s="15"/>
      <c r="C71" s="15"/>
      <c r="D71" s="15"/>
      <c r="E71" s="14"/>
      <c r="F71" s="14"/>
      <c r="G71" s="14"/>
      <c r="H71" s="14"/>
      <c r="I71" s="14"/>
      <c r="J71" s="14"/>
      <c r="K71" s="14"/>
      <c r="L71" s="14"/>
      <c r="M71" s="14"/>
      <c r="N71" s="14"/>
    </row>
    <row r="72" spans="1:14" s="17" customFormat="1" ht="18.75" hidden="1" customHeight="1" x14ac:dyDescent="0.25">
      <c r="A72" s="16"/>
      <c r="B72" s="15"/>
      <c r="C72" s="15"/>
      <c r="D72" s="15"/>
      <c r="E72" s="14"/>
      <c r="F72" s="14"/>
      <c r="G72" s="14"/>
      <c r="H72" s="14"/>
      <c r="I72" s="14"/>
      <c r="J72" s="14"/>
      <c r="K72" s="14"/>
      <c r="L72" s="14"/>
      <c r="M72" s="14"/>
      <c r="N72" s="14"/>
    </row>
    <row r="73" spans="1:14" s="17" customFormat="1" ht="18.75" hidden="1" customHeight="1" x14ac:dyDescent="0.25">
      <c r="A73" s="16"/>
      <c r="B73" s="15"/>
      <c r="C73" s="15"/>
      <c r="D73" s="15"/>
      <c r="E73" s="14"/>
      <c r="F73" s="14"/>
      <c r="G73" s="14"/>
      <c r="H73" s="14"/>
      <c r="I73" s="14"/>
      <c r="J73" s="14"/>
      <c r="K73" s="14"/>
      <c r="L73" s="14"/>
      <c r="M73" s="14"/>
      <c r="N73" s="14"/>
    </row>
    <row r="74" spans="1:14" s="17" customFormat="1" ht="18.75" hidden="1" customHeight="1" x14ac:dyDescent="0.25">
      <c r="A74" s="16"/>
      <c r="B74" s="15"/>
      <c r="C74" s="15"/>
      <c r="D74" s="15"/>
      <c r="E74" s="14"/>
      <c r="F74" s="14"/>
      <c r="G74" s="14"/>
      <c r="H74" s="14"/>
      <c r="I74" s="14"/>
      <c r="J74" s="14"/>
      <c r="K74" s="14"/>
      <c r="L74" s="14"/>
      <c r="M74" s="14"/>
      <c r="N74" s="14"/>
    </row>
    <row r="75" spans="1:14" s="17" customFormat="1" ht="18.75" hidden="1" customHeight="1" x14ac:dyDescent="0.25">
      <c r="A75" s="16"/>
      <c r="B75" s="15"/>
      <c r="C75" s="15"/>
      <c r="D75" s="15"/>
      <c r="E75" s="14"/>
      <c r="F75" s="14"/>
      <c r="G75" s="14"/>
      <c r="H75" s="14"/>
      <c r="I75" s="14"/>
      <c r="J75" s="14"/>
      <c r="K75" s="14"/>
      <c r="L75" s="14"/>
      <c r="M75" s="14"/>
      <c r="N75" s="14"/>
    </row>
    <row r="76" spans="1:14" s="17" customFormat="1" ht="18.75" hidden="1" customHeight="1" x14ac:dyDescent="0.25">
      <c r="A76" s="16"/>
      <c r="B76" s="15"/>
      <c r="C76" s="15"/>
      <c r="D76" s="15"/>
      <c r="E76" s="14"/>
      <c r="F76" s="14"/>
      <c r="G76" s="14"/>
      <c r="H76" s="14"/>
      <c r="I76" s="14"/>
      <c r="J76" s="14"/>
      <c r="K76" s="14"/>
      <c r="L76" s="14"/>
      <c r="M76" s="14"/>
      <c r="N76" s="14"/>
    </row>
    <row r="77" spans="1:14" s="17" customFormat="1" ht="18.75" hidden="1" customHeight="1" x14ac:dyDescent="0.25">
      <c r="A77" s="16"/>
      <c r="B77" s="15"/>
      <c r="C77" s="15"/>
      <c r="D77" s="15"/>
      <c r="E77" s="14"/>
      <c r="F77" s="14"/>
      <c r="G77" s="14"/>
      <c r="H77" s="14"/>
      <c r="I77" s="14"/>
      <c r="J77" s="14"/>
      <c r="K77" s="14"/>
      <c r="L77" s="14"/>
      <c r="M77" s="14"/>
      <c r="N77" s="14"/>
    </row>
    <row r="78" spans="1:14" s="17" customFormat="1" ht="18.75" hidden="1" customHeight="1" x14ac:dyDescent="0.25">
      <c r="A78" s="16"/>
      <c r="B78" s="15"/>
      <c r="C78" s="15"/>
      <c r="D78" s="15"/>
      <c r="E78" s="14"/>
      <c r="F78" s="14"/>
      <c r="G78" s="14"/>
      <c r="H78" s="14"/>
      <c r="I78" s="14"/>
      <c r="J78" s="14"/>
      <c r="K78" s="14"/>
      <c r="L78" s="14"/>
      <c r="M78" s="14"/>
      <c r="N78" s="14"/>
    </row>
    <row r="79" spans="1:14" s="17" customFormat="1" ht="18.75" hidden="1" customHeight="1" x14ac:dyDescent="0.25">
      <c r="A79" s="16"/>
      <c r="B79" s="15"/>
      <c r="C79" s="15"/>
      <c r="D79" s="15"/>
      <c r="E79" s="14"/>
      <c r="F79" s="14"/>
      <c r="G79" s="14"/>
      <c r="H79" s="14"/>
      <c r="I79" s="14"/>
      <c r="J79" s="14"/>
      <c r="K79" s="14"/>
      <c r="L79" s="14"/>
      <c r="M79" s="14"/>
      <c r="N79" s="14"/>
    </row>
    <row r="80" spans="1:14" s="17" customFormat="1" ht="18.75" hidden="1" customHeight="1" x14ac:dyDescent="0.25">
      <c r="A80" s="16"/>
      <c r="B80" s="15"/>
      <c r="C80" s="15"/>
      <c r="D80" s="15"/>
      <c r="E80" s="14"/>
      <c r="F80" s="14"/>
      <c r="G80" s="14"/>
      <c r="H80" s="14"/>
      <c r="I80" s="14"/>
      <c r="J80" s="14"/>
      <c r="K80" s="14"/>
      <c r="L80" s="14"/>
      <c r="M80" s="14"/>
      <c r="N80" s="14"/>
    </row>
    <row r="81" spans="1:14" s="17" customFormat="1" ht="18.75" hidden="1" customHeight="1" x14ac:dyDescent="0.25">
      <c r="A81" s="16"/>
      <c r="B81" s="15"/>
      <c r="C81" s="15"/>
      <c r="D81" s="15"/>
      <c r="E81" s="14"/>
      <c r="F81" s="14"/>
      <c r="G81" s="14"/>
      <c r="H81" s="14"/>
      <c r="I81" s="14"/>
      <c r="J81" s="14"/>
      <c r="K81" s="14"/>
      <c r="L81" s="14"/>
      <c r="M81" s="14"/>
      <c r="N81" s="14"/>
    </row>
    <row r="82" spans="1:14" s="17" customFormat="1" ht="18.75" hidden="1" customHeight="1" x14ac:dyDescent="0.25">
      <c r="A82" s="16"/>
      <c r="B82" s="15"/>
      <c r="C82" s="15"/>
      <c r="D82" s="15"/>
      <c r="E82" s="14"/>
      <c r="F82" s="14"/>
      <c r="G82" s="14"/>
      <c r="H82" s="14"/>
      <c r="I82" s="14"/>
      <c r="J82" s="14"/>
      <c r="K82" s="14"/>
      <c r="L82" s="14"/>
      <c r="M82" s="14"/>
      <c r="N82" s="14"/>
    </row>
    <row r="83" spans="1:14" s="17" customFormat="1" ht="18.75" hidden="1" customHeight="1" x14ac:dyDescent="0.25">
      <c r="A83" s="16"/>
      <c r="B83" s="15"/>
      <c r="C83" s="15"/>
      <c r="D83" s="15"/>
      <c r="E83" s="14"/>
      <c r="F83" s="14"/>
      <c r="G83" s="14"/>
      <c r="H83" s="14"/>
      <c r="I83" s="14"/>
      <c r="J83" s="14"/>
      <c r="K83" s="14"/>
      <c r="L83" s="14"/>
      <c r="M83" s="14"/>
      <c r="N83" s="14"/>
    </row>
    <row r="84" spans="1:14" s="17" customFormat="1" ht="18.75" hidden="1" customHeight="1" x14ac:dyDescent="0.25">
      <c r="A84" s="16"/>
      <c r="B84" s="15"/>
      <c r="C84" s="15"/>
      <c r="D84" s="15"/>
      <c r="E84" s="14"/>
      <c r="F84" s="14"/>
      <c r="G84" s="14"/>
      <c r="H84" s="14"/>
      <c r="I84" s="14"/>
      <c r="J84" s="14"/>
      <c r="K84" s="14"/>
      <c r="L84" s="14"/>
      <c r="M84" s="14"/>
      <c r="N84" s="14"/>
    </row>
    <row r="85" spans="1:14" s="17" customFormat="1" ht="18.75" hidden="1" customHeight="1" x14ac:dyDescent="0.25">
      <c r="A85" s="16"/>
      <c r="B85" s="15"/>
      <c r="C85" s="15"/>
      <c r="D85" s="15"/>
      <c r="E85" s="14"/>
      <c r="F85" s="14"/>
      <c r="G85" s="14"/>
      <c r="H85" s="14"/>
      <c r="I85" s="14"/>
      <c r="J85" s="14"/>
      <c r="K85" s="14"/>
      <c r="L85" s="14"/>
      <c r="M85" s="14"/>
      <c r="N85" s="14"/>
    </row>
    <row r="86" spans="1:14" s="17" customFormat="1" ht="18.75" hidden="1" customHeight="1" x14ac:dyDescent="0.25">
      <c r="A86" s="16"/>
      <c r="B86" s="15"/>
      <c r="C86" s="15"/>
      <c r="D86" s="15"/>
      <c r="E86" s="14"/>
      <c r="F86" s="14"/>
      <c r="G86" s="14"/>
      <c r="H86" s="14"/>
      <c r="I86" s="14"/>
      <c r="J86" s="14"/>
      <c r="K86" s="14"/>
      <c r="L86" s="14"/>
      <c r="M86" s="14"/>
      <c r="N86" s="14"/>
    </row>
    <row r="87" spans="1:14" s="17" customFormat="1" ht="18.75" hidden="1" customHeight="1" x14ac:dyDescent="0.25">
      <c r="A87" s="16"/>
      <c r="B87" s="15"/>
      <c r="C87" s="15"/>
      <c r="D87" s="15"/>
      <c r="E87" s="14"/>
      <c r="F87" s="14"/>
      <c r="G87" s="14"/>
      <c r="H87" s="14"/>
      <c r="I87" s="14"/>
      <c r="J87" s="14"/>
      <c r="K87" s="14"/>
      <c r="L87" s="14"/>
      <c r="M87" s="14"/>
      <c r="N87" s="14"/>
    </row>
    <row r="88" spans="1:14" s="17" customFormat="1" ht="18.75" hidden="1" customHeight="1" x14ac:dyDescent="0.25">
      <c r="A88" s="16"/>
      <c r="B88" s="15"/>
      <c r="C88" s="15"/>
      <c r="D88" s="15"/>
      <c r="E88" s="14"/>
      <c r="F88" s="14"/>
      <c r="G88" s="14"/>
      <c r="H88" s="14"/>
      <c r="I88" s="14"/>
      <c r="J88" s="14"/>
      <c r="K88" s="14"/>
      <c r="L88" s="14"/>
      <c r="M88" s="14"/>
      <c r="N88" s="14"/>
    </row>
    <row r="89" spans="1:14" s="17" customFormat="1" ht="18.75" hidden="1" customHeight="1" x14ac:dyDescent="0.25">
      <c r="A89" s="16"/>
      <c r="B89" s="15"/>
      <c r="C89" s="15"/>
      <c r="D89" s="15"/>
      <c r="E89" s="14"/>
      <c r="F89" s="14"/>
      <c r="G89" s="14"/>
      <c r="H89" s="14"/>
      <c r="I89" s="14"/>
      <c r="J89" s="14"/>
      <c r="K89" s="14"/>
      <c r="L89" s="14"/>
      <c r="M89" s="14"/>
      <c r="N89" s="14"/>
    </row>
    <row r="90" spans="1:14" s="17" customFormat="1" ht="18.75" hidden="1" customHeight="1" x14ac:dyDescent="0.25">
      <c r="A90" s="16"/>
      <c r="B90" s="15"/>
      <c r="C90" s="15"/>
      <c r="D90" s="15"/>
      <c r="E90" s="14"/>
      <c r="F90" s="14"/>
      <c r="G90" s="14"/>
      <c r="H90" s="14"/>
      <c r="I90" s="14"/>
      <c r="J90" s="14"/>
      <c r="K90" s="14"/>
      <c r="L90" s="14"/>
      <c r="M90" s="14"/>
      <c r="N90" s="14"/>
    </row>
    <row r="91" spans="1:14" s="17" customFormat="1" ht="18.75" hidden="1" customHeight="1" x14ac:dyDescent="0.25">
      <c r="A91" s="16"/>
      <c r="B91" s="15"/>
      <c r="C91" s="15"/>
      <c r="D91" s="15"/>
      <c r="E91" s="14"/>
      <c r="F91" s="14"/>
      <c r="G91" s="14"/>
      <c r="H91" s="14"/>
      <c r="I91" s="14"/>
      <c r="J91" s="14"/>
      <c r="K91" s="14"/>
      <c r="L91" s="14"/>
      <c r="M91" s="14"/>
      <c r="N91" s="14"/>
    </row>
    <row r="92" spans="1:14" s="17" customFormat="1" ht="18.75" hidden="1" customHeight="1" x14ac:dyDescent="0.25">
      <c r="A92" s="16"/>
      <c r="B92" s="15"/>
      <c r="C92" s="15"/>
      <c r="D92" s="15"/>
      <c r="E92" s="14"/>
      <c r="F92" s="14"/>
      <c r="G92" s="14"/>
      <c r="H92" s="14"/>
      <c r="I92" s="14"/>
      <c r="J92" s="14"/>
      <c r="K92" s="14"/>
      <c r="L92" s="14"/>
      <c r="M92" s="14"/>
      <c r="N92" s="14"/>
    </row>
    <row r="93" spans="1:14" s="17" customFormat="1" ht="18.75" hidden="1" customHeight="1" x14ac:dyDescent="0.25">
      <c r="A93" s="16"/>
      <c r="B93" s="15"/>
      <c r="C93" s="15"/>
      <c r="D93" s="15"/>
      <c r="E93" s="14"/>
      <c r="F93" s="14"/>
      <c r="G93" s="14"/>
      <c r="H93" s="14"/>
      <c r="I93" s="14"/>
      <c r="J93" s="14"/>
      <c r="K93" s="14"/>
      <c r="L93" s="14"/>
      <c r="M93" s="14"/>
      <c r="N93" s="14"/>
    </row>
    <row r="94" spans="1:14" s="17" customFormat="1" ht="18.75" hidden="1" customHeight="1" x14ac:dyDescent="0.25">
      <c r="A94" s="16"/>
      <c r="B94" s="15"/>
      <c r="C94" s="15"/>
      <c r="D94" s="15"/>
      <c r="E94" s="14"/>
      <c r="F94" s="14"/>
      <c r="G94" s="14"/>
      <c r="H94" s="14"/>
      <c r="I94" s="14"/>
      <c r="J94" s="14"/>
      <c r="K94" s="14"/>
      <c r="L94" s="14"/>
      <c r="M94" s="14"/>
      <c r="N94" s="14"/>
    </row>
    <row r="95" spans="1:14" s="17" customFormat="1" ht="18.75" hidden="1" customHeight="1" x14ac:dyDescent="0.25">
      <c r="A95" s="16"/>
      <c r="B95" s="15"/>
      <c r="C95" s="15"/>
      <c r="D95" s="15"/>
      <c r="E95" s="14"/>
      <c r="F95" s="14"/>
      <c r="G95" s="14"/>
      <c r="H95" s="14"/>
      <c r="I95" s="14"/>
      <c r="J95" s="14"/>
      <c r="K95" s="14"/>
      <c r="L95" s="14"/>
      <c r="M95" s="14"/>
      <c r="N95" s="14"/>
    </row>
    <row r="96" spans="1:14" s="17" customFormat="1" ht="18.75" hidden="1" customHeight="1" x14ac:dyDescent="0.25">
      <c r="A96" s="16"/>
      <c r="B96" s="15"/>
      <c r="C96" s="15"/>
      <c r="D96" s="15"/>
      <c r="E96" s="14"/>
      <c r="F96" s="14"/>
      <c r="G96" s="14"/>
      <c r="H96" s="14"/>
      <c r="I96" s="14"/>
      <c r="J96" s="14"/>
      <c r="K96" s="14"/>
      <c r="L96" s="14"/>
      <c r="M96" s="14"/>
      <c r="N96" s="14"/>
    </row>
    <row r="97" spans="1:14" s="17" customFormat="1" ht="18.75" hidden="1" customHeight="1" x14ac:dyDescent="0.25">
      <c r="A97" s="16"/>
      <c r="B97" s="15"/>
      <c r="C97" s="15"/>
      <c r="D97" s="15"/>
      <c r="E97" s="14"/>
      <c r="F97" s="14"/>
      <c r="G97" s="14"/>
      <c r="H97" s="14"/>
      <c r="I97" s="14"/>
      <c r="J97" s="14"/>
      <c r="K97" s="14"/>
      <c r="L97" s="14"/>
      <c r="M97" s="14"/>
      <c r="N97" s="14"/>
    </row>
    <row r="98" spans="1:14" s="17" customFormat="1" ht="18.75" hidden="1" customHeight="1" x14ac:dyDescent="0.25">
      <c r="A98" s="16"/>
      <c r="B98" s="15"/>
      <c r="C98" s="15"/>
      <c r="D98" s="15"/>
      <c r="E98" s="14"/>
      <c r="F98" s="14"/>
      <c r="G98" s="14"/>
      <c r="H98" s="14"/>
      <c r="I98" s="14"/>
      <c r="J98" s="14"/>
      <c r="K98" s="14"/>
      <c r="L98" s="14"/>
      <c r="M98" s="14"/>
      <c r="N98" s="14"/>
    </row>
    <row r="99" spans="1:14" s="17" customFormat="1" ht="18.75" hidden="1" customHeight="1" x14ac:dyDescent="0.25">
      <c r="A99" s="16"/>
      <c r="B99" s="15"/>
      <c r="C99" s="15"/>
      <c r="D99" s="15"/>
      <c r="E99" s="14"/>
      <c r="F99" s="14"/>
      <c r="G99" s="14"/>
      <c r="H99" s="14"/>
      <c r="I99" s="14"/>
      <c r="J99" s="14"/>
      <c r="K99" s="14"/>
      <c r="L99" s="14"/>
      <c r="M99" s="14"/>
      <c r="N99" s="14"/>
    </row>
    <row r="100" spans="1:14" s="17" customFormat="1" ht="18.75" hidden="1" customHeight="1" x14ac:dyDescent="0.25">
      <c r="A100" s="16"/>
      <c r="B100" s="15"/>
      <c r="C100" s="15"/>
      <c r="D100" s="15"/>
      <c r="E100" s="14"/>
      <c r="F100" s="14"/>
      <c r="G100" s="14"/>
      <c r="H100" s="14"/>
      <c r="I100" s="14"/>
      <c r="J100" s="14"/>
      <c r="K100" s="14"/>
      <c r="L100" s="14"/>
      <c r="M100" s="14"/>
      <c r="N100" s="14"/>
    </row>
    <row r="101" spans="1:14" s="17" customFormat="1" ht="18.75" hidden="1" customHeight="1" x14ac:dyDescent="0.25">
      <c r="A101" s="16"/>
      <c r="B101" s="15"/>
      <c r="C101" s="15"/>
      <c r="D101" s="15"/>
      <c r="E101" s="14"/>
      <c r="F101" s="14"/>
      <c r="G101" s="14"/>
      <c r="H101" s="14"/>
      <c r="I101" s="14"/>
      <c r="J101" s="14"/>
      <c r="K101" s="14"/>
      <c r="L101" s="14"/>
      <c r="M101" s="14"/>
      <c r="N101" s="14"/>
    </row>
    <row r="102" spans="1:14" s="17" customFormat="1" ht="18.75" hidden="1" customHeight="1" x14ac:dyDescent="0.25">
      <c r="A102" s="16"/>
      <c r="B102" s="15"/>
      <c r="C102" s="15"/>
      <c r="D102" s="15"/>
      <c r="E102" s="14"/>
      <c r="F102" s="14"/>
      <c r="G102" s="14"/>
      <c r="H102" s="14"/>
      <c r="I102" s="14"/>
      <c r="J102" s="14"/>
      <c r="K102" s="14"/>
      <c r="L102" s="14"/>
      <c r="M102" s="14"/>
      <c r="N102" s="14"/>
    </row>
  </sheetData>
  <sheetProtection formatCells="0" formatColumns="0" formatRows="0" insertRows="0" deleteRows="0" sort="0" autoFilter="0" pivotTables="0"/>
  <mergeCells count="12">
    <mergeCell ref="B20:D20"/>
    <mergeCell ref="B17:D17"/>
    <mergeCell ref="B18:D18"/>
    <mergeCell ref="B19:D19"/>
    <mergeCell ref="B16:D16"/>
    <mergeCell ref="C1:D1"/>
    <mergeCell ref="C7:D7"/>
    <mergeCell ref="B13:D13"/>
    <mergeCell ref="B14:D14"/>
    <mergeCell ref="B15:D15"/>
    <mergeCell ref="C10:D10"/>
    <mergeCell ref="C11:D1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outlinePr summaryBelow="0" summaryRight="0"/>
  </sheetPr>
  <dimension ref="A1:KD945"/>
  <sheetViews>
    <sheetView tabSelected="1" topLeftCell="A31" workbookViewId="0">
      <selection activeCell="A5" sqref="A5:C5"/>
    </sheetView>
  </sheetViews>
  <sheetFormatPr defaultColWidth="12.625" defaultRowHeight="15.75" customHeight="1" x14ac:dyDescent="0.2"/>
  <cols>
    <col min="1" max="1" width="18" style="53" customWidth="1"/>
    <col min="2" max="2" width="60.5" style="81" customWidth="1"/>
    <col min="3" max="3" width="21.875" style="53" customWidth="1"/>
    <col min="4" max="4" width="13.125" style="53" bestFit="1" customWidth="1"/>
    <col min="5" max="16" width="15.875" style="53" customWidth="1"/>
    <col min="17" max="17" width="41.375" style="53" customWidth="1"/>
    <col min="18" max="290" width="12.625" style="53"/>
    <col min="291" max="16384" width="12.625" style="52"/>
  </cols>
  <sheetData>
    <row r="1" spans="1:17" ht="32.1" customHeight="1" x14ac:dyDescent="0.25">
      <c r="A1" s="71" t="s">
        <v>405</v>
      </c>
      <c r="B1" s="76" t="s">
        <v>406</v>
      </c>
      <c r="C1" s="68"/>
      <c r="D1" s="70"/>
      <c r="E1" s="70"/>
      <c r="F1" s="69"/>
      <c r="G1" s="54"/>
      <c r="H1" s="54"/>
      <c r="I1" s="54"/>
      <c r="J1" s="54"/>
      <c r="K1" s="54"/>
      <c r="L1" s="54"/>
      <c r="M1" s="54"/>
      <c r="N1" s="54"/>
      <c r="O1" s="54"/>
      <c r="P1" s="54"/>
      <c r="Q1" s="54"/>
    </row>
    <row r="2" spans="1:17" ht="27" customHeight="1" x14ac:dyDescent="0.25">
      <c r="A2" s="67" t="s">
        <v>404</v>
      </c>
      <c r="B2" s="77" t="s">
        <v>1</v>
      </c>
      <c r="C2" s="54"/>
      <c r="D2" s="68"/>
      <c r="E2" s="68"/>
      <c r="F2" s="54"/>
      <c r="G2" s="54"/>
      <c r="H2" s="54"/>
      <c r="I2" s="54"/>
      <c r="J2" s="54"/>
      <c r="K2" s="54"/>
      <c r="L2" s="54"/>
      <c r="M2" s="54"/>
      <c r="N2" s="54"/>
      <c r="O2" s="54"/>
      <c r="P2" s="54"/>
      <c r="Q2" s="54"/>
    </row>
    <row r="3" spans="1:17" ht="27.95" customHeight="1" x14ac:dyDescent="0.25">
      <c r="A3" s="67" t="s">
        <v>403</v>
      </c>
      <c r="B3" s="77" t="s">
        <v>9</v>
      </c>
      <c r="C3" s="54"/>
      <c r="D3" s="54"/>
      <c r="E3" s="68"/>
      <c r="F3" s="54"/>
      <c r="G3" s="54"/>
      <c r="H3" s="54"/>
      <c r="I3" s="54"/>
      <c r="J3" s="54"/>
      <c r="K3" s="54"/>
      <c r="L3" s="54"/>
      <c r="M3" s="54"/>
      <c r="N3" s="54"/>
      <c r="O3" s="54"/>
      <c r="P3" s="54"/>
      <c r="Q3" s="54"/>
    </row>
    <row r="4" spans="1:17" ht="27.95" customHeight="1" x14ac:dyDescent="0.25">
      <c r="A4" s="67" t="s">
        <v>402</v>
      </c>
      <c r="B4" s="77" t="s">
        <v>401</v>
      </c>
      <c r="C4" s="54"/>
      <c r="D4" s="66"/>
      <c r="E4" s="66"/>
      <c r="F4" s="66"/>
      <c r="G4" s="66"/>
      <c r="H4" s="66"/>
      <c r="I4" s="66"/>
      <c r="J4" s="66"/>
      <c r="K4" s="66"/>
      <c r="L4" s="66"/>
      <c r="M4" s="66"/>
      <c r="N4" s="66"/>
      <c r="O4" s="66"/>
      <c r="P4" s="66"/>
      <c r="Q4" s="66"/>
    </row>
    <row r="5" spans="1:17" ht="31.5" x14ac:dyDescent="0.25">
      <c r="A5" s="93"/>
      <c r="B5" s="94"/>
      <c r="C5" s="95"/>
      <c r="D5" s="59"/>
      <c r="E5" s="59"/>
      <c r="F5" s="59"/>
      <c r="G5" s="59"/>
      <c r="H5" s="59"/>
      <c r="I5" s="59"/>
      <c r="J5" s="59"/>
      <c r="K5" s="59"/>
      <c r="L5" s="59"/>
      <c r="M5" s="59"/>
      <c r="N5" s="59"/>
      <c r="O5" s="59"/>
      <c r="P5" s="59"/>
      <c r="Q5" s="65" t="s">
        <v>400</v>
      </c>
    </row>
    <row r="6" spans="1:17" x14ac:dyDescent="0.25">
      <c r="A6" s="64" t="s">
        <v>399</v>
      </c>
      <c r="B6" s="78" t="s">
        <v>21</v>
      </c>
      <c r="C6" s="63" t="s">
        <v>398</v>
      </c>
      <c r="D6" s="62" t="s">
        <v>397</v>
      </c>
      <c r="E6" s="61">
        <v>45292</v>
      </c>
      <c r="F6" s="61">
        <v>45323</v>
      </c>
      <c r="G6" s="61">
        <v>45352</v>
      </c>
      <c r="H6" s="61">
        <v>45383</v>
      </c>
      <c r="I6" s="61">
        <v>45413</v>
      </c>
      <c r="J6" s="61">
        <v>45444</v>
      </c>
      <c r="K6" s="61">
        <v>45474</v>
      </c>
      <c r="L6" s="61">
        <v>45505</v>
      </c>
      <c r="M6" s="61">
        <v>45536</v>
      </c>
      <c r="N6" s="61">
        <v>45566</v>
      </c>
      <c r="O6" s="61">
        <v>45597</v>
      </c>
      <c r="P6" s="61">
        <v>45627</v>
      </c>
      <c r="Q6" s="60" t="s">
        <v>396</v>
      </c>
    </row>
    <row r="7" spans="1:17" x14ac:dyDescent="0.25">
      <c r="A7" s="58"/>
      <c r="B7" s="79" t="s">
        <v>168</v>
      </c>
      <c r="C7" s="84" t="s">
        <v>34</v>
      </c>
      <c r="D7" s="82">
        <f t="shared" ref="D7:D19" si="0">SUM(E7:P7)</f>
        <v>0</v>
      </c>
      <c r="E7" s="57">
        <f>SUM('Admin:Positive Recovery- The Woodland'!B3)</f>
        <v>0</v>
      </c>
      <c r="F7" s="57">
        <f>SUM('Admin:Positive Recovery- The Woodland'!C3)</f>
        <v>0</v>
      </c>
      <c r="G7" s="57">
        <f>SUM('Admin:Positive Recovery- The Woodland'!D3)</f>
        <v>0</v>
      </c>
      <c r="H7" s="57">
        <f>SUM('Admin:Positive Recovery- The Woodland'!E3)</f>
        <v>0</v>
      </c>
      <c r="I7" s="57">
        <f>SUM('Admin:Positive Recovery- The Woodland'!F3)</f>
        <v>0</v>
      </c>
      <c r="J7" s="57">
        <f>SUM('Admin:Positive Recovery- The Woodland'!G3)</f>
        <v>0</v>
      </c>
      <c r="K7" s="57">
        <f>SUM('Admin:Positive Recovery- The Woodland'!H3)</f>
        <v>0</v>
      </c>
      <c r="L7" s="57">
        <f>SUM('Admin:Positive Recovery- The Woodland'!I3)</f>
        <v>0</v>
      </c>
      <c r="M7" s="57">
        <f>SUM('Admin:Positive Recovery- The Woodland'!J3)</f>
        <v>0</v>
      </c>
      <c r="N7" s="57">
        <f>SUM('Admin:Positive Recovery- The Woodland'!K3)</f>
        <v>0</v>
      </c>
      <c r="O7" s="57">
        <f>SUM('Admin:Positive Recovery- The Woodland'!L3)</f>
        <v>0</v>
      </c>
      <c r="P7" s="57">
        <f>SUM('Admin:Positive Recovery- The Woodland'!M3)</f>
        <v>0</v>
      </c>
      <c r="Q7" s="59"/>
    </row>
    <row r="8" spans="1:17" x14ac:dyDescent="0.25">
      <c r="A8" s="58">
        <v>45000</v>
      </c>
      <c r="B8" s="79" t="s">
        <v>169</v>
      </c>
      <c r="C8" s="84" t="s">
        <v>34</v>
      </c>
      <c r="D8" s="82">
        <f t="shared" si="0"/>
        <v>9834456</v>
      </c>
      <c r="E8" s="57">
        <f>SUM('Admin:Positive Recovery- The Woodland'!B4)</f>
        <v>804777</v>
      </c>
      <c r="F8" s="57">
        <f>SUM('Admin:Positive Recovery- The Woodland'!C4)</f>
        <v>752856</v>
      </c>
      <c r="G8" s="57">
        <f>SUM('Admin:Positive Recovery- The Woodland'!D4)</f>
        <v>837637</v>
      </c>
      <c r="H8" s="57">
        <f>SUM('Admin:Positive Recovery- The Woodland'!E4)</f>
        <v>810617</v>
      </c>
      <c r="I8" s="57">
        <f>SUM('Admin:Positive Recovery- The Woodland'!F4)</f>
        <v>804777</v>
      </c>
      <c r="J8" s="57">
        <f>SUM('Admin:Positive Recovery- The Woodland'!G4)</f>
        <v>778817</v>
      </c>
      <c r="K8" s="57">
        <f>SUM('Admin:Positive Recovery- The Woodland'!H4)</f>
        <v>851897</v>
      </c>
      <c r="L8" s="57">
        <f>SUM('Admin:Positive Recovery- The Woodland'!I4)</f>
        <v>851897</v>
      </c>
      <c r="M8" s="57">
        <f>SUM('Admin:Positive Recovery- The Woodland'!J4)</f>
        <v>824417</v>
      </c>
      <c r="N8" s="57">
        <f>SUM('Admin:Positive Recovery- The Woodland'!K4)</f>
        <v>884757</v>
      </c>
      <c r="O8" s="57">
        <f>SUM('Admin:Positive Recovery- The Woodland'!L4)</f>
        <v>804617</v>
      </c>
      <c r="P8" s="57">
        <f>SUM('Admin:Positive Recovery- The Woodland'!M4)</f>
        <v>827390</v>
      </c>
      <c r="Q8" s="54"/>
    </row>
    <row r="9" spans="1:17" x14ac:dyDescent="0.25">
      <c r="A9" s="58">
        <v>40000</v>
      </c>
      <c r="B9" s="79" t="s">
        <v>170</v>
      </c>
      <c r="C9" s="84" t="s">
        <v>34</v>
      </c>
      <c r="D9" s="82">
        <f t="shared" si="0"/>
        <v>1785443.4</v>
      </c>
      <c r="E9" s="57">
        <f>SUM('Admin:Positive Recovery- The Woodland'!B5)</f>
        <v>133982.70000000001</v>
      </c>
      <c r="F9" s="57">
        <f>SUM('Admin:Positive Recovery- The Woodland'!C5)</f>
        <v>133982.70000000001</v>
      </c>
      <c r="G9" s="57">
        <f>SUM('Admin:Positive Recovery- The Woodland'!D5)</f>
        <v>145478.1</v>
      </c>
      <c r="H9" s="57">
        <f>SUM('Admin:Positive Recovery- The Woodland'!E5)</f>
        <v>145478.1</v>
      </c>
      <c r="I9" s="57">
        <f>SUM('Admin:Positive Recovery- The Woodland'!F5)</f>
        <v>145478.1</v>
      </c>
      <c r="J9" s="57">
        <f>SUM('Admin:Positive Recovery- The Woodland'!G5)</f>
        <v>145478.1</v>
      </c>
      <c r="K9" s="57">
        <f>SUM('Admin:Positive Recovery- The Woodland'!H5)</f>
        <v>151785.60000000001</v>
      </c>
      <c r="L9" s="57">
        <f>SUM('Admin:Positive Recovery- The Woodland'!I5)</f>
        <v>156756</v>
      </c>
      <c r="M9" s="57">
        <f>SUM('Admin:Positive Recovery- The Woodland'!J5)</f>
        <v>156756</v>
      </c>
      <c r="N9" s="57">
        <f>SUM('Admin:Positive Recovery- The Woodland'!K5)</f>
        <v>156756</v>
      </c>
      <c r="O9" s="57">
        <f>SUM('Admin:Positive Recovery- The Woodland'!L5)</f>
        <v>156756</v>
      </c>
      <c r="P9" s="57">
        <f>SUM('Admin:Positive Recovery- The Woodland'!M5)</f>
        <v>156756</v>
      </c>
      <c r="Q9" s="54"/>
    </row>
    <row r="10" spans="1:17" x14ac:dyDescent="0.25">
      <c r="A10" s="58"/>
      <c r="B10" s="79" t="s">
        <v>171</v>
      </c>
      <c r="C10" s="84" t="s">
        <v>34</v>
      </c>
      <c r="D10" s="82">
        <f t="shared" si="0"/>
        <v>5962744.1999999993</v>
      </c>
      <c r="E10" s="57">
        <f>SUM('Admin:Positive Recovery- The Woodland'!B6)</f>
        <v>483605.85</v>
      </c>
      <c r="F10" s="57">
        <f>SUM('Admin:Positive Recovery- The Woodland'!C6)</f>
        <v>483605.85</v>
      </c>
      <c r="G10" s="57">
        <f>SUM('Admin:Positive Recovery- The Woodland'!D6)</f>
        <v>486221.85</v>
      </c>
      <c r="H10" s="57">
        <f>SUM('Admin:Positive Recovery- The Woodland'!E6)</f>
        <v>486221.85</v>
      </c>
      <c r="I10" s="57">
        <f>SUM('Admin:Positive Recovery- The Woodland'!F6)</f>
        <v>486221.85</v>
      </c>
      <c r="J10" s="57">
        <f>SUM('Admin:Positive Recovery- The Woodland'!G6)</f>
        <v>486221.85</v>
      </c>
      <c r="K10" s="57">
        <f>SUM('Admin:Positive Recovery- The Woodland'!H6)</f>
        <v>508440.85</v>
      </c>
      <c r="L10" s="57">
        <f>SUM('Admin:Positive Recovery- The Woodland'!I6)</f>
        <v>508440.85</v>
      </c>
      <c r="M10" s="57">
        <f>SUM('Admin:Positive Recovery- The Woodland'!J6)</f>
        <v>508440.85</v>
      </c>
      <c r="N10" s="57">
        <f>SUM('Admin:Positive Recovery- The Woodland'!K6)</f>
        <v>508440.85</v>
      </c>
      <c r="O10" s="57">
        <f>SUM('Admin:Positive Recovery- The Woodland'!L6)</f>
        <v>508440.85</v>
      </c>
      <c r="P10" s="57">
        <f>SUM('Admin:Positive Recovery- The Woodland'!M6)</f>
        <v>508440.85</v>
      </c>
      <c r="Q10" s="54"/>
    </row>
    <row r="11" spans="1:17" x14ac:dyDescent="0.25">
      <c r="A11" s="58">
        <v>41100</v>
      </c>
      <c r="B11" s="79" t="s">
        <v>172</v>
      </c>
      <c r="C11" s="84" t="s">
        <v>34</v>
      </c>
      <c r="D11" s="82">
        <f t="shared" si="0"/>
        <v>250600</v>
      </c>
      <c r="E11" s="57">
        <f>SUM('Admin:Positive Recovery- The Woodland'!B7)</f>
        <v>20300</v>
      </c>
      <c r="F11" s="57">
        <f>SUM('Admin:Positive Recovery- The Woodland'!C7)</f>
        <v>20300</v>
      </c>
      <c r="G11" s="57">
        <f>SUM('Admin:Positive Recovery- The Woodland'!D7)</f>
        <v>21000</v>
      </c>
      <c r="H11" s="57">
        <f>SUM('Admin:Positive Recovery- The Woodland'!E7)</f>
        <v>21000</v>
      </c>
      <c r="I11" s="57">
        <f>SUM('Admin:Positive Recovery- The Woodland'!F7)</f>
        <v>21000</v>
      </c>
      <c r="J11" s="57">
        <f>SUM('Admin:Positive Recovery- The Woodland'!G7)</f>
        <v>21000</v>
      </c>
      <c r="K11" s="57">
        <f>SUM('Admin:Positive Recovery- The Woodland'!H7)</f>
        <v>21000</v>
      </c>
      <c r="L11" s="57">
        <f>SUM('Admin:Positive Recovery- The Woodland'!I7)</f>
        <v>21000</v>
      </c>
      <c r="M11" s="57">
        <f>SUM('Admin:Positive Recovery- The Woodland'!J7)</f>
        <v>21000</v>
      </c>
      <c r="N11" s="57">
        <f>SUM('Admin:Positive Recovery- The Woodland'!K7)</f>
        <v>21000</v>
      </c>
      <c r="O11" s="57">
        <f>SUM('Admin:Positive Recovery- The Woodland'!L7)</f>
        <v>21000</v>
      </c>
      <c r="P11" s="57">
        <f>SUM('Admin:Positive Recovery- The Woodland'!M7)</f>
        <v>21000</v>
      </c>
      <c r="Q11" s="54"/>
    </row>
    <row r="12" spans="1:17" x14ac:dyDescent="0.25">
      <c r="A12" s="58">
        <v>41000</v>
      </c>
      <c r="B12" s="79" t="s">
        <v>173</v>
      </c>
      <c r="C12" s="84" t="s">
        <v>34</v>
      </c>
      <c r="D12" s="82">
        <f t="shared" si="0"/>
        <v>11340</v>
      </c>
      <c r="E12" s="57">
        <f>SUM('Admin:Positive Recovery- The Woodland'!B8)</f>
        <v>945</v>
      </c>
      <c r="F12" s="57">
        <f>SUM('Admin:Positive Recovery- The Woodland'!C8)</f>
        <v>945</v>
      </c>
      <c r="G12" s="57">
        <f>SUM('Admin:Positive Recovery- The Woodland'!D8)</f>
        <v>945</v>
      </c>
      <c r="H12" s="57">
        <f>SUM('Admin:Positive Recovery- The Woodland'!E8)</f>
        <v>945</v>
      </c>
      <c r="I12" s="57">
        <f>SUM('Admin:Positive Recovery- The Woodland'!F8)</f>
        <v>945</v>
      </c>
      <c r="J12" s="57">
        <f>SUM('Admin:Positive Recovery- The Woodland'!G8)</f>
        <v>945</v>
      </c>
      <c r="K12" s="57">
        <f>SUM('Admin:Positive Recovery- The Woodland'!H8)</f>
        <v>945</v>
      </c>
      <c r="L12" s="57">
        <f>SUM('Admin:Positive Recovery- The Woodland'!I8)</f>
        <v>945</v>
      </c>
      <c r="M12" s="57">
        <f>SUM('Admin:Positive Recovery- The Woodland'!J8)</f>
        <v>945</v>
      </c>
      <c r="N12" s="57">
        <f>SUM('Admin:Positive Recovery- The Woodland'!K8)</f>
        <v>945</v>
      </c>
      <c r="O12" s="57">
        <f>SUM('Admin:Positive Recovery- The Woodland'!L8)</f>
        <v>945</v>
      </c>
      <c r="P12" s="57">
        <f>SUM('Admin:Positive Recovery- The Woodland'!M8)</f>
        <v>945</v>
      </c>
      <c r="Q12" s="54"/>
    </row>
    <row r="13" spans="1:17" x14ac:dyDescent="0.25">
      <c r="A13" s="58">
        <v>42400</v>
      </c>
      <c r="B13" s="79" t="s">
        <v>174</v>
      </c>
      <c r="C13" s="84" t="s">
        <v>34</v>
      </c>
      <c r="D13" s="82">
        <f t="shared" si="0"/>
        <v>0</v>
      </c>
      <c r="E13" s="57">
        <f>SUM('Admin:Positive Recovery- The Woodland'!B9)</f>
        <v>0</v>
      </c>
      <c r="F13" s="57">
        <f>SUM('Admin:Positive Recovery- The Woodland'!C9)</f>
        <v>0</v>
      </c>
      <c r="G13" s="57">
        <f>SUM('Admin:Positive Recovery- The Woodland'!D9)</f>
        <v>0</v>
      </c>
      <c r="H13" s="57">
        <f>SUM('Admin:Positive Recovery- The Woodland'!E9)</f>
        <v>0</v>
      </c>
      <c r="I13" s="57">
        <f>SUM('Admin:Positive Recovery- The Woodland'!F9)</f>
        <v>0</v>
      </c>
      <c r="J13" s="57">
        <f>SUM('Admin:Positive Recovery- The Woodland'!G9)</f>
        <v>0</v>
      </c>
      <c r="K13" s="57">
        <f>SUM('Admin:Positive Recovery- The Woodland'!H9)</f>
        <v>0</v>
      </c>
      <c r="L13" s="57">
        <f>SUM('Admin:Positive Recovery- The Woodland'!I9)</f>
        <v>0</v>
      </c>
      <c r="M13" s="57">
        <f>SUM('Admin:Positive Recovery- The Woodland'!J9)</f>
        <v>0</v>
      </c>
      <c r="N13" s="57">
        <f>SUM('Admin:Positive Recovery- The Woodland'!K9)</f>
        <v>0</v>
      </c>
      <c r="O13" s="57">
        <f>SUM('Admin:Positive Recovery- The Woodland'!L9)</f>
        <v>0</v>
      </c>
      <c r="P13" s="57">
        <f>SUM('Admin:Positive Recovery- The Woodland'!M9)</f>
        <v>0</v>
      </c>
      <c r="Q13" s="54"/>
    </row>
    <row r="14" spans="1:17" x14ac:dyDescent="0.25">
      <c r="A14" s="58"/>
      <c r="B14" s="79" t="s">
        <v>175</v>
      </c>
      <c r="C14" s="84" t="s">
        <v>34</v>
      </c>
      <c r="D14" s="82">
        <f t="shared" si="0"/>
        <v>0</v>
      </c>
      <c r="E14" s="57">
        <f>SUM('Admin:Positive Recovery- The Woodland'!B10)</f>
        <v>0</v>
      </c>
      <c r="F14" s="57">
        <f>SUM('Admin:Positive Recovery- The Woodland'!C10)</f>
        <v>0</v>
      </c>
      <c r="G14" s="57">
        <f>SUM('Admin:Positive Recovery- The Woodland'!D10)</f>
        <v>0</v>
      </c>
      <c r="H14" s="57">
        <f>SUM('Admin:Positive Recovery- The Woodland'!E10)</f>
        <v>0</v>
      </c>
      <c r="I14" s="57">
        <f>SUM('Admin:Positive Recovery- The Woodland'!F10)</f>
        <v>0</v>
      </c>
      <c r="J14" s="57">
        <f>SUM('Admin:Positive Recovery- The Woodland'!G10)</f>
        <v>0</v>
      </c>
      <c r="K14" s="57">
        <f>SUM('Admin:Positive Recovery- The Woodland'!H10)</f>
        <v>0</v>
      </c>
      <c r="L14" s="57">
        <f>SUM('Admin:Positive Recovery- The Woodland'!I10)</f>
        <v>0</v>
      </c>
      <c r="M14" s="57">
        <f>SUM('Admin:Positive Recovery- The Woodland'!J10)</f>
        <v>0</v>
      </c>
      <c r="N14" s="57">
        <f>SUM('Admin:Positive Recovery- The Woodland'!K10)</f>
        <v>0</v>
      </c>
      <c r="O14" s="57">
        <f>SUM('Admin:Positive Recovery- The Woodland'!L10)</f>
        <v>0</v>
      </c>
      <c r="P14" s="57">
        <f>SUM('Admin:Positive Recovery- The Woodland'!M10)</f>
        <v>0</v>
      </c>
      <c r="Q14" s="54"/>
    </row>
    <row r="15" spans="1:17" x14ac:dyDescent="0.25">
      <c r="A15" s="58"/>
      <c r="B15" s="79" t="s">
        <v>176</v>
      </c>
      <c r="C15" s="84" t="s">
        <v>34</v>
      </c>
      <c r="D15" s="82">
        <f t="shared" si="0"/>
        <v>0</v>
      </c>
      <c r="E15" s="57">
        <f>SUM('Admin:Positive Recovery- The Woodland'!B11)</f>
        <v>0</v>
      </c>
      <c r="F15" s="57">
        <f>SUM('Admin:Positive Recovery- The Woodland'!C11)</f>
        <v>0</v>
      </c>
      <c r="G15" s="57">
        <f>SUM('Admin:Positive Recovery- The Woodland'!D11)</f>
        <v>0</v>
      </c>
      <c r="H15" s="57">
        <f>SUM('Admin:Positive Recovery- The Woodland'!E11)</f>
        <v>0</v>
      </c>
      <c r="I15" s="57">
        <f>SUM('Admin:Positive Recovery- The Woodland'!F11)</f>
        <v>0</v>
      </c>
      <c r="J15" s="57">
        <f>SUM('Admin:Positive Recovery- The Woodland'!G11)</f>
        <v>0</v>
      </c>
      <c r="K15" s="57">
        <f>SUM('Admin:Positive Recovery- The Woodland'!H11)</f>
        <v>0</v>
      </c>
      <c r="L15" s="57">
        <f>SUM('Admin:Positive Recovery- The Woodland'!I11)</f>
        <v>0</v>
      </c>
      <c r="M15" s="57">
        <f>SUM('Admin:Positive Recovery- The Woodland'!J11)</f>
        <v>0</v>
      </c>
      <c r="N15" s="57">
        <f>SUM('Admin:Positive Recovery- The Woodland'!K11)</f>
        <v>0</v>
      </c>
      <c r="O15" s="57">
        <f>SUM('Admin:Positive Recovery- The Woodland'!L11)</f>
        <v>0</v>
      </c>
      <c r="P15" s="57">
        <f>SUM('Admin:Positive Recovery- The Woodland'!M11)</f>
        <v>0</v>
      </c>
      <c r="Q15" s="54"/>
    </row>
    <row r="16" spans="1:17" x14ac:dyDescent="0.25">
      <c r="A16" s="58"/>
      <c r="B16" s="79" t="s">
        <v>177</v>
      </c>
      <c r="C16" s="84" t="s">
        <v>34</v>
      </c>
      <c r="D16" s="82">
        <f t="shared" si="0"/>
        <v>0</v>
      </c>
      <c r="E16" s="57">
        <f>SUM('Admin:Positive Recovery- The Woodland'!B12)</f>
        <v>0</v>
      </c>
      <c r="F16" s="57">
        <f>SUM('Admin:Positive Recovery- The Woodland'!C12)</f>
        <v>0</v>
      </c>
      <c r="G16" s="57">
        <f>SUM('Admin:Positive Recovery- The Woodland'!D12)</f>
        <v>0</v>
      </c>
      <c r="H16" s="57">
        <f>SUM('Admin:Positive Recovery- The Woodland'!E12)</f>
        <v>0</v>
      </c>
      <c r="I16" s="57">
        <f>SUM('Admin:Positive Recovery- The Woodland'!F12)</f>
        <v>0</v>
      </c>
      <c r="J16" s="57">
        <f>SUM('Admin:Positive Recovery- The Woodland'!G12)</f>
        <v>0</v>
      </c>
      <c r="K16" s="57">
        <f>SUM('Admin:Positive Recovery- The Woodland'!H12)</f>
        <v>0</v>
      </c>
      <c r="L16" s="57">
        <f>SUM('Admin:Positive Recovery- The Woodland'!I12)</f>
        <v>0</v>
      </c>
      <c r="M16" s="57">
        <f>SUM('Admin:Positive Recovery- The Woodland'!J12)</f>
        <v>0</v>
      </c>
      <c r="N16" s="57">
        <f>SUM('Admin:Positive Recovery- The Woodland'!K12)</f>
        <v>0</v>
      </c>
      <c r="O16" s="57">
        <f>SUM('Admin:Positive Recovery- The Woodland'!L12)</f>
        <v>0</v>
      </c>
      <c r="P16" s="57">
        <f>SUM('Admin:Positive Recovery- The Woodland'!M12)</f>
        <v>0</v>
      </c>
      <c r="Q16" s="54"/>
    </row>
    <row r="17" spans="1:17" x14ac:dyDescent="0.25">
      <c r="A17" s="58">
        <v>42000</v>
      </c>
      <c r="B17" s="79" t="s">
        <v>178</v>
      </c>
      <c r="C17" s="84" t="s">
        <v>34</v>
      </c>
      <c r="D17" s="82">
        <f t="shared" si="0"/>
        <v>0</v>
      </c>
      <c r="E17" s="57">
        <f>SUM('Admin:Positive Recovery- The Woodland'!B13)</f>
        <v>0</v>
      </c>
      <c r="F17" s="57">
        <f>SUM('Admin:Positive Recovery- The Woodland'!C13)</f>
        <v>0</v>
      </c>
      <c r="G17" s="57">
        <f>SUM('Admin:Positive Recovery- The Woodland'!D13)</f>
        <v>0</v>
      </c>
      <c r="H17" s="57">
        <f>SUM('Admin:Positive Recovery- The Woodland'!E13)</f>
        <v>0</v>
      </c>
      <c r="I17" s="57">
        <f>SUM('Admin:Positive Recovery- The Woodland'!F13)</f>
        <v>0</v>
      </c>
      <c r="J17" s="57">
        <f>SUM('Admin:Positive Recovery- The Woodland'!G13)</f>
        <v>0</v>
      </c>
      <c r="K17" s="57">
        <f>SUM('Admin:Positive Recovery- The Woodland'!H13)</f>
        <v>0</v>
      </c>
      <c r="L17" s="57">
        <f>SUM('Admin:Positive Recovery- The Woodland'!I13)</f>
        <v>0</v>
      </c>
      <c r="M17" s="57">
        <f>SUM('Admin:Positive Recovery- The Woodland'!J13)</f>
        <v>0</v>
      </c>
      <c r="N17" s="57">
        <f>SUM('Admin:Positive Recovery- The Woodland'!K13)</f>
        <v>0</v>
      </c>
      <c r="O17" s="57">
        <f>SUM('Admin:Positive Recovery- The Woodland'!L13)</f>
        <v>0</v>
      </c>
      <c r="P17" s="57">
        <f>SUM('Admin:Positive Recovery- The Woodland'!M13)</f>
        <v>0</v>
      </c>
      <c r="Q17" s="54"/>
    </row>
    <row r="18" spans="1:17" x14ac:dyDescent="0.25">
      <c r="A18" s="58"/>
      <c r="B18" s="79" t="s">
        <v>179</v>
      </c>
      <c r="C18" s="84" t="s">
        <v>34</v>
      </c>
      <c r="D18" s="82">
        <f t="shared" si="0"/>
        <v>0</v>
      </c>
      <c r="E18" s="57">
        <f>SUM('Admin:Positive Recovery- The Woodland'!B14)</f>
        <v>0</v>
      </c>
      <c r="F18" s="57">
        <f>SUM('Admin:Positive Recovery- The Woodland'!C14)</f>
        <v>0</v>
      </c>
      <c r="G18" s="57">
        <f>SUM('Admin:Positive Recovery- The Woodland'!D14)</f>
        <v>0</v>
      </c>
      <c r="H18" s="57">
        <f>SUM('Admin:Positive Recovery- The Woodland'!E14)</f>
        <v>0</v>
      </c>
      <c r="I18" s="57">
        <f>SUM('Admin:Positive Recovery- The Woodland'!F14)</f>
        <v>0</v>
      </c>
      <c r="J18" s="57">
        <f>SUM('Admin:Positive Recovery- The Woodland'!G14)</f>
        <v>0</v>
      </c>
      <c r="K18" s="57">
        <f>SUM('Admin:Positive Recovery- The Woodland'!H14)</f>
        <v>0</v>
      </c>
      <c r="L18" s="57">
        <f>SUM('Admin:Positive Recovery- The Woodland'!I14)</f>
        <v>0</v>
      </c>
      <c r="M18" s="57">
        <f>SUM('Admin:Positive Recovery- The Woodland'!J14)</f>
        <v>0</v>
      </c>
      <c r="N18" s="57">
        <f>SUM('Admin:Positive Recovery- The Woodland'!K14)</f>
        <v>0</v>
      </c>
      <c r="O18" s="57">
        <f>SUM('Admin:Positive Recovery- The Woodland'!L14)</f>
        <v>0</v>
      </c>
      <c r="P18" s="57">
        <f>SUM('Admin:Positive Recovery- The Woodland'!M14)</f>
        <v>0</v>
      </c>
      <c r="Q18" s="54"/>
    </row>
    <row r="19" spans="1:17" x14ac:dyDescent="0.25">
      <c r="A19" s="58"/>
      <c r="B19" s="79" t="s">
        <v>180</v>
      </c>
      <c r="C19" s="84" t="s">
        <v>34</v>
      </c>
      <c r="D19" s="82">
        <f t="shared" si="0"/>
        <v>0</v>
      </c>
      <c r="E19" s="57">
        <f>SUM('Admin:Positive Recovery- The Woodland'!B15)</f>
        <v>0</v>
      </c>
      <c r="F19" s="57">
        <f>SUM('Admin:Positive Recovery- The Woodland'!C15)</f>
        <v>0</v>
      </c>
      <c r="G19" s="57">
        <f>SUM('Admin:Positive Recovery- The Woodland'!D15)</f>
        <v>0</v>
      </c>
      <c r="H19" s="57">
        <f>SUM('Admin:Positive Recovery- The Woodland'!E15)</f>
        <v>0</v>
      </c>
      <c r="I19" s="57">
        <f>SUM('Admin:Positive Recovery- The Woodland'!F15)</f>
        <v>0</v>
      </c>
      <c r="J19" s="57">
        <f>SUM('Admin:Positive Recovery- The Woodland'!G15)</f>
        <v>0</v>
      </c>
      <c r="K19" s="57">
        <f>SUM('Admin:Positive Recovery- The Woodland'!H15)</f>
        <v>0</v>
      </c>
      <c r="L19" s="57">
        <f>SUM('Admin:Positive Recovery- The Woodland'!I15)</f>
        <v>0</v>
      </c>
      <c r="M19" s="57">
        <f>SUM('Admin:Positive Recovery- The Woodland'!J15)</f>
        <v>0</v>
      </c>
      <c r="N19" s="57">
        <f>SUM('Admin:Positive Recovery- The Woodland'!K15)</f>
        <v>0</v>
      </c>
      <c r="O19" s="57">
        <f>SUM('Admin:Positive Recovery- The Woodland'!L15)</f>
        <v>0</v>
      </c>
      <c r="P19" s="57">
        <f>SUM('Admin:Positive Recovery- The Woodland'!M15)</f>
        <v>0</v>
      </c>
      <c r="Q19" s="54"/>
    </row>
    <row r="20" spans="1:17" x14ac:dyDescent="0.25">
      <c r="A20" s="90" t="s">
        <v>407</v>
      </c>
      <c r="B20" s="91"/>
      <c r="C20" s="92"/>
      <c r="D20" s="73">
        <f t="shared" ref="D20:P20" si="1">SUM(D7:D19)</f>
        <v>17844583.600000001</v>
      </c>
      <c r="E20" s="73">
        <f t="shared" si="1"/>
        <v>1443610.5499999998</v>
      </c>
      <c r="F20" s="73">
        <f t="shared" si="1"/>
        <v>1391689.5499999998</v>
      </c>
      <c r="G20" s="73">
        <f t="shared" si="1"/>
        <v>1491281.95</v>
      </c>
      <c r="H20" s="73">
        <f t="shared" si="1"/>
        <v>1464261.95</v>
      </c>
      <c r="I20" s="73">
        <f t="shared" si="1"/>
        <v>1458421.95</v>
      </c>
      <c r="J20" s="73">
        <f t="shared" si="1"/>
        <v>1432461.95</v>
      </c>
      <c r="K20" s="73">
        <f t="shared" si="1"/>
        <v>1534068.45</v>
      </c>
      <c r="L20" s="73">
        <f t="shared" si="1"/>
        <v>1539038.85</v>
      </c>
      <c r="M20" s="73">
        <f t="shared" si="1"/>
        <v>1511558.85</v>
      </c>
      <c r="N20" s="73">
        <f t="shared" si="1"/>
        <v>1571898.85</v>
      </c>
      <c r="O20" s="73">
        <f t="shared" si="1"/>
        <v>1491758.85</v>
      </c>
      <c r="P20" s="73">
        <f t="shared" si="1"/>
        <v>1514531.85</v>
      </c>
      <c r="Q20" s="54"/>
    </row>
    <row r="21" spans="1:17" x14ac:dyDescent="0.25">
      <c r="A21" s="58"/>
      <c r="B21" s="79" t="s">
        <v>48</v>
      </c>
      <c r="C21" s="84" t="s">
        <v>408</v>
      </c>
      <c r="D21" s="82">
        <f>SUM(E21:P21)</f>
        <v>0</v>
      </c>
      <c r="E21" s="57">
        <f>SUM('Admin:Positive Recovery- The Woodland'!B17)</f>
        <v>0</v>
      </c>
      <c r="F21" s="57">
        <f>SUM('Admin:Positive Recovery- The Woodland'!C17)</f>
        <v>0</v>
      </c>
      <c r="G21" s="57">
        <f>SUM('Admin:Positive Recovery- The Woodland'!D17)</f>
        <v>0</v>
      </c>
      <c r="H21" s="57">
        <f>SUM('Admin:Positive Recovery- The Woodland'!E17)</f>
        <v>0</v>
      </c>
      <c r="I21" s="57">
        <f>SUM('Admin:Positive Recovery- The Woodland'!F17)</f>
        <v>0</v>
      </c>
      <c r="J21" s="57">
        <f>SUM('Admin:Positive Recovery- The Woodland'!G17)</f>
        <v>0</v>
      </c>
      <c r="K21" s="57">
        <f>SUM('Admin:Positive Recovery- The Woodland'!H17)</f>
        <v>0</v>
      </c>
      <c r="L21" s="57">
        <f>SUM('Admin:Positive Recovery- The Woodland'!I17)</f>
        <v>0</v>
      </c>
      <c r="M21" s="57">
        <f>SUM('Admin:Positive Recovery- The Woodland'!J17)</f>
        <v>0</v>
      </c>
      <c r="N21" s="57">
        <f>SUM('Admin:Positive Recovery- The Woodland'!K17)</f>
        <v>0</v>
      </c>
      <c r="O21" s="57">
        <f>SUM('Admin:Positive Recovery- The Woodland'!L17)</f>
        <v>0</v>
      </c>
      <c r="P21" s="57">
        <f>SUM('Admin:Positive Recovery- The Woodland'!M17)</f>
        <v>0</v>
      </c>
      <c r="Q21" s="54"/>
    </row>
    <row r="22" spans="1:17" x14ac:dyDescent="0.25">
      <c r="A22" s="58">
        <v>50000</v>
      </c>
      <c r="B22" s="79" t="s">
        <v>181</v>
      </c>
      <c r="C22" s="84" t="s">
        <v>408</v>
      </c>
      <c r="D22" s="82">
        <f>SUM(E22:P22)</f>
        <v>-4173917.3399999989</v>
      </c>
      <c r="E22" s="57">
        <f>SUM('Admin:Positive Recovery- The Woodland'!B18)</f>
        <v>-338523.995</v>
      </c>
      <c r="F22" s="57">
        <f>SUM('Admin:Positive Recovery- The Woodland'!C18)</f>
        <v>-338523.995</v>
      </c>
      <c r="G22" s="57">
        <f>SUM('Admin:Positive Recovery- The Woodland'!D18)</f>
        <v>-340355.19500000001</v>
      </c>
      <c r="H22" s="57">
        <f>SUM('Admin:Positive Recovery- The Woodland'!E18)</f>
        <v>-340355.19500000001</v>
      </c>
      <c r="I22" s="57">
        <f>SUM('Admin:Positive Recovery- The Woodland'!F18)</f>
        <v>-340355.19500000001</v>
      </c>
      <c r="J22" s="57">
        <f>SUM('Admin:Positive Recovery- The Woodland'!G18)</f>
        <v>-340355.19500000001</v>
      </c>
      <c r="K22" s="57">
        <f>SUM('Admin:Positive Recovery- The Woodland'!H18)</f>
        <v>-355908.09499999997</v>
      </c>
      <c r="L22" s="57">
        <f>SUM('Admin:Positive Recovery- The Woodland'!I18)</f>
        <v>-355908.09499999997</v>
      </c>
      <c r="M22" s="57">
        <f>SUM('Admin:Positive Recovery- The Woodland'!J18)</f>
        <v>-355908.09499999997</v>
      </c>
      <c r="N22" s="57">
        <f>SUM('Admin:Positive Recovery- The Woodland'!K18)</f>
        <v>-355908.09499999997</v>
      </c>
      <c r="O22" s="57">
        <f>SUM('Admin:Positive Recovery- The Woodland'!L18)</f>
        <v>-355908.09499999997</v>
      </c>
      <c r="P22" s="57">
        <f>SUM('Admin:Positive Recovery- The Woodland'!M18)</f>
        <v>-355908.09499999997</v>
      </c>
      <c r="Q22" s="54"/>
    </row>
    <row r="23" spans="1:17" x14ac:dyDescent="0.25">
      <c r="A23" s="90" t="s">
        <v>409</v>
      </c>
      <c r="B23" s="91"/>
      <c r="C23" s="92"/>
      <c r="D23" s="73">
        <f t="shared" ref="D23:P23" si="2">SUM(D21:D22)</f>
        <v>-4173917.3399999989</v>
      </c>
      <c r="E23" s="73">
        <f t="shared" si="2"/>
        <v>-338523.995</v>
      </c>
      <c r="F23" s="73">
        <f t="shared" si="2"/>
        <v>-338523.995</v>
      </c>
      <c r="G23" s="73">
        <f t="shared" si="2"/>
        <v>-340355.19500000001</v>
      </c>
      <c r="H23" s="73">
        <f t="shared" si="2"/>
        <v>-340355.19500000001</v>
      </c>
      <c r="I23" s="73">
        <f t="shared" si="2"/>
        <v>-340355.19500000001</v>
      </c>
      <c r="J23" s="73">
        <f t="shared" si="2"/>
        <v>-340355.19500000001</v>
      </c>
      <c r="K23" s="73">
        <f t="shared" si="2"/>
        <v>-355908.09499999997</v>
      </c>
      <c r="L23" s="73">
        <f t="shared" si="2"/>
        <v>-355908.09499999997</v>
      </c>
      <c r="M23" s="73">
        <f t="shared" si="2"/>
        <v>-355908.09499999997</v>
      </c>
      <c r="N23" s="73">
        <f t="shared" si="2"/>
        <v>-355908.09499999997</v>
      </c>
      <c r="O23" s="73">
        <f t="shared" si="2"/>
        <v>-355908.09499999997</v>
      </c>
      <c r="P23" s="73">
        <f t="shared" si="2"/>
        <v>-355908.09499999997</v>
      </c>
      <c r="Q23" s="59"/>
    </row>
    <row r="24" spans="1:17" x14ac:dyDescent="0.25">
      <c r="A24" s="58">
        <v>65300</v>
      </c>
      <c r="B24" s="79" t="s">
        <v>182</v>
      </c>
      <c r="C24" s="84" t="s">
        <v>51</v>
      </c>
      <c r="D24" s="82">
        <f t="shared" ref="D24:D55" si="3">SUM(E24:P24)</f>
        <v>0</v>
      </c>
      <c r="E24" s="57">
        <f>SUM('Admin:Positive Recovery- The Woodland'!B20)</f>
        <v>0</v>
      </c>
      <c r="F24" s="57">
        <f>SUM('Admin:Positive Recovery- The Woodland'!C20)</f>
        <v>0</v>
      </c>
      <c r="G24" s="57">
        <f>SUM('Admin:Positive Recovery- The Woodland'!D20)</f>
        <v>0</v>
      </c>
      <c r="H24" s="57">
        <f>SUM('Admin:Positive Recovery- The Woodland'!E20)</f>
        <v>0</v>
      </c>
      <c r="I24" s="57">
        <f>SUM('Admin:Positive Recovery- The Woodland'!F20)</f>
        <v>0</v>
      </c>
      <c r="J24" s="57">
        <f>SUM('Admin:Positive Recovery- The Woodland'!G20)</f>
        <v>0</v>
      </c>
      <c r="K24" s="57">
        <f>SUM('Admin:Positive Recovery- The Woodland'!H20)</f>
        <v>0</v>
      </c>
      <c r="L24" s="57">
        <f>SUM('Admin:Positive Recovery- The Woodland'!I20)</f>
        <v>0</v>
      </c>
      <c r="M24" s="57">
        <f>SUM('Admin:Positive Recovery- The Woodland'!J20)</f>
        <v>0</v>
      </c>
      <c r="N24" s="57">
        <f>SUM('Admin:Positive Recovery- The Woodland'!K20)</f>
        <v>0</v>
      </c>
      <c r="O24" s="57">
        <f>SUM('Admin:Positive Recovery- The Woodland'!L20)</f>
        <v>0</v>
      </c>
      <c r="P24" s="57">
        <f>SUM('Admin:Positive Recovery- The Woodland'!M20)</f>
        <v>0</v>
      </c>
      <c r="Q24" s="54"/>
    </row>
    <row r="25" spans="1:17" x14ac:dyDescent="0.25">
      <c r="A25" s="58">
        <v>60200</v>
      </c>
      <c r="B25" s="79" t="s">
        <v>183</v>
      </c>
      <c r="C25" s="84" t="s">
        <v>51</v>
      </c>
      <c r="D25" s="82">
        <f t="shared" si="3"/>
        <v>0</v>
      </c>
      <c r="E25" s="57">
        <f>SUM('Admin:Positive Recovery- The Woodland'!B21)</f>
        <v>0</v>
      </c>
      <c r="F25" s="57">
        <f>SUM('Admin:Positive Recovery- The Woodland'!C21)</f>
        <v>0</v>
      </c>
      <c r="G25" s="57">
        <f>SUM('Admin:Positive Recovery- The Woodland'!D21)</f>
        <v>0</v>
      </c>
      <c r="H25" s="57">
        <f>SUM('Admin:Positive Recovery- The Woodland'!E21)</f>
        <v>0</v>
      </c>
      <c r="I25" s="57">
        <f>SUM('Admin:Positive Recovery- The Woodland'!F21)</f>
        <v>0</v>
      </c>
      <c r="J25" s="57">
        <f>SUM('Admin:Positive Recovery- The Woodland'!G21)</f>
        <v>0</v>
      </c>
      <c r="K25" s="57">
        <f>SUM('Admin:Positive Recovery- The Woodland'!H21)</f>
        <v>0</v>
      </c>
      <c r="L25" s="57">
        <f>SUM('Admin:Positive Recovery- The Woodland'!I21)</f>
        <v>0</v>
      </c>
      <c r="M25" s="57">
        <f>SUM('Admin:Positive Recovery- The Woodland'!J21)</f>
        <v>0</v>
      </c>
      <c r="N25" s="57">
        <f>SUM('Admin:Positive Recovery- The Woodland'!K21)</f>
        <v>0</v>
      </c>
      <c r="O25" s="57">
        <f>SUM('Admin:Positive Recovery- The Woodland'!L21)</f>
        <v>0</v>
      </c>
      <c r="P25" s="57">
        <f>SUM('Admin:Positive Recovery- The Woodland'!M21)</f>
        <v>0</v>
      </c>
      <c r="Q25" s="54"/>
    </row>
    <row r="26" spans="1:17" x14ac:dyDescent="0.25">
      <c r="A26" s="58">
        <v>63630</v>
      </c>
      <c r="B26" s="79" t="s">
        <v>184</v>
      </c>
      <c r="C26" s="84" t="s">
        <v>51</v>
      </c>
      <c r="D26" s="82">
        <f t="shared" si="3"/>
        <v>0</v>
      </c>
      <c r="E26" s="57">
        <f>SUM('Admin:Positive Recovery- The Woodland'!B22)</f>
        <v>0</v>
      </c>
      <c r="F26" s="57">
        <f>SUM('Admin:Positive Recovery- The Woodland'!C22)</f>
        <v>0</v>
      </c>
      <c r="G26" s="57">
        <f>SUM('Admin:Positive Recovery- The Woodland'!D22)</f>
        <v>0</v>
      </c>
      <c r="H26" s="57">
        <f>SUM('Admin:Positive Recovery- The Woodland'!E22)</f>
        <v>0</v>
      </c>
      <c r="I26" s="57">
        <f>SUM('Admin:Positive Recovery- The Woodland'!F22)</f>
        <v>0</v>
      </c>
      <c r="J26" s="57">
        <f>SUM('Admin:Positive Recovery- The Woodland'!G22)</f>
        <v>0</v>
      </c>
      <c r="K26" s="57">
        <f>SUM('Admin:Positive Recovery- The Woodland'!H22)</f>
        <v>0</v>
      </c>
      <c r="L26" s="57">
        <f>SUM('Admin:Positive Recovery- The Woodland'!I22)</f>
        <v>0</v>
      </c>
      <c r="M26" s="57">
        <f>SUM('Admin:Positive Recovery- The Woodland'!J22)</f>
        <v>0</v>
      </c>
      <c r="N26" s="57">
        <f>SUM('Admin:Positive Recovery- The Woodland'!K22)</f>
        <v>0</v>
      </c>
      <c r="O26" s="57">
        <f>SUM('Admin:Positive Recovery- The Woodland'!L22)</f>
        <v>0</v>
      </c>
      <c r="P26" s="57">
        <f>SUM('Admin:Positive Recovery- The Woodland'!M22)</f>
        <v>0</v>
      </c>
      <c r="Q26" s="54"/>
    </row>
    <row r="27" spans="1:17" x14ac:dyDescent="0.25">
      <c r="A27" s="58">
        <v>67900</v>
      </c>
      <c r="B27" s="79" t="s">
        <v>185</v>
      </c>
      <c r="C27" s="84" t="s">
        <v>51</v>
      </c>
      <c r="D27" s="82">
        <f t="shared" si="3"/>
        <v>173400</v>
      </c>
      <c r="E27" s="57">
        <f>SUM('Admin:Positive Recovery- The Woodland'!B23)</f>
        <v>14450</v>
      </c>
      <c r="F27" s="57">
        <f>SUM('Admin:Positive Recovery- The Woodland'!C23)</f>
        <v>14450</v>
      </c>
      <c r="G27" s="57">
        <f>SUM('Admin:Positive Recovery- The Woodland'!D23)</f>
        <v>14450</v>
      </c>
      <c r="H27" s="57">
        <f>SUM('Admin:Positive Recovery- The Woodland'!E23)</f>
        <v>14450</v>
      </c>
      <c r="I27" s="57">
        <f>SUM('Admin:Positive Recovery- The Woodland'!F23)</f>
        <v>14450</v>
      </c>
      <c r="J27" s="57">
        <f>SUM('Admin:Positive Recovery- The Woodland'!G23)</f>
        <v>14450</v>
      </c>
      <c r="K27" s="57">
        <f>SUM('Admin:Positive Recovery- The Woodland'!H23)</f>
        <v>14450</v>
      </c>
      <c r="L27" s="57">
        <f>SUM('Admin:Positive Recovery- The Woodland'!I23)</f>
        <v>14450</v>
      </c>
      <c r="M27" s="57">
        <f>SUM('Admin:Positive Recovery- The Woodland'!J23)</f>
        <v>14450</v>
      </c>
      <c r="N27" s="57">
        <f>SUM('Admin:Positive Recovery- The Woodland'!K23)</f>
        <v>14450</v>
      </c>
      <c r="O27" s="57">
        <f>SUM('Admin:Positive Recovery- The Woodland'!L23)</f>
        <v>14450</v>
      </c>
      <c r="P27" s="57">
        <f>SUM('Admin:Positive Recovery- The Woodland'!M23)</f>
        <v>14450</v>
      </c>
      <c r="Q27" s="54"/>
    </row>
    <row r="28" spans="1:17" x14ac:dyDescent="0.25">
      <c r="A28" s="58">
        <v>64260</v>
      </c>
      <c r="B28" s="79" t="s">
        <v>186</v>
      </c>
      <c r="C28" s="84" t="s">
        <v>51</v>
      </c>
      <c r="D28" s="82">
        <f t="shared" si="3"/>
        <v>23352</v>
      </c>
      <c r="E28" s="57">
        <f>SUM('Admin:Positive Recovery- The Woodland'!B24)</f>
        <v>1946</v>
      </c>
      <c r="F28" s="57">
        <f>SUM('Admin:Positive Recovery- The Woodland'!C24)</f>
        <v>1946</v>
      </c>
      <c r="G28" s="57">
        <f>SUM('Admin:Positive Recovery- The Woodland'!D24)</f>
        <v>1946</v>
      </c>
      <c r="H28" s="57">
        <f>SUM('Admin:Positive Recovery- The Woodland'!E24)</f>
        <v>1946</v>
      </c>
      <c r="I28" s="57">
        <f>SUM('Admin:Positive Recovery- The Woodland'!F24)</f>
        <v>1946</v>
      </c>
      <c r="J28" s="57">
        <f>SUM('Admin:Positive Recovery- The Woodland'!G24)</f>
        <v>1946</v>
      </c>
      <c r="K28" s="57">
        <f>SUM('Admin:Positive Recovery- The Woodland'!H24)</f>
        <v>1946</v>
      </c>
      <c r="L28" s="57">
        <f>SUM('Admin:Positive Recovery- The Woodland'!I24)</f>
        <v>1946</v>
      </c>
      <c r="M28" s="57">
        <f>SUM('Admin:Positive Recovery- The Woodland'!J24)</f>
        <v>1946</v>
      </c>
      <c r="N28" s="57">
        <f>SUM('Admin:Positive Recovery- The Woodland'!K24)</f>
        <v>1946</v>
      </c>
      <c r="O28" s="57">
        <f>SUM('Admin:Positive Recovery- The Woodland'!L24)</f>
        <v>1946</v>
      </c>
      <c r="P28" s="57">
        <f>SUM('Admin:Positive Recovery- The Woodland'!M24)</f>
        <v>1946</v>
      </c>
      <c r="Q28" s="54"/>
    </row>
    <row r="29" spans="1:17" x14ac:dyDescent="0.25">
      <c r="A29" s="58">
        <v>62410</v>
      </c>
      <c r="B29" s="79" t="s">
        <v>187</v>
      </c>
      <c r="C29" s="84" t="s">
        <v>51</v>
      </c>
      <c r="D29" s="82">
        <f t="shared" si="3"/>
        <v>6960</v>
      </c>
      <c r="E29" s="57">
        <f>SUM('Admin:Positive Recovery- The Woodland'!B25)</f>
        <v>580</v>
      </c>
      <c r="F29" s="57">
        <f>SUM('Admin:Positive Recovery- The Woodland'!C25)</f>
        <v>580</v>
      </c>
      <c r="G29" s="57">
        <f>SUM('Admin:Positive Recovery- The Woodland'!D25)</f>
        <v>580</v>
      </c>
      <c r="H29" s="57">
        <f>SUM('Admin:Positive Recovery- The Woodland'!E25)</f>
        <v>580</v>
      </c>
      <c r="I29" s="57">
        <f>SUM('Admin:Positive Recovery- The Woodland'!F25)</f>
        <v>580</v>
      </c>
      <c r="J29" s="57">
        <f>SUM('Admin:Positive Recovery- The Woodland'!G25)</f>
        <v>580</v>
      </c>
      <c r="K29" s="57">
        <f>SUM('Admin:Positive Recovery- The Woodland'!H25)</f>
        <v>580</v>
      </c>
      <c r="L29" s="57">
        <f>SUM('Admin:Positive Recovery- The Woodland'!I25)</f>
        <v>580</v>
      </c>
      <c r="M29" s="57">
        <f>SUM('Admin:Positive Recovery- The Woodland'!J25)</f>
        <v>580</v>
      </c>
      <c r="N29" s="57">
        <f>SUM('Admin:Positive Recovery- The Woodland'!K25)</f>
        <v>580</v>
      </c>
      <c r="O29" s="57">
        <f>SUM('Admin:Positive Recovery- The Woodland'!L25)</f>
        <v>580</v>
      </c>
      <c r="P29" s="57">
        <f>SUM('Admin:Positive Recovery- The Woodland'!M25)</f>
        <v>580</v>
      </c>
      <c r="Q29" s="54"/>
    </row>
    <row r="30" spans="1:17" x14ac:dyDescent="0.25">
      <c r="A30" s="58">
        <v>60400</v>
      </c>
      <c r="B30" s="79" t="s">
        <v>188</v>
      </c>
      <c r="C30" s="84" t="s">
        <v>51</v>
      </c>
      <c r="D30" s="82">
        <f t="shared" si="3"/>
        <v>19800</v>
      </c>
      <c r="E30" s="57">
        <f>SUM('Admin:Positive Recovery- The Woodland'!B26)</f>
        <v>1650</v>
      </c>
      <c r="F30" s="57">
        <f>SUM('Admin:Positive Recovery- The Woodland'!C26)</f>
        <v>1650</v>
      </c>
      <c r="G30" s="57">
        <f>SUM('Admin:Positive Recovery- The Woodland'!D26)</f>
        <v>1650</v>
      </c>
      <c r="H30" s="57">
        <f>SUM('Admin:Positive Recovery- The Woodland'!E26)</f>
        <v>1650</v>
      </c>
      <c r="I30" s="57">
        <f>SUM('Admin:Positive Recovery- The Woodland'!F26)</f>
        <v>1650</v>
      </c>
      <c r="J30" s="57">
        <f>SUM('Admin:Positive Recovery- The Woodland'!G26)</f>
        <v>1650</v>
      </c>
      <c r="K30" s="57">
        <f>SUM('Admin:Positive Recovery- The Woodland'!H26)</f>
        <v>1650</v>
      </c>
      <c r="L30" s="57">
        <f>SUM('Admin:Positive Recovery- The Woodland'!I26)</f>
        <v>1650</v>
      </c>
      <c r="M30" s="57">
        <f>SUM('Admin:Positive Recovery- The Woodland'!J26)</f>
        <v>1650</v>
      </c>
      <c r="N30" s="57">
        <f>SUM('Admin:Positive Recovery- The Woodland'!K26)</f>
        <v>1650</v>
      </c>
      <c r="O30" s="57">
        <f>SUM('Admin:Positive Recovery- The Woodland'!L26)</f>
        <v>1650</v>
      </c>
      <c r="P30" s="57">
        <f>SUM('Admin:Positive Recovery- The Woodland'!M26)</f>
        <v>1650</v>
      </c>
      <c r="Q30" s="54"/>
    </row>
    <row r="31" spans="1:17" x14ac:dyDescent="0.25">
      <c r="A31" s="58">
        <v>60420</v>
      </c>
      <c r="B31" s="79" t="s">
        <v>189</v>
      </c>
      <c r="C31" s="84" t="s">
        <v>51</v>
      </c>
      <c r="D31" s="82">
        <f t="shared" si="3"/>
        <v>-3600</v>
      </c>
      <c r="E31" s="57">
        <f>SUM('Admin:Positive Recovery- The Woodland'!B27)</f>
        <v>-300</v>
      </c>
      <c r="F31" s="57">
        <f>SUM('Admin:Positive Recovery- The Woodland'!C27)</f>
        <v>-300</v>
      </c>
      <c r="G31" s="57">
        <f>SUM('Admin:Positive Recovery- The Woodland'!D27)</f>
        <v>-300</v>
      </c>
      <c r="H31" s="57">
        <f>SUM('Admin:Positive Recovery- The Woodland'!E27)</f>
        <v>-300</v>
      </c>
      <c r="I31" s="57">
        <f>SUM('Admin:Positive Recovery- The Woodland'!F27)</f>
        <v>-300</v>
      </c>
      <c r="J31" s="57">
        <f>SUM('Admin:Positive Recovery- The Woodland'!G27)</f>
        <v>-300</v>
      </c>
      <c r="K31" s="57">
        <f>SUM('Admin:Positive Recovery- The Woodland'!H27)</f>
        <v>-300</v>
      </c>
      <c r="L31" s="57">
        <f>SUM('Admin:Positive Recovery- The Woodland'!I27)</f>
        <v>-300</v>
      </c>
      <c r="M31" s="57">
        <f>SUM('Admin:Positive Recovery- The Woodland'!J27)</f>
        <v>-300</v>
      </c>
      <c r="N31" s="57">
        <f>SUM('Admin:Positive Recovery- The Woodland'!K27)</f>
        <v>-300</v>
      </c>
      <c r="O31" s="57">
        <f>SUM('Admin:Positive Recovery- The Woodland'!L27)</f>
        <v>-300</v>
      </c>
      <c r="P31" s="57">
        <f>SUM('Admin:Positive Recovery- The Woodland'!M27)</f>
        <v>-300</v>
      </c>
      <c r="Q31" s="54"/>
    </row>
    <row r="32" spans="1:17" x14ac:dyDescent="0.25">
      <c r="A32" s="58">
        <v>88100</v>
      </c>
      <c r="B32" s="79" t="s">
        <v>190</v>
      </c>
      <c r="C32" s="84" t="s">
        <v>51</v>
      </c>
      <c r="D32" s="82">
        <f t="shared" si="3"/>
        <v>2400</v>
      </c>
      <c r="E32" s="57">
        <f>SUM('Admin:Positive Recovery- The Woodland'!B28)</f>
        <v>200</v>
      </c>
      <c r="F32" s="57">
        <f>SUM('Admin:Positive Recovery- The Woodland'!C28)</f>
        <v>200</v>
      </c>
      <c r="G32" s="57">
        <f>SUM('Admin:Positive Recovery- The Woodland'!D28)</f>
        <v>200</v>
      </c>
      <c r="H32" s="57">
        <f>SUM('Admin:Positive Recovery- The Woodland'!E28)</f>
        <v>200</v>
      </c>
      <c r="I32" s="57">
        <f>SUM('Admin:Positive Recovery- The Woodland'!F28)</f>
        <v>200</v>
      </c>
      <c r="J32" s="57">
        <f>SUM('Admin:Positive Recovery- The Woodland'!G28)</f>
        <v>200</v>
      </c>
      <c r="K32" s="57">
        <f>SUM('Admin:Positive Recovery- The Woodland'!H28)</f>
        <v>200</v>
      </c>
      <c r="L32" s="57">
        <f>SUM('Admin:Positive Recovery- The Woodland'!I28)</f>
        <v>200</v>
      </c>
      <c r="M32" s="57">
        <f>SUM('Admin:Positive Recovery- The Woodland'!J28)</f>
        <v>200</v>
      </c>
      <c r="N32" s="57">
        <f>SUM('Admin:Positive Recovery- The Woodland'!K28)</f>
        <v>200</v>
      </c>
      <c r="O32" s="57">
        <f>SUM('Admin:Positive Recovery- The Woodland'!L28)</f>
        <v>200</v>
      </c>
      <c r="P32" s="57">
        <f>SUM('Admin:Positive Recovery- The Woodland'!M28)</f>
        <v>200</v>
      </c>
      <c r="Q32" s="54"/>
    </row>
    <row r="33" spans="1:17" x14ac:dyDescent="0.25">
      <c r="A33" s="58">
        <v>88000</v>
      </c>
      <c r="B33" s="79" t="s">
        <v>191</v>
      </c>
      <c r="C33" s="84" t="s">
        <v>51</v>
      </c>
      <c r="D33" s="83">
        <f t="shared" si="3"/>
        <v>70200</v>
      </c>
      <c r="E33" s="57">
        <f>SUM('Admin:Positive Recovery- The Woodland'!B29)</f>
        <v>5550</v>
      </c>
      <c r="F33" s="57">
        <f>SUM('Admin:Positive Recovery- The Woodland'!C29)</f>
        <v>5550</v>
      </c>
      <c r="G33" s="57">
        <f>SUM('Admin:Positive Recovery- The Woodland'!D29)</f>
        <v>5550</v>
      </c>
      <c r="H33" s="57">
        <f>SUM('Admin:Positive Recovery- The Woodland'!E29)</f>
        <v>5550</v>
      </c>
      <c r="I33" s="57">
        <f>SUM('Admin:Positive Recovery- The Woodland'!F29)</f>
        <v>5550</v>
      </c>
      <c r="J33" s="57">
        <f>SUM('Admin:Positive Recovery- The Woodland'!G29)</f>
        <v>5550</v>
      </c>
      <c r="K33" s="57">
        <f>SUM('Admin:Positive Recovery- The Woodland'!H29)</f>
        <v>6150</v>
      </c>
      <c r="L33" s="57">
        <f>SUM('Admin:Positive Recovery- The Woodland'!I29)</f>
        <v>6150</v>
      </c>
      <c r="M33" s="57">
        <f>SUM('Admin:Positive Recovery- The Woodland'!J29)</f>
        <v>6150</v>
      </c>
      <c r="N33" s="57">
        <f>SUM('Admin:Positive Recovery- The Woodland'!K29)</f>
        <v>6150</v>
      </c>
      <c r="O33" s="57">
        <f>SUM('Admin:Positive Recovery- The Woodland'!L29)</f>
        <v>6150</v>
      </c>
      <c r="P33" s="57">
        <f>SUM('Admin:Positive Recovery- The Woodland'!M29)</f>
        <v>6150</v>
      </c>
      <c r="Q33" s="54"/>
    </row>
    <row r="34" spans="1:17" x14ac:dyDescent="0.25">
      <c r="A34" s="58">
        <v>60600</v>
      </c>
      <c r="B34" s="79" t="s">
        <v>192</v>
      </c>
      <c r="C34" s="84" t="s">
        <v>51</v>
      </c>
      <c r="D34" s="82">
        <f t="shared" si="3"/>
        <v>47280</v>
      </c>
      <c r="E34" s="57">
        <f>SUM('Admin:Positive Recovery- The Woodland'!B30)</f>
        <v>3940</v>
      </c>
      <c r="F34" s="57">
        <f>SUM('Admin:Positive Recovery- The Woodland'!C30)</f>
        <v>3940</v>
      </c>
      <c r="G34" s="57">
        <f>SUM('Admin:Positive Recovery- The Woodland'!D30)</f>
        <v>3940</v>
      </c>
      <c r="H34" s="57">
        <f>SUM('Admin:Positive Recovery- The Woodland'!E30)</f>
        <v>3940</v>
      </c>
      <c r="I34" s="57">
        <f>SUM('Admin:Positive Recovery- The Woodland'!F30)</f>
        <v>3940</v>
      </c>
      <c r="J34" s="57">
        <f>SUM('Admin:Positive Recovery- The Woodland'!G30)</f>
        <v>3940</v>
      </c>
      <c r="K34" s="57">
        <f>SUM('Admin:Positive Recovery- The Woodland'!H30)</f>
        <v>3940</v>
      </c>
      <c r="L34" s="57">
        <f>SUM('Admin:Positive Recovery- The Woodland'!I30)</f>
        <v>3940</v>
      </c>
      <c r="M34" s="57">
        <f>SUM('Admin:Positive Recovery- The Woodland'!J30)</f>
        <v>3940</v>
      </c>
      <c r="N34" s="57">
        <f>SUM('Admin:Positive Recovery- The Woodland'!K30)</f>
        <v>3940</v>
      </c>
      <c r="O34" s="57">
        <f>SUM('Admin:Positive Recovery- The Woodland'!L30)</f>
        <v>3940</v>
      </c>
      <c r="P34" s="57">
        <f>SUM('Admin:Positive Recovery- The Woodland'!M30)</f>
        <v>3940</v>
      </c>
      <c r="Q34" s="54"/>
    </row>
    <row r="35" spans="1:17" x14ac:dyDescent="0.25">
      <c r="A35" s="58">
        <v>60610</v>
      </c>
      <c r="B35" s="79" t="s">
        <v>193</v>
      </c>
      <c r="C35" s="84" t="s">
        <v>51</v>
      </c>
      <c r="D35" s="83">
        <f t="shared" si="3"/>
        <v>0</v>
      </c>
      <c r="E35" s="57">
        <f>SUM('Admin:Positive Recovery- The Woodland'!B31)</f>
        <v>0</v>
      </c>
      <c r="F35" s="57">
        <f>SUM('Admin:Positive Recovery- The Woodland'!C31)</f>
        <v>0</v>
      </c>
      <c r="G35" s="57">
        <f>SUM('Admin:Positive Recovery- The Woodland'!D31)</f>
        <v>0</v>
      </c>
      <c r="H35" s="57">
        <f>SUM('Admin:Positive Recovery- The Woodland'!E31)</f>
        <v>0</v>
      </c>
      <c r="I35" s="57">
        <f>SUM('Admin:Positive Recovery- The Woodland'!F31)</f>
        <v>0</v>
      </c>
      <c r="J35" s="57">
        <f>SUM('Admin:Positive Recovery- The Woodland'!G31)</f>
        <v>0</v>
      </c>
      <c r="K35" s="57">
        <f>SUM('Admin:Positive Recovery- The Woodland'!H31)</f>
        <v>0</v>
      </c>
      <c r="L35" s="57">
        <f>SUM('Admin:Positive Recovery- The Woodland'!I31)</f>
        <v>0</v>
      </c>
      <c r="M35" s="57">
        <f>SUM('Admin:Positive Recovery- The Woodland'!J31)</f>
        <v>0</v>
      </c>
      <c r="N35" s="57">
        <f>SUM('Admin:Positive Recovery- The Woodland'!K31)</f>
        <v>0</v>
      </c>
      <c r="O35" s="57">
        <f>SUM('Admin:Positive Recovery- The Woodland'!L31)</f>
        <v>0</v>
      </c>
      <c r="P35" s="57">
        <f>SUM('Admin:Positive Recovery- The Woodland'!M31)</f>
        <v>0</v>
      </c>
      <c r="Q35" s="54"/>
    </row>
    <row r="36" spans="1:17" x14ac:dyDescent="0.25">
      <c r="A36" s="58">
        <v>60800</v>
      </c>
      <c r="B36" s="79" t="s">
        <v>194</v>
      </c>
      <c r="C36" s="84" t="s">
        <v>51</v>
      </c>
      <c r="D36" s="82">
        <f t="shared" si="3"/>
        <v>37960</v>
      </c>
      <c r="E36" s="57">
        <f>SUM('Admin:Positive Recovery- The Woodland'!B32)</f>
        <v>3060</v>
      </c>
      <c r="F36" s="57">
        <f>SUM('Admin:Positive Recovery- The Woodland'!C32)</f>
        <v>3060</v>
      </c>
      <c r="G36" s="57">
        <f>SUM('Admin:Positive Recovery- The Woodland'!D32)</f>
        <v>3060</v>
      </c>
      <c r="H36" s="57">
        <f>SUM('Admin:Positive Recovery- The Woodland'!E32)</f>
        <v>3100</v>
      </c>
      <c r="I36" s="57">
        <f>SUM('Admin:Positive Recovery- The Woodland'!F32)</f>
        <v>3120</v>
      </c>
      <c r="J36" s="57">
        <f>SUM('Admin:Positive Recovery- The Woodland'!G32)</f>
        <v>3120</v>
      </c>
      <c r="K36" s="57">
        <f>SUM('Admin:Positive Recovery- The Woodland'!H32)</f>
        <v>3220</v>
      </c>
      <c r="L36" s="57">
        <f>SUM('Admin:Positive Recovery- The Woodland'!I32)</f>
        <v>3220</v>
      </c>
      <c r="M36" s="57">
        <f>SUM('Admin:Positive Recovery- The Woodland'!J32)</f>
        <v>3220</v>
      </c>
      <c r="N36" s="57">
        <f>SUM('Admin:Positive Recovery- The Woodland'!K32)</f>
        <v>3260</v>
      </c>
      <c r="O36" s="57">
        <f>SUM('Admin:Positive Recovery- The Woodland'!L32)</f>
        <v>3260</v>
      </c>
      <c r="P36" s="57">
        <f>SUM('Admin:Positive Recovery- The Woodland'!M32)</f>
        <v>3260</v>
      </c>
      <c r="Q36" s="54"/>
    </row>
    <row r="37" spans="1:17" x14ac:dyDescent="0.25">
      <c r="A37" s="58">
        <v>67300</v>
      </c>
      <c r="B37" s="79" t="s">
        <v>195</v>
      </c>
      <c r="C37" s="84" t="s">
        <v>51</v>
      </c>
      <c r="D37" s="82">
        <f t="shared" si="3"/>
        <v>60960</v>
      </c>
      <c r="E37" s="57">
        <f>SUM('Admin:Positive Recovery- The Woodland'!B33)</f>
        <v>5080</v>
      </c>
      <c r="F37" s="57">
        <f>SUM('Admin:Positive Recovery- The Woodland'!C33)</f>
        <v>5080</v>
      </c>
      <c r="G37" s="57">
        <f>SUM('Admin:Positive Recovery- The Woodland'!D33)</f>
        <v>5080</v>
      </c>
      <c r="H37" s="57">
        <f>SUM('Admin:Positive Recovery- The Woodland'!E33)</f>
        <v>5080</v>
      </c>
      <c r="I37" s="57">
        <f>SUM('Admin:Positive Recovery- The Woodland'!F33)</f>
        <v>5080</v>
      </c>
      <c r="J37" s="57">
        <f>SUM('Admin:Positive Recovery- The Woodland'!G33)</f>
        <v>5080</v>
      </c>
      <c r="K37" s="57">
        <f>SUM('Admin:Positive Recovery- The Woodland'!H33)</f>
        <v>5080</v>
      </c>
      <c r="L37" s="57">
        <f>SUM('Admin:Positive Recovery- The Woodland'!I33)</f>
        <v>5080</v>
      </c>
      <c r="M37" s="57">
        <f>SUM('Admin:Positive Recovery- The Woodland'!J33)</f>
        <v>5080</v>
      </c>
      <c r="N37" s="57">
        <f>SUM('Admin:Positive Recovery- The Woodland'!K33)</f>
        <v>5080</v>
      </c>
      <c r="O37" s="57">
        <f>SUM('Admin:Positive Recovery- The Woodland'!L33)</f>
        <v>5080</v>
      </c>
      <c r="P37" s="57">
        <f>SUM('Admin:Positive Recovery- The Woodland'!M33)</f>
        <v>5080</v>
      </c>
      <c r="Q37" s="54"/>
    </row>
    <row r="38" spans="1:17" x14ac:dyDescent="0.25">
      <c r="A38" s="58">
        <v>61700</v>
      </c>
      <c r="B38" s="79" t="s">
        <v>196</v>
      </c>
      <c r="C38" s="84" t="s">
        <v>51</v>
      </c>
      <c r="D38" s="82">
        <f t="shared" si="3"/>
        <v>18185</v>
      </c>
      <c r="E38" s="57">
        <f>SUM('Admin:Positive Recovery- The Woodland'!B34)</f>
        <v>1240</v>
      </c>
      <c r="F38" s="57">
        <f>SUM('Admin:Positive Recovery- The Woodland'!C34)</f>
        <v>1515</v>
      </c>
      <c r="G38" s="57">
        <f>SUM('Admin:Positive Recovery- The Woodland'!D34)</f>
        <v>1515</v>
      </c>
      <c r="H38" s="57">
        <f>SUM('Admin:Positive Recovery- The Woodland'!E34)</f>
        <v>1515</v>
      </c>
      <c r="I38" s="57">
        <f>SUM('Admin:Positive Recovery- The Woodland'!F34)</f>
        <v>1550</v>
      </c>
      <c r="J38" s="57">
        <f>SUM('Admin:Positive Recovery- The Woodland'!G34)</f>
        <v>1550</v>
      </c>
      <c r="K38" s="57">
        <f>SUM('Admin:Positive Recovery- The Woodland'!H34)</f>
        <v>1550</v>
      </c>
      <c r="L38" s="57">
        <f>SUM('Admin:Positive Recovery- The Woodland'!I34)</f>
        <v>1550</v>
      </c>
      <c r="M38" s="57">
        <f>SUM('Admin:Positive Recovery- The Woodland'!J34)</f>
        <v>1550</v>
      </c>
      <c r="N38" s="57">
        <f>SUM('Admin:Positive Recovery- The Woodland'!K34)</f>
        <v>1550</v>
      </c>
      <c r="O38" s="57">
        <f>SUM('Admin:Positive Recovery- The Woodland'!L34)</f>
        <v>1550</v>
      </c>
      <c r="P38" s="57">
        <f>SUM('Admin:Positive Recovery- The Woodland'!M34)</f>
        <v>1550</v>
      </c>
      <c r="Q38" s="54"/>
    </row>
    <row r="39" spans="1:17" x14ac:dyDescent="0.25">
      <c r="A39" s="58">
        <v>61200</v>
      </c>
      <c r="B39" s="79" t="s">
        <v>197</v>
      </c>
      <c r="C39" s="84" t="s">
        <v>51</v>
      </c>
      <c r="D39" s="82">
        <f t="shared" si="3"/>
        <v>139584</v>
      </c>
      <c r="E39" s="57">
        <f>SUM('Admin:Positive Recovery- The Woodland'!B35)</f>
        <v>11632</v>
      </c>
      <c r="F39" s="57">
        <f>SUM('Admin:Positive Recovery- The Woodland'!C35)</f>
        <v>11632</v>
      </c>
      <c r="G39" s="57">
        <f>SUM('Admin:Positive Recovery- The Woodland'!D35)</f>
        <v>11632</v>
      </c>
      <c r="H39" s="57">
        <f>SUM('Admin:Positive Recovery- The Woodland'!E35)</f>
        <v>11632</v>
      </c>
      <c r="I39" s="57">
        <f>SUM('Admin:Positive Recovery- The Woodland'!F35)</f>
        <v>11632</v>
      </c>
      <c r="J39" s="57">
        <f>SUM('Admin:Positive Recovery- The Woodland'!G35)</f>
        <v>11632</v>
      </c>
      <c r="K39" s="57">
        <f>SUM('Admin:Positive Recovery- The Woodland'!H35)</f>
        <v>11632</v>
      </c>
      <c r="L39" s="57">
        <f>SUM('Admin:Positive Recovery- The Woodland'!I35)</f>
        <v>11632</v>
      </c>
      <c r="M39" s="57">
        <f>SUM('Admin:Positive Recovery- The Woodland'!J35)</f>
        <v>11632</v>
      </c>
      <c r="N39" s="57">
        <f>SUM('Admin:Positive Recovery- The Woodland'!K35)</f>
        <v>11632</v>
      </c>
      <c r="O39" s="57">
        <f>SUM('Admin:Positive Recovery- The Woodland'!L35)</f>
        <v>11632</v>
      </c>
      <c r="P39" s="57">
        <f>SUM('Admin:Positive Recovery- The Woodland'!M35)</f>
        <v>11632</v>
      </c>
      <c r="Q39" s="54"/>
    </row>
    <row r="40" spans="1:17" x14ac:dyDescent="0.25">
      <c r="A40" s="58">
        <v>60650</v>
      </c>
      <c r="B40" s="79" t="s">
        <v>198</v>
      </c>
      <c r="C40" s="84" t="s">
        <v>51</v>
      </c>
      <c r="D40" s="82">
        <f t="shared" si="3"/>
        <v>5667</v>
      </c>
      <c r="E40" s="57">
        <f>SUM('Admin:Positive Recovery- The Woodland'!B36)</f>
        <v>472.25</v>
      </c>
      <c r="F40" s="57">
        <f>SUM('Admin:Positive Recovery- The Woodland'!C36)</f>
        <v>472.25</v>
      </c>
      <c r="G40" s="57">
        <f>SUM('Admin:Positive Recovery- The Woodland'!D36)</f>
        <v>472.25</v>
      </c>
      <c r="H40" s="57">
        <f>SUM('Admin:Positive Recovery- The Woodland'!E36)</f>
        <v>472.25</v>
      </c>
      <c r="I40" s="57">
        <f>SUM('Admin:Positive Recovery- The Woodland'!F36)</f>
        <v>472.25</v>
      </c>
      <c r="J40" s="57">
        <f>SUM('Admin:Positive Recovery- The Woodland'!G36)</f>
        <v>472.25</v>
      </c>
      <c r="K40" s="57">
        <f>SUM('Admin:Positive Recovery- The Woodland'!H36)</f>
        <v>472.25</v>
      </c>
      <c r="L40" s="57">
        <f>SUM('Admin:Positive Recovery- The Woodland'!I36)</f>
        <v>472.25</v>
      </c>
      <c r="M40" s="57">
        <f>SUM('Admin:Positive Recovery- The Woodland'!J36)</f>
        <v>472.25</v>
      </c>
      <c r="N40" s="57">
        <f>SUM('Admin:Positive Recovery- The Woodland'!K36)</f>
        <v>472.25</v>
      </c>
      <c r="O40" s="57">
        <f>SUM('Admin:Positive Recovery- The Woodland'!L36)</f>
        <v>472.25</v>
      </c>
      <c r="P40" s="57">
        <f>SUM('Admin:Positive Recovery- The Woodland'!M36)</f>
        <v>472.25</v>
      </c>
      <c r="Q40" s="54"/>
    </row>
    <row r="41" spans="1:17" x14ac:dyDescent="0.25">
      <c r="A41" s="58">
        <v>62400</v>
      </c>
      <c r="B41" s="79" t="s">
        <v>199</v>
      </c>
      <c r="C41" s="84" t="s">
        <v>51</v>
      </c>
      <c r="D41" s="82">
        <f t="shared" si="3"/>
        <v>17700</v>
      </c>
      <c r="E41" s="57">
        <f>SUM('Admin:Positive Recovery- The Woodland'!B37)</f>
        <v>1475</v>
      </c>
      <c r="F41" s="57">
        <f>SUM('Admin:Positive Recovery- The Woodland'!C37)</f>
        <v>1475</v>
      </c>
      <c r="G41" s="57">
        <f>SUM('Admin:Positive Recovery- The Woodland'!D37)</f>
        <v>1475</v>
      </c>
      <c r="H41" s="57">
        <f>SUM('Admin:Positive Recovery- The Woodland'!E37)</f>
        <v>1475</v>
      </c>
      <c r="I41" s="57">
        <f>SUM('Admin:Positive Recovery- The Woodland'!F37)</f>
        <v>1475</v>
      </c>
      <c r="J41" s="57">
        <f>SUM('Admin:Positive Recovery- The Woodland'!G37)</f>
        <v>1475</v>
      </c>
      <c r="K41" s="57">
        <f>SUM('Admin:Positive Recovery- The Woodland'!H37)</f>
        <v>1475</v>
      </c>
      <c r="L41" s="57">
        <f>SUM('Admin:Positive Recovery- The Woodland'!I37)</f>
        <v>1475</v>
      </c>
      <c r="M41" s="57">
        <f>SUM('Admin:Positive Recovery- The Woodland'!J37)</f>
        <v>1475</v>
      </c>
      <c r="N41" s="57">
        <f>SUM('Admin:Positive Recovery- The Woodland'!K37)</f>
        <v>1475</v>
      </c>
      <c r="O41" s="57">
        <f>SUM('Admin:Positive Recovery- The Woodland'!L37)</f>
        <v>1475</v>
      </c>
      <c r="P41" s="57">
        <f>SUM('Admin:Positive Recovery- The Woodland'!M37)</f>
        <v>1475</v>
      </c>
      <c r="Q41" s="54"/>
    </row>
    <row r="42" spans="1:17" x14ac:dyDescent="0.25">
      <c r="A42" s="58">
        <v>65455</v>
      </c>
      <c r="B42" s="79" t="s">
        <v>200</v>
      </c>
      <c r="C42" s="84" t="s">
        <v>51</v>
      </c>
      <c r="D42" s="82">
        <f t="shared" si="3"/>
        <v>54400</v>
      </c>
      <c r="E42" s="57">
        <f>SUM('Admin:Positive Recovery- The Woodland'!B38)</f>
        <v>4450</v>
      </c>
      <c r="F42" s="57">
        <f>SUM('Admin:Positive Recovery- The Woodland'!C38)</f>
        <v>4450</v>
      </c>
      <c r="G42" s="57">
        <f>SUM('Admin:Positive Recovery- The Woodland'!D38)</f>
        <v>4550</v>
      </c>
      <c r="H42" s="57">
        <f>SUM('Admin:Positive Recovery- The Woodland'!E38)</f>
        <v>4550</v>
      </c>
      <c r="I42" s="57">
        <f>SUM('Admin:Positive Recovery- The Woodland'!F38)</f>
        <v>4550</v>
      </c>
      <c r="J42" s="57">
        <f>SUM('Admin:Positive Recovery- The Woodland'!G38)</f>
        <v>4550</v>
      </c>
      <c r="K42" s="57">
        <f>SUM('Admin:Positive Recovery- The Woodland'!H38)</f>
        <v>4550</v>
      </c>
      <c r="L42" s="57">
        <f>SUM('Admin:Positive Recovery- The Woodland'!I38)</f>
        <v>4550</v>
      </c>
      <c r="M42" s="57">
        <f>SUM('Admin:Positive Recovery- The Woodland'!J38)</f>
        <v>4550</v>
      </c>
      <c r="N42" s="57">
        <f>SUM('Admin:Positive Recovery- The Woodland'!K38)</f>
        <v>4550</v>
      </c>
      <c r="O42" s="57">
        <f>SUM('Admin:Positive Recovery- The Woodland'!L38)</f>
        <v>4550</v>
      </c>
      <c r="P42" s="57">
        <f>SUM('Admin:Positive Recovery- The Woodland'!M38)</f>
        <v>4550</v>
      </c>
      <c r="Q42" s="54"/>
    </row>
    <row r="43" spans="1:17" x14ac:dyDescent="0.25">
      <c r="A43" s="58">
        <v>62500</v>
      </c>
      <c r="B43" s="79" t="s">
        <v>201</v>
      </c>
      <c r="C43" s="85" t="s">
        <v>51</v>
      </c>
      <c r="D43" s="82">
        <f t="shared" si="3"/>
        <v>58980</v>
      </c>
      <c r="E43" s="57">
        <f>SUM('Admin:Positive Recovery- The Woodland'!B39)</f>
        <v>4915</v>
      </c>
      <c r="F43" s="57">
        <f>SUM('Admin:Positive Recovery- The Woodland'!C39)</f>
        <v>4915</v>
      </c>
      <c r="G43" s="57">
        <f>SUM('Admin:Positive Recovery- The Woodland'!D39)</f>
        <v>4915</v>
      </c>
      <c r="H43" s="57">
        <f>SUM('Admin:Positive Recovery- The Woodland'!E39)</f>
        <v>4915</v>
      </c>
      <c r="I43" s="57">
        <f>SUM('Admin:Positive Recovery- The Woodland'!F39)</f>
        <v>4915</v>
      </c>
      <c r="J43" s="57">
        <f>SUM('Admin:Positive Recovery- The Woodland'!G39)</f>
        <v>4915</v>
      </c>
      <c r="K43" s="57">
        <f>SUM('Admin:Positive Recovery- The Woodland'!H39)</f>
        <v>4915</v>
      </c>
      <c r="L43" s="57">
        <f>SUM('Admin:Positive Recovery- The Woodland'!I39)</f>
        <v>4915</v>
      </c>
      <c r="M43" s="57">
        <f>SUM('Admin:Positive Recovery- The Woodland'!J39)</f>
        <v>4915</v>
      </c>
      <c r="N43" s="57">
        <f>SUM('Admin:Positive Recovery- The Woodland'!K39)</f>
        <v>4915</v>
      </c>
      <c r="O43" s="57">
        <f>SUM('Admin:Positive Recovery- The Woodland'!L39)</f>
        <v>4915</v>
      </c>
      <c r="P43" s="57">
        <f>SUM('Admin:Positive Recovery- The Woodland'!M39)</f>
        <v>4915</v>
      </c>
      <c r="Q43" s="54"/>
    </row>
    <row r="44" spans="1:17" x14ac:dyDescent="0.25">
      <c r="A44" s="58">
        <v>63800</v>
      </c>
      <c r="B44" s="79" t="s">
        <v>202</v>
      </c>
      <c r="C44" s="85" t="s">
        <v>51</v>
      </c>
      <c r="D44" s="82">
        <f t="shared" si="3"/>
        <v>20400</v>
      </c>
      <c r="E44" s="57">
        <f>SUM('Admin:Positive Recovery- The Woodland'!B40)</f>
        <v>1700</v>
      </c>
      <c r="F44" s="57">
        <f>SUM('Admin:Positive Recovery- The Woodland'!C40)</f>
        <v>1700</v>
      </c>
      <c r="G44" s="57">
        <f>SUM('Admin:Positive Recovery- The Woodland'!D40)</f>
        <v>1700</v>
      </c>
      <c r="H44" s="57">
        <f>SUM('Admin:Positive Recovery- The Woodland'!E40)</f>
        <v>1700</v>
      </c>
      <c r="I44" s="57">
        <f>SUM('Admin:Positive Recovery- The Woodland'!F40)</f>
        <v>1700</v>
      </c>
      <c r="J44" s="57">
        <f>SUM('Admin:Positive Recovery- The Woodland'!G40)</f>
        <v>1700</v>
      </c>
      <c r="K44" s="57">
        <f>SUM('Admin:Positive Recovery- The Woodland'!H40)</f>
        <v>1700</v>
      </c>
      <c r="L44" s="57">
        <f>SUM('Admin:Positive Recovery- The Woodland'!I40)</f>
        <v>1700</v>
      </c>
      <c r="M44" s="57">
        <f>SUM('Admin:Positive Recovery- The Woodland'!J40)</f>
        <v>1700</v>
      </c>
      <c r="N44" s="57">
        <f>SUM('Admin:Positive Recovery- The Woodland'!K40)</f>
        <v>1700</v>
      </c>
      <c r="O44" s="57">
        <f>SUM('Admin:Positive Recovery- The Woodland'!L40)</f>
        <v>1700</v>
      </c>
      <c r="P44" s="57">
        <f>SUM('Admin:Positive Recovery- The Woodland'!M40)</f>
        <v>1700</v>
      </c>
      <c r="Q44" s="54"/>
    </row>
    <row r="45" spans="1:17" x14ac:dyDescent="0.25">
      <c r="A45" s="56">
        <v>67850</v>
      </c>
      <c r="B45" s="80" t="s">
        <v>203</v>
      </c>
      <c r="C45" s="85" t="s">
        <v>51</v>
      </c>
      <c r="D45" s="82">
        <f t="shared" si="3"/>
        <v>7990</v>
      </c>
      <c r="E45" s="57">
        <f>SUM('Admin:Positive Recovery- The Woodland'!B41)</f>
        <v>675</v>
      </c>
      <c r="F45" s="57">
        <f>SUM('Admin:Positive Recovery- The Woodland'!C41)</f>
        <v>665</v>
      </c>
      <c r="G45" s="57">
        <f>SUM('Admin:Positive Recovery- The Woodland'!D41)</f>
        <v>665</v>
      </c>
      <c r="H45" s="57">
        <f>SUM('Admin:Positive Recovery- The Woodland'!E41)</f>
        <v>665</v>
      </c>
      <c r="I45" s="57">
        <f>SUM('Admin:Positive Recovery- The Woodland'!F41)</f>
        <v>665</v>
      </c>
      <c r="J45" s="57">
        <f>SUM('Admin:Positive Recovery- The Woodland'!G41)</f>
        <v>665</v>
      </c>
      <c r="K45" s="57">
        <f>SUM('Admin:Positive Recovery- The Woodland'!H41)</f>
        <v>665</v>
      </c>
      <c r="L45" s="57">
        <f>SUM('Admin:Positive Recovery- The Woodland'!I41)</f>
        <v>665</v>
      </c>
      <c r="M45" s="57">
        <f>SUM('Admin:Positive Recovery- The Woodland'!J41)</f>
        <v>665</v>
      </c>
      <c r="N45" s="57">
        <f>SUM('Admin:Positive Recovery- The Woodland'!K41)</f>
        <v>665</v>
      </c>
      <c r="O45" s="57">
        <f>SUM('Admin:Positive Recovery- The Woodland'!L41)</f>
        <v>665</v>
      </c>
      <c r="P45" s="57">
        <f>SUM('Admin:Positive Recovery- The Woodland'!M41)</f>
        <v>665</v>
      </c>
      <c r="Q45" s="54"/>
    </row>
    <row r="46" spans="1:17" x14ac:dyDescent="0.25">
      <c r="A46" s="56">
        <v>66650</v>
      </c>
      <c r="B46" s="80" t="s">
        <v>204</v>
      </c>
      <c r="C46" s="85" t="s">
        <v>51</v>
      </c>
      <c r="D46" s="82">
        <f t="shared" si="3"/>
        <v>661607.18999999994</v>
      </c>
      <c r="E46" s="57">
        <f>SUM('Admin:Positive Recovery- The Woodland'!B42)</f>
        <v>51658.17</v>
      </c>
      <c r="F46" s="57">
        <f>SUM('Admin:Positive Recovery- The Woodland'!C42)</f>
        <v>51658.17</v>
      </c>
      <c r="G46" s="57">
        <f>SUM('Admin:Positive Recovery- The Woodland'!D42)</f>
        <v>51658.17</v>
      </c>
      <c r="H46" s="57">
        <f>SUM('Admin:Positive Recovery- The Woodland'!E42)</f>
        <v>51658.17</v>
      </c>
      <c r="I46" s="57">
        <f>SUM('Admin:Positive Recovery- The Woodland'!F42)</f>
        <v>51658.17</v>
      </c>
      <c r="J46" s="57">
        <f>SUM('Admin:Positive Recovery- The Woodland'!G42)</f>
        <v>51658.17</v>
      </c>
      <c r="K46" s="57">
        <f>SUM('Admin:Positive Recovery- The Woodland'!H42)</f>
        <v>51658.17</v>
      </c>
      <c r="L46" s="57">
        <f>SUM('Admin:Positive Recovery- The Woodland'!I42)</f>
        <v>60000</v>
      </c>
      <c r="M46" s="57">
        <f>SUM('Admin:Positive Recovery- The Woodland'!J42)</f>
        <v>60000</v>
      </c>
      <c r="N46" s="57">
        <f>SUM('Admin:Positive Recovery- The Woodland'!K42)</f>
        <v>60000</v>
      </c>
      <c r="O46" s="57">
        <f>SUM('Admin:Positive Recovery- The Woodland'!L42)</f>
        <v>60000</v>
      </c>
      <c r="P46" s="57">
        <f>SUM('Admin:Positive Recovery- The Woodland'!M42)</f>
        <v>60000</v>
      </c>
      <c r="Q46" s="54"/>
    </row>
    <row r="47" spans="1:17" x14ac:dyDescent="0.25">
      <c r="A47" s="56">
        <v>64225</v>
      </c>
      <c r="B47" s="80" t="s">
        <v>205</v>
      </c>
      <c r="C47" s="85" t="s">
        <v>51</v>
      </c>
      <c r="D47" s="83">
        <f t="shared" si="3"/>
        <v>63600</v>
      </c>
      <c r="E47" s="57">
        <f>SUM('Admin:Positive Recovery- The Woodland'!B43)</f>
        <v>5300</v>
      </c>
      <c r="F47" s="57">
        <f>SUM('Admin:Positive Recovery- The Woodland'!C43)</f>
        <v>5300</v>
      </c>
      <c r="G47" s="57">
        <f>SUM('Admin:Positive Recovery- The Woodland'!D43)</f>
        <v>5300</v>
      </c>
      <c r="H47" s="57">
        <f>SUM('Admin:Positive Recovery- The Woodland'!E43)</f>
        <v>5300</v>
      </c>
      <c r="I47" s="57">
        <f>SUM('Admin:Positive Recovery- The Woodland'!F43)</f>
        <v>5300</v>
      </c>
      <c r="J47" s="57">
        <f>SUM('Admin:Positive Recovery- The Woodland'!G43)</f>
        <v>5300</v>
      </c>
      <c r="K47" s="57">
        <f>SUM('Admin:Positive Recovery- The Woodland'!H43)</f>
        <v>5300</v>
      </c>
      <c r="L47" s="57">
        <f>SUM('Admin:Positive Recovery- The Woodland'!I43)</f>
        <v>5300</v>
      </c>
      <c r="M47" s="57">
        <f>SUM('Admin:Positive Recovery- The Woodland'!J43)</f>
        <v>5300</v>
      </c>
      <c r="N47" s="57">
        <f>SUM('Admin:Positive Recovery- The Woodland'!K43)</f>
        <v>5300</v>
      </c>
      <c r="O47" s="57">
        <f>SUM('Admin:Positive Recovery- The Woodland'!L43)</f>
        <v>5300</v>
      </c>
      <c r="P47" s="57">
        <f>SUM('Admin:Positive Recovery- The Woodland'!M43)</f>
        <v>5300</v>
      </c>
      <c r="Q47" s="54"/>
    </row>
    <row r="48" spans="1:17" x14ac:dyDescent="0.25">
      <c r="A48" s="56">
        <v>65555</v>
      </c>
      <c r="B48" s="80" t="s">
        <v>206</v>
      </c>
      <c r="C48" s="85" t="s">
        <v>51</v>
      </c>
      <c r="D48" s="83">
        <f t="shared" si="3"/>
        <v>38200</v>
      </c>
      <c r="E48" s="57">
        <f>SUM('Admin:Positive Recovery- The Woodland'!B44)</f>
        <v>3150</v>
      </c>
      <c r="F48" s="57">
        <f>SUM('Admin:Positive Recovery- The Woodland'!C44)</f>
        <v>3150</v>
      </c>
      <c r="G48" s="57">
        <f>SUM('Admin:Positive Recovery- The Woodland'!D44)</f>
        <v>3150</v>
      </c>
      <c r="H48" s="57">
        <f>SUM('Admin:Positive Recovery- The Woodland'!E44)</f>
        <v>3150</v>
      </c>
      <c r="I48" s="57">
        <f>SUM('Admin:Positive Recovery- The Woodland'!F44)</f>
        <v>3200</v>
      </c>
      <c r="J48" s="57">
        <f>SUM('Admin:Positive Recovery- The Woodland'!G44)</f>
        <v>3200</v>
      </c>
      <c r="K48" s="57">
        <f>SUM('Admin:Positive Recovery- The Woodland'!H44)</f>
        <v>3200</v>
      </c>
      <c r="L48" s="57">
        <f>SUM('Admin:Positive Recovery- The Woodland'!I44)</f>
        <v>3200</v>
      </c>
      <c r="M48" s="57">
        <f>SUM('Admin:Positive Recovery- The Woodland'!J44)</f>
        <v>3200</v>
      </c>
      <c r="N48" s="57">
        <f>SUM('Admin:Positive Recovery- The Woodland'!K44)</f>
        <v>3200</v>
      </c>
      <c r="O48" s="57">
        <f>SUM('Admin:Positive Recovery- The Woodland'!L44)</f>
        <v>3200</v>
      </c>
      <c r="P48" s="57">
        <f>SUM('Admin:Positive Recovery- The Woodland'!M44)</f>
        <v>3200</v>
      </c>
      <c r="Q48" s="54"/>
    </row>
    <row r="49" spans="1:17" x14ac:dyDescent="0.25">
      <c r="A49" s="56">
        <v>63500</v>
      </c>
      <c r="B49" s="80" t="s">
        <v>207</v>
      </c>
      <c r="C49" s="85" t="s">
        <v>51</v>
      </c>
      <c r="D49" s="83">
        <f t="shared" si="3"/>
        <v>596052.13749999995</v>
      </c>
      <c r="E49" s="57">
        <f>SUM('Admin:Positive Recovery- The Woodland'!B45)</f>
        <v>48196.418749999997</v>
      </c>
      <c r="F49" s="57">
        <f>SUM('Admin:Positive Recovery- The Woodland'!C45)</f>
        <v>45086.456250000003</v>
      </c>
      <c r="G49" s="57">
        <f>SUM('Admin:Positive Recovery- The Woodland'!D45)</f>
        <v>50149.418749999997</v>
      </c>
      <c r="H49" s="57">
        <f>SUM('Admin:Positive Recovery- The Woodland'!E45)</f>
        <v>48531.4375</v>
      </c>
      <c r="I49" s="57">
        <f>SUM('Admin:Positive Recovery- The Woodland'!F45)</f>
        <v>49172.918749999997</v>
      </c>
      <c r="J49" s="57">
        <f>SUM('Admin:Positive Recovery- The Woodland'!G45)</f>
        <v>47586.4375</v>
      </c>
      <c r="K49" s="57">
        <f>SUM('Admin:Positive Recovery- The Woodland'!H45)</f>
        <v>51125.418749999997</v>
      </c>
      <c r="L49" s="57">
        <f>SUM('Admin:Positive Recovery- The Woodland'!I45)</f>
        <v>52101.918749999997</v>
      </c>
      <c r="M49" s="57">
        <f>SUM('Admin:Positive Recovery- The Woodland'!J45)</f>
        <v>50421.4375</v>
      </c>
      <c r="N49" s="57">
        <f>SUM('Admin:Positive Recovery- The Woodland'!K45)</f>
        <v>53078.418749999997</v>
      </c>
      <c r="O49" s="57">
        <f>SUM('Admin:Positive Recovery- The Woodland'!L45)</f>
        <v>49476.4375</v>
      </c>
      <c r="P49" s="57">
        <f>SUM('Admin:Positive Recovery- The Woodland'!M45)</f>
        <v>51125.418749999997</v>
      </c>
      <c r="Q49" s="54"/>
    </row>
    <row r="50" spans="1:17" x14ac:dyDescent="0.25">
      <c r="A50" s="56">
        <v>82000</v>
      </c>
      <c r="B50" s="80" t="s">
        <v>208</v>
      </c>
      <c r="C50" s="85" t="s">
        <v>51</v>
      </c>
      <c r="D50" s="83">
        <f t="shared" si="3"/>
        <v>37100</v>
      </c>
      <c r="E50" s="57">
        <f>SUM('Admin:Positive Recovery- The Woodland'!B46)</f>
        <v>3025</v>
      </c>
      <c r="F50" s="57">
        <f>SUM('Admin:Positive Recovery- The Woodland'!C46)</f>
        <v>3025</v>
      </c>
      <c r="G50" s="57">
        <f>SUM('Admin:Positive Recovery- The Woodland'!D46)</f>
        <v>3025</v>
      </c>
      <c r="H50" s="57">
        <f>SUM('Admin:Positive Recovery- The Woodland'!E46)</f>
        <v>3025</v>
      </c>
      <c r="I50" s="57">
        <f>SUM('Admin:Positive Recovery- The Woodland'!F46)</f>
        <v>3125</v>
      </c>
      <c r="J50" s="57">
        <f>SUM('Admin:Positive Recovery- The Woodland'!G46)</f>
        <v>3125</v>
      </c>
      <c r="K50" s="57">
        <f>SUM('Admin:Positive Recovery- The Woodland'!H46)</f>
        <v>3125</v>
      </c>
      <c r="L50" s="57">
        <f>SUM('Admin:Positive Recovery- The Woodland'!I46)</f>
        <v>3125</v>
      </c>
      <c r="M50" s="57">
        <f>SUM('Admin:Positive Recovery- The Woodland'!J46)</f>
        <v>3125</v>
      </c>
      <c r="N50" s="57">
        <f>SUM('Admin:Positive Recovery- The Woodland'!K46)</f>
        <v>3125</v>
      </c>
      <c r="O50" s="57">
        <f>SUM('Admin:Positive Recovery- The Woodland'!L46)</f>
        <v>3125</v>
      </c>
      <c r="P50" s="57">
        <f>SUM('Admin:Positive Recovery- The Woodland'!M46)</f>
        <v>3125</v>
      </c>
      <c r="Q50" s="54"/>
    </row>
    <row r="51" spans="1:17" x14ac:dyDescent="0.25">
      <c r="A51" s="56">
        <v>60410</v>
      </c>
      <c r="B51" s="80" t="s">
        <v>209</v>
      </c>
      <c r="C51" s="85" t="s">
        <v>51</v>
      </c>
      <c r="D51" s="83">
        <f t="shared" si="3"/>
        <v>0</v>
      </c>
      <c r="E51" s="57">
        <f>SUM('Admin:Positive Recovery- The Woodland'!B47)</f>
        <v>0</v>
      </c>
      <c r="F51" s="57">
        <f>SUM('Admin:Positive Recovery- The Woodland'!C47)</f>
        <v>0</v>
      </c>
      <c r="G51" s="57">
        <f>SUM('Admin:Positive Recovery- The Woodland'!D47)</f>
        <v>0</v>
      </c>
      <c r="H51" s="57">
        <f>SUM('Admin:Positive Recovery- The Woodland'!E47)</f>
        <v>0</v>
      </c>
      <c r="I51" s="57">
        <f>SUM('Admin:Positive Recovery- The Woodland'!F47)</f>
        <v>0</v>
      </c>
      <c r="J51" s="57">
        <f>SUM('Admin:Positive Recovery- The Woodland'!G47)</f>
        <v>0</v>
      </c>
      <c r="K51" s="57">
        <f>SUM('Admin:Positive Recovery- The Woodland'!H47)</f>
        <v>0</v>
      </c>
      <c r="L51" s="57">
        <f>SUM('Admin:Positive Recovery- The Woodland'!I47)</f>
        <v>0</v>
      </c>
      <c r="M51" s="57">
        <f>SUM('Admin:Positive Recovery- The Woodland'!J47)</f>
        <v>0</v>
      </c>
      <c r="N51" s="57">
        <f>SUM('Admin:Positive Recovery- The Woodland'!K47)</f>
        <v>0</v>
      </c>
      <c r="O51" s="57">
        <f>SUM('Admin:Positive Recovery- The Woodland'!L47)</f>
        <v>0</v>
      </c>
      <c r="P51" s="57">
        <f>SUM('Admin:Positive Recovery- The Woodland'!M47)</f>
        <v>0</v>
      </c>
      <c r="Q51" s="54"/>
    </row>
    <row r="52" spans="1:17" x14ac:dyDescent="0.25">
      <c r="A52" s="56">
        <v>62860</v>
      </c>
      <c r="B52" s="80" t="s">
        <v>210</v>
      </c>
      <c r="C52" s="85" t="s">
        <v>51</v>
      </c>
      <c r="D52" s="83">
        <f t="shared" si="3"/>
        <v>8400</v>
      </c>
      <c r="E52" s="57">
        <f>SUM('Admin:Positive Recovery- The Woodland'!B48)</f>
        <v>700</v>
      </c>
      <c r="F52" s="57">
        <f>SUM('Admin:Positive Recovery- The Woodland'!C48)</f>
        <v>700</v>
      </c>
      <c r="G52" s="57">
        <f>SUM('Admin:Positive Recovery- The Woodland'!D48)</f>
        <v>700</v>
      </c>
      <c r="H52" s="57">
        <f>SUM('Admin:Positive Recovery- The Woodland'!E48)</f>
        <v>700</v>
      </c>
      <c r="I52" s="57">
        <f>SUM('Admin:Positive Recovery- The Woodland'!F48)</f>
        <v>700</v>
      </c>
      <c r="J52" s="57">
        <f>SUM('Admin:Positive Recovery- The Woodland'!G48)</f>
        <v>700</v>
      </c>
      <c r="K52" s="57">
        <f>SUM('Admin:Positive Recovery- The Woodland'!H48)</f>
        <v>700</v>
      </c>
      <c r="L52" s="57">
        <f>SUM('Admin:Positive Recovery- The Woodland'!I48)</f>
        <v>700</v>
      </c>
      <c r="M52" s="57">
        <f>SUM('Admin:Positive Recovery- The Woodland'!J48)</f>
        <v>700</v>
      </c>
      <c r="N52" s="57">
        <f>SUM('Admin:Positive Recovery- The Woodland'!K48)</f>
        <v>700</v>
      </c>
      <c r="O52" s="57">
        <f>SUM('Admin:Positive Recovery- The Woodland'!L48)</f>
        <v>700</v>
      </c>
      <c r="P52" s="57">
        <f>SUM('Admin:Positive Recovery- The Woodland'!M48)</f>
        <v>700</v>
      </c>
      <c r="Q52" s="54"/>
    </row>
    <row r="53" spans="1:17" x14ac:dyDescent="0.25">
      <c r="A53" s="56"/>
      <c r="B53" s="80" t="s">
        <v>211</v>
      </c>
      <c r="C53" s="85" t="s">
        <v>51</v>
      </c>
      <c r="D53" s="83">
        <f t="shared" si="3"/>
        <v>2700</v>
      </c>
      <c r="E53" s="57">
        <f>SUM('Admin:Positive Recovery- The Woodland'!B49)</f>
        <v>300</v>
      </c>
      <c r="F53" s="57">
        <f>SUM('Admin:Positive Recovery- The Woodland'!C49)</f>
        <v>300</v>
      </c>
      <c r="G53" s="57">
        <f>SUM('Admin:Positive Recovery- The Woodland'!D49)</f>
        <v>300</v>
      </c>
      <c r="H53" s="57">
        <f>SUM('Admin:Positive Recovery- The Woodland'!E49)</f>
        <v>200</v>
      </c>
      <c r="I53" s="57">
        <f>SUM('Admin:Positive Recovery- The Woodland'!F49)</f>
        <v>200</v>
      </c>
      <c r="J53" s="57">
        <f>SUM('Admin:Positive Recovery- The Woodland'!G49)</f>
        <v>200</v>
      </c>
      <c r="K53" s="57">
        <f>SUM('Admin:Positive Recovery- The Woodland'!H49)</f>
        <v>200</v>
      </c>
      <c r="L53" s="57">
        <f>SUM('Admin:Positive Recovery- The Woodland'!I49)</f>
        <v>200</v>
      </c>
      <c r="M53" s="57">
        <f>SUM('Admin:Positive Recovery- The Woodland'!J49)</f>
        <v>200</v>
      </c>
      <c r="N53" s="57">
        <f>SUM('Admin:Positive Recovery- The Woodland'!K49)</f>
        <v>200</v>
      </c>
      <c r="O53" s="57">
        <f>SUM('Admin:Positive Recovery- The Woodland'!L49)</f>
        <v>200</v>
      </c>
      <c r="P53" s="57">
        <f>SUM('Admin:Positive Recovery- The Woodland'!M49)</f>
        <v>200</v>
      </c>
      <c r="Q53" s="54"/>
    </row>
    <row r="54" spans="1:17" x14ac:dyDescent="0.25">
      <c r="A54" s="56">
        <v>65700</v>
      </c>
      <c r="B54" s="80" t="s">
        <v>212</v>
      </c>
      <c r="C54" s="85" t="s">
        <v>51</v>
      </c>
      <c r="D54" s="83">
        <f t="shared" si="3"/>
        <v>0</v>
      </c>
      <c r="E54" s="57">
        <f>SUM('Admin:Positive Recovery- The Woodland'!B50)</f>
        <v>0</v>
      </c>
      <c r="F54" s="57">
        <f>SUM('Admin:Positive Recovery- The Woodland'!C50)</f>
        <v>0</v>
      </c>
      <c r="G54" s="57">
        <f>SUM('Admin:Positive Recovery- The Woodland'!D50)</f>
        <v>0</v>
      </c>
      <c r="H54" s="57">
        <f>SUM('Admin:Positive Recovery- The Woodland'!E50)</f>
        <v>0</v>
      </c>
      <c r="I54" s="57">
        <f>SUM('Admin:Positive Recovery- The Woodland'!F50)</f>
        <v>0</v>
      </c>
      <c r="J54" s="57">
        <f>SUM('Admin:Positive Recovery- The Woodland'!G50)</f>
        <v>0</v>
      </c>
      <c r="K54" s="57">
        <f>SUM('Admin:Positive Recovery- The Woodland'!H50)</f>
        <v>0</v>
      </c>
      <c r="L54" s="57">
        <f>SUM('Admin:Positive Recovery- The Woodland'!I50)</f>
        <v>0</v>
      </c>
      <c r="M54" s="57">
        <f>SUM('Admin:Positive Recovery- The Woodland'!J50)</f>
        <v>0</v>
      </c>
      <c r="N54" s="57">
        <f>SUM('Admin:Positive Recovery- The Woodland'!K50)</f>
        <v>0</v>
      </c>
      <c r="O54" s="57">
        <f>SUM('Admin:Positive Recovery- The Woodland'!L50)</f>
        <v>0</v>
      </c>
      <c r="P54" s="57">
        <f>SUM('Admin:Positive Recovery- The Woodland'!M50)</f>
        <v>0</v>
      </c>
      <c r="Q54" s="54"/>
    </row>
    <row r="55" spans="1:17" x14ac:dyDescent="0.25">
      <c r="A55" s="56">
        <v>64700</v>
      </c>
      <c r="B55" s="80" t="s">
        <v>213</v>
      </c>
      <c r="C55" s="85" t="s">
        <v>51</v>
      </c>
      <c r="D55" s="83">
        <f t="shared" si="3"/>
        <v>114820</v>
      </c>
      <c r="E55" s="57">
        <f>SUM('Admin:Positive Recovery- The Woodland'!B51)</f>
        <v>9135</v>
      </c>
      <c r="F55" s="57">
        <f>SUM('Admin:Positive Recovery- The Woodland'!C51)</f>
        <v>9135</v>
      </c>
      <c r="G55" s="57">
        <f>SUM('Admin:Positive Recovery- The Woodland'!D51)</f>
        <v>9375</v>
      </c>
      <c r="H55" s="57">
        <f>SUM('Admin:Positive Recovery- The Woodland'!E51)</f>
        <v>9375</v>
      </c>
      <c r="I55" s="57">
        <f>SUM('Admin:Positive Recovery- The Woodland'!F51)</f>
        <v>9275</v>
      </c>
      <c r="J55" s="57">
        <f>SUM('Admin:Positive Recovery- The Woodland'!G51)</f>
        <v>9275</v>
      </c>
      <c r="K55" s="57">
        <f>SUM('Admin:Positive Recovery- The Woodland'!H51)</f>
        <v>9800</v>
      </c>
      <c r="L55" s="57">
        <f>SUM('Admin:Positive Recovery- The Woodland'!I51)</f>
        <v>9910</v>
      </c>
      <c r="M55" s="57">
        <f>SUM('Admin:Positive Recovery- The Woodland'!J51)</f>
        <v>9910</v>
      </c>
      <c r="N55" s="57">
        <f>SUM('Admin:Positive Recovery- The Woodland'!K51)</f>
        <v>10010</v>
      </c>
      <c r="O55" s="57">
        <f>SUM('Admin:Positive Recovery- The Woodland'!L51)</f>
        <v>9810</v>
      </c>
      <c r="P55" s="57">
        <f>SUM('Admin:Positive Recovery- The Woodland'!M51)</f>
        <v>9810</v>
      </c>
      <c r="Q55" s="54"/>
    </row>
    <row r="56" spans="1:17" x14ac:dyDescent="0.25">
      <c r="A56" s="56">
        <v>64960</v>
      </c>
      <c r="B56" s="80" t="s">
        <v>214</v>
      </c>
      <c r="C56" s="85" t="s">
        <v>51</v>
      </c>
      <c r="D56" s="83">
        <f t="shared" ref="D56:D87" si="4">SUM(E56:P56)</f>
        <v>18520</v>
      </c>
      <c r="E56" s="57">
        <f>SUM('Admin:Positive Recovery- The Woodland'!B52)</f>
        <v>1530</v>
      </c>
      <c r="F56" s="57">
        <f>SUM('Admin:Positive Recovery- The Woodland'!C52)</f>
        <v>1530</v>
      </c>
      <c r="G56" s="57">
        <f>SUM('Admin:Positive Recovery- The Woodland'!D52)</f>
        <v>1530</v>
      </c>
      <c r="H56" s="57">
        <f>SUM('Admin:Positive Recovery- The Woodland'!E52)</f>
        <v>1530</v>
      </c>
      <c r="I56" s="57">
        <f>SUM('Admin:Positive Recovery- The Woodland'!F52)</f>
        <v>1550</v>
      </c>
      <c r="J56" s="57">
        <f>SUM('Admin:Positive Recovery- The Woodland'!G52)</f>
        <v>1550</v>
      </c>
      <c r="K56" s="57">
        <f>SUM('Admin:Positive Recovery- The Woodland'!H52)</f>
        <v>1550</v>
      </c>
      <c r="L56" s="57">
        <f>SUM('Admin:Positive Recovery- The Woodland'!I52)</f>
        <v>1550</v>
      </c>
      <c r="M56" s="57">
        <f>SUM('Admin:Positive Recovery- The Woodland'!J52)</f>
        <v>1550</v>
      </c>
      <c r="N56" s="57">
        <f>SUM('Admin:Positive Recovery- The Woodland'!K52)</f>
        <v>1550</v>
      </c>
      <c r="O56" s="57">
        <f>SUM('Admin:Positive Recovery- The Woodland'!L52)</f>
        <v>1550</v>
      </c>
      <c r="P56" s="57">
        <f>SUM('Admin:Positive Recovery- The Woodland'!M52)</f>
        <v>1550</v>
      </c>
      <c r="Q56" s="54"/>
    </row>
    <row r="57" spans="1:17" x14ac:dyDescent="0.25">
      <c r="A57" s="56">
        <v>63300</v>
      </c>
      <c r="B57" s="80" t="s">
        <v>215</v>
      </c>
      <c r="C57" s="85" t="s">
        <v>51</v>
      </c>
      <c r="D57" s="83">
        <f t="shared" si="4"/>
        <v>126300</v>
      </c>
      <c r="E57" s="57">
        <f>SUM('Admin:Positive Recovery- The Woodland'!B53)</f>
        <v>10525</v>
      </c>
      <c r="F57" s="57">
        <f>SUM('Admin:Positive Recovery- The Woodland'!C53)</f>
        <v>10525</v>
      </c>
      <c r="G57" s="57">
        <f>SUM('Admin:Positive Recovery- The Woodland'!D53)</f>
        <v>10525</v>
      </c>
      <c r="H57" s="57">
        <f>SUM('Admin:Positive Recovery- The Woodland'!E53)</f>
        <v>10525</v>
      </c>
      <c r="I57" s="57">
        <f>SUM('Admin:Positive Recovery- The Woodland'!F53)</f>
        <v>10525</v>
      </c>
      <c r="J57" s="57">
        <f>SUM('Admin:Positive Recovery- The Woodland'!G53)</f>
        <v>10525</v>
      </c>
      <c r="K57" s="57">
        <f>SUM('Admin:Positive Recovery- The Woodland'!H53)</f>
        <v>10525</v>
      </c>
      <c r="L57" s="57">
        <f>SUM('Admin:Positive Recovery- The Woodland'!I53)</f>
        <v>10525</v>
      </c>
      <c r="M57" s="57">
        <f>SUM('Admin:Positive Recovery- The Woodland'!J53)</f>
        <v>10525</v>
      </c>
      <c r="N57" s="57">
        <f>SUM('Admin:Positive Recovery- The Woodland'!K53)</f>
        <v>10525</v>
      </c>
      <c r="O57" s="57">
        <f>SUM('Admin:Positive Recovery- The Woodland'!L53)</f>
        <v>10525</v>
      </c>
      <c r="P57" s="57">
        <f>SUM('Admin:Positive Recovery- The Woodland'!M53)</f>
        <v>10525</v>
      </c>
      <c r="Q57" s="54"/>
    </row>
    <row r="58" spans="1:17" x14ac:dyDescent="0.25">
      <c r="A58" s="56">
        <v>79999</v>
      </c>
      <c r="B58" s="80" t="s">
        <v>216</v>
      </c>
      <c r="C58" s="85" t="s">
        <v>51</v>
      </c>
      <c r="D58" s="83">
        <f t="shared" si="4"/>
        <v>3600</v>
      </c>
      <c r="E58" s="57">
        <f>SUM('Admin:Positive Recovery- The Woodland'!B54)</f>
        <v>300</v>
      </c>
      <c r="F58" s="57">
        <f>SUM('Admin:Positive Recovery- The Woodland'!C54)</f>
        <v>300</v>
      </c>
      <c r="G58" s="57">
        <f>SUM('Admin:Positive Recovery- The Woodland'!D54)</f>
        <v>300</v>
      </c>
      <c r="H58" s="57">
        <f>SUM('Admin:Positive Recovery- The Woodland'!E54)</f>
        <v>300</v>
      </c>
      <c r="I58" s="57">
        <f>SUM('Admin:Positive Recovery- The Woodland'!F54)</f>
        <v>300</v>
      </c>
      <c r="J58" s="57">
        <f>SUM('Admin:Positive Recovery- The Woodland'!G54)</f>
        <v>300</v>
      </c>
      <c r="K58" s="57">
        <f>SUM('Admin:Positive Recovery- The Woodland'!H54)</f>
        <v>300</v>
      </c>
      <c r="L58" s="57">
        <f>SUM('Admin:Positive Recovery- The Woodland'!I54)</f>
        <v>300</v>
      </c>
      <c r="M58" s="57">
        <f>SUM('Admin:Positive Recovery- The Woodland'!J54)</f>
        <v>300</v>
      </c>
      <c r="N58" s="57">
        <f>SUM('Admin:Positive Recovery- The Woodland'!K54)</f>
        <v>300</v>
      </c>
      <c r="O58" s="57">
        <f>SUM('Admin:Positive Recovery- The Woodland'!L54)</f>
        <v>300</v>
      </c>
      <c r="P58" s="57">
        <f>SUM('Admin:Positive Recovery- The Woodland'!M54)</f>
        <v>300</v>
      </c>
      <c r="Q58" s="54"/>
    </row>
    <row r="59" spans="1:17" x14ac:dyDescent="0.25">
      <c r="A59" s="56">
        <v>63400</v>
      </c>
      <c r="B59" s="80" t="s">
        <v>217</v>
      </c>
      <c r="C59" s="85" t="s">
        <v>51</v>
      </c>
      <c r="D59" s="83">
        <f t="shared" si="4"/>
        <v>7800</v>
      </c>
      <c r="E59" s="57">
        <f>SUM('Admin:Positive Recovery- The Woodland'!B55)</f>
        <v>650</v>
      </c>
      <c r="F59" s="57">
        <f>SUM('Admin:Positive Recovery- The Woodland'!C55)</f>
        <v>650</v>
      </c>
      <c r="G59" s="57">
        <f>SUM('Admin:Positive Recovery- The Woodland'!D55)</f>
        <v>650</v>
      </c>
      <c r="H59" s="57">
        <f>SUM('Admin:Positive Recovery- The Woodland'!E55)</f>
        <v>650</v>
      </c>
      <c r="I59" s="57">
        <f>SUM('Admin:Positive Recovery- The Woodland'!F55)</f>
        <v>650</v>
      </c>
      <c r="J59" s="57">
        <f>SUM('Admin:Positive Recovery- The Woodland'!G55)</f>
        <v>650</v>
      </c>
      <c r="K59" s="57">
        <f>SUM('Admin:Positive Recovery- The Woodland'!H55)</f>
        <v>650</v>
      </c>
      <c r="L59" s="57">
        <f>SUM('Admin:Positive Recovery- The Woodland'!I55)</f>
        <v>650</v>
      </c>
      <c r="M59" s="57">
        <f>SUM('Admin:Positive Recovery- The Woodland'!J55)</f>
        <v>650</v>
      </c>
      <c r="N59" s="57">
        <f>SUM('Admin:Positive Recovery- The Woodland'!K55)</f>
        <v>650</v>
      </c>
      <c r="O59" s="57">
        <f>SUM('Admin:Positive Recovery- The Woodland'!L55)</f>
        <v>650</v>
      </c>
      <c r="P59" s="57">
        <f>SUM('Admin:Positive Recovery- The Woodland'!M55)</f>
        <v>650</v>
      </c>
      <c r="Q59" s="54"/>
    </row>
    <row r="60" spans="1:17" x14ac:dyDescent="0.25">
      <c r="A60" s="56">
        <v>60000</v>
      </c>
      <c r="B60" s="80" t="s">
        <v>218</v>
      </c>
      <c r="C60" s="85" t="s">
        <v>51</v>
      </c>
      <c r="D60" s="83">
        <f t="shared" si="4"/>
        <v>71340</v>
      </c>
      <c r="E60" s="57">
        <f>SUM('Admin:Positive Recovery- The Woodland'!B56)</f>
        <v>5920</v>
      </c>
      <c r="F60" s="57">
        <f>SUM('Admin:Positive Recovery- The Woodland'!C56)</f>
        <v>5920</v>
      </c>
      <c r="G60" s="57">
        <f>SUM('Admin:Positive Recovery- The Woodland'!D56)</f>
        <v>5920</v>
      </c>
      <c r="H60" s="57">
        <f>SUM('Admin:Positive Recovery- The Woodland'!E56)</f>
        <v>5920</v>
      </c>
      <c r="I60" s="57">
        <f>SUM('Admin:Positive Recovery- The Woodland'!F56)</f>
        <v>5920</v>
      </c>
      <c r="J60" s="57">
        <f>SUM('Admin:Positive Recovery- The Woodland'!G56)</f>
        <v>5920</v>
      </c>
      <c r="K60" s="57">
        <f>SUM('Admin:Positive Recovery- The Woodland'!H56)</f>
        <v>5970</v>
      </c>
      <c r="L60" s="57">
        <f>SUM('Admin:Positive Recovery- The Woodland'!I56)</f>
        <v>5970</v>
      </c>
      <c r="M60" s="57">
        <f>SUM('Admin:Positive Recovery- The Woodland'!J56)</f>
        <v>5970</v>
      </c>
      <c r="N60" s="57">
        <f>SUM('Admin:Positive Recovery- The Woodland'!K56)</f>
        <v>5970</v>
      </c>
      <c r="O60" s="57">
        <f>SUM('Admin:Positive Recovery- The Woodland'!L56)</f>
        <v>5970</v>
      </c>
      <c r="P60" s="57">
        <f>SUM('Admin:Positive Recovery- The Woodland'!M56)</f>
        <v>5970</v>
      </c>
      <c r="Q60" s="54"/>
    </row>
    <row r="61" spans="1:17" x14ac:dyDescent="0.25">
      <c r="A61" s="56">
        <v>62800</v>
      </c>
      <c r="B61" s="80" t="s">
        <v>219</v>
      </c>
      <c r="C61" s="85" t="s">
        <v>51</v>
      </c>
      <c r="D61" s="83">
        <f t="shared" si="4"/>
        <v>5300</v>
      </c>
      <c r="E61" s="57">
        <f>SUM('Admin:Positive Recovery- The Woodland'!B57)</f>
        <v>375</v>
      </c>
      <c r="F61" s="57">
        <f>SUM('Admin:Positive Recovery- The Woodland'!C57)</f>
        <v>375</v>
      </c>
      <c r="G61" s="57">
        <f>SUM('Admin:Positive Recovery- The Woodland'!D57)</f>
        <v>375</v>
      </c>
      <c r="H61" s="57">
        <f>SUM('Admin:Positive Recovery- The Woodland'!E57)</f>
        <v>375</v>
      </c>
      <c r="I61" s="57">
        <f>SUM('Admin:Positive Recovery- The Woodland'!F57)</f>
        <v>475</v>
      </c>
      <c r="J61" s="57">
        <f>SUM('Admin:Positive Recovery- The Woodland'!G57)</f>
        <v>475</v>
      </c>
      <c r="K61" s="57">
        <f>SUM('Admin:Positive Recovery- The Woodland'!H57)</f>
        <v>475</v>
      </c>
      <c r="L61" s="57">
        <f>SUM('Admin:Positive Recovery- The Woodland'!I57)</f>
        <v>475</v>
      </c>
      <c r="M61" s="57">
        <f>SUM('Admin:Positive Recovery- The Woodland'!J57)</f>
        <v>475</v>
      </c>
      <c r="N61" s="57">
        <f>SUM('Admin:Positive Recovery- The Woodland'!K57)</f>
        <v>475</v>
      </c>
      <c r="O61" s="57">
        <f>SUM('Admin:Positive Recovery- The Woodland'!L57)</f>
        <v>475</v>
      </c>
      <c r="P61" s="57">
        <f>SUM('Admin:Positive Recovery- The Woodland'!M57)</f>
        <v>475</v>
      </c>
      <c r="Q61" s="54"/>
    </row>
    <row r="62" spans="1:17" x14ac:dyDescent="0.25">
      <c r="A62" s="56">
        <v>62850</v>
      </c>
      <c r="B62" s="80" t="s">
        <v>220</v>
      </c>
      <c r="C62" s="85" t="s">
        <v>51</v>
      </c>
      <c r="D62" s="83">
        <f t="shared" si="4"/>
        <v>10200</v>
      </c>
      <c r="E62" s="57">
        <f>SUM('Admin:Positive Recovery- The Woodland'!B58)</f>
        <v>850</v>
      </c>
      <c r="F62" s="57">
        <f>SUM('Admin:Positive Recovery- The Woodland'!C58)</f>
        <v>850</v>
      </c>
      <c r="G62" s="57">
        <f>SUM('Admin:Positive Recovery- The Woodland'!D58)</f>
        <v>850</v>
      </c>
      <c r="H62" s="57">
        <f>SUM('Admin:Positive Recovery- The Woodland'!E58)</f>
        <v>850</v>
      </c>
      <c r="I62" s="57">
        <f>SUM('Admin:Positive Recovery- The Woodland'!F58)</f>
        <v>850</v>
      </c>
      <c r="J62" s="57">
        <f>SUM('Admin:Positive Recovery- The Woodland'!G58)</f>
        <v>850</v>
      </c>
      <c r="K62" s="57">
        <f>SUM('Admin:Positive Recovery- The Woodland'!H58)</f>
        <v>850</v>
      </c>
      <c r="L62" s="57">
        <f>SUM('Admin:Positive Recovery- The Woodland'!I58)</f>
        <v>850</v>
      </c>
      <c r="M62" s="57">
        <f>SUM('Admin:Positive Recovery- The Woodland'!J58)</f>
        <v>850</v>
      </c>
      <c r="N62" s="57">
        <f>SUM('Admin:Positive Recovery- The Woodland'!K58)</f>
        <v>850</v>
      </c>
      <c r="O62" s="57">
        <f>SUM('Admin:Positive Recovery- The Woodland'!L58)</f>
        <v>850</v>
      </c>
      <c r="P62" s="57">
        <f>SUM('Admin:Positive Recovery- The Woodland'!M58)</f>
        <v>850</v>
      </c>
      <c r="Q62" s="54"/>
    </row>
    <row r="63" spans="1:17" x14ac:dyDescent="0.25">
      <c r="A63" s="56">
        <v>66500</v>
      </c>
      <c r="B63" s="80" t="s">
        <v>221</v>
      </c>
      <c r="C63" s="85" t="s">
        <v>51</v>
      </c>
      <c r="D63" s="83">
        <f t="shared" si="4"/>
        <v>0</v>
      </c>
      <c r="E63" s="57">
        <f>SUM('Admin:Positive Recovery- The Woodland'!B59)</f>
        <v>0</v>
      </c>
      <c r="F63" s="57">
        <f>SUM('Admin:Positive Recovery- The Woodland'!C59)</f>
        <v>0</v>
      </c>
      <c r="G63" s="57">
        <f>SUM('Admin:Positive Recovery- The Woodland'!D59)</f>
        <v>0</v>
      </c>
      <c r="H63" s="57">
        <f>SUM('Admin:Positive Recovery- The Woodland'!E59)</f>
        <v>0</v>
      </c>
      <c r="I63" s="57">
        <f>SUM('Admin:Positive Recovery- The Woodland'!F59)</f>
        <v>0</v>
      </c>
      <c r="J63" s="57">
        <f>SUM('Admin:Positive Recovery- The Woodland'!G59)</f>
        <v>0</v>
      </c>
      <c r="K63" s="57">
        <f>SUM('Admin:Positive Recovery- The Woodland'!H59)</f>
        <v>0</v>
      </c>
      <c r="L63" s="57">
        <f>SUM('Admin:Positive Recovery- The Woodland'!I59)</f>
        <v>0</v>
      </c>
      <c r="M63" s="57">
        <f>SUM('Admin:Positive Recovery- The Woodland'!J59)</f>
        <v>0</v>
      </c>
      <c r="N63" s="57">
        <f>SUM('Admin:Positive Recovery- The Woodland'!K59)</f>
        <v>0</v>
      </c>
      <c r="O63" s="57">
        <f>SUM('Admin:Positive Recovery- The Woodland'!L59)</f>
        <v>0</v>
      </c>
      <c r="P63" s="57">
        <f>SUM('Admin:Positive Recovery- The Woodland'!M59)</f>
        <v>0</v>
      </c>
      <c r="Q63" s="54"/>
    </row>
    <row r="64" spans="1:17" x14ac:dyDescent="0.25">
      <c r="A64" s="56">
        <v>65450</v>
      </c>
      <c r="B64" s="80" t="s">
        <v>222</v>
      </c>
      <c r="C64" s="85" t="s">
        <v>51</v>
      </c>
      <c r="D64" s="83">
        <f t="shared" si="4"/>
        <v>3525650.6820902289</v>
      </c>
      <c r="E64" s="57">
        <f>SUM('Admin:Positive Recovery- The Woodland'!B60)</f>
        <v>288995.60399999999</v>
      </c>
      <c r="F64" s="57">
        <f>SUM('Admin:Positive Recovery- The Woodland'!C60)</f>
        <v>265581.50526488549</v>
      </c>
      <c r="G64" s="57">
        <f>SUM('Admin:Positive Recovery- The Woodland'!D60)</f>
        <v>269533.28526488552</v>
      </c>
      <c r="H64" s="57">
        <f>SUM('Admin:Positive Recovery- The Woodland'!E60)</f>
        <v>291228.91408702289</v>
      </c>
      <c r="I64" s="57">
        <f>SUM('Admin:Positive Recovery- The Woodland'!F60)</f>
        <v>311510.57698702288</v>
      </c>
      <c r="J64" s="57">
        <f>SUM('Admin:Positive Recovery- The Woodland'!G60)</f>
        <v>276784.23640610685</v>
      </c>
      <c r="K64" s="57">
        <f>SUM('Admin:Positive Recovery- The Woodland'!H60)</f>
        <v>315697.18146702286</v>
      </c>
      <c r="L64" s="57">
        <f>SUM('Admin:Positive Recovery- The Woodland'!I60)</f>
        <v>302610.35844671755</v>
      </c>
      <c r="M64" s="57">
        <f>SUM('Admin:Positive Recovery- The Woodland'!J60)</f>
        <v>289479.46942641219</v>
      </c>
      <c r="N64" s="57">
        <f>SUM('Admin:Positive Recovery- The Woodland'!K60)</f>
        <v>317905.32746702287</v>
      </c>
      <c r="O64" s="57">
        <f>SUM('Admin:Positive Recovery- The Woodland'!L60)</f>
        <v>291171.8532264122</v>
      </c>
      <c r="P64" s="57">
        <f>SUM('Admin:Positive Recovery- The Woodland'!M60)</f>
        <v>305152.37004671758</v>
      </c>
      <c r="Q64" s="54"/>
    </row>
    <row r="65" spans="1:17" x14ac:dyDescent="0.25">
      <c r="A65" s="56">
        <v>63640</v>
      </c>
      <c r="B65" s="80" t="s">
        <v>223</v>
      </c>
      <c r="C65" s="85" t="s">
        <v>51</v>
      </c>
      <c r="D65" s="83">
        <f t="shared" si="4"/>
        <v>340930</v>
      </c>
      <c r="E65" s="57">
        <f>SUM('Admin:Positive Recovery- The Woodland'!B61)</f>
        <v>29125</v>
      </c>
      <c r="F65" s="57">
        <f>SUM('Admin:Positive Recovery- The Woodland'!C61)</f>
        <v>26592</v>
      </c>
      <c r="G65" s="57">
        <f>SUM('Admin:Positive Recovery- The Woodland'!D61)</f>
        <v>26592</v>
      </c>
      <c r="H65" s="57">
        <f>SUM('Admin:Positive Recovery- The Woodland'!E61)</f>
        <v>27859</v>
      </c>
      <c r="I65" s="57">
        <f>SUM('Admin:Positive Recovery- The Woodland'!F61)</f>
        <v>29622</v>
      </c>
      <c r="J65" s="57">
        <f>SUM('Admin:Positive Recovery- The Woodland'!G61)</f>
        <v>26466</v>
      </c>
      <c r="K65" s="57">
        <f>SUM('Admin:Positive Recovery- The Woodland'!H61)</f>
        <v>30436</v>
      </c>
      <c r="L65" s="57">
        <f>SUM('Admin:Positive Recovery- The Woodland'!I61)</f>
        <v>29112</v>
      </c>
      <c r="M65" s="57">
        <f>SUM('Admin:Positive Recovery- The Woodland'!J61)</f>
        <v>27789</v>
      </c>
      <c r="N65" s="57">
        <f>SUM('Admin:Positive Recovery- The Woodland'!K61)</f>
        <v>30436</v>
      </c>
      <c r="O65" s="57">
        <f>SUM('Admin:Positive Recovery- The Woodland'!L61)</f>
        <v>27789</v>
      </c>
      <c r="P65" s="57">
        <f>SUM('Admin:Positive Recovery- The Woodland'!M61)</f>
        <v>29112</v>
      </c>
      <c r="Q65" s="54"/>
    </row>
    <row r="66" spans="1:17" x14ac:dyDescent="0.25">
      <c r="A66" s="56">
        <v>60100</v>
      </c>
      <c r="B66" s="80" t="s">
        <v>224</v>
      </c>
      <c r="C66" s="85" t="s">
        <v>51</v>
      </c>
      <c r="D66" s="83">
        <f t="shared" si="4"/>
        <v>2165753.7329015266</v>
      </c>
      <c r="E66" s="57">
        <f>SUM('Admin:Positive Recovery- The Woodland'!B62)</f>
        <v>163296.9741984733</v>
      </c>
      <c r="F66" s="57">
        <f>SUM('Admin:Positive Recovery- The Woodland'!C62)</f>
        <v>161118.71557251908</v>
      </c>
      <c r="G66" s="57">
        <f>SUM('Admin:Positive Recovery- The Woodland'!D62)</f>
        <v>161290.71557251908</v>
      </c>
      <c r="H66" s="57">
        <f>SUM('Admin:Positive Recovery- The Woodland'!E62)</f>
        <v>174304.65129770993</v>
      </c>
      <c r="I66" s="57">
        <f>SUM('Admin:Positive Recovery- The Woodland'!F62)</f>
        <v>187016.99908396948</v>
      </c>
      <c r="J66" s="57">
        <f>SUM('Admin:Positive Recovery- The Woodland'!G62)</f>
        <v>167561.44516793892</v>
      </c>
      <c r="K66" s="57">
        <f>SUM('Admin:Positive Recovery- The Woodland'!H62)</f>
        <v>198777.96194312978</v>
      </c>
      <c r="L66" s="57">
        <f>SUM('Admin:Positive Recovery- The Woodland'!I62)</f>
        <v>191170.48088473279</v>
      </c>
      <c r="M66" s="57">
        <f>SUM('Admin:Positive Recovery- The Woodland'!J62)</f>
        <v>183007.95902633588</v>
      </c>
      <c r="N66" s="57">
        <f>SUM('Admin:Positive Recovery- The Woodland'!K62)</f>
        <v>201296.60274312977</v>
      </c>
      <c r="O66" s="57">
        <f>SUM('Admin:Positive Recovery- The Woodland'!L62)</f>
        <v>184002.9715263359</v>
      </c>
      <c r="P66" s="57">
        <f>SUM('Admin:Positive Recovery- The Woodland'!M62)</f>
        <v>192908.25588473282</v>
      </c>
      <c r="Q66" s="54"/>
    </row>
    <row r="67" spans="1:17" x14ac:dyDescent="0.25">
      <c r="A67" s="56">
        <v>64300</v>
      </c>
      <c r="B67" s="80" t="s">
        <v>225</v>
      </c>
      <c r="C67" s="85" t="s">
        <v>51</v>
      </c>
      <c r="D67" s="83">
        <f t="shared" si="4"/>
        <v>0</v>
      </c>
      <c r="E67" s="57">
        <f>SUM('Admin:Positive Recovery- The Woodland'!B63)</f>
        <v>0</v>
      </c>
      <c r="F67" s="57">
        <f>SUM('Admin:Positive Recovery- The Woodland'!C63)</f>
        <v>0</v>
      </c>
      <c r="G67" s="57">
        <f>SUM('Admin:Positive Recovery- The Woodland'!D63)</f>
        <v>0</v>
      </c>
      <c r="H67" s="57">
        <f>SUM('Admin:Positive Recovery- The Woodland'!E63)</f>
        <v>0</v>
      </c>
      <c r="I67" s="57">
        <f>SUM('Admin:Positive Recovery- The Woodland'!F63)</f>
        <v>0</v>
      </c>
      <c r="J67" s="57">
        <f>SUM('Admin:Positive Recovery- The Woodland'!G63)</f>
        <v>0</v>
      </c>
      <c r="K67" s="57">
        <f>SUM('Admin:Positive Recovery- The Woodland'!H63)</f>
        <v>0</v>
      </c>
      <c r="L67" s="57">
        <f>SUM('Admin:Positive Recovery- The Woodland'!I63)</f>
        <v>0</v>
      </c>
      <c r="M67" s="57">
        <f>SUM('Admin:Positive Recovery- The Woodland'!J63)</f>
        <v>0</v>
      </c>
      <c r="N67" s="57">
        <f>SUM('Admin:Positive Recovery- The Woodland'!K63)</f>
        <v>0</v>
      </c>
      <c r="O67" s="57">
        <f>SUM('Admin:Positive Recovery- The Woodland'!L63)</f>
        <v>0</v>
      </c>
      <c r="P67" s="57">
        <f>SUM('Admin:Positive Recovery- The Woodland'!M63)</f>
        <v>0</v>
      </c>
      <c r="Q67" s="54"/>
    </row>
    <row r="68" spans="1:17" x14ac:dyDescent="0.25">
      <c r="A68" s="56">
        <v>65350</v>
      </c>
      <c r="B68" s="80" t="s">
        <v>226</v>
      </c>
      <c r="C68" s="85" t="s">
        <v>51</v>
      </c>
      <c r="D68" s="83">
        <f t="shared" si="4"/>
        <v>355907.09748451365</v>
      </c>
      <c r="E68" s="57">
        <f>SUM('Admin:Positive Recovery- The Woodland'!B64)</f>
        <v>28404.737113709925</v>
      </c>
      <c r="F68" s="57">
        <f>SUM('Admin:Positive Recovery- The Woodland'!C64)</f>
        <v>26743.65902940687</v>
      </c>
      <c r="G68" s="57">
        <f>SUM('Admin:Positive Recovery- The Woodland'!D64)</f>
        <v>26986.864049406868</v>
      </c>
      <c r="H68" s="57">
        <f>SUM('Admin:Positive Recovery- The Woodland'!E64)</f>
        <v>29109.788357699235</v>
      </c>
      <c r="I68" s="57">
        <f>SUM('Admin:Positive Recovery- The Woodland'!F64)</f>
        <v>31161.00598818855</v>
      </c>
      <c r="J68" s="57">
        <f>SUM('Admin:Positive Recovery- The Woodland'!G64)</f>
        <v>27777.536212868705</v>
      </c>
      <c r="K68" s="57">
        <f>SUM('Admin:Positive Recovery- The Woodland'!H64)</f>
        <v>32150.501461199008</v>
      </c>
      <c r="L68" s="57">
        <f>SUM('Admin:Positive Recovery- The Woodland'!I64)</f>
        <v>30850.446520555575</v>
      </c>
      <c r="M68" s="57">
        <f>SUM('Admin:Positive Recovery- The Woodland'!J64)</f>
        <v>29516.313278712136</v>
      </c>
      <c r="N68" s="57">
        <f>SUM('Admin:Positive Recovery- The Woodland'!K64)</f>
        <v>32428.761882399009</v>
      </c>
      <c r="O68" s="57">
        <f>SUM('Admin:Positive Recovery- The Woodland'!L64)</f>
        <v>29674.189660412136</v>
      </c>
      <c r="P68" s="57">
        <f>SUM('Admin:Positive Recovery- The Woodland'!M64)</f>
        <v>31103.293929955573</v>
      </c>
      <c r="Q68" s="54"/>
    </row>
    <row r="69" spans="1:17" x14ac:dyDescent="0.25">
      <c r="A69" s="56">
        <v>65550</v>
      </c>
      <c r="B69" s="80" t="s">
        <v>227</v>
      </c>
      <c r="C69" s="85" t="s">
        <v>51</v>
      </c>
      <c r="D69" s="83">
        <f t="shared" si="4"/>
        <v>78205.474149917558</v>
      </c>
      <c r="E69" s="57">
        <f>SUM('Admin:Positive Recovery- The Woodland'!B65)</f>
        <v>6209.1757819847335</v>
      </c>
      <c r="F69" s="57">
        <f>SUM('Admin:Positive Recovery- The Woodland'!C65)</f>
        <v>5897.9422083740455</v>
      </c>
      <c r="G69" s="57">
        <f>SUM('Admin:Positive Recovery- The Woodland'!D65)</f>
        <v>5940.9600083740461</v>
      </c>
      <c r="H69" s="57">
        <f>SUM('Admin:Positive Recovery- The Woodland'!E65)</f>
        <v>6399.455653847328</v>
      </c>
      <c r="I69" s="57">
        <f>SUM('Admin:Positive Recovery- The Woodland'!F65)</f>
        <v>6822.0857607099233</v>
      </c>
      <c r="J69" s="57">
        <f>SUM('Admin:Positive Recovery- The Woodland'!G65)</f>
        <v>6089.4468157404581</v>
      </c>
      <c r="K69" s="57">
        <f>SUM('Admin:Positive Recovery- The Woodland'!H65)</f>
        <v>7071.2714341015262</v>
      </c>
      <c r="L69" s="57">
        <f>SUM('Admin:Positive Recovery- The Woodland'!I65)</f>
        <v>6785.8383933145042</v>
      </c>
      <c r="M69" s="57">
        <f>SUM('Admin:Positive Recovery- The Woodland'!J65)</f>
        <v>6493.3242845274799</v>
      </c>
      <c r="N69" s="57">
        <f>SUM('Admin:Positive Recovery- The Woodland'!K65)</f>
        <v>7132.7393021015268</v>
      </c>
      <c r="O69" s="57">
        <f>SUM('Admin:Positive Recovery- The Woodland'!L65)</f>
        <v>6524.998247527481</v>
      </c>
      <c r="P69" s="57">
        <f>SUM('Admin:Positive Recovery- The Woodland'!M65)</f>
        <v>6838.2362593145044</v>
      </c>
      <c r="Q69" s="54"/>
    </row>
    <row r="70" spans="1:17" x14ac:dyDescent="0.25">
      <c r="A70" s="56">
        <v>63610</v>
      </c>
      <c r="B70" s="80" t="s">
        <v>228</v>
      </c>
      <c r="C70" s="85" t="s">
        <v>51</v>
      </c>
      <c r="D70" s="83">
        <f t="shared" si="4"/>
        <v>15000</v>
      </c>
      <c r="E70" s="57">
        <f>SUM('Admin:Positive Recovery- The Woodland'!B66)</f>
        <v>1250</v>
      </c>
      <c r="F70" s="57">
        <f>SUM('Admin:Positive Recovery- The Woodland'!C66)</f>
        <v>1250</v>
      </c>
      <c r="G70" s="57">
        <f>SUM('Admin:Positive Recovery- The Woodland'!D66)</f>
        <v>1250</v>
      </c>
      <c r="H70" s="57">
        <f>SUM('Admin:Positive Recovery- The Woodland'!E66)</f>
        <v>1250</v>
      </c>
      <c r="I70" s="57">
        <f>SUM('Admin:Positive Recovery- The Woodland'!F66)</f>
        <v>1250</v>
      </c>
      <c r="J70" s="57">
        <f>SUM('Admin:Positive Recovery- The Woodland'!G66)</f>
        <v>1250</v>
      </c>
      <c r="K70" s="57">
        <f>SUM('Admin:Positive Recovery- The Woodland'!H66)</f>
        <v>1250</v>
      </c>
      <c r="L70" s="57">
        <f>SUM('Admin:Positive Recovery- The Woodland'!I66)</f>
        <v>1250</v>
      </c>
      <c r="M70" s="57">
        <f>SUM('Admin:Positive Recovery- The Woodland'!J66)</f>
        <v>1250</v>
      </c>
      <c r="N70" s="57">
        <f>SUM('Admin:Positive Recovery- The Woodland'!K66)</f>
        <v>1250</v>
      </c>
      <c r="O70" s="57">
        <f>SUM('Admin:Positive Recovery- The Woodland'!L66)</f>
        <v>1250</v>
      </c>
      <c r="P70" s="57">
        <f>SUM('Admin:Positive Recovery- The Woodland'!M66)</f>
        <v>1250</v>
      </c>
      <c r="Q70" s="54"/>
    </row>
    <row r="71" spans="1:17" x14ac:dyDescent="0.25">
      <c r="A71" s="56">
        <v>63650</v>
      </c>
      <c r="B71" s="80" t="s">
        <v>229</v>
      </c>
      <c r="C71" s="85" t="s">
        <v>51</v>
      </c>
      <c r="D71" s="83">
        <f t="shared" si="4"/>
        <v>0</v>
      </c>
      <c r="E71" s="57">
        <f>SUM('Admin:Positive Recovery- The Woodland'!B67)</f>
        <v>0</v>
      </c>
      <c r="F71" s="57">
        <f>SUM('Admin:Positive Recovery- The Woodland'!C67)</f>
        <v>0</v>
      </c>
      <c r="G71" s="57">
        <f>SUM('Admin:Positive Recovery- The Woodland'!D67)</f>
        <v>0</v>
      </c>
      <c r="H71" s="57">
        <f>SUM('Admin:Positive Recovery- The Woodland'!E67)</f>
        <v>0</v>
      </c>
      <c r="I71" s="57">
        <f>SUM('Admin:Positive Recovery- The Woodland'!F67)</f>
        <v>0</v>
      </c>
      <c r="J71" s="57">
        <f>SUM('Admin:Positive Recovery- The Woodland'!G67)</f>
        <v>0</v>
      </c>
      <c r="K71" s="57">
        <f>SUM('Admin:Positive Recovery- The Woodland'!H67)</f>
        <v>0</v>
      </c>
      <c r="L71" s="57">
        <f>SUM('Admin:Positive Recovery- The Woodland'!I67)</f>
        <v>0</v>
      </c>
      <c r="M71" s="57">
        <f>SUM('Admin:Positive Recovery- The Woodland'!J67)</f>
        <v>0</v>
      </c>
      <c r="N71" s="57">
        <f>SUM('Admin:Positive Recovery- The Woodland'!K67)</f>
        <v>0</v>
      </c>
      <c r="O71" s="57">
        <f>SUM('Admin:Positive Recovery- The Woodland'!L67)</f>
        <v>0</v>
      </c>
      <c r="P71" s="57">
        <f>SUM('Admin:Positive Recovery- The Woodland'!M67)</f>
        <v>0</v>
      </c>
      <c r="Q71" s="54"/>
    </row>
    <row r="72" spans="1:17" x14ac:dyDescent="0.25">
      <c r="A72" s="56">
        <v>61500</v>
      </c>
      <c r="B72" s="80" t="s">
        <v>230</v>
      </c>
      <c r="C72" s="85" t="s">
        <v>51</v>
      </c>
      <c r="D72" s="83">
        <f t="shared" si="4"/>
        <v>277115.30461829202</v>
      </c>
      <c r="E72" s="57">
        <f>SUM('Admin:Positive Recovery- The Woodland'!B68)</f>
        <v>22715.125274400001</v>
      </c>
      <c r="F72" s="57">
        <f>SUM('Admin:Positive Recovery- The Woodland'!C68)</f>
        <v>20874.782113820002</v>
      </c>
      <c r="G72" s="57">
        <f>SUM('Admin:Positive Recovery- The Woodland'!D68)</f>
        <v>21184.862021820001</v>
      </c>
      <c r="H72" s="57">
        <f>SUM('Admin:Positive Recovery- The Woodland'!E68)</f>
        <v>22890.788047239999</v>
      </c>
      <c r="I72" s="57">
        <f>SUM('Admin:Positive Recovery- The Woodland'!F68)</f>
        <v>24484.607351179999</v>
      </c>
      <c r="J72" s="57">
        <f>SUM('Admin:Positive Recovery- The Woodland'!G68)</f>
        <v>21756.11142152</v>
      </c>
      <c r="K72" s="57">
        <f>SUM('Admin:Positive Recovery- The Woodland'!H68)</f>
        <v>24813.474595307998</v>
      </c>
      <c r="L72" s="57">
        <f>SUM('Admin:Positive Recovery- The Woodland'!I68)</f>
        <v>23785.105945912001</v>
      </c>
      <c r="M72" s="57">
        <f>SUM('Admin:Positive Recovery- The Woodland'!J68)</f>
        <v>22753.097042916001</v>
      </c>
      <c r="N72" s="57">
        <f>SUM('Admin:Positive Recovery- The Woodland'!K68)</f>
        <v>24986.598936908002</v>
      </c>
      <c r="O72" s="57">
        <f>SUM('Admin:Positive Recovery- The Woodland'!L68)</f>
        <v>22886.041609596003</v>
      </c>
      <c r="P72" s="57">
        <f>SUM('Admin:Positive Recovery- The Woodland'!M68)</f>
        <v>23984.710257671999</v>
      </c>
      <c r="Q72" s="54"/>
    </row>
    <row r="73" spans="1:17" x14ac:dyDescent="0.25">
      <c r="A73" s="56">
        <v>64200</v>
      </c>
      <c r="B73" s="80" t="s">
        <v>231</v>
      </c>
      <c r="C73" s="85" t="s">
        <v>51</v>
      </c>
      <c r="D73" s="83">
        <f t="shared" si="4"/>
        <v>26797.043819519997</v>
      </c>
      <c r="E73" s="57">
        <f>SUM('Admin:Positive Recovery- The Woodland'!B69)</f>
        <v>2289.2175539999998</v>
      </c>
      <c r="F73" s="57">
        <f>SUM('Admin:Positive Recovery- The Woodland'!C69)</f>
        <v>2090.155158</v>
      </c>
      <c r="G73" s="57">
        <f>SUM('Admin:Positive Recovery- The Woodland'!D69)</f>
        <v>2090.155158</v>
      </c>
      <c r="H73" s="57">
        <f>SUM('Admin:Positive Recovery- The Woodland'!E69)</f>
        <v>2189.6863560000002</v>
      </c>
      <c r="I73" s="57">
        <f>SUM('Admin:Positive Recovery- The Woodland'!F69)</f>
        <v>2328.2941031999999</v>
      </c>
      <c r="J73" s="57">
        <f>SUM('Admin:Positive Recovery- The Woodland'!G69)</f>
        <v>2080.2020381999996</v>
      </c>
      <c r="K73" s="57">
        <f>SUM('Admin:Positive Recovery- The Woodland'!H69)</f>
        <v>2392.2323439299998</v>
      </c>
      <c r="L73" s="57">
        <f>SUM('Admin:Positive Recovery- The Woodland'!I69)</f>
        <v>2288.2222420199996</v>
      </c>
      <c r="M73" s="57">
        <f>SUM('Admin:Positive Recovery- The Woodland'!J69)</f>
        <v>2184.2121401099998</v>
      </c>
      <c r="N73" s="57">
        <f>SUM('Admin:Positive Recovery- The Woodland'!K69)</f>
        <v>2392.2323439299998</v>
      </c>
      <c r="O73" s="57">
        <f>SUM('Admin:Positive Recovery- The Woodland'!L69)</f>
        <v>2184.2121401099998</v>
      </c>
      <c r="P73" s="57">
        <f>SUM('Admin:Positive Recovery- The Woodland'!M69)</f>
        <v>2288.2222420199996</v>
      </c>
      <c r="Q73" s="54"/>
    </row>
    <row r="74" spans="1:17" x14ac:dyDescent="0.25">
      <c r="A74" s="56"/>
      <c r="B74" s="80" t="s">
        <v>232</v>
      </c>
      <c r="C74" s="85" t="s">
        <v>51</v>
      </c>
      <c r="D74" s="83">
        <f t="shared" si="4"/>
        <v>170230.56080369602</v>
      </c>
      <c r="E74" s="57">
        <f>SUM('Admin:Positive Recovery- The Woodland'!B70)</f>
        <v>12834.985082799998</v>
      </c>
      <c r="F74" s="57">
        <f>SUM('Admin:Positive Recovery- The Woodland'!C70)</f>
        <v>12664.4857756</v>
      </c>
      <c r="G74" s="57">
        <f>SUM('Admin:Positive Recovery- The Woodland'!D70)</f>
        <v>12677.952076630001</v>
      </c>
      <c r="H74" s="57">
        <f>SUM('Admin:Positive Recovery- The Woodland'!E70)</f>
        <v>13701.28055376</v>
      </c>
      <c r="I74" s="57">
        <f>SUM('Admin:Positive Recovery- The Woodland'!F70)</f>
        <v>14698.831155839998</v>
      </c>
      <c r="J74" s="57">
        <f>SUM('Admin:Positive Recovery- The Woodland'!G70)</f>
        <v>13170.445097</v>
      </c>
      <c r="K74" s="57">
        <f>SUM('Admin:Positive Recovery- The Woodland'!H70)</f>
        <v>15624.123669629998</v>
      </c>
      <c r="L74" s="57">
        <f>SUM('Admin:Positive Recovery- The Woodland'!I70)</f>
        <v>15026.65221998</v>
      </c>
      <c r="M74" s="57">
        <f>SUM('Admin:Positive Recovery- The Woodland'!J70)</f>
        <v>14384.589512579998</v>
      </c>
      <c r="N74" s="57">
        <f>SUM('Admin:Positive Recovery- The Woodland'!K70)</f>
        <v>15822.349620939996</v>
      </c>
      <c r="O74" s="57">
        <f>SUM('Admin:Positive Recovery- The Woodland'!L70)</f>
        <v>14462.508773992002</v>
      </c>
      <c r="P74" s="57">
        <f>SUM('Admin:Positive Recovery- The Woodland'!M70)</f>
        <v>15162.357264943998</v>
      </c>
      <c r="Q74" s="54"/>
    </row>
    <row r="75" spans="1:17" x14ac:dyDescent="0.25">
      <c r="A75" s="56">
        <v>64250</v>
      </c>
      <c r="B75" s="80" t="s">
        <v>233</v>
      </c>
      <c r="C75" s="85" t="s">
        <v>51</v>
      </c>
      <c r="D75" s="83">
        <f t="shared" si="4"/>
        <v>30161.681099251142</v>
      </c>
      <c r="E75" s="57">
        <f>SUM('Admin:Positive Recovery- The Woodland'!B71)</f>
        <v>2407.0897065648855</v>
      </c>
      <c r="F75" s="57">
        <f>SUM('Admin:Positive Recovery- The Woodland'!C71)</f>
        <v>2266.4677692251908</v>
      </c>
      <c r="G75" s="57">
        <f>SUM('Admin:Positive Recovery- The Woodland'!D71)</f>
        <v>2287.0781883263357</v>
      </c>
      <c r="H75" s="57">
        <f>SUM('Admin:Positive Recovery- The Woodland'!E71)</f>
        <v>2466.9582317633585</v>
      </c>
      <c r="I75" s="57">
        <f>SUM('Admin:Positive Recovery- The Woodland'!F71)</f>
        <v>2640.7476766908399</v>
      </c>
      <c r="J75" s="57">
        <f>SUM('Admin:Positive Recovery- The Woodland'!G71)</f>
        <v>2354.0584276793893</v>
      </c>
      <c r="K75" s="57">
        <f>SUM('Admin:Positive Recovery- The Woodland'!H71)</f>
        <v>2724.554950945801</v>
      </c>
      <c r="L75" s="57">
        <f>SUM('Admin:Positive Recovery- The Woodland'!I71)</f>
        <v>2614.4666880351147</v>
      </c>
      <c r="M75" s="57">
        <f>SUM('Admin:Positive Recovery- The Woodland'!J71)</f>
        <v>2501.3842529622134</v>
      </c>
      <c r="N75" s="57">
        <f>SUM('Admin:Positive Recovery- The Woodland'!K71)</f>
        <v>2748.1948467187021</v>
      </c>
      <c r="O75" s="57">
        <f>SUM('Admin:Positive Recovery- The Woodland'!L71)</f>
        <v>2514.8159518866414</v>
      </c>
      <c r="P75" s="57">
        <f>SUM('Admin:Positive Recovery- The Woodland'!M71)</f>
        <v>2635.8644084526713</v>
      </c>
      <c r="Q75" s="54"/>
    </row>
    <row r="76" spans="1:17" x14ac:dyDescent="0.25">
      <c r="A76" s="56">
        <v>64600</v>
      </c>
      <c r="B76" s="80" t="s">
        <v>234</v>
      </c>
      <c r="C76" s="85" t="s">
        <v>51</v>
      </c>
      <c r="D76" s="83">
        <f t="shared" si="4"/>
        <v>48257.003485140769</v>
      </c>
      <c r="E76" s="57">
        <f>SUM('Admin:Positive Recovery- The Woodland'!B72)</f>
        <v>3850.5117466870229</v>
      </c>
      <c r="F76" s="57">
        <f>SUM('Admin:Positive Recovery- The Woodland'!C72)</f>
        <v>3625.5036180580155</v>
      </c>
      <c r="G76" s="57">
        <f>SUM('Admin:Positive Recovery- The Woodland'!D72)</f>
        <v>3659.0884739389312</v>
      </c>
      <c r="H76" s="57">
        <f>SUM('Admin:Positive Recovery- The Woodland'!E72)</f>
        <v>3947.211700458015</v>
      </c>
      <c r="I76" s="57">
        <f>SUM('Admin:Positive Recovery- The Woodland'!F72)</f>
        <v>4225.1458127450378</v>
      </c>
      <c r="J76" s="57">
        <f>SUM('Admin:Positive Recovery- The Woodland'!G72)</f>
        <v>3767.3901838900765</v>
      </c>
      <c r="K76" s="57">
        <f>SUM('Admin:Positive Recovery- The Woodland'!H72)</f>
        <v>4359.1099856354194</v>
      </c>
      <c r="L76" s="57">
        <f>SUM('Admin:Positive Recovery- The Woodland'!I72)</f>
        <v>4182.9216700164889</v>
      </c>
      <c r="M76" s="57">
        <f>SUM('Admin:Positive Recovery- The Woodland'!J72)</f>
        <v>4001.6868901380149</v>
      </c>
      <c r="N76" s="57">
        <f>SUM('Admin:Positive Recovery- The Woodland'!K72)</f>
        <v>4397.3033996720606</v>
      </c>
      <c r="O76" s="57">
        <f>SUM('Admin:Positive Recovery- The Woodland'!L72)</f>
        <v>4023.4134884170994</v>
      </c>
      <c r="P76" s="57">
        <f>SUM('Admin:Positive Recovery- The Woodland'!M72)</f>
        <v>4217.7165154845798</v>
      </c>
      <c r="Q76" s="54"/>
    </row>
    <row r="77" spans="1:17" x14ac:dyDescent="0.25">
      <c r="A77" s="56">
        <v>64900</v>
      </c>
      <c r="B77" s="80" t="s">
        <v>235</v>
      </c>
      <c r="C77" s="85" t="s">
        <v>51</v>
      </c>
      <c r="D77" s="83">
        <f t="shared" si="4"/>
        <v>2160</v>
      </c>
      <c r="E77" s="57">
        <f>SUM('Admin:Positive Recovery- The Woodland'!B73)</f>
        <v>180</v>
      </c>
      <c r="F77" s="57">
        <f>SUM('Admin:Positive Recovery- The Woodland'!C73)</f>
        <v>180</v>
      </c>
      <c r="G77" s="57">
        <f>SUM('Admin:Positive Recovery- The Woodland'!D73)</f>
        <v>180</v>
      </c>
      <c r="H77" s="57">
        <f>SUM('Admin:Positive Recovery- The Woodland'!E73)</f>
        <v>180</v>
      </c>
      <c r="I77" s="57">
        <f>SUM('Admin:Positive Recovery- The Woodland'!F73)</f>
        <v>180</v>
      </c>
      <c r="J77" s="57">
        <f>SUM('Admin:Positive Recovery- The Woodland'!G73)</f>
        <v>180</v>
      </c>
      <c r="K77" s="57">
        <f>SUM('Admin:Positive Recovery- The Woodland'!H73)</f>
        <v>180</v>
      </c>
      <c r="L77" s="57">
        <f>SUM('Admin:Positive Recovery- The Woodland'!I73)</f>
        <v>180</v>
      </c>
      <c r="M77" s="57">
        <f>SUM('Admin:Positive Recovery- The Woodland'!J73)</f>
        <v>180</v>
      </c>
      <c r="N77" s="57">
        <f>SUM('Admin:Positive Recovery- The Woodland'!K73)</f>
        <v>180</v>
      </c>
      <c r="O77" s="57">
        <f>SUM('Admin:Positive Recovery- The Woodland'!L73)</f>
        <v>180</v>
      </c>
      <c r="P77" s="57">
        <f>SUM('Admin:Positive Recovery- The Woodland'!M73)</f>
        <v>180</v>
      </c>
      <c r="Q77" s="54"/>
    </row>
    <row r="78" spans="1:17" x14ac:dyDescent="0.25">
      <c r="A78" s="56">
        <v>64810</v>
      </c>
      <c r="B78" s="80" t="s">
        <v>236</v>
      </c>
      <c r="C78" s="85" t="s">
        <v>51</v>
      </c>
      <c r="D78" s="83">
        <f t="shared" si="4"/>
        <v>32400</v>
      </c>
      <c r="E78" s="57">
        <f>SUM('Admin:Positive Recovery- The Woodland'!B74)</f>
        <v>2700</v>
      </c>
      <c r="F78" s="57">
        <f>SUM('Admin:Positive Recovery- The Woodland'!C74)</f>
        <v>2700</v>
      </c>
      <c r="G78" s="57">
        <f>SUM('Admin:Positive Recovery- The Woodland'!D74)</f>
        <v>2700</v>
      </c>
      <c r="H78" s="57">
        <f>SUM('Admin:Positive Recovery- The Woodland'!E74)</f>
        <v>2700</v>
      </c>
      <c r="I78" s="57">
        <f>SUM('Admin:Positive Recovery- The Woodland'!F74)</f>
        <v>2700</v>
      </c>
      <c r="J78" s="57">
        <f>SUM('Admin:Positive Recovery- The Woodland'!G74)</f>
        <v>2700</v>
      </c>
      <c r="K78" s="57">
        <f>SUM('Admin:Positive Recovery- The Woodland'!H74)</f>
        <v>2700</v>
      </c>
      <c r="L78" s="57">
        <f>SUM('Admin:Positive Recovery- The Woodland'!I74)</f>
        <v>2700</v>
      </c>
      <c r="M78" s="57">
        <f>SUM('Admin:Positive Recovery- The Woodland'!J74)</f>
        <v>2700</v>
      </c>
      <c r="N78" s="57">
        <f>SUM('Admin:Positive Recovery- The Woodland'!K74)</f>
        <v>2700</v>
      </c>
      <c r="O78" s="57">
        <f>SUM('Admin:Positive Recovery- The Woodland'!L74)</f>
        <v>2700</v>
      </c>
      <c r="P78" s="57">
        <f>SUM('Admin:Positive Recovery- The Woodland'!M74)</f>
        <v>2700</v>
      </c>
      <c r="Q78" s="54"/>
    </row>
    <row r="79" spans="1:17" x14ac:dyDescent="0.25">
      <c r="A79" s="56">
        <v>64820</v>
      </c>
      <c r="B79" s="80" t="s">
        <v>237</v>
      </c>
      <c r="C79" s="85" t="s">
        <v>51</v>
      </c>
      <c r="D79" s="83">
        <f t="shared" si="4"/>
        <v>281248.8</v>
      </c>
      <c r="E79" s="57">
        <f>SUM('Admin:Positive Recovery- The Woodland'!B75)</f>
        <v>23437.399999999998</v>
      </c>
      <c r="F79" s="57">
        <f>SUM('Admin:Positive Recovery- The Woodland'!C75)</f>
        <v>23437.399999999998</v>
      </c>
      <c r="G79" s="57">
        <f>SUM('Admin:Positive Recovery- The Woodland'!D75)</f>
        <v>23437.399999999998</v>
      </c>
      <c r="H79" s="57">
        <f>SUM('Admin:Positive Recovery- The Woodland'!E75)</f>
        <v>23437.399999999998</v>
      </c>
      <c r="I79" s="57">
        <f>SUM('Admin:Positive Recovery- The Woodland'!F75)</f>
        <v>23437.399999999998</v>
      </c>
      <c r="J79" s="57">
        <f>SUM('Admin:Positive Recovery- The Woodland'!G75)</f>
        <v>23437.399999999998</v>
      </c>
      <c r="K79" s="57">
        <f>SUM('Admin:Positive Recovery- The Woodland'!H75)</f>
        <v>23437.399999999998</v>
      </c>
      <c r="L79" s="57">
        <f>SUM('Admin:Positive Recovery- The Woodland'!I75)</f>
        <v>23437.399999999998</v>
      </c>
      <c r="M79" s="57">
        <f>SUM('Admin:Positive Recovery- The Woodland'!J75)</f>
        <v>23437.399999999998</v>
      </c>
      <c r="N79" s="57">
        <f>SUM('Admin:Positive Recovery- The Woodland'!K75)</f>
        <v>23437.399999999998</v>
      </c>
      <c r="O79" s="57">
        <f>SUM('Admin:Positive Recovery- The Woodland'!L75)</f>
        <v>23437.399999999998</v>
      </c>
      <c r="P79" s="57">
        <f>SUM('Admin:Positive Recovery- The Woodland'!M75)</f>
        <v>23437.399999999998</v>
      </c>
      <c r="Q79" s="54"/>
    </row>
    <row r="80" spans="1:17" x14ac:dyDescent="0.25">
      <c r="A80" s="56">
        <v>64830</v>
      </c>
      <c r="B80" s="80" t="s">
        <v>238</v>
      </c>
      <c r="C80" s="85" t="s">
        <v>51</v>
      </c>
      <c r="D80" s="83">
        <f t="shared" si="4"/>
        <v>246300</v>
      </c>
      <c r="E80" s="57">
        <f>SUM('Admin:Positive Recovery- The Woodland'!B76)</f>
        <v>19775</v>
      </c>
      <c r="F80" s="57">
        <f>SUM('Admin:Positive Recovery- The Woodland'!C76)</f>
        <v>19775</v>
      </c>
      <c r="G80" s="57">
        <f>SUM('Admin:Positive Recovery- The Woodland'!D76)</f>
        <v>19775</v>
      </c>
      <c r="H80" s="57">
        <f>SUM('Admin:Positive Recovery- The Woodland'!E76)</f>
        <v>19775</v>
      </c>
      <c r="I80" s="57">
        <f>SUM('Admin:Positive Recovery- The Woodland'!F76)</f>
        <v>19775</v>
      </c>
      <c r="J80" s="57">
        <f>SUM('Admin:Positive Recovery- The Woodland'!G76)</f>
        <v>19775</v>
      </c>
      <c r="K80" s="57">
        <f>SUM('Admin:Positive Recovery- The Woodland'!H76)</f>
        <v>21275</v>
      </c>
      <c r="L80" s="57">
        <f>SUM('Admin:Positive Recovery- The Woodland'!I76)</f>
        <v>21275</v>
      </c>
      <c r="M80" s="57">
        <f>SUM('Admin:Positive Recovery- The Woodland'!J76)</f>
        <v>21275</v>
      </c>
      <c r="N80" s="57">
        <f>SUM('Admin:Positive Recovery- The Woodland'!K76)</f>
        <v>21275</v>
      </c>
      <c r="O80" s="57">
        <f>SUM('Admin:Positive Recovery- The Woodland'!L76)</f>
        <v>21275</v>
      </c>
      <c r="P80" s="57">
        <f>SUM('Admin:Positive Recovery- The Woodland'!M76)</f>
        <v>21275</v>
      </c>
      <c r="Q80" s="54"/>
    </row>
    <row r="81" spans="1:17" x14ac:dyDescent="0.25">
      <c r="A81" s="56">
        <v>64800</v>
      </c>
      <c r="B81" s="80" t="s">
        <v>239</v>
      </c>
      <c r="C81" s="85" t="s">
        <v>51</v>
      </c>
      <c r="D81" s="83">
        <f t="shared" si="4"/>
        <v>10080</v>
      </c>
      <c r="E81" s="57">
        <f>SUM('Admin:Positive Recovery- The Woodland'!B77)</f>
        <v>840</v>
      </c>
      <c r="F81" s="57">
        <f>SUM('Admin:Positive Recovery- The Woodland'!C77)</f>
        <v>840</v>
      </c>
      <c r="G81" s="57">
        <f>SUM('Admin:Positive Recovery- The Woodland'!D77)</f>
        <v>840</v>
      </c>
      <c r="H81" s="57">
        <f>SUM('Admin:Positive Recovery- The Woodland'!E77)</f>
        <v>840</v>
      </c>
      <c r="I81" s="57">
        <f>SUM('Admin:Positive Recovery- The Woodland'!F77)</f>
        <v>840</v>
      </c>
      <c r="J81" s="57">
        <f>SUM('Admin:Positive Recovery- The Woodland'!G77)</f>
        <v>840</v>
      </c>
      <c r="K81" s="57">
        <f>SUM('Admin:Positive Recovery- The Woodland'!H77)</f>
        <v>840</v>
      </c>
      <c r="L81" s="57">
        <f>SUM('Admin:Positive Recovery- The Woodland'!I77)</f>
        <v>840</v>
      </c>
      <c r="M81" s="57">
        <f>SUM('Admin:Positive Recovery- The Woodland'!J77)</f>
        <v>840</v>
      </c>
      <c r="N81" s="57">
        <f>SUM('Admin:Positive Recovery- The Woodland'!K77)</f>
        <v>840</v>
      </c>
      <c r="O81" s="57">
        <f>SUM('Admin:Positive Recovery- The Woodland'!L77)</f>
        <v>840</v>
      </c>
      <c r="P81" s="57">
        <f>SUM('Admin:Positive Recovery- The Woodland'!M77)</f>
        <v>840</v>
      </c>
      <c r="Q81" s="54"/>
    </row>
    <row r="82" spans="1:17" x14ac:dyDescent="0.25">
      <c r="A82" s="56">
        <v>62900</v>
      </c>
      <c r="B82" s="80" t="s">
        <v>240</v>
      </c>
      <c r="C82" s="85" t="s">
        <v>51</v>
      </c>
      <c r="D82" s="83">
        <f t="shared" si="4"/>
        <v>600</v>
      </c>
      <c r="E82" s="57">
        <f>SUM('Admin:Positive Recovery- The Woodland'!B78)</f>
        <v>50</v>
      </c>
      <c r="F82" s="57">
        <f>SUM('Admin:Positive Recovery- The Woodland'!C78)</f>
        <v>50</v>
      </c>
      <c r="G82" s="57">
        <f>SUM('Admin:Positive Recovery- The Woodland'!D78)</f>
        <v>50</v>
      </c>
      <c r="H82" s="57">
        <f>SUM('Admin:Positive Recovery- The Woodland'!E78)</f>
        <v>50</v>
      </c>
      <c r="I82" s="57">
        <f>SUM('Admin:Positive Recovery- The Woodland'!F78)</f>
        <v>50</v>
      </c>
      <c r="J82" s="57">
        <f>SUM('Admin:Positive Recovery- The Woodland'!G78)</f>
        <v>50</v>
      </c>
      <c r="K82" s="57">
        <f>SUM('Admin:Positive Recovery- The Woodland'!H78)</f>
        <v>50</v>
      </c>
      <c r="L82" s="57">
        <f>SUM('Admin:Positive Recovery- The Woodland'!I78)</f>
        <v>50</v>
      </c>
      <c r="M82" s="57">
        <f>SUM('Admin:Positive Recovery- The Woodland'!J78)</f>
        <v>50</v>
      </c>
      <c r="N82" s="57">
        <f>SUM('Admin:Positive Recovery- The Woodland'!K78)</f>
        <v>50</v>
      </c>
      <c r="O82" s="57">
        <f>SUM('Admin:Positive Recovery- The Woodland'!L78)</f>
        <v>50</v>
      </c>
      <c r="P82" s="57">
        <f>SUM('Admin:Positive Recovery- The Woodland'!M78)</f>
        <v>50</v>
      </c>
      <c r="Q82" s="54"/>
    </row>
    <row r="83" spans="1:17" x14ac:dyDescent="0.25">
      <c r="A83" s="56">
        <v>64235</v>
      </c>
      <c r="B83" s="80" t="s">
        <v>241</v>
      </c>
      <c r="C83" s="85" t="s">
        <v>51</v>
      </c>
      <c r="D83" s="83">
        <f t="shared" si="4"/>
        <v>36960</v>
      </c>
      <c r="E83" s="57">
        <f>SUM('Admin:Positive Recovery- The Woodland'!B79)</f>
        <v>2900</v>
      </c>
      <c r="F83" s="57">
        <f>SUM('Admin:Positive Recovery- The Woodland'!C79)</f>
        <v>2900</v>
      </c>
      <c r="G83" s="57">
        <f>SUM('Admin:Positive Recovery- The Woodland'!D79)</f>
        <v>2900</v>
      </c>
      <c r="H83" s="57">
        <f>SUM('Admin:Positive Recovery- The Woodland'!E79)</f>
        <v>2900</v>
      </c>
      <c r="I83" s="57">
        <f>SUM('Admin:Positive Recovery- The Woodland'!F79)</f>
        <v>2900</v>
      </c>
      <c r="J83" s="57">
        <f>SUM('Admin:Positive Recovery- The Woodland'!G79)</f>
        <v>2900</v>
      </c>
      <c r="K83" s="57">
        <f>SUM('Admin:Positive Recovery- The Woodland'!H79)</f>
        <v>3260</v>
      </c>
      <c r="L83" s="57">
        <f>SUM('Admin:Positive Recovery- The Woodland'!I79)</f>
        <v>3260</v>
      </c>
      <c r="M83" s="57">
        <f>SUM('Admin:Positive Recovery- The Woodland'!J79)</f>
        <v>3260</v>
      </c>
      <c r="N83" s="57">
        <f>SUM('Admin:Positive Recovery- The Woodland'!K79)</f>
        <v>3260</v>
      </c>
      <c r="O83" s="57">
        <f>SUM('Admin:Positive Recovery- The Woodland'!L79)</f>
        <v>3260</v>
      </c>
      <c r="P83" s="57">
        <f>SUM('Admin:Positive Recovery- The Woodland'!M79)</f>
        <v>3260</v>
      </c>
      <c r="Q83" s="54"/>
    </row>
    <row r="84" spans="1:17" x14ac:dyDescent="0.25">
      <c r="A84" s="56">
        <v>65200</v>
      </c>
      <c r="B84" s="80" t="s">
        <v>242</v>
      </c>
      <c r="C84" s="85" t="s">
        <v>51</v>
      </c>
      <c r="D84" s="83">
        <f t="shared" si="4"/>
        <v>0</v>
      </c>
      <c r="E84" s="57">
        <f>SUM('Admin:Positive Recovery- The Woodland'!B80)</f>
        <v>0</v>
      </c>
      <c r="F84" s="57">
        <f>SUM('Admin:Positive Recovery- The Woodland'!C80)</f>
        <v>0</v>
      </c>
      <c r="G84" s="57">
        <f>SUM('Admin:Positive Recovery- The Woodland'!D80)</f>
        <v>0</v>
      </c>
      <c r="H84" s="57">
        <f>SUM('Admin:Positive Recovery- The Woodland'!E80)</f>
        <v>0</v>
      </c>
      <c r="I84" s="57">
        <f>SUM('Admin:Positive Recovery- The Woodland'!F80)</f>
        <v>0</v>
      </c>
      <c r="J84" s="57">
        <f>SUM('Admin:Positive Recovery- The Woodland'!G80)</f>
        <v>0</v>
      </c>
      <c r="K84" s="57">
        <f>SUM('Admin:Positive Recovery- The Woodland'!H80)</f>
        <v>0</v>
      </c>
      <c r="L84" s="57">
        <f>SUM('Admin:Positive Recovery- The Woodland'!I80)</f>
        <v>0</v>
      </c>
      <c r="M84" s="57">
        <f>SUM('Admin:Positive Recovery- The Woodland'!J80)</f>
        <v>0</v>
      </c>
      <c r="N84" s="57">
        <f>SUM('Admin:Positive Recovery- The Woodland'!K80)</f>
        <v>0</v>
      </c>
      <c r="O84" s="57">
        <f>SUM('Admin:Positive Recovery- The Woodland'!L80)</f>
        <v>0</v>
      </c>
      <c r="P84" s="57">
        <f>SUM('Admin:Positive Recovery- The Woodland'!M80)</f>
        <v>0</v>
      </c>
      <c r="Q84" s="54"/>
    </row>
    <row r="85" spans="1:17" x14ac:dyDescent="0.25">
      <c r="A85" s="56">
        <v>65400</v>
      </c>
      <c r="B85" s="80" t="s">
        <v>243</v>
      </c>
      <c r="C85" s="85" t="s">
        <v>51</v>
      </c>
      <c r="D85" s="83">
        <f t="shared" si="4"/>
        <v>16680</v>
      </c>
      <c r="E85" s="57">
        <f>SUM('Admin:Positive Recovery- The Woodland'!B81)</f>
        <v>1390</v>
      </c>
      <c r="F85" s="57">
        <f>SUM('Admin:Positive Recovery- The Woodland'!C81)</f>
        <v>1390</v>
      </c>
      <c r="G85" s="57">
        <f>SUM('Admin:Positive Recovery- The Woodland'!D81)</f>
        <v>1390</v>
      </c>
      <c r="H85" s="57">
        <f>SUM('Admin:Positive Recovery- The Woodland'!E81)</f>
        <v>1390</v>
      </c>
      <c r="I85" s="57">
        <f>SUM('Admin:Positive Recovery- The Woodland'!F81)</f>
        <v>1390</v>
      </c>
      <c r="J85" s="57">
        <f>SUM('Admin:Positive Recovery- The Woodland'!G81)</f>
        <v>1390</v>
      </c>
      <c r="K85" s="57">
        <f>SUM('Admin:Positive Recovery- The Woodland'!H81)</f>
        <v>1390</v>
      </c>
      <c r="L85" s="57">
        <f>SUM('Admin:Positive Recovery- The Woodland'!I81)</f>
        <v>1390</v>
      </c>
      <c r="M85" s="57">
        <f>SUM('Admin:Positive Recovery- The Woodland'!J81)</f>
        <v>1390</v>
      </c>
      <c r="N85" s="57">
        <f>SUM('Admin:Positive Recovery- The Woodland'!K81)</f>
        <v>1390</v>
      </c>
      <c r="O85" s="57">
        <f>SUM('Admin:Positive Recovery- The Woodland'!L81)</f>
        <v>1390</v>
      </c>
      <c r="P85" s="57">
        <f>SUM('Admin:Positive Recovery- The Woodland'!M81)</f>
        <v>1390</v>
      </c>
      <c r="Q85" s="54"/>
    </row>
    <row r="86" spans="1:17" x14ac:dyDescent="0.25">
      <c r="A86" s="56">
        <v>66510</v>
      </c>
      <c r="B86" s="80" t="s">
        <v>244</v>
      </c>
      <c r="C86" s="85" t="s">
        <v>51</v>
      </c>
      <c r="D86" s="83">
        <f t="shared" si="4"/>
        <v>98400</v>
      </c>
      <c r="E86" s="57">
        <f>SUM('Admin:Positive Recovery- The Woodland'!B82)</f>
        <v>8200</v>
      </c>
      <c r="F86" s="57">
        <f>SUM('Admin:Positive Recovery- The Woodland'!C82)</f>
        <v>8200</v>
      </c>
      <c r="G86" s="57">
        <f>SUM('Admin:Positive Recovery- The Woodland'!D82)</f>
        <v>8200</v>
      </c>
      <c r="H86" s="57">
        <f>SUM('Admin:Positive Recovery- The Woodland'!E82)</f>
        <v>8200</v>
      </c>
      <c r="I86" s="57">
        <f>SUM('Admin:Positive Recovery- The Woodland'!F82)</f>
        <v>8200</v>
      </c>
      <c r="J86" s="57">
        <f>SUM('Admin:Positive Recovery- The Woodland'!G82)</f>
        <v>8200</v>
      </c>
      <c r="K86" s="57">
        <f>SUM('Admin:Positive Recovery- The Woodland'!H82)</f>
        <v>8200</v>
      </c>
      <c r="L86" s="57">
        <f>SUM('Admin:Positive Recovery- The Woodland'!I82)</f>
        <v>8200</v>
      </c>
      <c r="M86" s="57">
        <f>SUM('Admin:Positive Recovery- The Woodland'!J82)</f>
        <v>8200</v>
      </c>
      <c r="N86" s="57">
        <f>SUM('Admin:Positive Recovery- The Woodland'!K82)</f>
        <v>8200</v>
      </c>
      <c r="O86" s="57">
        <f>SUM('Admin:Positive Recovery- The Woodland'!L82)</f>
        <v>8200</v>
      </c>
      <c r="P86" s="57">
        <f>SUM('Admin:Positive Recovery- The Woodland'!M82)</f>
        <v>8200</v>
      </c>
      <c r="Q86" s="54"/>
    </row>
    <row r="87" spans="1:17" x14ac:dyDescent="0.25">
      <c r="A87" s="56"/>
      <c r="B87" s="80" t="s">
        <v>245</v>
      </c>
      <c r="C87" s="85" t="s">
        <v>51</v>
      </c>
      <c r="D87" s="83">
        <f t="shared" si="4"/>
        <v>27900</v>
      </c>
      <c r="E87" s="57">
        <f>SUM('Admin:Positive Recovery- The Woodland'!B83)</f>
        <v>2325</v>
      </c>
      <c r="F87" s="57">
        <f>SUM('Admin:Positive Recovery- The Woodland'!C83)</f>
        <v>2325</v>
      </c>
      <c r="G87" s="57">
        <f>SUM('Admin:Positive Recovery- The Woodland'!D83)</f>
        <v>2325</v>
      </c>
      <c r="H87" s="57">
        <f>SUM('Admin:Positive Recovery- The Woodland'!E83)</f>
        <v>2325</v>
      </c>
      <c r="I87" s="57">
        <f>SUM('Admin:Positive Recovery- The Woodland'!F83)</f>
        <v>2325</v>
      </c>
      <c r="J87" s="57">
        <f>SUM('Admin:Positive Recovery- The Woodland'!G83)</f>
        <v>2325</v>
      </c>
      <c r="K87" s="57">
        <f>SUM('Admin:Positive Recovery- The Woodland'!H83)</f>
        <v>2325</v>
      </c>
      <c r="L87" s="57">
        <f>SUM('Admin:Positive Recovery- The Woodland'!I83)</f>
        <v>2325</v>
      </c>
      <c r="M87" s="57">
        <f>SUM('Admin:Positive Recovery- The Woodland'!J83)</f>
        <v>2325</v>
      </c>
      <c r="N87" s="57">
        <f>SUM('Admin:Positive Recovery- The Woodland'!K83)</f>
        <v>2325</v>
      </c>
      <c r="O87" s="57">
        <f>SUM('Admin:Positive Recovery- The Woodland'!L83)</f>
        <v>2325</v>
      </c>
      <c r="P87" s="57">
        <f>SUM('Admin:Positive Recovery- The Woodland'!M83)</f>
        <v>2325</v>
      </c>
      <c r="Q87" s="54"/>
    </row>
    <row r="88" spans="1:17" x14ac:dyDescent="0.25">
      <c r="A88" s="56">
        <v>63450</v>
      </c>
      <c r="B88" s="80" t="s">
        <v>246</v>
      </c>
      <c r="C88" s="85" t="s">
        <v>51</v>
      </c>
      <c r="D88" s="83">
        <f t="shared" ref="D88:D107" si="5">SUM(E88:P88)</f>
        <v>887521.32</v>
      </c>
      <c r="E88" s="57">
        <f>SUM('Admin:Positive Recovery- The Woodland'!B84)</f>
        <v>73960.11</v>
      </c>
      <c r="F88" s="57">
        <f>SUM('Admin:Positive Recovery- The Woodland'!C84)</f>
        <v>73960.11</v>
      </c>
      <c r="G88" s="57">
        <f>SUM('Admin:Positive Recovery- The Woodland'!D84)</f>
        <v>73960.11</v>
      </c>
      <c r="H88" s="57">
        <f>SUM('Admin:Positive Recovery- The Woodland'!E84)</f>
        <v>73960.11</v>
      </c>
      <c r="I88" s="57">
        <f>SUM('Admin:Positive Recovery- The Woodland'!F84)</f>
        <v>73960.11</v>
      </c>
      <c r="J88" s="57">
        <f>SUM('Admin:Positive Recovery- The Woodland'!G84)</f>
        <v>73960.11</v>
      </c>
      <c r="K88" s="57">
        <f>SUM('Admin:Positive Recovery- The Woodland'!H84)</f>
        <v>73960.11</v>
      </c>
      <c r="L88" s="57">
        <f>SUM('Admin:Positive Recovery- The Woodland'!I84)</f>
        <v>73960.11</v>
      </c>
      <c r="M88" s="57">
        <f>SUM('Admin:Positive Recovery- The Woodland'!J84)</f>
        <v>73960.11</v>
      </c>
      <c r="N88" s="57">
        <f>SUM('Admin:Positive Recovery- The Woodland'!K84)</f>
        <v>73960.11</v>
      </c>
      <c r="O88" s="57">
        <f>SUM('Admin:Positive Recovery- The Woodland'!L84)</f>
        <v>73960.11</v>
      </c>
      <c r="P88" s="57">
        <f>SUM('Admin:Positive Recovery- The Woodland'!M84)</f>
        <v>73960.11</v>
      </c>
      <c r="Q88" s="54"/>
    </row>
    <row r="89" spans="1:17" x14ac:dyDescent="0.25">
      <c r="A89" s="56">
        <v>66000</v>
      </c>
      <c r="B89" s="80" t="s">
        <v>247</v>
      </c>
      <c r="C89" s="85" t="s">
        <v>51</v>
      </c>
      <c r="D89" s="83">
        <f t="shared" si="5"/>
        <v>255000</v>
      </c>
      <c r="E89" s="57">
        <f>SUM('Admin:Positive Recovery- The Woodland'!B85)</f>
        <v>21250</v>
      </c>
      <c r="F89" s="57">
        <f>SUM('Admin:Positive Recovery- The Woodland'!C85)</f>
        <v>21250</v>
      </c>
      <c r="G89" s="57">
        <f>SUM('Admin:Positive Recovery- The Woodland'!D85)</f>
        <v>21250</v>
      </c>
      <c r="H89" s="57">
        <f>SUM('Admin:Positive Recovery- The Woodland'!E85)</f>
        <v>21250</v>
      </c>
      <c r="I89" s="57">
        <f>SUM('Admin:Positive Recovery- The Woodland'!F85)</f>
        <v>21250</v>
      </c>
      <c r="J89" s="57">
        <f>SUM('Admin:Positive Recovery- The Woodland'!G85)</f>
        <v>21250</v>
      </c>
      <c r="K89" s="57">
        <f>SUM('Admin:Positive Recovery- The Woodland'!H85)</f>
        <v>21250</v>
      </c>
      <c r="L89" s="57">
        <f>SUM('Admin:Positive Recovery- The Woodland'!I85)</f>
        <v>21250</v>
      </c>
      <c r="M89" s="57">
        <f>SUM('Admin:Positive Recovery- The Woodland'!J85)</f>
        <v>21250</v>
      </c>
      <c r="N89" s="57">
        <f>SUM('Admin:Positive Recovery- The Woodland'!K85)</f>
        <v>21250</v>
      </c>
      <c r="O89" s="57">
        <f>SUM('Admin:Positive Recovery- The Woodland'!L85)</f>
        <v>21250</v>
      </c>
      <c r="P89" s="57">
        <f>SUM('Admin:Positive Recovery- The Woodland'!M85)</f>
        <v>21250</v>
      </c>
      <c r="Q89" s="54"/>
    </row>
    <row r="90" spans="1:17" x14ac:dyDescent="0.25">
      <c r="A90" s="56">
        <v>64750</v>
      </c>
      <c r="B90" s="80" t="s">
        <v>248</v>
      </c>
      <c r="C90" s="85" t="s">
        <v>51</v>
      </c>
      <c r="D90" s="83">
        <f t="shared" si="5"/>
        <v>19320</v>
      </c>
      <c r="E90" s="57">
        <f>SUM('Admin:Positive Recovery- The Woodland'!B86)</f>
        <v>1590</v>
      </c>
      <c r="F90" s="57">
        <f>SUM('Admin:Positive Recovery- The Woodland'!C86)</f>
        <v>1590</v>
      </c>
      <c r="G90" s="57">
        <f>SUM('Admin:Positive Recovery- The Woodland'!D86)</f>
        <v>1590</v>
      </c>
      <c r="H90" s="57">
        <f>SUM('Admin:Positive Recovery- The Woodland'!E86)</f>
        <v>1590</v>
      </c>
      <c r="I90" s="57">
        <f>SUM('Admin:Positive Recovery- The Woodland'!F86)</f>
        <v>1590</v>
      </c>
      <c r="J90" s="57">
        <f>SUM('Admin:Positive Recovery- The Woodland'!G86)</f>
        <v>1590</v>
      </c>
      <c r="K90" s="57">
        <f>SUM('Admin:Positive Recovery- The Woodland'!H86)</f>
        <v>1630</v>
      </c>
      <c r="L90" s="57">
        <f>SUM('Admin:Positive Recovery- The Woodland'!I86)</f>
        <v>1630</v>
      </c>
      <c r="M90" s="57">
        <f>SUM('Admin:Positive Recovery- The Woodland'!J86)</f>
        <v>1630</v>
      </c>
      <c r="N90" s="57">
        <f>SUM('Admin:Positive Recovery- The Woodland'!K86)</f>
        <v>1630</v>
      </c>
      <c r="O90" s="57">
        <f>SUM('Admin:Positive Recovery- The Woodland'!L86)</f>
        <v>1630</v>
      </c>
      <c r="P90" s="57">
        <f>SUM('Admin:Positive Recovery- The Woodland'!M86)</f>
        <v>1630</v>
      </c>
      <c r="Q90" s="54"/>
    </row>
    <row r="91" spans="1:17" x14ac:dyDescent="0.25">
      <c r="A91" s="56">
        <v>64230</v>
      </c>
      <c r="B91" s="80" t="s">
        <v>249</v>
      </c>
      <c r="C91" s="85" t="s">
        <v>51</v>
      </c>
      <c r="D91" s="83">
        <f t="shared" si="5"/>
        <v>6000</v>
      </c>
      <c r="E91" s="57">
        <f>SUM('Admin:Positive Recovery- The Woodland'!B87)</f>
        <v>500</v>
      </c>
      <c r="F91" s="57">
        <f>SUM('Admin:Positive Recovery- The Woodland'!C87)</f>
        <v>500</v>
      </c>
      <c r="G91" s="57">
        <f>SUM('Admin:Positive Recovery- The Woodland'!D87)</f>
        <v>500</v>
      </c>
      <c r="H91" s="57">
        <f>SUM('Admin:Positive Recovery- The Woodland'!E87)</f>
        <v>500</v>
      </c>
      <c r="I91" s="57">
        <f>SUM('Admin:Positive Recovery- The Woodland'!F87)</f>
        <v>500</v>
      </c>
      <c r="J91" s="57">
        <f>SUM('Admin:Positive Recovery- The Woodland'!G87)</f>
        <v>500</v>
      </c>
      <c r="K91" s="57">
        <f>SUM('Admin:Positive Recovery- The Woodland'!H87)</f>
        <v>500</v>
      </c>
      <c r="L91" s="57">
        <f>SUM('Admin:Positive Recovery- The Woodland'!I87)</f>
        <v>500</v>
      </c>
      <c r="M91" s="57">
        <f>SUM('Admin:Positive Recovery- The Woodland'!J87)</f>
        <v>500</v>
      </c>
      <c r="N91" s="57">
        <f>SUM('Admin:Positive Recovery- The Woodland'!K87)</f>
        <v>500</v>
      </c>
      <c r="O91" s="57">
        <f>SUM('Admin:Positive Recovery- The Woodland'!L87)</f>
        <v>500</v>
      </c>
      <c r="P91" s="57">
        <f>SUM('Admin:Positive Recovery- The Woodland'!M87)</f>
        <v>500</v>
      </c>
      <c r="Q91" s="54"/>
    </row>
    <row r="92" spans="1:17" x14ac:dyDescent="0.25">
      <c r="A92" s="56">
        <v>64670</v>
      </c>
      <c r="B92" s="80" t="s">
        <v>250</v>
      </c>
      <c r="C92" s="85" t="s">
        <v>51</v>
      </c>
      <c r="D92" s="83">
        <f t="shared" si="5"/>
        <v>71104</v>
      </c>
      <c r="E92" s="57">
        <f>SUM('Admin:Positive Recovery- The Woodland'!B88)</f>
        <v>5926</v>
      </c>
      <c r="F92" s="57">
        <f>SUM('Admin:Positive Recovery- The Woodland'!C88)</f>
        <v>5926</v>
      </c>
      <c r="G92" s="57">
        <f>SUM('Admin:Positive Recovery- The Woodland'!D88)</f>
        <v>5926</v>
      </c>
      <c r="H92" s="57">
        <f>SUM('Admin:Positive Recovery- The Woodland'!E88)</f>
        <v>5926</v>
      </c>
      <c r="I92" s="57">
        <f>SUM('Admin:Positive Recovery- The Woodland'!F88)</f>
        <v>5925</v>
      </c>
      <c r="J92" s="57">
        <f>SUM('Admin:Positive Recovery- The Woodland'!G88)</f>
        <v>5925</v>
      </c>
      <c r="K92" s="57">
        <f>SUM('Admin:Positive Recovery- The Woodland'!H88)</f>
        <v>5925</v>
      </c>
      <c r="L92" s="57">
        <f>SUM('Admin:Positive Recovery- The Woodland'!I88)</f>
        <v>5925</v>
      </c>
      <c r="M92" s="57">
        <f>SUM('Admin:Positive Recovery- The Woodland'!J88)</f>
        <v>5925</v>
      </c>
      <c r="N92" s="57">
        <f>SUM('Admin:Positive Recovery- The Woodland'!K88)</f>
        <v>5925</v>
      </c>
      <c r="O92" s="57">
        <f>SUM('Admin:Positive Recovery- The Woodland'!L88)</f>
        <v>5925</v>
      </c>
      <c r="P92" s="57">
        <f>SUM('Admin:Positive Recovery- The Woodland'!M88)</f>
        <v>5925</v>
      </c>
      <c r="Q92" s="54"/>
    </row>
    <row r="93" spans="1:17" x14ac:dyDescent="0.25">
      <c r="A93" s="56">
        <v>66600</v>
      </c>
      <c r="B93" s="80" t="s">
        <v>251</v>
      </c>
      <c r="C93" s="85" t="s">
        <v>51</v>
      </c>
      <c r="D93" s="83">
        <f t="shared" si="5"/>
        <v>75000</v>
      </c>
      <c r="E93" s="57">
        <f>SUM('Admin:Positive Recovery- The Woodland'!B89)</f>
        <v>6250</v>
      </c>
      <c r="F93" s="57">
        <f>SUM('Admin:Positive Recovery- The Woodland'!C89)</f>
        <v>6250</v>
      </c>
      <c r="G93" s="57">
        <f>SUM('Admin:Positive Recovery- The Woodland'!D89)</f>
        <v>6250</v>
      </c>
      <c r="H93" s="57">
        <f>SUM('Admin:Positive Recovery- The Woodland'!E89)</f>
        <v>6250</v>
      </c>
      <c r="I93" s="57">
        <f>SUM('Admin:Positive Recovery- The Woodland'!F89)</f>
        <v>6250</v>
      </c>
      <c r="J93" s="57">
        <f>SUM('Admin:Positive Recovery- The Woodland'!G89)</f>
        <v>6250</v>
      </c>
      <c r="K93" s="57">
        <f>SUM('Admin:Positive Recovery- The Woodland'!H89)</f>
        <v>6250</v>
      </c>
      <c r="L93" s="57">
        <f>SUM('Admin:Positive Recovery- The Woodland'!I89)</f>
        <v>6250</v>
      </c>
      <c r="M93" s="57">
        <f>SUM('Admin:Positive Recovery- The Woodland'!J89)</f>
        <v>6250</v>
      </c>
      <c r="N93" s="57">
        <f>SUM('Admin:Positive Recovery- The Woodland'!K89)</f>
        <v>6250</v>
      </c>
      <c r="O93" s="57">
        <f>SUM('Admin:Positive Recovery- The Woodland'!L89)</f>
        <v>6250</v>
      </c>
      <c r="P93" s="57">
        <f>SUM('Admin:Positive Recovery- The Woodland'!M89)</f>
        <v>6250</v>
      </c>
      <c r="Q93" s="54"/>
    </row>
    <row r="94" spans="1:17" x14ac:dyDescent="0.25">
      <c r="A94" s="56">
        <v>66800</v>
      </c>
      <c r="B94" s="80" t="s">
        <v>252</v>
      </c>
      <c r="C94" s="85" t="s">
        <v>51</v>
      </c>
      <c r="D94" s="83">
        <f t="shared" si="5"/>
        <v>75600</v>
      </c>
      <c r="E94" s="57">
        <f>SUM('Admin:Positive Recovery- The Woodland'!B90)</f>
        <v>6300</v>
      </c>
      <c r="F94" s="57">
        <f>SUM('Admin:Positive Recovery- The Woodland'!C90)</f>
        <v>6300</v>
      </c>
      <c r="G94" s="57">
        <f>SUM('Admin:Positive Recovery- The Woodland'!D90)</f>
        <v>6300</v>
      </c>
      <c r="H94" s="57">
        <f>SUM('Admin:Positive Recovery- The Woodland'!E90)</f>
        <v>6300</v>
      </c>
      <c r="I94" s="57">
        <f>SUM('Admin:Positive Recovery- The Woodland'!F90)</f>
        <v>6300</v>
      </c>
      <c r="J94" s="57">
        <f>SUM('Admin:Positive Recovery- The Woodland'!G90)</f>
        <v>6300</v>
      </c>
      <c r="K94" s="57">
        <f>SUM('Admin:Positive Recovery- The Woodland'!H90)</f>
        <v>6300</v>
      </c>
      <c r="L94" s="57">
        <f>SUM('Admin:Positive Recovery- The Woodland'!I90)</f>
        <v>6300</v>
      </c>
      <c r="M94" s="57">
        <f>SUM('Admin:Positive Recovery- The Woodland'!J90)</f>
        <v>6300</v>
      </c>
      <c r="N94" s="57">
        <f>SUM('Admin:Positive Recovery- The Woodland'!K90)</f>
        <v>6300</v>
      </c>
      <c r="O94" s="57">
        <f>SUM('Admin:Positive Recovery- The Woodland'!L90)</f>
        <v>6300</v>
      </c>
      <c r="P94" s="57">
        <f>SUM('Admin:Positive Recovery- The Woodland'!M90)</f>
        <v>6300</v>
      </c>
      <c r="Q94" s="54"/>
    </row>
    <row r="95" spans="1:17" x14ac:dyDescent="0.25">
      <c r="A95" s="56">
        <v>67000</v>
      </c>
      <c r="B95" s="80" t="s">
        <v>253</v>
      </c>
      <c r="C95" s="85" t="s">
        <v>51</v>
      </c>
      <c r="D95" s="83">
        <f t="shared" si="5"/>
        <v>194700</v>
      </c>
      <c r="E95" s="57">
        <f>SUM('Admin:Positive Recovery- The Woodland'!B91)</f>
        <v>15825</v>
      </c>
      <c r="F95" s="57">
        <f>SUM('Admin:Positive Recovery- The Woodland'!C91)</f>
        <v>15825</v>
      </c>
      <c r="G95" s="57">
        <f>SUM('Admin:Positive Recovery- The Woodland'!D91)</f>
        <v>15825</v>
      </c>
      <c r="H95" s="57">
        <f>SUM('Admin:Positive Recovery- The Woodland'!E91)</f>
        <v>15825</v>
      </c>
      <c r="I95" s="57">
        <f>SUM('Admin:Positive Recovery- The Woodland'!F91)</f>
        <v>15825</v>
      </c>
      <c r="J95" s="57">
        <f>SUM('Admin:Positive Recovery- The Woodland'!G91)</f>
        <v>15825</v>
      </c>
      <c r="K95" s="57">
        <f>SUM('Admin:Positive Recovery- The Woodland'!H91)</f>
        <v>16625</v>
      </c>
      <c r="L95" s="57">
        <f>SUM('Admin:Positive Recovery- The Woodland'!I91)</f>
        <v>16625</v>
      </c>
      <c r="M95" s="57">
        <f>SUM('Admin:Positive Recovery- The Woodland'!J91)</f>
        <v>16625</v>
      </c>
      <c r="N95" s="57">
        <f>SUM('Admin:Positive Recovery- The Woodland'!K91)</f>
        <v>16625</v>
      </c>
      <c r="O95" s="57">
        <f>SUM('Admin:Positive Recovery- The Woodland'!L91)</f>
        <v>16625</v>
      </c>
      <c r="P95" s="57">
        <f>SUM('Admin:Positive Recovery- The Woodland'!M91)</f>
        <v>16625</v>
      </c>
      <c r="Q95" s="54"/>
    </row>
    <row r="96" spans="1:17" x14ac:dyDescent="0.25">
      <c r="A96" s="56">
        <v>68100</v>
      </c>
      <c r="B96" s="80" t="s">
        <v>254</v>
      </c>
      <c r="C96" s="85" t="s">
        <v>51</v>
      </c>
      <c r="D96" s="83">
        <f t="shared" si="5"/>
        <v>8820</v>
      </c>
      <c r="E96" s="57">
        <f>SUM('Admin:Positive Recovery- The Woodland'!B92)</f>
        <v>735</v>
      </c>
      <c r="F96" s="57">
        <f>SUM('Admin:Positive Recovery- The Woodland'!C92)</f>
        <v>735</v>
      </c>
      <c r="G96" s="57">
        <f>SUM('Admin:Positive Recovery- The Woodland'!D92)</f>
        <v>735</v>
      </c>
      <c r="H96" s="57">
        <f>SUM('Admin:Positive Recovery- The Woodland'!E92)</f>
        <v>735</v>
      </c>
      <c r="I96" s="57">
        <f>SUM('Admin:Positive Recovery- The Woodland'!F92)</f>
        <v>735</v>
      </c>
      <c r="J96" s="57">
        <f>SUM('Admin:Positive Recovery- The Woodland'!G92)</f>
        <v>735</v>
      </c>
      <c r="K96" s="57">
        <f>SUM('Admin:Positive Recovery- The Woodland'!H92)</f>
        <v>735</v>
      </c>
      <c r="L96" s="57">
        <f>SUM('Admin:Positive Recovery- The Woodland'!I92)</f>
        <v>735</v>
      </c>
      <c r="M96" s="57">
        <f>SUM('Admin:Positive Recovery- The Woodland'!J92)</f>
        <v>735</v>
      </c>
      <c r="N96" s="57">
        <f>SUM('Admin:Positive Recovery- The Woodland'!K92)</f>
        <v>735</v>
      </c>
      <c r="O96" s="57">
        <f>SUM('Admin:Positive Recovery- The Woodland'!L92)</f>
        <v>735</v>
      </c>
      <c r="P96" s="57">
        <f>SUM('Admin:Positive Recovery- The Woodland'!M92)</f>
        <v>735</v>
      </c>
      <c r="Q96" s="54"/>
    </row>
    <row r="97" spans="1:17" x14ac:dyDescent="0.25">
      <c r="A97" s="56">
        <v>61300</v>
      </c>
      <c r="B97" s="80" t="s">
        <v>255</v>
      </c>
      <c r="C97" s="85" t="s">
        <v>51</v>
      </c>
      <c r="D97" s="83">
        <f t="shared" si="5"/>
        <v>0</v>
      </c>
      <c r="E97" s="57">
        <f>SUM('Admin:Positive Recovery- The Woodland'!B93)</f>
        <v>0</v>
      </c>
      <c r="F97" s="57">
        <f>SUM('Admin:Positive Recovery- The Woodland'!C93)</f>
        <v>0</v>
      </c>
      <c r="G97" s="57">
        <f>SUM('Admin:Positive Recovery- The Woodland'!D93)</f>
        <v>0</v>
      </c>
      <c r="H97" s="57">
        <f>SUM('Admin:Positive Recovery- The Woodland'!E93)</f>
        <v>0</v>
      </c>
      <c r="I97" s="57">
        <f>SUM('Admin:Positive Recovery- The Woodland'!F93)</f>
        <v>0</v>
      </c>
      <c r="J97" s="57">
        <f>SUM('Admin:Positive Recovery- The Woodland'!G93)</f>
        <v>0</v>
      </c>
      <c r="K97" s="57">
        <f>SUM('Admin:Positive Recovery- The Woodland'!H93)</f>
        <v>0</v>
      </c>
      <c r="L97" s="57">
        <f>SUM('Admin:Positive Recovery- The Woodland'!I93)</f>
        <v>0</v>
      </c>
      <c r="M97" s="57">
        <f>SUM('Admin:Positive Recovery- The Woodland'!J93)</f>
        <v>0</v>
      </c>
      <c r="N97" s="57">
        <f>SUM('Admin:Positive Recovery- The Woodland'!K93)</f>
        <v>0</v>
      </c>
      <c r="O97" s="57">
        <f>SUM('Admin:Positive Recovery- The Woodland'!L93)</f>
        <v>0</v>
      </c>
      <c r="P97" s="57">
        <f>SUM('Admin:Positive Recovery- The Woodland'!M93)</f>
        <v>0</v>
      </c>
      <c r="Q97" s="54"/>
    </row>
    <row r="98" spans="1:17" x14ac:dyDescent="0.25">
      <c r="A98" s="56">
        <v>64760</v>
      </c>
      <c r="B98" s="80" t="s">
        <v>256</v>
      </c>
      <c r="C98" s="85" t="s">
        <v>51</v>
      </c>
      <c r="D98" s="83">
        <f t="shared" si="5"/>
        <v>0</v>
      </c>
      <c r="E98" s="57">
        <f>SUM('Admin:Positive Recovery- The Woodland'!B94)</f>
        <v>0</v>
      </c>
      <c r="F98" s="57">
        <f>SUM('Admin:Positive Recovery- The Woodland'!C94)</f>
        <v>0</v>
      </c>
      <c r="G98" s="57">
        <f>SUM('Admin:Positive Recovery- The Woodland'!D94)</f>
        <v>0</v>
      </c>
      <c r="H98" s="57">
        <f>SUM('Admin:Positive Recovery- The Woodland'!E94)</f>
        <v>0</v>
      </c>
      <c r="I98" s="57">
        <f>SUM('Admin:Positive Recovery- The Woodland'!F94)</f>
        <v>0</v>
      </c>
      <c r="J98" s="57">
        <f>SUM('Admin:Positive Recovery- The Woodland'!G94)</f>
        <v>0</v>
      </c>
      <c r="K98" s="57">
        <f>SUM('Admin:Positive Recovery- The Woodland'!H94)</f>
        <v>0</v>
      </c>
      <c r="L98" s="57">
        <f>SUM('Admin:Positive Recovery- The Woodland'!I94)</f>
        <v>0</v>
      </c>
      <c r="M98" s="57">
        <f>SUM('Admin:Positive Recovery- The Woodland'!J94)</f>
        <v>0</v>
      </c>
      <c r="N98" s="57">
        <f>SUM('Admin:Positive Recovery- The Woodland'!K94)</f>
        <v>0</v>
      </c>
      <c r="O98" s="57">
        <f>SUM('Admin:Positive Recovery- The Woodland'!L94)</f>
        <v>0</v>
      </c>
      <c r="P98" s="57">
        <f>SUM('Admin:Positive Recovery- The Woodland'!M94)</f>
        <v>0</v>
      </c>
      <c r="Q98" s="54"/>
    </row>
    <row r="99" spans="1:17" x14ac:dyDescent="0.25">
      <c r="A99" s="56"/>
      <c r="B99" s="80" t="s">
        <v>257</v>
      </c>
      <c r="C99" s="85" t="s">
        <v>51</v>
      </c>
      <c r="D99" s="83">
        <f t="shared" si="5"/>
        <v>0</v>
      </c>
      <c r="E99" s="57">
        <f>SUM('Admin:Positive Recovery- The Woodland'!B95)</f>
        <v>0</v>
      </c>
      <c r="F99" s="57">
        <f>SUM('Admin:Positive Recovery- The Woodland'!C95)</f>
        <v>0</v>
      </c>
      <c r="G99" s="57">
        <f>SUM('Admin:Positive Recovery- The Woodland'!D95)</f>
        <v>0</v>
      </c>
      <c r="H99" s="57">
        <f>SUM('Admin:Positive Recovery- The Woodland'!E95)</f>
        <v>0</v>
      </c>
      <c r="I99" s="57">
        <f>SUM('Admin:Positive Recovery- The Woodland'!F95)</f>
        <v>0</v>
      </c>
      <c r="J99" s="57">
        <f>SUM('Admin:Positive Recovery- The Woodland'!G95)</f>
        <v>0</v>
      </c>
      <c r="K99" s="57">
        <f>SUM('Admin:Positive Recovery- The Woodland'!H95)</f>
        <v>0</v>
      </c>
      <c r="L99" s="57">
        <f>SUM('Admin:Positive Recovery- The Woodland'!I95)</f>
        <v>0</v>
      </c>
      <c r="M99" s="57">
        <f>SUM('Admin:Positive Recovery- The Woodland'!J95)</f>
        <v>0</v>
      </c>
      <c r="N99" s="57">
        <f>SUM('Admin:Positive Recovery- The Woodland'!K95)</f>
        <v>0</v>
      </c>
      <c r="O99" s="57">
        <f>SUM('Admin:Positive Recovery- The Woodland'!L95)</f>
        <v>0</v>
      </c>
      <c r="P99" s="57">
        <f>SUM('Admin:Positive Recovery- The Woodland'!M95)</f>
        <v>0</v>
      </c>
      <c r="Q99" s="54"/>
    </row>
    <row r="100" spans="1:17" x14ac:dyDescent="0.25">
      <c r="A100" s="56"/>
      <c r="B100" s="80" t="s">
        <v>258</v>
      </c>
      <c r="C100" s="85" t="s">
        <v>51</v>
      </c>
      <c r="D100" s="83">
        <f t="shared" si="5"/>
        <v>37200</v>
      </c>
      <c r="E100" s="57">
        <f>SUM('Admin:Positive Recovery- The Woodland'!B96)</f>
        <v>3100</v>
      </c>
      <c r="F100" s="57">
        <f>SUM('Admin:Positive Recovery- The Woodland'!C96)</f>
        <v>3100</v>
      </c>
      <c r="G100" s="57">
        <f>SUM('Admin:Positive Recovery- The Woodland'!D96)</f>
        <v>3100</v>
      </c>
      <c r="H100" s="57">
        <f>SUM('Admin:Positive Recovery- The Woodland'!E96)</f>
        <v>3100</v>
      </c>
      <c r="I100" s="57">
        <f>SUM('Admin:Positive Recovery- The Woodland'!F96)</f>
        <v>3100</v>
      </c>
      <c r="J100" s="57">
        <f>SUM('Admin:Positive Recovery- The Woodland'!G96)</f>
        <v>3100</v>
      </c>
      <c r="K100" s="57">
        <f>SUM('Admin:Positive Recovery- The Woodland'!H96)</f>
        <v>3100</v>
      </c>
      <c r="L100" s="57">
        <f>SUM('Admin:Positive Recovery- The Woodland'!I96)</f>
        <v>3100</v>
      </c>
      <c r="M100" s="57">
        <f>SUM('Admin:Positive Recovery- The Woodland'!J96)</f>
        <v>3100</v>
      </c>
      <c r="N100" s="57">
        <f>SUM('Admin:Positive Recovery- The Woodland'!K96)</f>
        <v>3100</v>
      </c>
      <c r="O100" s="57">
        <f>SUM('Admin:Positive Recovery- The Woodland'!L96)</f>
        <v>3100</v>
      </c>
      <c r="P100" s="57">
        <f>SUM('Admin:Positive Recovery- The Woodland'!M96)</f>
        <v>3100</v>
      </c>
      <c r="Q100" s="54"/>
    </row>
    <row r="101" spans="1:17" x14ac:dyDescent="0.25">
      <c r="A101" s="56">
        <v>68600</v>
      </c>
      <c r="B101" s="80" t="s">
        <v>259</v>
      </c>
      <c r="C101" s="85" t="s">
        <v>51</v>
      </c>
      <c r="D101" s="83">
        <f t="shared" si="5"/>
        <v>64740</v>
      </c>
      <c r="E101" s="57">
        <f>SUM('Admin:Positive Recovery- The Woodland'!B97)</f>
        <v>5320</v>
      </c>
      <c r="F101" s="57">
        <f>SUM('Admin:Positive Recovery- The Woodland'!C97)</f>
        <v>5320</v>
      </c>
      <c r="G101" s="57">
        <f>SUM('Admin:Positive Recovery- The Woodland'!D97)</f>
        <v>5320</v>
      </c>
      <c r="H101" s="57">
        <f>SUM('Admin:Positive Recovery- The Woodland'!E97)</f>
        <v>5320</v>
      </c>
      <c r="I101" s="57">
        <f>SUM('Admin:Positive Recovery- The Woodland'!F97)</f>
        <v>5320</v>
      </c>
      <c r="J101" s="57">
        <f>SUM('Admin:Positive Recovery- The Woodland'!G97)</f>
        <v>5320</v>
      </c>
      <c r="K101" s="57">
        <f>SUM('Admin:Positive Recovery- The Woodland'!H97)</f>
        <v>5470</v>
      </c>
      <c r="L101" s="57">
        <f>SUM('Admin:Positive Recovery- The Woodland'!I97)</f>
        <v>5470</v>
      </c>
      <c r="M101" s="57">
        <f>SUM('Admin:Positive Recovery- The Woodland'!J97)</f>
        <v>5470</v>
      </c>
      <c r="N101" s="57">
        <f>SUM('Admin:Positive Recovery- The Woodland'!K97)</f>
        <v>5470</v>
      </c>
      <c r="O101" s="57">
        <f>SUM('Admin:Positive Recovery- The Woodland'!L97)</f>
        <v>5470</v>
      </c>
      <c r="P101" s="57">
        <f>SUM('Admin:Positive Recovery- The Woodland'!M97)</f>
        <v>5470</v>
      </c>
      <c r="Q101" s="54"/>
    </row>
    <row r="102" spans="1:17" x14ac:dyDescent="0.25">
      <c r="A102" s="56">
        <v>63620</v>
      </c>
      <c r="B102" s="80" t="s">
        <v>260</v>
      </c>
      <c r="C102" s="85" t="s">
        <v>51</v>
      </c>
      <c r="D102" s="83">
        <f t="shared" si="5"/>
        <v>0</v>
      </c>
      <c r="E102" s="57">
        <f>SUM('Admin:Positive Recovery- The Woodland'!B98)</f>
        <v>0</v>
      </c>
      <c r="F102" s="57">
        <f>SUM('Admin:Positive Recovery- The Woodland'!C98)</f>
        <v>0</v>
      </c>
      <c r="G102" s="57">
        <f>SUM('Admin:Positive Recovery- The Woodland'!D98)</f>
        <v>0</v>
      </c>
      <c r="H102" s="57">
        <f>SUM('Admin:Positive Recovery- The Woodland'!E98)</f>
        <v>0</v>
      </c>
      <c r="I102" s="57">
        <f>SUM('Admin:Positive Recovery- The Woodland'!F98)</f>
        <v>0</v>
      </c>
      <c r="J102" s="57">
        <f>SUM('Admin:Positive Recovery- The Woodland'!G98)</f>
        <v>0</v>
      </c>
      <c r="K102" s="57">
        <f>SUM('Admin:Positive Recovery- The Woodland'!H98)</f>
        <v>0</v>
      </c>
      <c r="L102" s="57">
        <f>SUM('Admin:Positive Recovery- The Woodland'!I98)</f>
        <v>0</v>
      </c>
      <c r="M102" s="57">
        <f>SUM('Admin:Positive Recovery- The Woodland'!J98)</f>
        <v>0</v>
      </c>
      <c r="N102" s="57">
        <f>SUM('Admin:Positive Recovery- The Woodland'!K98)</f>
        <v>0</v>
      </c>
      <c r="O102" s="57">
        <f>SUM('Admin:Positive Recovery- The Woodland'!L98)</f>
        <v>0</v>
      </c>
      <c r="P102" s="57">
        <f>SUM('Admin:Positive Recovery- The Woodland'!M98)</f>
        <v>0</v>
      </c>
      <c r="Q102" s="54"/>
    </row>
    <row r="103" spans="1:17" x14ac:dyDescent="0.25">
      <c r="A103" s="56">
        <v>64610</v>
      </c>
      <c r="B103" s="80" t="s">
        <v>261</v>
      </c>
      <c r="C103" s="85" t="s">
        <v>51</v>
      </c>
      <c r="D103" s="83">
        <f t="shared" si="5"/>
        <v>0</v>
      </c>
      <c r="E103" s="57">
        <f>SUM('Admin:Positive Recovery- The Woodland'!B99)</f>
        <v>0</v>
      </c>
      <c r="F103" s="57">
        <f>SUM('Admin:Positive Recovery- The Woodland'!C99)</f>
        <v>0</v>
      </c>
      <c r="G103" s="57">
        <f>SUM('Admin:Positive Recovery- The Woodland'!D99)</f>
        <v>0</v>
      </c>
      <c r="H103" s="57">
        <f>SUM('Admin:Positive Recovery- The Woodland'!E99)</f>
        <v>0</v>
      </c>
      <c r="I103" s="57">
        <f>SUM('Admin:Positive Recovery- The Woodland'!F99)</f>
        <v>0</v>
      </c>
      <c r="J103" s="57">
        <f>SUM('Admin:Positive Recovery- The Woodland'!G99)</f>
        <v>0</v>
      </c>
      <c r="K103" s="57">
        <f>SUM('Admin:Positive Recovery- The Woodland'!H99)</f>
        <v>0</v>
      </c>
      <c r="L103" s="57">
        <f>SUM('Admin:Positive Recovery- The Woodland'!I99)</f>
        <v>0</v>
      </c>
      <c r="M103" s="57">
        <f>SUM('Admin:Positive Recovery- The Woodland'!J99)</f>
        <v>0</v>
      </c>
      <c r="N103" s="57">
        <f>SUM('Admin:Positive Recovery- The Woodland'!K99)</f>
        <v>0</v>
      </c>
      <c r="O103" s="57">
        <f>SUM('Admin:Positive Recovery- The Woodland'!L99)</f>
        <v>0</v>
      </c>
      <c r="P103" s="57">
        <f>SUM('Admin:Positive Recovery- The Woodland'!M99)</f>
        <v>0</v>
      </c>
      <c r="Q103" s="54"/>
    </row>
    <row r="104" spans="1:17" x14ac:dyDescent="0.25">
      <c r="A104" s="56">
        <v>64620</v>
      </c>
      <c r="B104" s="80" t="s">
        <v>262</v>
      </c>
      <c r="C104" s="85" t="s">
        <v>51</v>
      </c>
      <c r="D104" s="83">
        <f t="shared" si="5"/>
        <v>0</v>
      </c>
      <c r="E104" s="57">
        <f>SUM('Admin:Positive Recovery- The Woodland'!B100)</f>
        <v>0</v>
      </c>
      <c r="F104" s="57">
        <f>SUM('Admin:Positive Recovery- The Woodland'!C100)</f>
        <v>0</v>
      </c>
      <c r="G104" s="57">
        <f>SUM('Admin:Positive Recovery- The Woodland'!D100)</f>
        <v>0</v>
      </c>
      <c r="H104" s="57">
        <f>SUM('Admin:Positive Recovery- The Woodland'!E100)</f>
        <v>0</v>
      </c>
      <c r="I104" s="57">
        <f>SUM('Admin:Positive Recovery- The Woodland'!F100)</f>
        <v>0</v>
      </c>
      <c r="J104" s="57">
        <f>SUM('Admin:Positive Recovery- The Woodland'!G100)</f>
        <v>0</v>
      </c>
      <c r="K104" s="57">
        <f>SUM('Admin:Positive Recovery- The Woodland'!H100)</f>
        <v>0</v>
      </c>
      <c r="L104" s="57">
        <f>SUM('Admin:Positive Recovery- The Woodland'!I100)</f>
        <v>0</v>
      </c>
      <c r="M104" s="57">
        <f>SUM('Admin:Positive Recovery- The Woodland'!J100)</f>
        <v>0</v>
      </c>
      <c r="N104" s="57">
        <f>SUM('Admin:Positive Recovery- The Woodland'!K100)</f>
        <v>0</v>
      </c>
      <c r="O104" s="57">
        <f>SUM('Admin:Positive Recovery- The Woodland'!L100)</f>
        <v>0</v>
      </c>
      <c r="P104" s="57">
        <f>SUM('Admin:Positive Recovery- The Woodland'!M100)</f>
        <v>0</v>
      </c>
      <c r="Q104" s="54"/>
    </row>
    <row r="105" spans="1:17" x14ac:dyDescent="0.25">
      <c r="A105" s="56">
        <v>64630</v>
      </c>
      <c r="B105" s="80" t="s">
        <v>263</v>
      </c>
      <c r="C105" s="85" t="s">
        <v>51</v>
      </c>
      <c r="D105" s="83">
        <f t="shared" si="5"/>
        <v>0</v>
      </c>
      <c r="E105" s="57">
        <f>SUM('Admin:Positive Recovery- The Woodland'!B101)</f>
        <v>0</v>
      </c>
      <c r="F105" s="57">
        <f>SUM('Admin:Positive Recovery- The Woodland'!C101)</f>
        <v>0</v>
      </c>
      <c r="G105" s="57">
        <f>SUM('Admin:Positive Recovery- The Woodland'!D101)</f>
        <v>0</v>
      </c>
      <c r="H105" s="57">
        <f>SUM('Admin:Positive Recovery- The Woodland'!E101)</f>
        <v>0</v>
      </c>
      <c r="I105" s="57">
        <f>SUM('Admin:Positive Recovery- The Woodland'!F101)</f>
        <v>0</v>
      </c>
      <c r="J105" s="57">
        <f>SUM('Admin:Positive Recovery- The Woodland'!G101)</f>
        <v>0</v>
      </c>
      <c r="K105" s="57">
        <f>SUM('Admin:Positive Recovery- The Woodland'!H101)</f>
        <v>0</v>
      </c>
      <c r="L105" s="57">
        <f>SUM('Admin:Positive Recovery- The Woodland'!I101)</f>
        <v>0</v>
      </c>
      <c r="M105" s="57">
        <f>SUM('Admin:Positive Recovery- The Woodland'!J101)</f>
        <v>0</v>
      </c>
      <c r="N105" s="57">
        <f>SUM('Admin:Positive Recovery- The Woodland'!K101)</f>
        <v>0</v>
      </c>
      <c r="O105" s="57">
        <f>SUM('Admin:Positive Recovery- The Woodland'!L101)</f>
        <v>0</v>
      </c>
      <c r="P105" s="57">
        <f>SUM('Admin:Positive Recovery- The Woodland'!M101)</f>
        <v>0</v>
      </c>
      <c r="Q105" s="54"/>
    </row>
    <row r="106" spans="1:17" x14ac:dyDescent="0.25">
      <c r="A106" s="56">
        <v>66100</v>
      </c>
      <c r="B106" s="80" t="s">
        <v>264</v>
      </c>
      <c r="C106" s="85" t="s">
        <v>51</v>
      </c>
      <c r="D106" s="83">
        <f t="shared" si="5"/>
        <v>0</v>
      </c>
      <c r="E106" s="57">
        <f>SUM('Admin:Positive Recovery- The Woodland'!B102)</f>
        <v>0</v>
      </c>
      <c r="F106" s="57">
        <f>SUM('Admin:Positive Recovery- The Woodland'!C102)</f>
        <v>0</v>
      </c>
      <c r="G106" s="57">
        <f>SUM('Admin:Positive Recovery- The Woodland'!D102)</f>
        <v>0</v>
      </c>
      <c r="H106" s="57">
        <f>SUM('Admin:Positive Recovery- The Woodland'!E102)</f>
        <v>0</v>
      </c>
      <c r="I106" s="57">
        <f>SUM('Admin:Positive Recovery- The Woodland'!F102)</f>
        <v>0</v>
      </c>
      <c r="J106" s="57">
        <f>SUM('Admin:Positive Recovery- The Woodland'!G102)</f>
        <v>0</v>
      </c>
      <c r="K106" s="57">
        <f>SUM('Admin:Positive Recovery- The Woodland'!H102)</f>
        <v>0</v>
      </c>
      <c r="L106" s="57">
        <f>SUM('Admin:Positive Recovery- The Woodland'!I102)</f>
        <v>0</v>
      </c>
      <c r="M106" s="57">
        <f>SUM('Admin:Positive Recovery- The Woodland'!J102)</f>
        <v>0</v>
      </c>
      <c r="N106" s="57">
        <f>SUM('Admin:Positive Recovery- The Woodland'!K102)</f>
        <v>0</v>
      </c>
      <c r="O106" s="57">
        <f>SUM('Admin:Positive Recovery- The Woodland'!L102)</f>
        <v>0</v>
      </c>
      <c r="P106" s="57">
        <f>SUM('Admin:Positive Recovery- The Woodland'!M102)</f>
        <v>0</v>
      </c>
      <c r="Q106" s="54"/>
    </row>
    <row r="107" spans="1:17" x14ac:dyDescent="0.25">
      <c r="A107" s="56">
        <v>87870</v>
      </c>
      <c r="B107" s="80" t="s">
        <v>265</v>
      </c>
      <c r="C107" s="85" t="s">
        <v>51</v>
      </c>
      <c r="D107" s="83">
        <f t="shared" si="5"/>
        <v>0</v>
      </c>
      <c r="E107" s="57">
        <f>SUM('Admin:Positive Recovery- The Woodland'!B103)</f>
        <v>0</v>
      </c>
      <c r="F107" s="57">
        <f>SUM('Admin:Positive Recovery- The Woodland'!C103)</f>
        <v>0</v>
      </c>
      <c r="G107" s="57">
        <f>SUM('Admin:Positive Recovery- The Woodland'!D103)</f>
        <v>0</v>
      </c>
      <c r="H107" s="57">
        <f>SUM('Admin:Positive Recovery- The Woodland'!E103)</f>
        <v>0</v>
      </c>
      <c r="I107" s="57">
        <f>SUM('Admin:Positive Recovery- The Woodland'!F103)</f>
        <v>0</v>
      </c>
      <c r="J107" s="57">
        <f>SUM('Admin:Positive Recovery- The Woodland'!G103)</f>
        <v>0</v>
      </c>
      <c r="K107" s="57">
        <f>SUM('Admin:Positive Recovery- The Woodland'!H103)</f>
        <v>0</v>
      </c>
      <c r="L107" s="57">
        <f>SUM('Admin:Positive Recovery- The Woodland'!I103)</f>
        <v>0</v>
      </c>
      <c r="M107" s="57">
        <f>SUM('Admin:Positive Recovery- The Woodland'!J103)</f>
        <v>0</v>
      </c>
      <c r="N107" s="57">
        <f>SUM('Admin:Positive Recovery- The Woodland'!K103)</f>
        <v>0</v>
      </c>
      <c r="O107" s="57">
        <f>SUM('Admin:Positive Recovery- The Woodland'!L103)</f>
        <v>0</v>
      </c>
      <c r="P107" s="57">
        <f>SUM('Admin:Positive Recovery- The Woodland'!M103)</f>
        <v>0</v>
      </c>
      <c r="Q107" s="54"/>
    </row>
    <row r="108" spans="1:17" x14ac:dyDescent="0.25">
      <c r="A108" s="90" t="s">
        <v>410</v>
      </c>
      <c r="B108" s="91"/>
      <c r="C108" s="92"/>
      <c r="D108" s="75">
        <f t="shared" ref="D108:P108" si="6">SUM(D24:D107)</f>
        <v>12008900.02795209</v>
      </c>
      <c r="E108" s="75">
        <f t="shared" si="6"/>
        <v>968261.76920861984</v>
      </c>
      <c r="F108" s="75">
        <f t="shared" si="6"/>
        <v>932743.60275988863</v>
      </c>
      <c r="G108" s="75">
        <f t="shared" si="6"/>
        <v>942934.30956390081</v>
      </c>
      <c r="H108" s="75">
        <f t="shared" si="6"/>
        <v>983111.10178550065</v>
      </c>
      <c r="I108" s="75">
        <f t="shared" si="6"/>
        <v>1024389.1426695468</v>
      </c>
      <c r="J108" s="75">
        <f t="shared" si="6"/>
        <v>956099.23927094438</v>
      </c>
      <c r="K108" s="75">
        <f t="shared" si="6"/>
        <v>1050002.7606009024</v>
      </c>
      <c r="L108" s="75">
        <f t="shared" si="6"/>
        <v>1033811.171761284</v>
      </c>
      <c r="M108" s="75">
        <f t="shared" si="6"/>
        <v>1005815.2333546936</v>
      </c>
      <c r="N108" s="75">
        <f t="shared" si="6"/>
        <v>1066047.2892928219</v>
      </c>
      <c r="O108" s="75">
        <f t="shared" si="6"/>
        <v>1007933.2021246894</v>
      </c>
      <c r="P108" s="75">
        <f t="shared" si="6"/>
        <v>1037751.2055592936</v>
      </c>
      <c r="Q108" s="54"/>
    </row>
    <row r="109" spans="1:17" x14ac:dyDescent="0.25">
      <c r="A109" s="56">
        <v>88888</v>
      </c>
      <c r="B109" s="80" t="s">
        <v>266</v>
      </c>
      <c r="C109" s="85" t="s">
        <v>136</v>
      </c>
      <c r="D109" s="83">
        <f>SUM(E109:P109)</f>
        <v>0</v>
      </c>
      <c r="E109" s="57">
        <f>SUM('Admin:Positive Recovery- The Woodland'!B105)</f>
        <v>0</v>
      </c>
      <c r="F109" s="57">
        <f>SUM('Admin:Positive Recovery- The Woodland'!C105)</f>
        <v>0</v>
      </c>
      <c r="G109" s="57">
        <f>SUM('Admin:Positive Recovery- The Woodland'!D105)</f>
        <v>0</v>
      </c>
      <c r="H109" s="57">
        <f>SUM('Admin:Positive Recovery- The Woodland'!E105)</f>
        <v>0</v>
      </c>
      <c r="I109" s="57">
        <f>SUM('Admin:Positive Recovery- The Woodland'!F105)</f>
        <v>0</v>
      </c>
      <c r="J109" s="57">
        <f>SUM('Admin:Positive Recovery- The Woodland'!G105)</f>
        <v>0</v>
      </c>
      <c r="K109" s="57">
        <f>SUM('Admin:Positive Recovery- The Woodland'!H105)</f>
        <v>0</v>
      </c>
      <c r="L109" s="57">
        <f>SUM('Admin:Positive Recovery- The Woodland'!I105)</f>
        <v>0</v>
      </c>
      <c r="M109" s="57">
        <f>SUM('Admin:Positive Recovery- The Woodland'!J105)</f>
        <v>0</v>
      </c>
      <c r="N109" s="57">
        <f>SUM('Admin:Positive Recovery- The Woodland'!K105)</f>
        <v>0</v>
      </c>
      <c r="O109" s="57">
        <f>SUM('Admin:Positive Recovery- The Woodland'!L105)</f>
        <v>0</v>
      </c>
      <c r="P109" s="57">
        <f>SUM('Admin:Positive Recovery- The Woodland'!M105)</f>
        <v>0</v>
      </c>
      <c r="Q109" s="54"/>
    </row>
    <row r="110" spans="1:17" x14ac:dyDescent="0.25">
      <c r="A110" s="56">
        <v>88889</v>
      </c>
      <c r="B110" s="80" t="s">
        <v>267</v>
      </c>
      <c r="C110" s="85" t="s">
        <v>136</v>
      </c>
      <c r="D110" s="83">
        <f>SUM(E110:P110)</f>
        <v>0</v>
      </c>
      <c r="E110" s="57">
        <f>SUM('Admin:Positive Recovery- The Woodland'!B106)</f>
        <v>0</v>
      </c>
      <c r="F110" s="57">
        <f>SUM('Admin:Positive Recovery- The Woodland'!C106)</f>
        <v>0</v>
      </c>
      <c r="G110" s="57">
        <f>SUM('Admin:Positive Recovery- The Woodland'!D106)</f>
        <v>0</v>
      </c>
      <c r="H110" s="57">
        <f>SUM('Admin:Positive Recovery- The Woodland'!E106)</f>
        <v>0</v>
      </c>
      <c r="I110" s="57">
        <f>SUM('Admin:Positive Recovery- The Woodland'!F106)</f>
        <v>0</v>
      </c>
      <c r="J110" s="57">
        <f>SUM('Admin:Positive Recovery- The Woodland'!G106)</f>
        <v>0</v>
      </c>
      <c r="K110" s="57">
        <f>SUM('Admin:Positive Recovery- The Woodland'!H106)</f>
        <v>0</v>
      </c>
      <c r="L110" s="57">
        <f>SUM('Admin:Positive Recovery- The Woodland'!I106)</f>
        <v>0</v>
      </c>
      <c r="M110" s="57">
        <f>SUM('Admin:Positive Recovery- The Woodland'!J106)</f>
        <v>0</v>
      </c>
      <c r="N110" s="57">
        <f>SUM('Admin:Positive Recovery- The Woodland'!K106)</f>
        <v>0</v>
      </c>
      <c r="O110" s="57">
        <f>SUM('Admin:Positive Recovery- The Woodland'!L106)</f>
        <v>0</v>
      </c>
      <c r="P110" s="57">
        <f>SUM('Admin:Positive Recovery- The Woodland'!M106)</f>
        <v>0</v>
      </c>
      <c r="Q110" s="54"/>
    </row>
    <row r="111" spans="1:17" x14ac:dyDescent="0.25">
      <c r="A111" s="56">
        <v>88800</v>
      </c>
      <c r="B111" s="80" t="s">
        <v>268</v>
      </c>
      <c r="C111" s="85" t="s">
        <v>136</v>
      </c>
      <c r="D111" s="83">
        <f>SUM(E111:P111)</f>
        <v>0</v>
      </c>
      <c r="E111" s="57">
        <f>SUM('Admin:Positive Recovery- The Woodland'!B107)</f>
        <v>0</v>
      </c>
      <c r="F111" s="57">
        <f>SUM('Admin:Positive Recovery- The Woodland'!C107)</f>
        <v>0</v>
      </c>
      <c r="G111" s="57">
        <f>SUM('Admin:Positive Recovery- The Woodland'!D107)</f>
        <v>0</v>
      </c>
      <c r="H111" s="57">
        <f>SUM('Admin:Positive Recovery- The Woodland'!E107)</f>
        <v>0</v>
      </c>
      <c r="I111" s="57">
        <f>SUM('Admin:Positive Recovery- The Woodland'!F107)</f>
        <v>0</v>
      </c>
      <c r="J111" s="57">
        <f>SUM('Admin:Positive Recovery- The Woodland'!G107)</f>
        <v>0</v>
      </c>
      <c r="K111" s="57">
        <f>SUM('Admin:Positive Recovery- The Woodland'!H107)</f>
        <v>0</v>
      </c>
      <c r="L111" s="57">
        <f>SUM('Admin:Positive Recovery- The Woodland'!I107)</f>
        <v>0</v>
      </c>
      <c r="M111" s="57">
        <f>SUM('Admin:Positive Recovery- The Woodland'!J107)</f>
        <v>0</v>
      </c>
      <c r="N111" s="57">
        <f>SUM('Admin:Positive Recovery- The Woodland'!K107)</f>
        <v>0</v>
      </c>
      <c r="O111" s="57">
        <f>SUM('Admin:Positive Recovery- The Woodland'!L107)</f>
        <v>0</v>
      </c>
      <c r="P111" s="57">
        <f>SUM('Admin:Positive Recovery- The Woodland'!M107)</f>
        <v>0</v>
      </c>
      <c r="Q111" s="54"/>
    </row>
    <row r="112" spans="1:17" x14ac:dyDescent="0.25">
      <c r="A112" s="56">
        <v>88850</v>
      </c>
      <c r="B112" s="80" t="s">
        <v>269</v>
      </c>
      <c r="C112" s="85" t="s">
        <v>136</v>
      </c>
      <c r="D112" s="83">
        <f>SUM(E112:P112)</f>
        <v>0</v>
      </c>
      <c r="E112" s="57">
        <f>SUM('Admin:Positive Recovery- The Woodland'!B108)</f>
        <v>0</v>
      </c>
      <c r="F112" s="57">
        <f>SUM('Admin:Positive Recovery- The Woodland'!C108)</f>
        <v>0</v>
      </c>
      <c r="G112" s="57">
        <f>SUM('Admin:Positive Recovery- The Woodland'!D108)</f>
        <v>0</v>
      </c>
      <c r="H112" s="57">
        <f>SUM('Admin:Positive Recovery- The Woodland'!E108)</f>
        <v>0</v>
      </c>
      <c r="I112" s="57">
        <f>SUM('Admin:Positive Recovery- The Woodland'!F108)</f>
        <v>0</v>
      </c>
      <c r="J112" s="57">
        <f>SUM('Admin:Positive Recovery- The Woodland'!G108)</f>
        <v>0</v>
      </c>
      <c r="K112" s="57">
        <f>SUM('Admin:Positive Recovery- The Woodland'!H108)</f>
        <v>0</v>
      </c>
      <c r="L112" s="57">
        <f>SUM('Admin:Positive Recovery- The Woodland'!I108)</f>
        <v>0</v>
      </c>
      <c r="M112" s="57">
        <f>SUM('Admin:Positive Recovery- The Woodland'!J108)</f>
        <v>0</v>
      </c>
      <c r="N112" s="57">
        <f>SUM('Admin:Positive Recovery- The Woodland'!K108)</f>
        <v>0</v>
      </c>
      <c r="O112" s="57">
        <f>SUM('Admin:Positive Recovery- The Woodland'!L108)</f>
        <v>0</v>
      </c>
      <c r="P112" s="57">
        <f>SUM('Admin:Positive Recovery- The Woodland'!M108)</f>
        <v>0</v>
      </c>
      <c r="Q112" s="54"/>
    </row>
    <row r="113" spans="1:17" x14ac:dyDescent="0.25">
      <c r="A113" s="90" t="s">
        <v>411</v>
      </c>
      <c r="B113" s="91"/>
      <c r="C113" s="92"/>
      <c r="D113" s="75">
        <f t="shared" ref="D113:P113" si="7">SUM(D109:D112)</f>
        <v>0</v>
      </c>
      <c r="E113" s="75">
        <f t="shared" si="7"/>
        <v>0</v>
      </c>
      <c r="F113" s="75">
        <f t="shared" si="7"/>
        <v>0</v>
      </c>
      <c r="G113" s="75">
        <f t="shared" si="7"/>
        <v>0</v>
      </c>
      <c r="H113" s="75">
        <f t="shared" si="7"/>
        <v>0</v>
      </c>
      <c r="I113" s="75">
        <f t="shared" si="7"/>
        <v>0</v>
      </c>
      <c r="J113" s="75">
        <f t="shared" si="7"/>
        <v>0</v>
      </c>
      <c r="K113" s="75">
        <f t="shared" si="7"/>
        <v>0</v>
      </c>
      <c r="L113" s="75">
        <f t="shared" si="7"/>
        <v>0</v>
      </c>
      <c r="M113" s="75">
        <f t="shared" si="7"/>
        <v>0</v>
      </c>
      <c r="N113" s="75">
        <f t="shared" si="7"/>
        <v>0</v>
      </c>
      <c r="O113" s="75">
        <f t="shared" si="7"/>
        <v>0</v>
      </c>
      <c r="P113" s="75">
        <f t="shared" si="7"/>
        <v>0</v>
      </c>
      <c r="Q113" s="54"/>
    </row>
    <row r="114" spans="1:17" x14ac:dyDescent="0.25">
      <c r="A114" s="56">
        <v>9999</v>
      </c>
      <c r="B114" s="80" t="s">
        <v>270</v>
      </c>
      <c r="C114" s="85" t="s">
        <v>141</v>
      </c>
      <c r="D114" s="83">
        <f>SUM(E114:P114)</f>
        <v>0</v>
      </c>
      <c r="E114" s="57">
        <f>SUM('Admin:Positive Recovery- The Woodland'!B110)</f>
        <v>0</v>
      </c>
      <c r="F114" s="57">
        <f>SUM('Admin:Positive Recovery- The Woodland'!C110)</f>
        <v>0</v>
      </c>
      <c r="G114" s="57">
        <f>SUM('Admin:Positive Recovery- The Woodland'!D110)</f>
        <v>0</v>
      </c>
      <c r="H114" s="57">
        <f>SUM('Admin:Positive Recovery- The Woodland'!E110)</f>
        <v>0</v>
      </c>
      <c r="I114" s="57">
        <f>SUM('Admin:Positive Recovery- The Woodland'!F110)</f>
        <v>0</v>
      </c>
      <c r="J114" s="57">
        <f>SUM('Admin:Positive Recovery- The Woodland'!G110)</f>
        <v>0</v>
      </c>
      <c r="K114" s="57">
        <f>SUM('Admin:Positive Recovery- The Woodland'!H110)</f>
        <v>0</v>
      </c>
      <c r="L114" s="57">
        <f>SUM('Admin:Positive Recovery- The Woodland'!I110)</f>
        <v>0</v>
      </c>
      <c r="M114" s="57">
        <f>SUM('Admin:Positive Recovery- The Woodland'!J110)</f>
        <v>0</v>
      </c>
      <c r="N114" s="57">
        <f>SUM('Admin:Positive Recovery- The Woodland'!K110)</f>
        <v>0</v>
      </c>
      <c r="O114" s="57">
        <f>SUM('Admin:Positive Recovery- The Woodland'!L110)</f>
        <v>0</v>
      </c>
      <c r="P114" s="57">
        <f>SUM('Admin:Positive Recovery- The Woodland'!M110)</f>
        <v>0</v>
      </c>
      <c r="Q114" s="54"/>
    </row>
    <row r="115" spans="1:17" x14ac:dyDescent="0.25">
      <c r="A115" s="56">
        <v>80000</v>
      </c>
      <c r="B115" s="80" t="s">
        <v>271</v>
      </c>
      <c r="C115" s="85" t="s">
        <v>141</v>
      </c>
      <c r="D115" s="83">
        <f>SUM(E115:P115)</f>
        <v>0</v>
      </c>
      <c r="E115" s="57">
        <f>SUM('Admin:Positive Recovery- The Woodland'!B111)</f>
        <v>0</v>
      </c>
      <c r="F115" s="57">
        <f>SUM('Admin:Positive Recovery- The Woodland'!C111)</f>
        <v>0</v>
      </c>
      <c r="G115" s="57">
        <f>SUM('Admin:Positive Recovery- The Woodland'!D111)</f>
        <v>0</v>
      </c>
      <c r="H115" s="57">
        <f>SUM('Admin:Positive Recovery- The Woodland'!E111)</f>
        <v>0</v>
      </c>
      <c r="I115" s="57">
        <f>SUM('Admin:Positive Recovery- The Woodland'!F111)</f>
        <v>0</v>
      </c>
      <c r="J115" s="57">
        <f>SUM('Admin:Positive Recovery- The Woodland'!G111)</f>
        <v>0</v>
      </c>
      <c r="K115" s="57">
        <f>SUM('Admin:Positive Recovery- The Woodland'!H111)</f>
        <v>0</v>
      </c>
      <c r="L115" s="57">
        <f>SUM('Admin:Positive Recovery- The Woodland'!I111)</f>
        <v>0</v>
      </c>
      <c r="M115" s="57">
        <f>SUM('Admin:Positive Recovery- The Woodland'!J111)</f>
        <v>0</v>
      </c>
      <c r="N115" s="57">
        <f>SUM('Admin:Positive Recovery- The Woodland'!K111)</f>
        <v>0</v>
      </c>
      <c r="O115" s="57">
        <f>SUM('Admin:Positive Recovery- The Woodland'!L111)</f>
        <v>0</v>
      </c>
      <c r="P115" s="57">
        <f>SUM('Admin:Positive Recovery- The Woodland'!M111)</f>
        <v>0</v>
      </c>
      <c r="Q115" s="54"/>
    </row>
    <row r="116" spans="1:17" x14ac:dyDescent="0.25">
      <c r="A116" s="56">
        <v>87900</v>
      </c>
      <c r="B116" s="80" t="s">
        <v>141</v>
      </c>
      <c r="C116" s="85" t="s">
        <v>141</v>
      </c>
      <c r="D116" s="83">
        <f>SUM(E116:P116)</f>
        <v>0</v>
      </c>
      <c r="E116" s="57">
        <f>SUM('Admin:Positive Recovery- The Woodland'!B112)</f>
        <v>0</v>
      </c>
      <c r="F116" s="57">
        <f>SUM('Admin:Positive Recovery- The Woodland'!C112)</f>
        <v>0</v>
      </c>
      <c r="G116" s="57">
        <f>SUM('Admin:Positive Recovery- The Woodland'!D112)</f>
        <v>0</v>
      </c>
      <c r="H116" s="57">
        <f>SUM('Admin:Positive Recovery- The Woodland'!E112)</f>
        <v>0</v>
      </c>
      <c r="I116" s="57">
        <f>SUM('Admin:Positive Recovery- The Woodland'!F112)</f>
        <v>0</v>
      </c>
      <c r="J116" s="57">
        <f>SUM('Admin:Positive Recovery- The Woodland'!G112)</f>
        <v>0</v>
      </c>
      <c r="K116" s="57">
        <f>SUM('Admin:Positive Recovery- The Woodland'!H112)</f>
        <v>0</v>
      </c>
      <c r="L116" s="57">
        <f>SUM('Admin:Positive Recovery- The Woodland'!I112)</f>
        <v>0</v>
      </c>
      <c r="M116" s="57">
        <f>SUM('Admin:Positive Recovery- The Woodland'!J112)</f>
        <v>0</v>
      </c>
      <c r="N116" s="57">
        <f>SUM('Admin:Positive Recovery- The Woodland'!K112)</f>
        <v>0</v>
      </c>
      <c r="O116" s="57">
        <f>SUM('Admin:Positive Recovery- The Woodland'!L112)</f>
        <v>0</v>
      </c>
      <c r="P116" s="57">
        <f>SUM('Admin:Positive Recovery- The Woodland'!M112)</f>
        <v>0</v>
      </c>
      <c r="Q116" s="54"/>
    </row>
    <row r="117" spans="1:17" x14ac:dyDescent="0.25">
      <c r="A117" s="56"/>
      <c r="B117" s="80" t="s">
        <v>272</v>
      </c>
      <c r="C117" s="85" t="s">
        <v>141</v>
      </c>
      <c r="D117" s="83">
        <f>SUM(E117:P117)</f>
        <v>0</v>
      </c>
      <c r="E117" s="57">
        <f>SUM('Admin:Positive Recovery- The Woodland'!B113)</f>
        <v>0</v>
      </c>
      <c r="F117" s="57">
        <f>SUM('Admin:Positive Recovery- The Woodland'!C113)</f>
        <v>0</v>
      </c>
      <c r="G117" s="57">
        <f>SUM('Admin:Positive Recovery- The Woodland'!D113)</f>
        <v>0</v>
      </c>
      <c r="H117" s="57">
        <f>SUM('Admin:Positive Recovery- The Woodland'!E113)</f>
        <v>0</v>
      </c>
      <c r="I117" s="57">
        <f>SUM('Admin:Positive Recovery- The Woodland'!F113)</f>
        <v>0</v>
      </c>
      <c r="J117" s="57">
        <f>SUM('Admin:Positive Recovery- The Woodland'!G113)</f>
        <v>0</v>
      </c>
      <c r="K117" s="57">
        <f>SUM('Admin:Positive Recovery- The Woodland'!H113)</f>
        <v>0</v>
      </c>
      <c r="L117" s="57">
        <f>SUM('Admin:Positive Recovery- The Woodland'!I113)</f>
        <v>0</v>
      </c>
      <c r="M117" s="57">
        <f>SUM('Admin:Positive Recovery- The Woodland'!J113)</f>
        <v>0</v>
      </c>
      <c r="N117" s="57">
        <f>SUM('Admin:Positive Recovery- The Woodland'!K113)</f>
        <v>0</v>
      </c>
      <c r="O117" s="57">
        <f>SUM('Admin:Positive Recovery- The Woodland'!L113)</f>
        <v>0</v>
      </c>
      <c r="P117" s="57">
        <f>SUM('Admin:Positive Recovery- The Woodland'!M113)</f>
        <v>0</v>
      </c>
      <c r="Q117" s="54"/>
    </row>
    <row r="118" spans="1:17" x14ac:dyDescent="0.25">
      <c r="A118" s="90" t="s">
        <v>412</v>
      </c>
      <c r="B118" s="91"/>
      <c r="C118" s="92"/>
      <c r="D118" s="74">
        <f t="shared" ref="D118:P118" si="8">SUM(D114:D117)</f>
        <v>0</v>
      </c>
      <c r="E118" s="74">
        <f t="shared" si="8"/>
        <v>0</v>
      </c>
      <c r="F118" s="74">
        <f t="shared" si="8"/>
        <v>0</v>
      </c>
      <c r="G118" s="74">
        <f t="shared" si="8"/>
        <v>0</v>
      </c>
      <c r="H118" s="74">
        <f t="shared" si="8"/>
        <v>0</v>
      </c>
      <c r="I118" s="74">
        <f t="shared" si="8"/>
        <v>0</v>
      </c>
      <c r="J118" s="74">
        <f t="shared" si="8"/>
        <v>0</v>
      </c>
      <c r="K118" s="74">
        <f t="shared" si="8"/>
        <v>0</v>
      </c>
      <c r="L118" s="74">
        <f t="shared" si="8"/>
        <v>0</v>
      </c>
      <c r="M118" s="74">
        <f t="shared" si="8"/>
        <v>0</v>
      </c>
      <c r="N118" s="74">
        <f t="shared" si="8"/>
        <v>0</v>
      </c>
      <c r="O118" s="74">
        <f t="shared" si="8"/>
        <v>0</v>
      </c>
      <c r="P118" s="74">
        <f t="shared" si="8"/>
        <v>0</v>
      </c>
      <c r="Q118" s="54"/>
    </row>
    <row r="119" spans="1:17" x14ac:dyDescent="0.25">
      <c r="A119" s="90" t="s">
        <v>413</v>
      </c>
      <c r="B119" s="91"/>
      <c r="C119" s="92"/>
      <c r="D119" s="75">
        <f t="shared" ref="D119:P119" si="9">+ D20- D23- D108+ D113- D118</f>
        <v>10009600.912047911</v>
      </c>
      <c r="E119" s="75">
        <f t="shared" si="9"/>
        <v>813872.77579138009</v>
      </c>
      <c r="F119" s="75">
        <f t="shared" si="9"/>
        <v>797469.9422401113</v>
      </c>
      <c r="G119" s="75">
        <f t="shared" si="9"/>
        <v>888702.83543609921</v>
      </c>
      <c r="H119" s="75">
        <f t="shared" si="9"/>
        <v>821506.04321449937</v>
      </c>
      <c r="I119" s="75">
        <f t="shared" si="9"/>
        <v>774388.00233045325</v>
      </c>
      <c r="J119" s="75">
        <f t="shared" si="9"/>
        <v>816717.90572905564</v>
      </c>
      <c r="K119" s="75">
        <f t="shared" si="9"/>
        <v>839973.78439909755</v>
      </c>
      <c r="L119" s="75">
        <f t="shared" si="9"/>
        <v>861135.77323871606</v>
      </c>
      <c r="M119" s="75">
        <f t="shared" si="9"/>
        <v>861651.71164530644</v>
      </c>
      <c r="N119" s="75">
        <f t="shared" si="9"/>
        <v>861759.65570717817</v>
      </c>
      <c r="O119" s="75">
        <f t="shared" si="9"/>
        <v>839733.74287531071</v>
      </c>
      <c r="P119" s="75">
        <f t="shared" si="9"/>
        <v>832688.73944070644</v>
      </c>
      <c r="Q119" s="54"/>
    </row>
    <row r="120" spans="1:17" x14ac:dyDescent="0.25">
      <c r="A120" s="56"/>
      <c r="B120" s="80"/>
      <c r="C120" s="56"/>
      <c r="D120" s="56"/>
      <c r="E120" s="55"/>
      <c r="F120" s="55"/>
      <c r="G120" s="55"/>
      <c r="H120" s="55"/>
      <c r="I120" s="55"/>
      <c r="J120" s="55"/>
      <c r="K120" s="55"/>
      <c r="L120" s="55"/>
      <c r="M120" s="55"/>
      <c r="N120" s="55"/>
      <c r="O120" s="55"/>
      <c r="P120" s="55"/>
      <c r="Q120" s="54"/>
    </row>
    <row r="121" spans="1:17" x14ac:dyDescent="0.25">
      <c r="A121" s="56"/>
      <c r="B121" s="80"/>
      <c r="C121" s="56"/>
      <c r="D121" s="56"/>
      <c r="E121" s="55"/>
      <c r="F121" s="55"/>
      <c r="G121" s="55"/>
      <c r="H121" s="55"/>
      <c r="I121" s="55"/>
      <c r="J121" s="55"/>
      <c r="K121" s="55"/>
      <c r="L121" s="55"/>
      <c r="M121" s="55"/>
      <c r="N121" s="55"/>
      <c r="O121" s="55"/>
      <c r="P121" s="55"/>
      <c r="Q121" s="54"/>
    </row>
    <row r="122" spans="1:17" x14ac:dyDescent="0.25">
      <c r="A122" s="56"/>
      <c r="B122" s="80"/>
      <c r="C122" s="56"/>
      <c r="D122" s="56"/>
      <c r="E122" s="55"/>
      <c r="F122" s="55"/>
      <c r="G122" s="55"/>
      <c r="H122" s="55"/>
      <c r="I122" s="55"/>
      <c r="J122" s="55"/>
      <c r="K122" s="55"/>
      <c r="L122" s="55"/>
      <c r="M122" s="55"/>
      <c r="N122" s="55"/>
      <c r="O122" s="55"/>
      <c r="P122" s="55"/>
      <c r="Q122" s="54"/>
    </row>
    <row r="123" spans="1:17" x14ac:dyDescent="0.25">
      <c r="A123" s="56"/>
      <c r="B123" s="80"/>
      <c r="C123" s="56"/>
      <c r="D123" s="56"/>
      <c r="E123" s="55"/>
      <c r="F123" s="55"/>
      <c r="G123" s="55"/>
      <c r="H123" s="55"/>
      <c r="I123" s="55"/>
      <c r="J123" s="55"/>
      <c r="K123" s="55"/>
      <c r="L123" s="55"/>
      <c r="M123" s="55"/>
      <c r="N123" s="55"/>
      <c r="O123" s="55"/>
      <c r="P123" s="55"/>
      <c r="Q123" s="54"/>
    </row>
    <row r="124" spans="1:17" x14ac:dyDescent="0.25">
      <c r="A124" s="56"/>
      <c r="B124" s="80"/>
      <c r="C124" s="56"/>
      <c r="D124" s="56"/>
      <c r="E124" s="55"/>
      <c r="F124" s="55"/>
      <c r="G124" s="55"/>
      <c r="H124" s="55"/>
      <c r="I124" s="55"/>
      <c r="J124" s="55"/>
      <c r="K124" s="55"/>
      <c r="L124" s="55"/>
      <c r="M124" s="55"/>
      <c r="N124" s="55"/>
      <c r="O124" s="55"/>
      <c r="P124" s="55"/>
      <c r="Q124" s="54"/>
    </row>
    <row r="125" spans="1:17" x14ac:dyDescent="0.25">
      <c r="A125" s="56"/>
      <c r="B125" s="80"/>
      <c r="C125" s="56"/>
      <c r="D125" s="56"/>
      <c r="E125" s="55"/>
      <c r="F125" s="55"/>
      <c r="G125" s="55"/>
      <c r="H125" s="55"/>
      <c r="I125" s="55"/>
      <c r="J125" s="55"/>
      <c r="K125" s="55"/>
      <c r="L125" s="55"/>
      <c r="M125" s="55"/>
      <c r="N125" s="55"/>
      <c r="O125" s="55"/>
      <c r="P125" s="55"/>
      <c r="Q125" s="54"/>
    </row>
    <row r="126" spans="1:17" x14ac:dyDescent="0.25">
      <c r="A126" s="56"/>
      <c r="B126" s="80"/>
      <c r="C126" s="56"/>
      <c r="D126" s="56"/>
      <c r="E126" s="55"/>
      <c r="F126" s="55"/>
      <c r="G126" s="55"/>
      <c r="H126" s="55"/>
      <c r="I126" s="55"/>
      <c r="J126" s="55"/>
      <c r="K126" s="55"/>
      <c r="L126" s="55"/>
      <c r="M126" s="55"/>
      <c r="N126" s="55"/>
      <c r="O126" s="55"/>
      <c r="P126" s="55"/>
      <c r="Q126" s="54"/>
    </row>
    <row r="127" spans="1:17" x14ac:dyDescent="0.25">
      <c r="A127" s="56"/>
      <c r="B127" s="80"/>
      <c r="C127" s="56"/>
      <c r="D127" s="56"/>
      <c r="E127" s="55"/>
      <c r="F127" s="55"/>
      <c r="G127" s="55"/>
      <c r="H127" s="55"/>
      <c r="I127" s="55"/>
      <c r="J127" s="55"/>
      <c r="K127" s="55"/>
      <c r="L127" s="55"/>
      <c r="M127" s="55"/>
      <c r="N127" s="55"/>
      <c r="O127" s="55"/>
      <c r="P127" s="55"/>
      <c r="Q127" s="54"/>
    </row>
    <row r="128" spans="1:17" x14ac:dyDescent="0.25">
      <c r="A128" s="56"/>
      <c r="B128" s="80"/>
      <c r="C128" s="56"/>
      <c r="D128" s="56"/>
      <c r="E128" s="55"/>
      <c r="F128" s="55"/>
      <c r="G128" s="55"/>
      <c r="H128" s="55"/>
      <c r="I128" s="55"/>
      <c r="J128" s="55"/>
      <c r="K128" s="55"/>
      <c r="L128" s="55"/>
      <c r="M128" s="55"/>
      <c r="N128" s="55"/>
      <c r="O128" s="55"/>
      <c r="P128" s="55"/>
      <c r="Q128" s="54"/>
    </row>
    <row r="129" spans="1:17" x14ac:dyDescent="0.25">
      <c r="A129" s="56"/>
      <c r="B129" s="80"/>
      <c r="C129" s="56"/>
      <c r="D129" s="56"/>
      <c r="E129" s="55"/>
      <c r="F129" s="55"/>
      <c r="G129" s="55"/>
      <c r="H129" s="55"/>
      <c r="I129" s="55"/>
      <c r="J129" s="55"/>
      <c r="K129" s="55"/>
      <c r="L129" s="55"/>
      <c r="M129" s="55"/>
      <c r="N129" s="55"/>
      <c r="O129" s="55"/>
      <c r="P129" s="55"/>
      <c r="Q129" s="54"/>
    </row>
    <row r="130" spans="1:17" x14ac:dyDescent="0.25">
      <c r="A130" s="56"/>
      <c r="B130" s="80"/>
      <c r="C130" s="56"/>
      <c r="D130" s="56"/>
      <c r="E130" s="55"/>
      <c r="F130" s="55"/>
      <c r="G130" s="55"/>
      <c r="H130" s="55"/>
      <c r="I130" s="55"/>
      <c r="J130" s="55"/>
      <c r="K130" s="55"/>
      <c r="L130" s="55"/>
      <c r="M130" s="55"/>
      <c r="N130" s="55"/>
      <c r="O130" s="55"/>
      <c r="P130" s="55"/>
      <c r="Q130" s="54"/>
    </row>
    <row r="131" spans="1:17" x14ac:dyDescent="0.25">
      <c r="A131" s="56"/>
      <c r="B131" s="80"/>
      <c r="C131" s="56"/>
      <c r="D131" s="56"/>
      <c r="E131" s="55"/>
      <c r="F131" s="55"/>
      <c r="G131" s="55"/>
      <c r="H131" s="55"/>
      <c r="I131" s="55"/>
      <c r="J131" s="55"/>
      <c r="K131" s="55"/>
      <c r="L131" s="55"/>
      <c r="M131" s="55"/>
      <c r="N131" s="55"/>
      <c r="O131" s="55"/>
      <c r="P131" s="55"/>
      <c r="Q131" s="54"/>
    </row>
    <row r="132" spans="1:17" x14ac:dyDescent="0.25">
      <c r="A132" s="56"/>
      <c r="B132" s="80"/>
      <c r="C132" s="56"/>
      <c r="D132" s="56"/>
      <c r="E132" s="55"/>
      <c r="F132" s="55"/>
      <c r="G132" s="55"/>
      <c r="H132" s="55"/>
      <c r="I132" s="55"/>
      <c r="J132" s="55"/>
      <c r="K132" s="55"/>
      <c r="L132" s="55"/>
      <c r="M132" s="55"/>
      <c r="N132" s="55"/>
      <c r="O132" s="55"/>
      <c r="P132" s="55"/>
      <c r="Q132" s="54"/>
    </row>
    <row r="133" spans="1:17" x14ac:dyDescent="0.25">
      <c r="A133" s="56"/>
      <c r="B133" s="80"/>
      <c r="C133" s="56"/>
      <c r="D133" s="56"/>
      <c r="E133" s="55"/>
      <c r="F133" s="55"/>
      <c r="G133" s="55"/>
      <c r="H133" s="55"/>
      <c r="I133" s="55"/>
      <c r="J133" s="55"/>
      <c r="K133" s="55"/>
      <c r="L133" s="55"/>
      <c r="M133" s="55"/>
      <c r="N133" s="55"/>
      <c r="O133" s="55"/>
      <c r="P133" s="55"/>
      <c r="Q133" s="54"/>
    </row>
    <row r="134" spans="1:17" x14ac:dyDescent="0.25">
      <c r="A134" s="56"/>
      <c r="B134" s="80"/>
      <c r="C134" s="56"/>
      <c r="D134" s="56"/>
      <c r="E134" s="55"/>
      <c r="F134" s="55"/>
      <c r="G134" s="55"/>
      <c r="H134" s="55"/>
      <c r="I134" s="55"/>
      <c r="J134" s="55"/>
      <c r="K134" s="55"/>
      <c r="L134" s="55"/>
      <c r="M134" s="55"/>
      <c r="N134" s="55"/>
      <c r="O134" s="55"/>
      <c r="P134" s="55"/>
      <c r="Q134" s="54"/>
    </row>
    <row r="135" spans="1:17" x14ac:dyDescent="0.25">
      <c r="A135" s="56"/>
      <c r="B135" s="80"/>
      <c r="C135" s="56"/>
      <c r="D135" s="56"/>
      <c r="E135" s="55"/>
      <c r="F135" s="55"/>
      <c r="G135" s="55"/>
      <c r="H135" s="55"/>
      <c r="I135" s="55"/>
      <c r="J135" s="55"/>
      <c r="K135" s="55"/>
      <c r="L135" s="55"/>
      <c r="M135" s="55"/>
      <c r="N135" s="55"/>
      <c r="O135" s="55"/>
      <c r="P135" s="55"/>
      <c r="Q135" s="54"/>
    </row>
    <row r="136" spans="1:17" x14ac:dyDescent="0.25">
      <c r="A136" s="56"/>
      <c r="B136" s="80"/>
      <c r="C136" s="56"/>
      <c r="D136" s="56"/>
      <c r="E136" s="55"/>
      <c r="F136" s="55"/>
      <c r="G136" s="55"/>
      <c r="H136" s="55"/>
      <c r="I136" s="55"/>
      <c r="J136" s="55"/>
      <c r="K136" s="55"/>
      <c r="L136" s="55"/>
      <c r="M136" s="55"/>
      <c r="N136" s="55"/>
      <c r="O136" s="55"/>
      <c r="P136" s="55"/>
      <c r="Q136" s="54"/>
    </row>
    <row r="137" spans="1:17" x14ac:dyDescent="0.25">
      <c r="A137" s="56"/>
      <c r="B137" s="80"/>
      <c r="C137" s="56"/>
      <c r="D137" s="56"/>
      <c r="E137" s="55"/>
      <c r="F137" s="55"/>
      <c r="G137" s="55"/>
      <c r="H137" s="55"/>
      <c r="I137" s="55"/>
      <c r="J137" s="55"/>
      <c r="K137" s="55"/>
      <c r="L137" s="55"/>
      <c r="M137" s="55"/>
      <c r="N137" s="55"/>
      <c r="O137" s="55"/>
      <c r="P137" s="55"/>
      <c r="Q137" s="54"/>
    </row>
    <row r="138" spans="1:17" x14ac:dyDescent="0.25">
      <c r="A138" s="56"/>
      <c r="B138" s="80"/>
      <c r="C138" s="56"/>
      <c r="D138" s="56"/>
      <c r="E138" s="55"/>
      <c r="F138" s="55"/>
      <c r="G138" s="55"/>
      <c r="H138" s="55"/>
      <c r="I138" s="55"/>
      <c r="J138" s="55"/>
      <c r="K138" s="55"/>
      <c r="L138" s="55"/>
      <c r="M138" s="55"/>
      <c r="N138" s="55"/>
      <c r="O138" s="55"/>
      <c r="P138" s="55"/>
      <c r="Q138" s="54"/>
    </row>
    <row r="139" spans="1:17" x14ac:dyDescent="0.25">
      <c r="A139" s="56"/>
      <c r="B139" s="80"/>
      <c r="C139" s="56"/>
      <c r="D139" s="56"/>
      <c r="E139" s="55"/>
      <c r="F139" s="55"/>
      <c r="G139" s="55"/>
      <c r="H139" s="55"/>
      <c r="I139" s="55"/>
      <c r="J139" s="55"/>
      <c r="K139" s="55"/>
      <c r="L139" s="55"/>
      <c r="M139" s="55"/>
      <c r="N139" s="55"/>
      <c r="O139" s="55"/>
      <c r="P139" s="55"/>
      <c r="Q139" s="54"/>
    </row>
    <row r="140" spans="1:17" x14ac:dyDescent="0.25">
      <c r="A140" s="56"/>
      <c r="B140" s="80"/>
      <c r="C140" s="56"/>
      <c r="D140" s="56"/>
      <c r="E140" s="55"/>
      <c r="F140" s="55"/>
      <c r="G140" s="55"/>
      <c r="H140" s="55"/>
      <c r="I140" s="55"/>
      <c r="J140" s="55"/>
      <c r="K140" s="55"/>
      <c r="L140" s="55"/>
      <c r="M140" s="55"/>
      <c r="N140" s="55"/>
      <c r="O140" s="55"/>
      <c r="P140" s="55"/>
      <c r="Q140" s="54"/>
    </row>
    <row r="141" spans="1:17" x14ac:dyDescent="0.25">
      <c r="A141" s="56"/>
      <c r="B141" s="80"/>
      <c r="C141" s="56"/>
      <c r="D141" s="56"/>
      <c r="E141" s="55"/>
      <c r="F141" s="55"/>
      <c r="G141" s="55"/>
      <c r="H141" s="55"/>
      <c r="I141" s="55"/>
      <c r="J141" s="55"/>
      <c r="K141" s="55"/>
      <c r="L141" s="55"/>
      <c r="M141" s="55"/>
      <c r="N141" s="55"/>
      <c r="O141" s="55"/>
      <c r="P141" s="55"/>
      <c r="Q141" s="54"/>
    </row>
    <row r="142" spans="1:17" x14ac:dyDescent="0.25">
      <c r="A142" s="56"/>
      <c r="B142" s="80"/>
      <c r="C142" s="56"/>
      <c r="D142" s="56"/>
      <c r="E142" s="55"/>
      <c r="F142" s="55"/>
      <c r="G142" s="55"/>
      <c r="H142" s="55"/>
      <c r="I142" s="55"/>
      <c r="J142" s="55"/>
      <c r="K142" s="55"/>
      <c r="L142" s="55"/>
      <c r="M142" s="55"/>
      <c r="N142" s="55"/>
      <c r="O142" s="55"/>
      <c r="P142" s="55"/>
      <c r="Q142" s="54"/>
    </row>
    <row r="143" spans="1:17" x14ac:dyDescent="0.25">
      <c r="A143" s="56"/>
      <c r="B143" s="80"/>
      <c r="C143" s="56"/>
      <c r="D143" s="56"/>
      <c r="E143" s="55"/>
      <c r="F143" s="55"/>
      <c r="G143" s="55"/>
      <c r="H143" s="55"/>
      <c r="I143" s="55"/>
      <c r="J143" s="55"/>
      <c r="K143" s="55"/>
      <c r="L143" s="55"/>
      <c r="M143" s="55"/>
      <c r="N143" s="55"/>
      <c r="O143" s="55"/>
      <c r="P143" s="55"/>
      <c r="Q143" s="54"/>
    </row>
    <row r="144" spans="1:17" x14ac:dyDescent="0.25">
      <c r="A144" s="56"/>
      <c r="B144" s="80"/>
      <c r="C144" s="56"/>
      <c r="D144" s="56"/>
      <c r="E144" s="55"/>
      <c r="F144" s="55"/>
      <c r="G144" s="55"/>
      <c r="H144" s="55"/>
      <c r="I144" s="55"/>
      <c r="J144" s="55"/>
      <c r="K144" s="55"/>
      <c r="L144" s="55"/>
      <c r="M144" s="55"/>
      <c r="N144" s="55"/>
      <c r="O144" s="55"/>
      <c r="P144" s="55"/>
      <c r="Q144" s="54"/>
    </row>
    <row r="145" spans="1:17" x14ac:dyDescent="0.25">
      <c r="A145" s="56"/>
      <c r="B145" s="80"/>
      <c r="C145" s="56"/>
      <c r="D145" s="56"/>
      <c r="E145" s="55"/>
      <c r="F145" s="55"/>
      <c r="G145" s="55"/>
      <c r="H145" s="55"/>
      <c r="I145" s="55"/>
      <c r="J145" s="55"/>
      <c r="K145" s="55"/>
      <c r="L145" s="55"/>
      <c r="M145" s="55"/>
      <c r="N145" s="55"/>
      <c r="O145" s="55"/>
      <c r="P145" s="55"/>
      <c r="Q145" s="54"/>
    </row>
    <row r="146" spans="1:17" x14ac:dyDescent="0.25">
      <c r="A146" s="56"/>
      <c r="B146" s="80"/>
      <c r="C146" s="56"/>
      <c r="D146" s="56"/>
      <c r="E146" s="55"/>
      <c r="F146" s="55"/>
      <c r="G146" s="55"/>
      <c r="H146" s="55"/>
      <c r="I146" s="55"/>
      <c r="J146" s="55"/>
      <c r="K146" s="55"/>
      <c r="L146" s="55"/>
      <c r="M146" s="55"/>
      <c r="N146" s="55"/>
      <c r="O146" s="55"/>
      <c r="P146" s="55"/>
      <c r="Q146" s="54"/>
    </row>
    <row r="147" spans="1:17" x14ac:dyDescent="0.25">
      <c r="A147" s="56"/>
      <c r="B147" s="80"/>
      <c r="C147" s="56"/>
      <c r="D147" s="56"/>
      <c r="E147" s="55"/>
      <c r="F147" s="55"/>
      <c r="G147" s="55"/>
      <c r="H147" s="55"/>
      <c r="I147" s="55"/>
      <c r="J147" s="55"/>
      <c r="K147" s="55"/>
      <c r="L147" s="55"/>
      <c r="M147" s="55"/>
      <c r="N147" s="55"/>
      <c r="O147" s="55"/>
      <c r="P147" s="55"/>
      <c r="Q147" s="54"/>
    </row>
    <row r="148" spans="1:17" x14ac:dyDescent="0.25">
      <c r="A148" s="56"/>
      <c r="B148" s="80"/>
      <c r="C148" s="56"/>
      <c r="D148" s="56"/>
      <c r="E148" s="55"/>
      <c r="F148" s="55"/>
      <c r="G148" s="55"/>
      <c r="H148" s="55"/>
      <c r="I148" s="55"/>
      <c r="J148" s="55"/>
      <c r="K148" s="55"/>
      <c r="L148" s="55"/>
      <c r="M148" s="55"/>
      <c r="N148" s="55"/>
      <c r="O148" s="55"/>
      <c r="P148" s="55"/>
      <c r="Q148" s="54"/>
    </row>
    <row r="149" spans="1:17" x14ac:dyDescent="0.25">
      <c r="A149" s="56"/>
      <c r="B149" s="80"/>
      <c r="C149" s="56"/>
      <c r="D149" s="56"/>
      <c r="E149" s="55"/>
      <c r="F149" s="55"/>
      <c r="G149" s="55"/>
      <c r="H149" s="55"/>
      <c r="I149" s="55"/>
      <c r="J149" s="55"/>
      <c r="K149" s="55"/>
      <c r="L149" s="55"/>
      <c r="M149" s="55"/>
      <c r="N149" s="55"/>
      <c r="O149" s="55"/>
      <c r="P149" s="55"/>
      <c r="Q149" s="54"/>
    </row>
    <row r="150" spans="1:17" x14ac:dyDescent="0.25">
      <c r="A150" s="56"/>
      <c r="B150" s="80"/>
      <c r="C150" s="56"/>
      <c r="D150" s="56"/>
      <c r="E150" s="55"/>
      <c r="F150" s="55"/>
      <c r="G150" s="55"/>
      <c r="H150" s="55"/>
      <c r="I150" s="55"/>
      <c r="J150" s="55"/>
      <c r="K150" s="55"/>
      <c r="L150" s="55"/>
      <c r="M150" s="55"/>
      <c r="N150" s="55"/>
      <c r="O150" s="55"/>
      <c r="P150" s="55"/>
      <c r="Q150" s="54"/>
    </row>
    <row r="151" spans="1:17" x14ac:dyDescent="0.25">
      <c r="A151" s="56"/>
      <c r="B151" s="80"/>
      <c r="C151" s="56"/>
      <c r="D151" s="56"/>
      <c r="E151" s="55"/>
      <c r="F151" s="55"/>
      <c r="G151" s="55"/>
      <c r="H151" s="55"/>
      <c r="I151" s="55"/>
      <c r="J151" s="55"/>
      <c r="K151" s="55"/>
      <c r="L151" s="55"/>
      <c r="M151" s="55"/>
      <c r="N151" s="55"/>
      <c r="O151" s="55"/>
      <c r="P151" s="55"/>
      <c r="Q151" s="54"/>
    </row>
    <row r="152" spans="1:17" x14ac:dyDescent="0.25">
      <c r="A152" s="56"/>
      <c r="B152" s="80"/>
      <c r="C152" s="56"/>
      <c r="D152" s="56"/>
      <c r="E152" s="55"/>
      <c r="F152" s="55"/>
      <c r="G152" s="55"/>
      <c r="H152" s="55"/>
      <c r="I152" s="55"/>
      <c r="J152" s="55"/>
      <c r="K152" s="55"/>
      <c r="L152" s="55"/>
      <c r="M152" s="55"/>
      <c r="N152" s="55"/>
      <c r="O152" s="55"/>
      <c r="P152" s="55"/>
      <c r="Q152" s="54"/>
    </row>
    <row r="153" spans="1:17" x14ac:dyDescent="0.25">
      <c r="A153" s="56"/>
      <c r="B153" s="80"/>
      <c r="C153" s="56"/>
      <c r="D153" s="56"/>
      <c r="E153" s="55"/>
      <c r="F153" s="55"/>
      <c r="G153" s="55"/>
      <c r="H153" s="55"/>
      <c r="I153" s="55"/>
      <c r="J153" s="55"/>
      <c r="K153" s="55"/>
      <c r="L153" s="55"/>
      <c r="M153" s="55"/>
      <c r="N153" s="55"/>
      <c r="O153" s="55"/>
      <c r="P153" s="55"/>
      <c r="Q153" s="54"/>
    </row>
    <row r="154" spans="1:17" x14ac:dyDescent="0.25">
      <c r="A154" s="56"/>
      <c r="B154" s="80"/>
      <c r="C154" s="56"/>
      <c r="D154" s="56"/>
      <c r="E154" s="55"/>
      <c r="F154" s="55"/>
      <c r="G154" s="55"/>
      <c r="H154" s="55"/>
      <c r="I154" s="55"/>
      <c r="J154" s="55"/>
      <c r="K154" s="55"/>
      <c r="L154" s="55"/>
      <c r="M154" s="55"/>
      <c r="N154" s="55"/>
      <c r="O154" s="55"/>
      <c r="P154" s="55"/>
      <c r="Q154" s="54"/>
    </row>
    <row r="155" spans="1:17" x14ac:dyDescent="0.25">
      <c r="A155" s="56"/>
      <c r="B155" s="80"/>
      <c r="C155" s="56"/>
      <c r="D155" s="56"/>
      <c r="E155" s="55"/>
      <c r="F155" s="55"/>
      <c r="G155" s="55"/>
      <c r="H155" s="55"/>
      <c r="I155" s="55"/>
      <c r="J155" s="55"/>
      <c r="K155" s="55"/>
      <c r="L155" s="55"/>
      <c r="M155" s="55"/>
      <c r="N155" s="55"/>
      <c r="O155" s="55"/>
      <c r="P155" s="55"/>
      <c r="Q155" s="54"/>
    </row>
    <row r="156" spans="1:17" x14ac:dyDescent="0.25">
      <c r="A156" s="56"/>
      <c r="B156" s="80"/>
      <c r="C156" s="56"/>
      <c r="D156" s="56"/>
      <c r="E156" s="55"/>
      <c r="F156" s="55"/>
      <c r="G156" s="55"/>
      <c r="H156" s="55"/>
      <c r="I156" s="55"/>
      <c r="J156" s="55"/>
      <c r="K156" s="55"/>
      <c r="L156" s="55"/>
      <c r="M156" s="55"/>
      <c r="N156" s="55"/>
      <c r="O156" s="55"/>
      <c r="P156" s="55"/>
      <c r="Q156" s="54"/>
    </row>
    <row r="157" spans="1:17" x14ac:dyDescent="0.25">
      <c r="A157" s="56"/>
      <c r="B157" s="80"/>
      <c r="C157" s="56"/>
      <c r="D157" s="56"/>
      <c r="E157" s="55"/>
      <c r="F157" s="55"/>
      <c r="G157" s="55"/>
      <c r="H157" s="55"/>
      <c r="I157" s="55"/>
      <c r="J157" s="55"/>
      <c r="K157" s="55"/>
      <c r="L157" s="55"/>
      <c r="M157" s="55"/>
      <c r="N157" s="55"/>
      <c r="O157" s="55"/>
      <c r="P157" s="55"/>
      <c r="Q157" s="54"/>
    </row>
    <row r="158" spans="1:17" x14ac:dyDescent="0.25">
      <c r="A158" s="56"/>
      <c r="B158" s="80"/>
      <c r="C158" s="56"/>
      <c r="D158" s="56"/>
      <c r="E158" s="55"/>
      <c r="F158" s="55"/>
      <c r="G158" s="55"/>
      <c r="H158" s="55"/>
      <c r="I158" s="55"/>
      <c r="J158" s="55"/>
      <c r="K158" s="55"/>
      <c r="L158" s="55"/>
      <c r="M158" s="55"/>
      <c r="N158" s="55"/>
      <c r="O158" s="55"/>
      <c r="P158" s="55"/>
      <c r="Q158" s="54"/>
    </row>
    <row r="159" spans="1:17" x14ac:dyDescent="0.25">
      <c r="A159" s="56"/>
      <c r="B159" s="80"/>
      <c r="C159" s="56"/>
      <c r="D159" s="56"/>
      <c r="E159" s="55"/>
      <c r="F159" s="55"/>
      <c r="G159" s="55"/>
      <c r="H159" s="55"/>
      <c r="I159" s="55"/>
      <c r="J159" s="55"/>
      <c r="K159" s="55"/>
      <c r="L159" s="55"/>
      <c r="M159" s="55"/>
      <c r="N159" s="55"/>
      <c r="O159" s="55"/>
      <c r="P159" s="55"/>
      <c r="Q159" s="54"/>
    </row>
    <row r="160" spans="1:17" x14ac:dyDescent="0.25">
      <c r="A160" s="56"/>
      <c r="B160" s="80"/>
      <c r="C160" s="56"/>
      <c r="D160" s="56"/>
      <c r="E160" s="55"/>
      <c r="F160" s="55"/>
      <c r="G160" s="55"/>
      <c r="H160" s="55"/>
      <c r="I160" s="55"/>
      <c r="J160" s="55"/>
      <c r="K160" s="55"/>
      <c r="L160" s="55"/>
      <c r="M160" s="55"/>
      <c r="N160" s="55"/>
      <c r="O160" s="55"/>
      <c r="P160" s="55"/>
      <c r="Q160" s="54"/>
    </row>
    <row r="161" spans="1:17" x14ac:dyDescent="0.25">
      <c r="A161" s="56"/>
      <c r="B161" s="80"/>
      <c r="C161" s="56"/>
      <c r="D161" s="56"/>
      <c r="E161" s="55"/>
      <c r="F161" s="55"/>
      <c r="G161" s="55"/>
      <c r="H161" s="55"/>
      <c r="I161" s="55"/>
      <c r="J161" s="55"/>
      <c r="K161" s="55"/>
      <c r="L161" s="55"/>
      <c r="M161" s="55"/>
      <c r="N161" s="55"/>
      <c r="O161" s="55"/>
      <c r="P161" s="55"/>
      <c r="Q161" s="54"/>
    </row>
    <row r="162" spans="1:17" x14ac:dyDescent="0.25">
      <c r="A162" s="56"/>
      <c r="B162" s="80"/>
      <c r="C162" s="56"/>
      <c r="D162" s="56"/>
      <c r="E162" s="55"/>
      <c r="F162" s="55"/>
      <c r="G162" s="55"/>
      <c r="H162" s="55"/>
      <c r="I162" s="55"/>
      <c r="J162" s="55"/>
      <c r="K162" s="55"/>
      <c r="L162" s="55"/>
      <c r="M162" s="55"/>
      <c r="N162" s="55"/>
      <c r="O162" s="55"/>
      <c r="P162" s="55"/>
      <c r="Q162" s="54"/>
    </row>
    <row r="163" spans="1:17" x14ac:dyDescent="0.25">
      <c r="A163" s="56"/>
      <c r="B163" s="80"/>
      <c r="C163" s="56"/>
      <c r="D163" s="56"/>
      <c r="E163" s="55"/>
      <c r="F163" s="55"/>
      <c r="G163" s="55"/>
      <c r="H163" s="55"/>
      <c r="I163" s="55"/>
      <c r="J163" s="55"/>
      <c r="K163" s="55"/>
      <c r="L163" s="55"/>
      <c r="M163" s="55"/>
      <c r="N163" s="55"/>
      <c r="O163" s="55"/>
      <c r="P163" s="55"/>
      <c r="Q163" s="54"/>
    </row>
    <row r="164" spans="1:17" x14ac:dyDescent="0.25">
      <c r="A164" s="56"/>
      <c r="B164" s="80"/>
      <c r="C164" s="56"/>
      <c r="D164" s="56"/>
      <c r="E164" s="55"/>
      <c r="F164" s="55"/>
      <c r="G164" s="55"/>
      <c r="H164" s="55"/>
      <c r="I164" s="55"/>
      <c r="J164" s="55"/>
      <c r="K164" s="55"/>
      <c r="L164" s="55"/>
      <c r="M164" s="55"/>
      <c r="N164" s="55"/>
      <c r="O164" s="55"/>
      <c r="P164" s="55"/>
      <c r="Q164" s="54"/>
    </row>
    <row r="165" spans="1:17" x14ac:dyDescent="0.25">
      <c r="A165" s="56"/>
      <c r="B165" s="80"/>
      <c r="C165" s="56"/>
      <c r="D165" s="56"/>
      <c r="E165" s="55"/>
      <c r="F165" s="55"/>
      <c r="G165" s="55"/>
      <c r="H165" s="55"/>
      <c r="I165" s="55"/>
      <c r="J165" s="55"/>
      <c r="K165" s="55"/>
      <c r="L165" s="55"/>
      <c r="M165" s="55"/>
      <c r="N165" s="55"/>
      <c r="O165" s="55"/>
      <c r="P165" s="55"/>
      <c r="Q165" s="54"/>
    </row>
    <row r="166" spans="1:17" x14ac:dyDescent="0.25">
      <c r="A166" s="56"/>
      <c r="B166" s="80"/>
      <c r="C166" s="56"/>
      <c r="D166" s="56"/>
      <c r="E166" s="55"/>
      <c r="F166" s="55"/>
      <c r="G166" s="55"/>
      <c r="H166" s="55"/>
      <c r="I166" s="55"/>
      <c r="J166" s="55"/>
      <c r="K166" s="55"/>
      <c r="L166" s="55"/>
      <c r="M166" s="55"/>
      <c r="N166" s="55"/>
      <c r="O166" s="55"/>
      <c r="P166" s="55"/>
      <c r="Q166" s="54"/>
    </row>
    <row r="167" spans="1:17" x14ac:dyDescent="0.25">
      <c r="A167" s="56"/>
      <c r="B167" s="80"/>
      <c r="C167" s="56"/>
      <c r="D167" s="56"/>
      <c r="E167" s="55"/>
      <c r="F167" s="55"/>
      <c r="G167" s="55"/>
      <c r="H167" s="55"/>
      <c r="I167" s="55"/>
      <c r="J167" s="55"/>
      <c r="K167" s="55"/>
      <c r="L167" s="55"/>
      <c r="M167" s="55"/>
      <c r="N167" s="55"/>
      <c r="O167" s="55"/>
      <c r="P167" s="55"/>
      <c r="Q167" s="54"/>
    </row>
    <row r="168" spans="1:17" x14ac:dyDescent="0.25">
      <c r="A168" s="56"/>
      <c r="B168" s="80"/>
      <c r="C168" s="56"/>
      <c r="D168" s="56"/>
      <c r="E168" s="55"/>
      <c r="F168" s="55"/>
      <c r="G168" s="55"/>
      <c r="H168" s="55"/>
      <c r="I168" s="55"/>
      <c r="J168" s="55"/>
      <c r="K168" s="55"/>
      <c r="L168" s="55"/>
      <c r="M168" s="55"/>
      <c r="N168" s="55"/>
      <c r="O168" s="55"/>
      <c r="P168" s="55"/>
      <c r="Q168" s="54"/>
    </row>
    <row r="169" spans="1:17" x14ac:dyDescent="0.25">
      <c r="A169" s="56"/>
      <c r="B169" s="80"/>
      <c r="C169" s="56"/>
      <c r="D169" s="56"/>
      <c r="E169" s="55"/>
      <c r="F169" s="55"/>
      <c r="G169" s="55"/>
      <c r="H169" s="55"/>
      <c r="I169" s="55"/>
      <c r="J169" s="55"/>
      <c r="K169" s="55"/>
      <c r="L169" s="55"/>
      <c r="M169" s="55"/>
      <c r="N169" s="55"/>
      <c r="O169" s="55"/>
      <c r="P169" s="55"/>
      <c r="Q169" s="54"/>
    </row>
    <row r="170" spans="1:17" x14ac:dyDescent="0.25">
      <c r="A170" s="56"/>
      <c r="B170" s="80"/>
      <c r="C170" s="56"/>
      <c r="D170" s="56"/>
      <c r="E170" s="55"/>
      <c r="F170" s="55"/>
      <c r="G170" s="55"/>
      <c r="H170" s="55"/>
      <c r="I170" s="55"/>
      <c r="J170" s="55"/>
      <c r="K170" s="55"/>
      <c r="L170" s="55"/>
      <c r="M170" s="55"/>
      <c r="N170" s="55"/>
      <c r="O170" s="55"/>
      <c r="P170" s="55"/>
      <c r="Q170" s="54"/>
    </row>
    <row r="171" spans="1:17" x14ac:dyDescent="0.25">
      <c r="A171" s="56"/>
      <c r="B171" s="80"/>
      <c r="C171" s="56"/>
      <c r="D171" s="56"/>
      <c r="E171" s="55"/>
      <c r="F171" s="55"/>
      <c r="G171" s="55"/>
      <c r="H171" s="55"/>
      <c r="I171" s="55"/>
      <c r="J171" s="55"/>
      <c r="K171" s="55"/>
      <c r="L171" s="55"/>
      <c r="M171" s="55"/>
      <c r="N171" s="55"/>
      <c r="O171" s="55"/>
      <c r="P171" s="55"/>
      <c r="Q171" s="54"/>
    </row>
    <row r="172" spans="1:17" x14ac:dyDescent="0.25">
      <c r="A172" s="56"/>
      <c r="B172" s="80"/>
      <c r="C172" s="56"/>
      <c r="D172" s="56"/>
      <c r="E172" s="55"/>
      <c r="F172" s="55"/>
      <c r="G172" s="55"/>
      <c r="H172" s="55"/>
      <c r="I172" s="55"/>
      <c r="J172" s="55"/>
      <c r="K172" s="55"/>
      <c r="L172" s="55"/>
      <c r="M172" s="55"/>
      <c r="N172" s="55"/>
      <c r="O172" s="55"/>
      <c r="P172" s="55"/>
      <c r="Q172" s="54"/>
    </row>
    <row r="173" spans="1:17" x14ac:dyDescent="0.25">
      <c r="A173" s="56"/>
      <c r="B173" s="80"/>
      <c r="C173" s="56"/>
      <c r="D173" s="56"/>
      <c r="E173" s="55"/>
      <c r="F173" s="55"/>
      <c r="G173" s="55"/>
      <c r="H173" s="55"/>
      <c r="I173" s="55"/>
      <c r="J173" s="55"/>
      <c r="K173" s="55"/>
      <c r="L173" s="55"/>
      <c r="M173" s="55"/>
      <c r="N173" s="55"/>
      <c r="O173" s="55"/>
      <c r="P173" s="55"/>
      <c r="Q173" s="54"/>
    </row>
    <row r="174" spans="1:17" x14ac:dyDescent="0.25">
      <c r="A174" s="56"/>
      <c r="B174" s="80"/>
      <c r="C174" s="56"/>
      <c r="D174" s="56"/>
      <c r="E174" s="55"/>
      <c r="F174" s="55"/>
      <c r="G174" s="55"/>
      <c r="H174" s="55"/>
      <c r="I174" s="55"/>
      <c r="J174" s="55"/>
      <c r="K174" s="55"/>
      <c r="L174" s="55"/>
      <c r="M174" s="55"/>
      <c r="N174" s="55"/>
      <c r="O174" s="55"/>
      <c r="P174" s="55"/>
      <c r="Q174" s="54"/>
    </row>
    <row r="175" spans="1:17" x14ac:dyDescent="0.25">
      <c r="A175" s="56"/>
      <c r="B175" s="80"/>
      <c r="C175" s="56"/>
      <c r="D175" s="56"/>
      <c r="E175" s="55"/>
      <c r="F175" s="55"/>
      <c r="G175" s="55"/>
      <c r="H175" s="55"/>
      <c r="I175" s="55"/>
      <c r="J175" s="55"/>
      <c r="K175" s="55"/>
      <c r="L175" s="55"/>
      <c r="M175" s="55"/>
      <c r="N175" s="55"/>
      <c r="O175" s="55"/>
      <c r="P175" s="55"/>
      <c r="Q175" s="54"/>
    </row>
    <row r="176" spans="1:17" x14ac:dyDescent="0.25">
      <c r="A176" s="56"/>
      <c r="B176" s="80"/>
      <c r="C176" s="56"/>
      <c r="D176" s="56"/>
      <c r="E176" s="55"/>
      <c r="F176" s="55"/>
      <c r="G176" s="55"/>
      <c r="H176" s="55"/>
      <c r="I176" s="55"/>
      <c r="J176" s="55"/>
      <c r="K176" s="55"/>
      <c r="L176" s="55"/>
      <c r="M176" s="55"/>
      <c r="N176" s="55"/>
      <c r="O176" s="55"/>
      <c r="P176" s="55"/>
      <c r="Q176" s="54"/>
    </row>
    <row r="177" spans="1:17" x14ac:dyDescent="0.25">
      <c r="A177" s="56"/>
      <c r="B177" s="80"/>
      <c r="C177" s="56"/>
      <c r="D177" s="56"/>
      <c r="E177" s="55"/>
      <c r="F177" s="55"/>
      <c r="G177" s="55"/>
      <c r="H177" s="55"/>
      <c r="I177" s="55"/>
      <c r="J177" s="55"/>
      <c r="K177" s="55"/>
      <c r="L177" s="55"/>
      <c r="M177" s="55"/>
      <c r="N177" s="55"/>
      <c r="O177" s="55"/>
      <c r="P177" s="55"/>
      <c r="Q177" s="54"/>
    </row>
    <row r="178" spans="1:17" x14ac:dyDescent="0.25">
      <c r="A178" s="56"/>
      <c r="B178" s="80"/>
      <c r="C178" s="56"/>
      <c r="D178" s="56"/>
      <c r="E178" s="55"/>
      <c r="F178" s="55"/>
      <c r="G178" s="55"/>
      <c r="H178" s="55"/>
      <c r="I178" s="55"/>
      <c r="J178" s="55"/>
      <c r="K178" s="55"/>
      <c r="L178" s="55"/>
      <c r="M178" s="55"/>
      <c r="N178" s="55"/>
      <c r="O178" s="55"/>
      <c r="P178" s="55"/>
      <c r="Q178" s="54"/>
    </row>
    <row r="179" spans="1:17" x14ac:dyDescent="0.25">
      <c r="A179" s="56"/>
      <c r="B179" s="80"/>
      <c r="C179" s="56"/>
      <c r="D179" s="56"/>
      <c r="E179" s="55"/>
      <c r="F179" s="55"/>
      <c r="G179" s="55"/>
      <c r="H179" s="55"/>
      <c r="I179" s="55"/>
      <c r="J179" s="55"/>
      <c r="K179" s="55"/>
      <c r="L179" s="55"/>
      <c r="M179" s="55"/>
      <c r="N179" s="55"/>
      <c r="O179" s="55"/>
      <c r="P179" s="55"/>
      <c r="Q179" s="54"/>
    </row>
    <row r="180" spans="1:17" x14ac:dyDescent="0.25">
      <c r="A180" s="56"/>
      <c r="B180" s="80"/>
      <c r="C180" s="56"/>
      <c r="D180" s="56"/>
      <c r="E180" s="55"/>
      <c r="F180" s="55"/>
      <c r="G180" s="55"/>
      <c r="H180" s="55"/>
      <c r="I180" s="55"/>
      <c r="J180" s="55"/>
      <c r="K180" s="55"/>
      <c r="L180" s="55"/>
      <c r="M180" s="55"/>
      <c r="N180" s="55"/>
      <c r="O180" s="55"/>
      <c r="P180" s="55"/>
      <c r="Q180" s="54"/>
    </row>
    <row r="181" spans="1:17" x14ac:dyDescent="0.25">
      <c r="A181" s="56"/>
      <c r="B181" s="80"/>
      <c r="C181" s="56"/>
      <c r="D181" s="56"/>
      <c r="E181" s="55"/>
      <c r="F181" s="55"/>
      <c r="G181" s="55"/>
      <c r="H181" s="55"/>
      <c r="I181" s="55"/>
      <c r="J181" s="55"/>
      <c r="K181" s="55"/>
      <c r="L181" s="55"/>
      <c r="M181" s="55"/>
      <c r="N181" s="55"/>
      <c r="O181" s="55"/>
      <c r="P181" s="55"/>
      <c r="Q181" s="54"/>
    </row>
    <row r="182" spans="1:17" x14ac:dyDescent="0.25">
      <c r="A182" s="56"/>
      <c r="B182" s="80"/>
      <c r="C182" s="56"/>
      <c r="D182" s="56"/>
      <c r="E182" s="55"/>
      <c r="F182" s="55"/>
      <c r="G182" s="55"/>
      <c r="H182" s="55"/>
      <c r="I182" s="55"/>
      <c r="J182" s="55"/>
      <c r="K182" s="55"/>
      <c r="L182" s="55"/>
      <c r="M182" s="55"/>
      <c r="N182" s="55"/>
      <c r="O182" s="55"/>
      <c r="P182" s="55"/>
      <c r="Q182" s="54"/>
    </row>
    <row r="183" spans="1:17" x14ac:dyDescent="0.25">
      <c r="A183" s="56"/>
      <c r="B183" s="80"/>
      <c r="C183" s="56"/>
      <c r="D183" s="56"/>
      <c r="E183" s="55"/>
      <c r="F183" s="55"/>
      <c r="G183" s="55"/>
      <c r="H183" s="55"/>
      <c r="I183" s="55"/>
      <c r="J183" s="55"/>
      <c r="K183" s="55"/>
      <c r="L183" s="55"/>
      <c r="M183" s="55"/>
      <c r="N183" s="55"/>
      <c r="O183" s="55"/>
      <c r="P183" s="55"/>
      <c r="Q183" s="54"/>
    </row>
    <row r="184" spans="1:17" x14ac:dyDescent="0.25">
      <c r="A184" s="56"/>
      <c r="B184" s="80"/>
      <c r="C184" s="56"/>
      <c r="D184" s="56"/>
      <c r="E184" s="55"/>
      <c r="F184" s="55"/>
      <c r="G184" s="55"/>
      <c r="H184" s="55"/>
      <c r="I184" s="55"/>
      <c r="J184" s="55"/>
      <c r="K184" s="55"/>
      <c r="L184" s="55"/>
      <c r="M184" s="55"/>
      <c r="N184" s="55"/>
      <c r="O184" s="55"/>
      <c r="P184" s="55"/>
      <c r="Q184" s="54"/>
    </row>
    <row r="185" spans="1:17" x14ac:dyDescent="0.25">
      <c r="A185" s="56"/>
      <c r="B185" s="80"/>
      <c r="C185" s="56"/>
      <c r="D185" s="56"/>
      <c r="E185" s="55"/>
      <c r="F185" s="55"/>
      <c r="G185" s="55"/>
      <c r="H185" s="55"/>
      <c r="I185" s="55"/>
      <c r="J185" s="55"/>
      <c r="K185" s="55"/>
      <c r="L185" s="55"/>
      <c r="M185" s="55"/>
      <c r="N185" s="55"/>
      <c r="O185" s="55"/>
      <c r="P185" s="55"/>
      <c r="Q185" s="54"/>
    </row>
    <row r="186" spans="1:17" x14ac:dyDescent="0.25">
      <c r="A186" s="56"/>
      <c r="B186" s="80"/>
      <c r="C186" s="56"/>
      <c r="D186" s="56"/>
      <c r="E186" s="55"/>
      <c r="F186" s="55"/>
      <c r="G186" s="55"/>
      <c r="H186" s="55"/>
      <c r="I186" s="55"/>
      <c r="J186" s="55"/>
      <c r="K186" s="55"/>
      <c r="L186" s="55"/>
      <c r="M186" s="55"/>
      <c r="N186" s="55"/>
      <c r="O186" s="55"/>
      <c r="P186" s="55"/>
      <c r="Q186" s="54"/>
    </row>
    <row r="187" spans="1:17" x14ac:dyDescent="0.25">
      <c r="A187" s="56"/>
      <c r="B187" s="80"/>
      <c r="C187" s="56"/>
      <c r="D187" s="56"/>
      <c r="E187" s="55"/>
      <c r="F187" s="55"/>
      <c r="G187" s="55"/>
      <c r="H187" s="55"/>
      <c r="I187" s="55"/>
      <c r="J187" s="55"/>
      <c r="K187" s="55"/>
      <c r="L187" s="55"/>
      <c r="M187" s="55"/>
      <c r="N187" s="55"/>
      <c r="O187" s="55"/>
      <c r="P187" s="55"/>
      <c r="Q187" s="54"/>
    </row>
    <row r="188" spans="1:17" x14ac:dyDescent="0.25">
      <c r="A188" s="56"/>
      <c r="B188" s="80"/>
      <c r="C188" s="56"/>
      <c r="D188" s="56"/>
      <c r="E188" s="55"/>
      <c r="F188" s="55"/>
      <c r="G188" s="55"/>
      <c r="H188" s="55"/>
      <c r="I188" s="55"/>
      <c r="J188" s="55"/>
      <c r="K188" s="55"/>
      <c r="L188" s="55"/>
      <c r="M188" s="55"/>
      <c r="N188" s="55"/>
      <c r="O188" s="55"/>
      <c r="P188" s="55"/>
      <c r="Q188" s="54"/>
    </row>
    <row r="189" spans="1:17" x14ac:dyDescent="0.25">
      <c r="A189" s="56"/>
      <c r="B189" s="80"/>
      <c r="C189" s="56"/>
      <c r="D189" s="56"/>
      <c r="E189" s="55"/>
      <c r="F189" s="55"/>
      <c r="G189" s="55"/>
      <c r="H189" s="55"/>
      <c r="I189" s="55"/>
      <c r="J189" s="55"/>
      <c r="K189" s="55"/>
      <c r="L189" s="55"/>
      <c r="M189" s="55"/>
      <c r="N189" s="55"/>
      <c r="O189" s="55"/>
      <c r="P189" s="55"/>
      <c r="Q189" s="54"/>
    </row>
    <row r="190" spans="1:17" x14ac:dyDescent="0.25">
      <c r="A190" s="56"/>
      <c r="B190" s="80"/>
      <c r="C190" s="56"/>
      <c r="D190" s="56"/>
      <c r="E190" s="55"/>
      <c r="F190" s="55"/>
      <c r="G190" s="55"/>
      <c r="H190" s="55"/>
      <c r="I190" s="55"/>
      <c r="J190" s="55"/>
      <c r="K190" s="55"/>
      <c r="L190" s="55"/>
      <c r="M190" s="55"/>
      <c r="N190" s="55"/>
      <c r="O190" s="55"/>
      <c r="P190" s="55"/>
      <c r="Q190" s="54"/>
    </row>
    <row r="191" spans="1:17" x14ac:dyDescent="0.25">
      <c r="A191" s="56"/>
      <c r="B191" s="80"/>
      <c r="C191" s="56"/>
      <c r="D191" s="56"/>
      <c r="E191" s="55"/>
      <c r="F191" s="55"/>
      <c r="G191" s="55"/>
      <c r="H191" s="55"/>
      <c r="I191" s="55"/>
      <c r="J191" s="55"/>
      <c r="K191" s="55"/>
      <c r="L191" s="55"/>
      <c r="M191" s="55"/>
      <c r="N191" s="55"/>
      <c r="O191" s="55"/>
      <c r="P191" s="55"/>
      <c r="Q191" s="54"/>
    </row>
    <row r="192" spans="1:17" x14ac:dyDescent="0.25">
      <c r="A192" s="56"/>
      <c r="B192" s="80"/>
      <c r="C192" s="56"/>
      <c r="D192" s="56"/>
      <c r="E192" s="55"/>
      <c r="F192" s="55"/>
      <c r="G192" s="55"/>
      <c r="H192" s="55"/>
      <c r="I192" s="55"/>
      <c r="J192" s="55"/>
      <c r="K192" s="55"/>
      <c r="L192" s="55"/>
      <c r="M192" s="55"/>
      <c r="N192" s="55"/>
      <c r="O192" s="55"/>
      <c r="P192" s="55"/>
      <c r="Q192" s="54"/>
    </row>
    <row r="193" spans="1:17" x14ac:dyDescent="0.25">
      <c r="A193" s="56"/>
      <c r="B193" s="80"/>
      <c r="C193" s="56"/>
      <c r="D193" s="56"/>
      <c r="E193" s="55"/>
      <c r="F193" s="55"/>
      <c r="G193" s="55"/>
      <c r="H193" s="55"/>
      <c r="I193" s="55"/>
      <c r="J193" s="55"/>
      <c r="K193" s="55"/>
      <c r="L193" s="55"/>
      <c r="M193" s="55"/>
      <c r="N193" s="55"/>
      <c r="O193" s="55"/>
      <c r="P193" s="55"/>
      <c r="Q193" s="54"/>
    </row>
    <row r="194" spans="1:17" x14ac:dyDescent="0.25">
      <c r="A194" s="56"/>
      <c r="B194" s="80"/>
      <c r="C194" s="56"/>
      <c r="D194" s="56"/>
      <c r="E194" s="55"/>
      <c r="F194" s="55"/>
      <c r="G194" s="55"/>
      <c r="H194" s="55"/>
      <c r="I194" s="55"/>
      <c r="J194" s="55"/>
      <c r="K194" s="55"/>
      <c r="L194" s="55"/>
      <c r="M194" s="55"/>
      <c r="N194" s="55"/>
      <c r="O194" s="55"/>
      <c r="P194" s="55"/>
      <c r="Q194" s="54"/>
    </row>
    <row r="195" spans="1:17" x14ac:dyDescent="0.25">
      <c r="A195" s="56"/>
      <c r="B195" s="80"/>
      <c r="C195" s="56"/>
      <c r="D195" s="56"/>
      <c r="E195" s="55"/>
      <c r="F195" s="55"/>
      <c r="G195" s="55"/>
      <c r="H195" s="55"/>
      <c r="I195" s="55"/>
      <c r="J195" s="55"/>
      <c r="K195" s="55"/>
      <c r="L195" s="55"/>
      <c r="M195" s="55"/>
      <c r="N195" s="55"/>
      <c r="O195" s="55"/>
      <c r="P195" s="55"/>
      <c r="Q195" s="54"/>
    </row>
    <row r="196" spans="1:17" x14ac:dyDescent="0.25">
      <c r="A196" s="56"/>
      <c r="B196" s="80"/>
      <c r="C196" s="56"/>
      <c r="D196" s="56"/>
      <c r="E196" s="55"/>
      <c r="F196" s="55"/>
      <c r="G196" s="55"/>
      <c r="H196" s="55"/>
      <c r="I196" s="55"/>
      <c r="J196" s="55"/>
      <c r="K196" s="55"/>
      <c r="L196" s="55"/>
      <c r="M196" s="55"/>
      <c r="N196" s="55"/>
      <c r="O196" s="55"/>
      <c r="P196" s="55"/>
      <c r="Q196" s="54"/>
    </row>
    <row r="197" spans="1:17" x14ac:dyDescent="0.25">
      <c r="A197" s="56"/>
      <c r="B197" s="80"/>
      <c r="C197" s="56"/>
      <c r="D197" s="56"/>
      <c r="E197" s="55"/>
      <c r="F197" s="55"/>
      <c r="G197" s="55"/>
      <c r="H197" s="55"/>
      <c r="I197" s="55"/>
      <c r="J197" s="55"/>
      <c r="K197" s="55"/>
      <c r="L197" s="55"/>
      <c r="M197" s="55"/>
      <c r="N197" s="55"/>
      <c r="O197" s="55"/>
      <c r="P197" s="55"/>
      <c r="Q197" s="54"/>
    </row>
    <row r="198" spans="1:17" x14ac:dyDescent="0.25">
      <c r="A198" s="56"/>
      <c r="B198" s="80"/>
      <c r="C198" s="56"/>
      <c r="D198" s="56"/>
      <c r="E198" s="55"/>
      <c r="F198" s="55"/>
      <c r="G198" s="55"/>
      <c r="H198" s="55"/>
      <c r="I198" s="55"/>
      <c r="J198" s="55"/>
      <c r="K198" s="55"/>
      <c r="L198" s="55"/>
      <c r="M198" s="55"/>
      <c r="N198" s="55"/>
      <c r="O198" s="55"/>
      <c r="P198" s="55"/>
      <c r="Q198" s="54"/>
    </row>
    <row r="199" spans="1:17" x14ac:dyDescent="0.25">
      <c r="A199" s="56"/>
      <c r="B199" s="80"/>
      <c r="C199" s="56"/>
      <c r="D199" s="56"/>
      <c r="E199" s="55"/>
      <c r="F199" s="55"/>
      <c r="G199" s="55"/>
      <c r="H199" s="55"/>
      <c r="I199" s="55"/>
      <c r="J199" s="55"/>
      <c r="K199" s="55"/>
      <c r="L199" s="55"/>
      <c r="M199" s="55"/>
      <c r="N199" s="55"/>
      <c r="O199" s="55"/>
      <c r="P199" s="55"/>
      <c r="Q199" s="54"/>
    </row>
    <row r="200" spans="1:17" x14ac:dyDescent="0.25">
      <c r="A200" s="56"/>
      <c r="B200" s="80"/>
      <c r="C200" s="56"/>
      <c r="D200" s="56"/>
      <c r="E200" s="55"/>
      <c r="F200" s="55"/>
      <c r="G200" s="55"/>
      <c r="H200" s="55"/>
      <c r="I200" s="55"/>
      <c r="J200" s="55"/>
      <c r="K200" s="55"/>
      <c r="L200" s="55"/>
      <c r="M200" s="55"/>
      <c r="N200" s="55"/>
      <c r="O200" s="55"/>
      <c r="P200" s="55"/>
      <c r="Q200" s="54"/>
    </row>
    <row r="201" spans="1:17" x14ac:dyDescent="0.25">
      <c r="A201" s="56"/>
      <c r="B201" s="80"/>
      <c r="C201" s="56"/>
      <c r="D201" s="56"/>
      <c r="E201" s="55"/>
      <c r="F201" s="55"/>
      <c r="G201" s="55"/>
      <c r="H201" s="55"/>
      <c r="I201" s="55"/>
      <c r="J201" s="55"/>
      <c r="K201" s="55"/>
      <c r="L201" s="55"/>
      <c r="M201" s="55"/>
      <c r="N201" s="55"/>
      <c r="O201" s="55"/>
      <c r="P201" s="55"/>
      <c r="Q201" s="54"/>
    </row>
    <row r="202" spans="1:17" x14ac:dyDescent="0.25">
      <c r="A202" s="56"/>
      <c r="B202" s="80"/>
      <c r="C202" s="56"/>
      <c r="D202" s="56"/>
      <c r="E202" s="55"/>
      <c r="F202" s="55"/>
      <c r="G202" s="55"/>
      <c r="H202" s="55"/>
      <c r="I202" s="55"/>
      <c r="J202" s="55"/>
      <c r="K202" s="55"/>
      <c r="L202" s="55"/>
      <c r="M202" s="55"/>
      <c r="N202" s="55"/>
      <c r="O202" s="55"/>
      <c r="P202" s="55"/>
      <c r="Q202" s="54"/>
    </row>
    <row r="203" spans="1:17" x14ac:dyDescent="0.25">
      <c r="A203" s="56"/>
      <c r="B203" s="80"/>
      <c r="C203" s="56"/>
      <c r="D203" s="56"/>
      <c r="E203" s="55"/>
      <c r="F203" s="55"/>
      <c r="G203" s="55"/>
      <c r="H203" s="55"/>
      <c r="I203" s="55"/>
      <c r="J203" s="55"/>
      <c r="K203" s="55"/>
      <c r="L203" s="55"/>
      <c r="M203" s="55"/>
      <c r="N203" s="55"/>
      <c r="O203" s="55"/>
      <c r="P203" s="55"/>
      <c r="Q203" s="54"/>
    </row>
    <row r="204" spans="1:17" x14ac:dyDescent="0.25">
      <c r="A204" s="56"/>
      <c r="B204" s="80"/>
      <c r="C204" s="56"/>
      <c r="D204" s="56"/>
      <c r="E204" s="55"/>
      <c r="F204" s="55"/>
      <c r="G204" s="55"/>
      <c r="H204" s="55"/>
      <c r="I204" s="55"/>
      <c r="J204" s="55"/>
      <c r="K204" s="55"/>
      <c r="L204" s="55"/>
      <c r="M204" s="55"/>
      <c r="N204" s="55"/>
      <c r="O204" s="55"/>
      <c r="P204" s="55"/>
      <c r="Q204" s="54"/>
    </row>
    <row r="205" spans="1:17" x14ac:dyDescent="0.25">
      <c r="A205" s="56"/>
      <c r="B205" s="80"/>
      <c r="C205" s="56"/>
      <c r="D205" s="56"/>
      <c r="E205" s="55"/>
      <c r="F205" s="55"/>
      <c r="G205" s="55"/>
      <c r="H205" s="55"/>
      <c r="I205" s="55"/>
      <c r="J205" s="55"/>
      <c r="K205" s="55"/>
      <c r="L205" s="55"/>
      <c r="M205" s="55"/>
      <c r="N205" s="55"/>
      <c r="O205" s="55"/>
      <c r="P205" s="55"/>
      <c r="Q205" s="54"/>
    </row>
    <row r="206" spans="1:17" x14ac:dyDescent="0.25">
      <c r="A206" s="56"/>
      <c r="B206" s="80"/>
      <c r="C206" s="56"/>
      <c r="D206" s="56"/>
      <c r="E206" s="55"/>
      <c r="F206" s="55"/>
      <c r="G206" s="55"/>
      <c r="H206" s="55"/>
      <c r="I206" s="55"/>
      <c r="J206" s="55"/>
      <c r="K206" s="55"/>
      <c r="L206" s="55"/>
      <c r="M206" s="55"/>
      <c r="N206" s="55"/>
      <c r="O206" s="55"/>
      <c r="P206" s="55"/>
      <c r="Q206" s="54"/>
    </row>
    <row r="207" spans="1:17" x14ac:dyDescent="0.25">
      <c r="A207" s="56"/>
      <c r="B207" s="80"/>
      <c r="C207" s="56"/>
      <c r="D207" s="56"/>
      <c r="E207" s="55"/>
      <c r="F207" s="55"/>
      <c r="G207" s="55"/>
      <c r="H207" s="55"/>
      <c r="I207" s="55"/>
      <c r="J207" s="55"/>
      <c r="K207" s="55"/>
      <c r="L207" s="55"/>
      <c r="M207" s="55"/>
      <c r="N207" s="55"/>
      <c r="O207" s="55"/>
      <c r="P207" s="55"/>
      <c r="Q207" s="54"/>
    </row>
    <row r="208" spans="1:17" x14ac:dyDescent="0.25">
      <c r="A208" s="56"/>
      <c r="B208" s="80"/>
      <c r="C208" s="56"/>
      <c r="D208" s="56"/>
      <c r="E208" s="55"/>
      <c r="F208" s="55"/>
      <c r="G208" s="55"/>
      <c r="H208" s="55"/>
      <c r="I208" s="55"/>
      <c r="J208" s="55"/>
      <c r="K208" s="55"/>
      <c r="L208" s="55"/>
      <c r="M208" s="55"/>
      <c r="N208" s="55"/>
      <c r="O208" s="55"/>
      <c r="P208" s="55"/>
      <c r="Q208" s="54"/>
    </row>
    <row r="209" spans="1:17" x14ac:dyDescent="0.25">
      <c r="A209" s="56"/>
      <c r="B209" s="80"/>
      <c r="C209" s="56"/>
      <c r="D209" s="56"/>
      <c r="E209" s="55"/>
      <c r="F209" s="55"/>
      <c r="G209" s="55"/>
      <c r="H209" s="55"/>
      <c r="I209" s="55"/>
      <c r="J209" s="55"/>
      <c r="K209" s="55"/>
      <c r="L209" s="55"/>
      <c r="M209" s="55"/>
      <c r="N209" s="55"/>
      <c r="O209" s="55"/>
      <c r="P209" s="55"/>
      <c r="Q209" s="54"/>
    </row>
    <row r="210" spans="1:17" x14ac:dyDescent="0.25">
      <c r="A210" s="56"/>
      <c r="B210" s="80"/>
      <c r="C210" s="56"/>
      <c r="D210" s="56"/>
      <c r="E210" s="55"/>
      <c r="F210" s="55"/>
      <c r="G210" s="55"/>
      <c r="H210" s="55"/>
      <c r="I210" s="55"/>
      <c r="J210" s="55"/>
      <c r="K210" s="55"/>
      <c r="L210" s="55"/>
      <c r="M210" s="55"/>
      <c r="N210" s="55"/>
      <c r="O210" s="55"/>
      <c r="P210" s="55"/>
      <c r="Q210" s="54"/>
    </row>
    <row r="211" spans="1:17" x14ac:dyDescent="0.25">
      <c r="A211" s="56"/>
      <c r="B211" s="80"/>
      <c r="C211" s="56"/>
      <c r="D211" s="56"/>
      <c r="E211" s="55"/>
      <c r="F211" s="55"/>
      <c r="G211" s="55"/>
      <c r="H211" s="55"/>
      <c r="I211" s="55"/>
      <c r="J211" s="55"/>
      <c r="K211" s="55"/>
      <c r="L211" s="55"/>
      <c r="M211" s="55"/>
      <c r="N211" s="55"/>
      <c r="O211" s="55"/>
      <c r="P211" s="55"/>
      <c r="Q211" s="54"/>
    </row>
    <row r="212" spans="1:17" x14ac:dyDescent="0.25">
      <c r="A212" s="56"/>
      <c r="B212" s="80"/>
      <c r="C212" s="56"/>
      <c r="D212" s="56"/>
      <c r="E212" s="55"/>
      <c r="F212" s="55"/>
      <c r="G212" s="55"/>
      <c r="H212" s="55"/>
      <c r="I212" s="55"/>
      <c r="J212" s="55"/>
      <c r="K212" s="55"/>
      <c r="L212" s="55"/>
      <c r="M212" s="55"/>
      <c r="N212" s="55"/>
      <c r="O212" s="55"/>
      <c r="P212" s="55"/>
      <c r="Q212" s="54"/>
    </row>
    <row r="213" spans="1:17" x14ac:dyDescent="0.25">
      <c r="A213" s="56"/>
      <c r="B213" s="80"/>
      <c r="C213" s="56"/>
      <c r="D213" s="56"/>
      <c r="E213" s="55"/>
      <c r="F213" s="55"/>
      <c r="G213" s="55"/>
      <c r="H213" s="55"/>
      <c r="I213" s="55"/>
      <c r="J213" s="55"/>
      <c r="K213" s="55"/>
      <c r="L213" s="55"/>
      <c r="M213" s="55"/>
      <c r="N213" s="55"/>
      <c r="O213" s="55"/>
      <c r="P213" s="55"/>
      <c r="Q213" s="54"/>
    </row>
    <row r="214" spans="1:17" x14ac:dyDescent="0.25">
      <c r="A214" s="56"/>
      <c r="B214" s="80"/>
      <c r="C214" s="56"/>
      <c r="D214" s="56"/>
      <c r="E214" s="55"/>
      <c r="F214" s="55"/>
      <c r="G214" s="55"/>
      <c r="H214" s="55"/>
      <c r="I214" s="55"/>
      <c r="J214" s="55"/>
      <c r="K214" s="55"/>
      <c r="L214" s="55"/>
      <c r="M214" s="55"/>
      <c r="N214" s="55"/>
      <c r="O214" s="55"/>
      <c r="P214" s="55"/>
      <c r="Q214" s="54"/>
    </row>
    <row r="215" spans="1:17" x14ac:dyDescent="0.25">
      <c r="A215" s="56"/>
      <c r="B215" s="80"/>
      <c r="C215" s="56"/>
      <c r="D215" s="56"/>
      <c r="E215" s="55"/>
      <c r="F215" s="55"/>
      <c r="G215" s="55"/>
      <c r="H215" s="55"/>
      <c r="I215" s="55"/>
      <c r="J215" s="55"/>
      <c r="K215" s="55"/>
      <c r="L215" s="55"/>
      <c r="M215" s="55"/>
      <c r="N215" s="55"/>
      <c r="O215" s="55"/>
      <c r="P215" s="55"/>
      <c r="Q215" s="54"/>
    </row>
    <row r="216" spans="1:17" x14ac:dyDescent="0.25">
      <c r="A216" s="56"/>
      <c r="B216" s="80"/>
      <c r="C216" s="56"/>
      <c r="D216" s="56"/>
      <c r="E216" s="55"/>
      <c r="F216" s="55"/>
      <c r="G216" s="55"/>
      <c r="H216" s="55"/>
      <c r="I216" s="55"/>
      <c r="J216" s="55"/>
      <c r="K216" s="55"/>
      <c r="L216" s="55"/>
      <c r="M216" s="55"/>
      <c r="N216" s="55"/>
      <c r="O216" s="55"/>
      <c r="P216" s="55"/>
      <c r="Q216" s="54"/>
    </row>
    <row r="217" spans="1:17" x14ac:dyDescent="0.25">
      <c r="A217" s="56"/>
      <c r="B217" s="80"/>
      <c r="C217" s="56"/>
      <c r="D217" s="56"/>
      <c r="E217" s="55"/>
      <c r="F217" s="55"/>
      <c r="G217" s="55"/>
      <c r="H217" s="55"/>
      <c r="I217" s="55"/>
      <c r="J217" s="55"/>
      <c r="K217" s="55"/>
      <c r="L217" s="55"/>
      <c r="M217" s="55"/>
      <c r="N217" s="55"/>
      <c r="O217" s="55"/>
      <c r="P217" s="55"/>
      <c r="Q217" s="54"/>
    </row>
    <row r="218" spans="1:17" x14ac:dyDescent="0.25">
      <c r="A218" s="56"/>
      <c r="B218" s="80"/>
      <c r="C218" s="56"/>
      <c r="D218" s="56"/>
      <c r="E218" s="55"/>
      <c r="F218" s="55"/>
      <c r="G218" s="55"/>
      <c r="H218" s="55"/>
      <c r="I218" s="55"/>
      <c r="J218" s="55"/>
      <c r="K218" s="55"/>
      <c r="L218" s="55"/>
      <c r="M218" s="55"/>
      <c r="N218" s="55"/>
      <c r="O218" s="55"/>
      <c r="P218" s="55"/>
      <c r="Q218" s="54"/>
    </row>
    <row r="219" spans="1:17" x14ac:dyDescent="0.25">
      <c r="A219" s="56"/>
      <c r="B219" s="80"/>
      <c r="C219" s="56"/>
      <c r="D219" s="56"/>
      <c r="E219" s="55"/>
      <c r="F219" s="55"/>
      <c r="G219" s="55"/>
      <c r="H219" s="55"/>
      <c r="I219" s="55"/>
      <c r="J219" s="55"/>
      <c r="K219" s="55"/>
      <c r="L219" s="55"/>
      <c r="M219" s="55"/>
      <c r="N219" s="55"/>
      <c r="O219" s="55"/>
      <c r="P219" s="55"/>
      <c r="Q219" s="54"/>
    </row>
    <row r="220" spans="1:17" x14ac:dyDescent="0.25">
      <c r="A220" s="56"/>
      <c r="B220" s="80"/>
      <c r="C220" s="56"/>
      <c r="D220" s="56"/>
      <c r="E220" s="55"/>
      <c r="F220" s="55"/>
      <c r="G220" s="55"/>
      <c r="H220" s="55"/>
      <c r="I220" s="55"/>
      <c r="J220" s="55"/>
      <c r="K220" s="55"/>
      <c r="L220" s="55"/>
      <c r="M220" s="55"/>
      <c r="N220" s="55"/>
      <c r="O220" s="55"/>
      <c r="P220" s="55"/>
      <c r="Q220" s="54"/>
    </row>
    <row r="221" spans="1:17" x14ac:dyDescent="0.25">
      <c r="A221" s="56"/>
      <c r="B221" s="80"/>
      <c r="C221" s="56"/>
      <c r="D221" s="56"/>
      <c r="E221" s="55"/>
      <c r="F221" s="55"/>
      <c r="G221" s="55"/>
      <c r="H221" s="55"/>
      <c r="I221" s="55"/>
      <c r="J221" s="55"/>
      <c r="K221" s="55"/>
      <c r="L221" s="55"/>
      <c r="M221" s="55"/>
      <c r="N221" s="55"/>
      <c r="O221" s="55"/>
      <c r="P221" s="55"/>
      <c r="Q221" s="54"/>
    </row>
    <row r="222" spans="1:17" x14ac:dyDescent="0.25">
      <c r="A222" s="56"/>
      <c r="B222" s="80"/>
      <c r="C222" s="56"/>
      <c r="D222" s="56"/>
      <c r="E222" s="55"/>
      <c r="F222" s="55"/>
      <c r="G222" s="55"/>
      <c r="H222" s="55"/>
      <c r="I222" s="55"/>
      <c r="J222" s="55"/>
      <c r="K222" s="55"/>
      <c r="L222" s="55"/>
      <c r="M222" s="55"/>
      <c r="N222" s="55"/>
      <c r="O222" s="55"/>
      <c r="P222" s="55"/>
      <c r="Q222" s="54"/>
    </row>
    <row r="223" spans="1:17" x14ac:dyDescent="0.25">
      <c r="A223" s="56"/>
      <c r="B223" s="80"/>
      <c r="C223" s="56"/>
      <c r="D223" s="56"/>
      <c r="E223" s="55"/>
      <c r="F223" s="55"/>
      <c r="G223" s="55"/>
      <c r="H223" s="55"/>
      <c r="I223" s="55"/>
      <c r="J223" s="55"/>
      <c r="K223" s="55"/>
      <c r="L223" s="55"/>
      <c r="M223" s="55"/>
      <c r="N223" s="55"/>
      <c r="O223" s="55"/>
      <c r="P223" s="55"/>
      <c r="Q223" s="54"/>
    </row>
    <row r="224" spans="1:17" x14ac:dyDescent="0.25">
      <c r="A224" s="56"/>
      <c r="B224" s="80"/>
      <c r="C224" s="56"/>
      <c r="D224" s="56"/>
      <c r="E224" s="55"/>
      <c r="F224" s="55"/>
      <c r="G224" s="55"/>
      <c r="H224" s="55"/>
      <c r="I224" s="55"/>
      <c r="J224" s="55"/>
      <c r="K224" s="55"/>
      <c r="L224" s="55"/>
      <c r="M224" s="55"/>
      <c r="N224" s="55"/>
      <c r="O224" s="55"/>
      <c r="P224" s="55"/>
      <c r="Q224" s="54"/>
    </row>
    <row r="225" spans="1:17" x14ac:dyDescent="0.25">
      <c r="A225" s="56"/>
      <c r="B225" s="80"/>
      <c r="C225" s="56"/>
      <c r="D225" s="56"/>
      <c r="E225" s="55"/>
      <c r="F225" s="55"/>
      <c r="G225" s="55"/>
      <c r="H225" s="55"/>
      <c r="I225" s="55"/>
      <c r="J225" s="55"/>
      <c r="K225" s="55"/>
      <c r="L225" s="55"/>
      <c r="M225" s="55"/>
      <c r="N225" s="55"/>
      <c r="O225" s="55"/>
      <c r="P225" s="55"/>
      <c r="Q225" s="54"/>
    </row>
    <row r="226" spans="1:17" x14ac:dyDescent="0.25">
      <c r="A226" s="56"/>
      <c r="B226" s="80"/>
      <c r="C226" s="56"/>
      <c r="D226" s="56"/>
      <c r="E226" s="55"/>
      <c r="F226" s="55"/>
      <c r="G226" s="55"/>
      <c r="H226" s="55"/>
      <c r="I226" s="55"/>
      <c r="J226" s="55"/>
      <c r="K226" s="55"/>
      <c r="L226" s="55"/>
      <c r="M226" s="55"/>
      <c r="N226" s="55"/>
      <c r="O226" s="55"/>
      <c r="P226" s="55"/>
      <c r="Q226" s="54"/>
    </row>
    <row r="227" spans="1:17" x14ac:dyDescent="0.25">
      <c r="A227" s="56"/>
      <c r="B227" s="80"/>
      <c r="C227" s="56"/>
      <c r="D227" s="56"/>
      <c r="E227" s="55"/>
      <c r="F227" s="55"/>
      <c r="G227" s="55"/>
      <c r="H227" s="55"/>
      <c r="I227" s="55"/>
      <c r="J227" s="55"/>
      <c r="K227" s="55"/>
      <c r="L227" s="55"/>
      <c r="M227" s="55"/>
      <c r="N227" s="55"/>
      <c r="O227" s="55"/>
      <c r="P227" s="55"/>
      <c r="Q227" s="54"/>
    </row>
    <row r="228" spans="1:17" x14ac:dyDescent="0.25">
      <c r="A228" s="56"/>
      <c r="B228" s="80"/>
      <c r="C228" s="56"/>
      <c r="D228" s="56"/>
      <c r="E228" s="55"/>
      <c r="F228" s="55"/>
      <c r="G228" s="55"/>
      <c r="H228" s="55"/>
      <c r="I228" s="55"/>
      <c r="J228" s="55"/>
      <c r="K228" s="55"/>
      <c r="L228" s="55"/>
      <c r="M228" s="55"/>
      <c r="N228" s="55"/>
      <c r="O228" s="55"/>
      <c r="P228" s="55"/>
      <c r="Q228" s="54"/>
    </row>
    <row r="229" spans="1:17" x14ac:dyDescent="0.25">
      <c r="A229" s="56"/>
      <c r="B229" s="80"/>
      <c r="C229" s="56"/>
      <c r="D229" s="56"/>
      <c r="E229" s="55"/>
      <c r="F229" s="55"/>
      <c r="G229" s="55"/>
      <c r="H229" s="55"/>
      <c r="I229" s="55"/>
      <c r="J229" s="55"/>
      <c r="K229" s="55"/>
      <c r="L229" s="55"/>
      <c r="M229" s="55"/>
      <c r="N229" s="55"/>
      <c r="O229" s="55"/>
      <c r="P229" s="55"/>
      <c r="Q229" s="54"/>
    </row>
    <row r="230" spans="1:17" x14ac:dyDescent="0.25">
      <c r="A230" s="56"/>
      <c r="B230" s="80"/>
      <c r="C230" s="56"/>
      <c r="D230" s="56"/>
      <c r="E230" s="55"/>
      <c r="F230" s="55"/>
      <c r="G230" s="55"/>
      <c r="H230" s="55"/>
      <c r="I230" s="55"/>
      <c r="J230" s="55"/>
      <c r="K230" s="55"/>
      <c r="L230" s="55"/>
      <c r="M230" s="55"/>
      <c r="N230" s="55"/>
      <c r="O230" s="55"/>
      <c r="P230" s="55"/>
      <c r="Q230" s="54"/>
    </row>
    <row r="231" spans="1:17" x14ac:dyDescent="0.25">
      <c r="A231" s="56"/>
      <c r="B231" s="80"/>
      <c r="C231" s="56"/>
      <c r="D231" s="56"/>
      <c r="E231" s="55"/>
      <c r="F231" s="55"/>
      <c r="G231" s="55"/>
      <c r="H231" s="55"/>
      <c r="I231" s="55"/>
      <c r="J231" s="55"/>
      <c r="K231" s="55"/>
      <c r="L231" s="55"/>
      <c r="M231" s="55"/>
      <c r="N231" s="55"/>
      <c r="O231" s="55"/>
      <c r="P231" s="55"/>
      <c r="Q231" s="54"/>
    </row>
    <row r="232" spans="1:17" x14ac:dyDescent="0.25">
      <c r="A232" s="56"/>
      <c r="B232" s="80"/>
      <c r="C232" s="56"/>
      <c r="D232" s="56"/>
      <c r="E232" s="55"/>
      <c r="F232" s="55"/>
      <c r="G232" s="55"/>
      <c r="H232" s="55"/>
      <c r="I232" s="55"/>
      <c r="J232" s="55"/>
      <c r="K232" s="55"/>
      <c r="L232" s="55"/>
      <c r="M232" s="55"/>
      <c r="N232" s="55"/>
      <c r="O232" s="55"/>
      <c r="P232" s="55"/>
      <c r="Q232" s="54"/>
    </row>
    <row r="233" spans="1:17" x14ac:dyDescent="0.25">
      <c r="A233" s="56"/>
      <c r="B233" s="80"/>
      <c r="C233" s="56"/>
      <c r="D233" s="56"/>
      <c r="E233" s="55"/>
      <c r="F233" s="55"/>
      <c r="G233" s="55"/>
      <c r="H233" s="55"/>
      <c r="I233" s="55"/>
      <c r="J233" s="55"/>
      <c r="K233" s="55"/>
      <c r="L233" s="55"/>
      <c r="M233" s="55"/>
      <c r="N233" s="55"/>
      <c r="O233" s="55"/>
      <c r="P233" s="55"/>
      <c r="Q233" s="54"/>
    </row>
    <row r="234" spans="1:17" x14ac:dyDescent="0.25">
      <c r="A234" s="56"/>
      <c r="B234" s="80"/>
      <c r="C234" s="56"/>
      <c r="D234" s="56"/>
      <c r="E234" s="55"/>
      <c r="F234" s="55"/>
      <c r="G234" s="55"/>
      <c r="H234" s="55"/>
      <c r="I234" s="55"/>
      <c r="J234" s="55"/>
      <c r="K234" s="55"/>
      <c r="L234" s="55"/>
      <c r="M234" s="55"/>
      <c r="N234" s="55"/>
      <c r="O234" s="55"/>
      <c r="P234" s="55"/>
      <c r="Q234" s="54"/>
    </row>
    <row r="235" spans="1:17" x14ac:dyDescent="0.25">
      <c r="A235" s="56"/>
      <c r="B235" s="80"/>
      <c r="C235" s="56"/>
      <c r="D235" s="56"/>
      <c r="E235" s="55"/>
      <c r="F235" s="55"/>
      <c r="G235" s="55"/>
      <c r="H235" s="55"/>
      <c r="I235" s="55"/>
      <c r="J235" s="55"/>
      <c r="K235" s="55"/>
      <c r="L235" s="55"/>
      <c r="M235" s="55"/>
      <c r="N235" s="55"/>
      <c r="O235" s="55"/>
      <c r="P235" s="55"/>
      <c r="Q235" s="54"/>
    </row>
    <row r="236" spans="1:17" x14ac:dyDescent="0.25">
      <c r="A236" s="56"/>
      <c r="B236" s="80"/>
      <c r="C236" s="56"/>
      <c r="D236" s="56"/>
      <c r="E236" s="55"/>
      <c r="F236" s="55"/>
      <c r="G236" s="55"/>
      <c r="H236" s="55"/>
      <c r="I236" s="55"/>
      <c r="J236" s="55"/>
      <c r="K236" s="55"/>
      <c r="L236" s="55"/>
      <c r="M236" s="55"/>
      <c r="N236" s="55"/>
      <c r="O236" s="55"/>
      <c r="P236" s="55"/>
      <c r="Q236" s="54"/>
    </row>
    <row r="237" spans="1:17" x14ac:dyDescent="0.25">
      <c r="A237" s="56"/>
      <c r="B237" s="80"/>
      <c r="C237" s="56"/>
      <c r="D237" s="56"/>
      <c r="E237" s="55"/>
      <c r="F237" s="55"/>
      <c r="G237" s="55"/>
      <c r="H237" s="55"/>
      <c r="I237" s="55"/>
      <c r="J237" s="55"/>
      <c r="K237" s="55"/>
      <c r="L237" s="55"/>
      <c r="M237" s="55"/>
      <c r="N237" s="55"/>
      <c r="O237" s="55"/>
      <c r="P237" s="55"/>
      <c r="Q237" s="54"/>
    </row>
    <row r="238" spans="1:17" x14ac:dyDescent="0.25">
      <c r="A238" s="56"/>
      <c r="B238" s="80"/>
      <c r="C238" s="56"/>
      <c r="D238" s="56"/>
      <c r="E238" s="55"/>
      <c r="F238" s="55"/>
      <c r="G238" s="55"/>
      <c r="H238" s="55"/>
      <c r="I238" s="55"/>
      <c r="J238" s="55"/>
      <c r="K238" s="55"/>
      <c r="L238" s="55"/>
      <c r="M238" s="55"/>
      <c r="N238" s="55"/>
      <c r="O238" s="55"/>
      <c r="P238" s="55"/>
      <c r="Q238" s="54"/>
    </row>
    <row r="239" spans="1:17" x14ac:dyDescent="0.25">
      <c r="A239" s="56"/>
      <c r="B239" s="80"/>
      <c r="C239" s="56"/>
      <c r="D239" s="56"/>
      <c r="E239" s="55"/>
      <c r="F239" s="55"/>
      <c r="G239" s="55"/>
      <c r="H239" s="55"/>
      <c r="I239" s="55"/>
      <c r="J239" s="55"/>
      <c r="K239" s="55"/>
      <c r="L239" s="55"/>
      <c r="M239" s="55"/>
      <c r="N239" s="55"/>
      <c r="O239" s="55"/>
      <c r="P239" s="55"/>
      <c r="Q239" s="54"/>
    </row>
    <row r="240" spans="1:17" x14ac:dyDescent="0.25">
      <c r="A240" s="56"/>
      <c r="B240" s="80"/>
      <c r="C240" s="56"/>
      <c r="D240" s="56"/>
      <c r="E240" s="55"/>
      <c r="F240" s="55"/>
      <c r="G240" s="55"/>
      <c r="H240" s="55"/>
      <c r="I240" s="55"/>
      <c r="J240" s="55"/>
      <c r="K240" s="55"/>
      <c r="L240" s="55"/>
      <c r="M240" s="55"/>
      <c r="N240" s="55"/>
      <c r="O240" s="55"/>
      <c r="P240" s="55"/>
      <c r="Q240" s="54"/>
    </row>
    <row r="241" spans="1:17" x14ac:dyDescent="0.25">
      <c r="A241" s="56"/>
      <c r="B241" s="80"/>
      <c r="C241" s="56"/>
      <c r="D241" s="56"/>
      <c r="E241" s="55"/>
      <c r="F241" s="55"/>
      <c r="G241" s="55"/>
      <c r="H241" s="55"/>
      <c r="I241" s="55"/>
      <c r="J241" s="55"/>
      <c r="K241" s="55"/>
      <c r="L241" s="55"/>
      <c r="M241" s="55"/>
      <c r="N241" s="55"/>
      <c r="O241" s="55"/>
      <c r="P241" s="55"/>
      <c r="Q241" s="54"/>
    </row>
    <row r="242" spans="1:17" x14ac:dyDescent="0.25">
      <c r="A242" s="56"/>
      <c r="B242" s="80"/>
      <c r="C242" s="56"/>
      <c r="D242" s="56"/>
      <c r="E242" s="55"/>
      <c r="F242" s="55"/>
      <c r="G242" s="55"/>
      <c r="H242" s="55"/>
      <c r="I242" s="55"/>
      <c r="J242" s="55"/>
      <c r="K242" s="55"/>
      <c r="L242" s="55"/>
      <c r="M242" s="55"/>
      <c r="N242" s="55"/>
      <c r="O242" s="55"/>
      <c r="P242" s="55"/>
      <c r="Q242" s="54"/>
    </row>
    <row r="243" spans="1:17" x14ac:dyDescent="0.25">
      <c r="A243" s="56"/>
      <c r="B243" s="80"/>
      <c r="C243" s="56"/>
      <c r="D243" s="56"/>
      <c r="E243" s="55"/>
      <c r="F243" s="55"/>
      <c r="G243" s="55"/>
      <c r="H243" s="55"/>
      <c r="I243" s="55"/>
      <c r="J243" s="55"/>
      <c r="K243" s="55"/>
      <c r="L243" s="55"/>
      <c r="M243" s="55"/>
      <c r="N243" s="55"/>
      <c r="O243" s="55"/>
      <c r="P243" s="55"/>
      <c r="Q243" s="54"/>
    </row>
    <row r="244" spans="1:17" x14ac:dyDescent="0.25">
      <c r="A244" s="56"/>
      <c r="B244" s="80"/>
      <c r="C244" s="56"/>
      <c r="D244" s="56"/>
      <c r="E244" s="55"/>
      <c r="F244" s="55"/>
      <c r="G244" s="55"/>
      <c r="H244" s="55"/>
      <c r="I244" s="55"/>
      <c r="J244" s="55"/>
      <c r="K244" s="55"/>
      <c r="L244" s="55"/>
      <c r="M244" s="55"/>
      <c r="N244" s="55"/>
      <c r="O244" s="55"/>
      <c r="P244" s="55"/>
      <c r="Q244" s="54"/>
    </row>
    <row r="245" spans="1:17" x14ac:dyDescent="0.25">
      <c r="A245" s="56"/>
      <c r="B245" s="80"/>
      <c r="C245" s="56"/>
      <c r="D245" s="56"/>
      <c r="E245" s="55"/>
      <c r="F245" s="55"/>
      <c r="G245" s="55"/>
      <c r="H245" s="55"/>
      <c r="I245" s="55"/>
      <c r="J245" s="55"/>
      <c r="K245" s="55"/>
      <c r="L245" s="55"/>
      <c r="M245" s="55"/>
      <c r="N245" s="55"/>
      <c r="O245" s="55"/>
      <c r="P245" s="55"/>
      <c r="Q245" s="54"/>
    </row>
    <row r="246" spans="1:17" x14ac:dyDescent="0.25">
      <c r="A246" s="56"/>
      <c r="B246" s="80"/>
      <c r="C246" s="56"/>
      <c r="D246" s="56"/>
      <c r="E246" s="55"/>
      <c r="F246" s="55"/>
      <c r="G246" s="55"/>
      <c r="H246" s="55"/>
      <c r="I246" s="55"/>
      <c r="J246" s="55"/>
      <c r="K246" s="55"/>
      <c r="L246" s="55"/>
      <c r="M246" s="55"/>
      <c r="N246" s="55"/>
      <c r="O246" s="55"/>
      <c r="P246" s="55"/>
      <c r="Q246" s="54"/>
    </row>
    <row r="247" spans="1:17" x14ac:dyDescent="0.25">
      <c r="A247" s="56"/>
      <c r="B247" s="80"/>
      <c r="C247" s="56"/>
      <c r="D247" s="56"/>
      <c r="E247" s="55"/>
      <c r="F247" s="55"/>
      <c r="G247" s="55"/>
      <c r="H247" s="55"/>
      <c r="I247" s="55"/>
      <c r="J247" s="55"/>
      <c r="K247" s="55"/>
      <c r="L247" s="55"/>
      <c r="M247" s="55"/>
      <c r="N247" s="55"/>
      <c r="O247" s="55"/>
      <c r="P247" s="55"/>
      <c r="Q247" s="54"/>
    </row>
    <row r="248" spans="1:17" x14ac:dyDescent="0.25">
      <c r="A248" s="56"/>
      <c r="B248" s="80"/>
      <c r="C248" s="56"/>
      <c r="D248" s="56"/>
      <c r="E248" s="55"/>
      <c r="F248" s="55"/>
      <c r="G248" s="55"/>
      <c r="H248" s="55"/>
      <c r="I248" s="55"/>
      <c r="J248" s="55"/>
      <c r="K248" s="55"/>
      <c r="L248" s="55"/>
      <c r="M248" s="55"/>
      <c r="N248" s="55"/>
      <c r="O248" s="55"/>
      <c r="P248" s="55"/>
      <c r="Q248" s="54"/>
    </row>
    <row r="249" spans="1:17" x14ac:dyDescent="0.25">
      <c r="A249" s="56"/>
      <c r="B249" s="80"/>
      <c r="C249" s="56"/>
      <c r="D249" s="56"/>
      <c r="E249" s="55"/>
      <c r="F249" s="55"/>
      <c r="G249" s="55"/>
      <c r="H249" s="55"/>
      <c r="I249" s="55"/>
      <c r="J249" s="55"/>
      <c r="K249" s="55"/>
      <c r="L249" s="55"/>
      <c r="M249" s="55"/>
      <c r="N249" s="55"/>
      <c r="O249" s="55"/>
      <c r="P249" s="55"/>
      <c r="Q249" s="54"/>
    </row>
    <row r="250" spans="1:17" x14ac:dyDescent="0.25">
      <c r="A250" s="56"/>
      <c r="B250" s="80"/>
      <c r="C250" s="56"/>
      <c r="D250" s="56"/>
      <c r="E250" s="55"/>
      <c r="F250" s="55"/>
      <c r="G250" s="55"/>
      <c r="H250" s="55"/>
      <c r="I250" s="55"/>
      <c r="J250" s="55"/>
      <c r="K250" s="55"/>
      <c r="L250" s="55"/>
      <c r="M250" s="55"/>
      <c r="N250" s="55"/>
      <c r="O250" s="55"/>
      <c r="P250" s="55"/>
      <c r="Q250" s="54"/>
    </row>
    <row r="251" spans="1:17" x14ac:dyDescent="0.25">
      <c r="A251" s="56"/>
      <c r="B251" s="80"/>
      <c r="C251" s="56"/>
      <c r="D251" s="56"/>
      <c r="E251" s="55"/>
      <c r="F251" s="55"/>
      <c r="G251" s="55"/>
      <c r="H251" s="55"/>
      <c r="I251" s="55"/>
      <c r="J251" s="55"/>
      <c r="K251" s="55"/>
      <c r="L251" s="55"/>
      <c r="M251" s="55"/>
      <c r="N251" s="55"/>
      <c r="O251" s="55"/>
      <c r="P251" s="55"/>
      <c r="Q251" s="54"/>
    </row>
    <row r="252" spans="1:17" x14ac:dyDescent="0.25">
      <c r="A252" s="56"/>
      <c r="B252" s="80"/>
      <c r="C252" s="56"/>
      <c r="D252" s="56"/>
      <c r="E252" s="55"/>
      <c r="F252" s="55"/>
      <c r="G252" s="55"/>
      <c r="H252" s="55"/>
      <c r="I252" s="55"/>
      <c r="J252" s="55"/>
      <c r="K252" s="55"/>
      <c r="L252" s="55"/>
      <c r="M252" s="55"/>
      <c r="N252" s="55"/>
      <c r="O252" s="55"/>
      <c r="P252" s="55"/>
      <c r="Q252" s="54"/>
    </row>
    <row r="253" spans="1:17" x14ac:dyDescent="0.25">
      <c r="A253" s="56"/>
      <c r="B253" s="80"/>
      <c r="C253" s="56"/>
      <c r="D253" s="56"/>
      <c r="E253" s="55"/>
      <c r="F253" s="55"/>
      <c r="G253" s="55"/>
      <c r="H253" s="55"/>
      <c r="I253" s="55"/>
      <c r="J253" s="55"/>
      <c r="K253" s="55"/>
      <c r="L253" s="55"/>
      <c r="M253" s="55"/>
      <c r="N253" s="55"/>
      <c r="O253" s="55"/>
      <c r="P253" s="55"/>
      <c r="Q253" s="54"/>
    </row>
    <row r="254" spans="1:17" x14ac:dyDescent="0.25">
      <c r="A254" s="56"/>
      <c r="B254" s="80"/>
      <c r="C254" s="56"/>
      <c r="D254" s="56"/>
      <c r="E254" s="55"/>
      <c r="F254" s="55"/>
      <c r="G254" s="55"/>
      <c r="H254" s="55"/>
      <c r="I254" s="55"/>
      <c r="J254" s="55"/>
      <c r="K254" s="55"/>
      <c r="L254" s="55"/>
      <c r="M254" s="55"/>
      <c r="N254" s="55"/>
      <c r="O254" s="55"/>
      <c r="P254" s="55"/>
      <c r="Q254" s="54"/>
    </row>
    <row r="255" spans="1:17" x14ac:dyDescent="0.25">
      <c r="A255" s="56"/>
      <c r="B255" s="80"/>
      <c r="C255" s="56"/>
      <c r="D255" s="56"/>
      <c r="E255" s="55"/>
      <c r="F255" s="55"/>
      <c r="G255" s="55"/>
      <c r="H255" s="55"/>
      <c r="I255" s="55"/>
      <c r="J255" s="55"/>
      <c r="K255" s="55"/>
      <c r="L255" s="55"/>
      <c r="M255" s="55"/>
      <c r="N255" s="55"/>
      <c r="O255" s="55"/>
      <c r="P255" s="55"/>
      <c r="Q255" s="54"/>
    </row>
    <row r="256" spans="1:17" x14ac:dyDescent="0.25">
      <c r="A256" s="56"/>
      <c r="B256" s="80"/>
      <c r="C256" s="56"/>
      <c r="D256" s="56"/>
      <c r="E256" s="55"/>
      <c r="F256" s="55"/>
      <c r="G256" s="55"/>
      <c r="H256" s="55"/>
      <c r="I256" s="55"/>
      <c r="J256" s="55"/>
      <c r="K256" s="55"/>
      <c r="L256" s="55"/>
      <c r="M256" s="55"/>
      <c r="N256" s="55"/>
      <c r="O256" s="55"/>
      <c r="P256" s="55"/>
      <c r="Q256" s="54"/>
    </row>
    <row r="257" spans="1:17" x14ac:dyDescent="0.25">
      <c r="A257" s="56"/>
      <c r="B257" s="80"/>
      <c r="C257" s="56"/>
      <c r="D257" s="56"/>
      <c r="E257" s="55"/>
      <c r="F257" s="55"/>
      <c r="G257" s="55"/>
      <c r="H257" s="55"/>
      <c r="I257" s="55"/>
      <c r="J257" s="55"/>
      <c r="K257" s="55"/>
      <c r="L257" s="55"/>
      <c r="M257" s="55"/>
      <c r="N257" s="55"/>
      <c r="O257" s="55"/>
      <c r="P257" s="55"/>
      <c r="Q257" s="54"/>
    </row>
    <row r="258" spans="1:17" x14ac:dyDescent="0.25">
      <c r="A258" s="56"/>
      <c r="B258" s="80"/>
      <c r="C258" s="56"/>
      <c r="D258" s="56"/>
      <c r="E258" s="55"/>
      <c r="F258" s="55"/>
      <c r="G258" s="55"/>
      <c r="H258" s="55"/>
      <c r="I258" s="55"/>
      <c r="J258" s="55"/>
      <c r="K258" s="55"/>
      <c r="L258" s="55"/>
      <c r="M258" s="55"/>
      <c r="N258" s="55"/>
      <c r="O258" s="55"/>
      <c r="P258" s="55"/>
      <c r="Q258" s="54"/>
    </row>
    <row r="259" spans="1:17" x14ac:dyDescent="0.25">
      <c r="A259" s="56"/>
      <c r="B259" s="80"/>
      <c r="C259" s="56"/>
      <c r="D259" s="56"/>
      <c r="E259" s="55"/>
      <c r="F259" s="55"/>
      <c r="G259" s="55"/>
      <c r="H259" s="55"/>
      <c r="I259" s="55"/>
      <c r="J259" s="55"/>
      <c r="K259" s="55"/>
      <c r="L259" s="55"/>
      <c r="M259" s="55"/>
      <c r="N259" s="55"/>
      <c r="O259" s="55"/>
      <c r="P259" s="55"/>
      <c r="Q259" s="54"/>
    </row>
    <row r="260" spans="1:17" x14ac:dyDescent="0.25">
      <c r="A260" s="56"/>
      <c r="B260" s="80"/>
      <c r="C260" s="56"/>
      <c r="D260" s="56"/>
      <c r="E260" s="55"/>
      <c r="F260" s="55"/>
      <c r="G260" s="55"/>
      <c r="H260" s="55"/>
      <c r="I260" s="55"/>
      <c r="J260" s="55"/>
      <c r="K260" s="55"/>
      <c r="L260" s="55"/>
      <c r="M260" s="55"/>
      <c r="N260" s="55"/>
      <c r="O260" s="55"/>
      <c r="P260" s="55"/>
      <c r="Q260" s="54"/>
    </row>
    <row r="261" spans="1:17" x14ac:dyDescent="0.25">
      <c r="A261" s="56"/>
      <c r="B261" s="80"/>
      <c r="C261" s="56"/>
      <c r="D261" s="56"/>
      <c r="E261" s="55"/>
      <c r="F261" s="55"/>
      <c r="G261" s="55"/>
      <c r="H261" s="55"/>
      <c r="I261" s="55"/>
      <c r="J261" s="55"/>
      <c r="K261" s="55"/>
      <c r="L261" s="55"/>
      <c r="M261" s="55"/>
      <c r="N261" s="55"/>
      <c r="O261" s="55"/>
      <c r="P261" s="55"/>
      <c r="Q261" s="54"/>
    </row>
    <row r="262" spans="1:17" x14ac:dyDescent="0.25">
      <c r="A262" s="56"/>
      <c r="B262" s="80"/>
      <c r="C262" s="56"/>
      <c r="D262" s="56"/>
      <c r="E262" s="55"/>
      <c r="F262" s="55"/>
      <c r="G262" s="55"/>
      <c r="H262" s="55"/>
      <c r="I262" s="55"/>
      <c r="J262" s="55"/>
      <c r="K262" s="55"/>
      <c r="L262" s="55"/>
      <c r="M262" s="55"/>
      <c r="N262" s="55"/>
      <c r="O262" s="55"/>
      <c r="P262" s="55"/>
      <c r="Q262" s="54"/>
    </row>
    <row r="263" spans="1:17" x14ac:dyDescent="0.25">
      <c r="A263" s="56"/>
      <c r="B263" s="80"/>
      <c r="C263" s="56"/>
      <c r="D263" s="56"/>
      <c r="E263" s="55"/>
      <c r="F263" s="55"/>
      <c r="G263" s="55"/>
      <c r="H263" s="55"/>
      <c r="I263" s="55"/>
      <c r="J263" s="55"/>
      <c r="K263" s="55"/>
      <c r="L263" s="55"/>
      <c r="M263" s="55"/>
      <c r="N263" s="55"/>
      <c r="O263" s="55"/>
      <c r="P263" s="55"/>
      <c r="Q263" s="54"/>
    </row>
    <row r="264" spans="1:17" x14ac:dyDescent="0.25">
      <c r="A264" s="56"/>
      <c r="B264" s="80"/>
      <c r="C264" s="56"/>
      <c r="D264" s="56"/>
      <c r="E264" s="55"/>
      <c r="F264" s="55"/>
      <c r="G264" s="55"/>
      <c r="H264" s="55"/>
      <c r="I264" s="55"/>
      <c r="J264" s="55"/>
      <c r="K264" s="55"/>
      <c r="L264" s="55"/>
      <c r="M264" s="55"/>
      <c r="N264" s="55"/>
      <c r="O264" s="55"/>
      <c r="P264" s="55"/>
      <c r="Q264" s="54"/>
    </row>
    <row r="265" spans="1:17" x14ac:dyDescent="0.25">
      <c r="A265" s="56"/>
      <c r="B265" s="80"/>
      <c r="C265" s="56"/>
      <c r="D265" s="56"/>
      <c r="E265" s="55"/>
      <c r="F265" s="55"/>
      <c r="G265" s="55"/>
      <c r="H265" s="55"/>
      <c r="I265" s="55"/>
      <c r="J265" s="55"/>
      <c r="K265" s="55"/>
      <c r="L265" s="55"/>
      <c r="M265" s="55"/>
      <c r="N265" s="55"/>
      <c r="O265" s="55"/>
      <c r="P265" s="55"/>
      <c r="Q265" s="54"/>
    </row>
    <row r="266" spans="1:17" x14ac:dyDescent="0.25">
      <c r="A266" s="56"/>
      <c r="B266" s="80"/>
      <c r="C266" s="56"/>
      <c r="D266" s="56"/>
      <c r="E266" s="55"/>
      <c r="F266" s="55"/>
      <c r="G266" s="55"/>
      <c r="H266" s="55"/>
      <c r="I266" s="55"/>
      <c r="J266" s="55"/>
      <c r="K266" s="55"/>
      <c r="L266" s="55"/>
      <c r="M266" s="55"/>
      <c r="N266" s="55"/>
      <c r="O266" s="55"/>
      <c r="P266" s="55"/>
      <c r="Q266" s="54"/>
    </row>
    <row r="267" spans="1:17" x14ac:dyDescent="0.25">
      <c r="A267" s="56"/>
      <c r="B267" s="80"/>
      <c r="C267" s="56"/>
      <c r="D267" s="56"/>
      <c r="E267" s="55"/>
      <c r="F267" s="55"/>
      <c r="G267" s="55"/>
      <c r="H267" s="55"/>
      <c r="I267" s="55"/>
      <c r="J267" s="55"/>
      <c r="K267" s="55"/>
      <c r="L267" s="55"/>
      <c r="M267" s="55"/>
      <c r="N267" s="55"/>
      <c r="O267" s="55"/>
      <c r="P267" s="55"/>
      <c r="Q267" s="54"/>
    </row>
    <row r="268" spans="1:17" x14ac:dyDescent="0.25">
      <c r="A268" s="56"/>
      <c r="B268" s="80"/>
      <c r="C268" s="56"/>
      <c r="D268" s="56"/>
      <c r="E268" s="55"/>
      <c r="F268" s="55"/>
      <c r="G268" s="55"/>
      <c r="H268" s="55"/>
      <c r="I268" s="55"/>
      <c r="J268" s="55"/>
      <c r="K268" s="55"/>
      <c r="L268" s="55"/>
      <c r="M268" s="55"/>
      <c r="N268" s="55"/>
      <c r="O268" s="55"/>
      <c r="P268" s="55"/>
      <c r="Q268" s="54"/>
    </row>
    <row r="269" spans="1:17" x14ac:dyDescent="0.25">
      <c r="A269" s="56"/>
      <c r="B269" s="80"/>
      <c r="C269" s="56"/>
      <c r="D269" s="56"/>
      <c r="E269" s="55"/>
      <c r="F269" s="55"/>
      <c r="G269" s="55"/>
      <c r="H269" s="55"/>
      <c r="I269" s="55"/>
      <c r="J269" s="55"/>
      <c r="K269" s="55"/>
      <c r="L269" s="55"/>
      <c r="M269" s="55"/>
      <c r="N269" s="55"/>
      <c r="O269" s="55"/>
      <c r="P269" s="55"/>
      <c r="Q269" s="54"/>
    </row>
    <row r="270" spans="1:17" x14ac:dyDescent="0.25">
      <c r="A270" s="56"/>
      <c r="B270" s="80"/>
      <c r="C270" s="56"/>
      <c r="D270" s="56"/>
      <c r="E270" s="55"/>
      <c r="F270" s="55"/>
      <c r="G270" s="55"/>
      <c r="H270" s="55"/>
      <c r="I270" s="55"/>
      <c r="J270" s="55"/>
      <c r="K270" s="55"/>
      <c r="L270" s="55"/>
      <c r="M270" s="55"/>
      <c r="N270" s="55"/>
      <c r="O270" s="55"/>
      <c r="P270" s="55"/>
      <c r="Q270" s="54"/>
    </row>
    <row r="271" spans="1:17" x14ac:dyDescent="0.25">
      <c r="A271" s="56"/>
      <c r="B271" s="80"/>
      <c r="C271" s="56"/>
      <c r="D271" s="56"/>
      <c r="E271" s="55"/>
      <c r="F271" s="55"/>
      <c r="G271" s="55"/>
      <c r="H271" s="55"/>
      <c r="I271" s="55"/>
      <c r="J271" s="55"/>
      <c r="K271" s="55"/>
      <c r="L271" s="55"/>
      <c r="M271" s="55"/>
      <c r="N271" s="55"/>
      <c r="O271" s="55"/>
      <c r="P271" s="55"/>
      <c r="Q271" s="54"/>
    </row>
    <row r="272" spans="1:17" x14ac:dyDescent="0.25">
      <c r="A272" s="56"/>
      <c r="B272" s="80"/>
      <c r="C272" s="56"/>
      <c r="D272" s="56"/>
      <c r="E272" s="55"/>
      <c r="F272" s="55"/>
      <c r="G272" s="55"/>
      <c r="H272" s="55"/>
      <c r="I272" s="55"/>
      <c r="J272" s="55"/>
      <c r="K272" s="55"/>
      <c r="L272" s="55"/>
      <c r="M272" s="55"/>
      <c r="N272" s="55"/>
      <c r="O272" s="55"/>
      <c r="P272" s="55"/>
      <c r="Q272" s="54"/>
    </row>
    <row r="273" spans="1:17" x14ac:dyDescent="0.25">
      <c r="A273" s="56"/>
      <c r="B273" s="80"/>
      <c r="C273" s="56"/>
      <c r="D273" s="56"/>
      <c r="E273" s="55"/>
      <c r="F273" s="55"/>
      <c r="G273" s="55"/>
      <c r="H273" s="55"/>
      <c r="I273" s="55"/>
      <c r="J273" s="55"/>
      <c r="K273" s="55"/>
      <c r="L273" s="55"/>
      <c r="M273" s="55"/>
      <c r="N273" s="55"/>
      <c r="O273" s="55"/>
      <c r="P273" s="55"/>
      <c r="Q273" s="54"/>
    </row>
    <row r="274" spans="1:17" x14ac:dyDescent="0.25">
      <c r="A274" s="56"/>
      <c r="B274" s="80"/>
      <c r="C274" s="56"/>
      <c r="D274" s="56"/>
      <c r="E274" s="55"/>
      <c r="F274" s="55"/>
      <c r="G274" s="55"/>
      <c r="H274" s="55"/>
      <c r="I274" s="55"/>
      <c r="J274" s="55"/>
      <c r="K274" s="55"/>
      <c r="L274" s="55"/>
      <c r="M274" s="55"/>
      <c r="N274" s="55"/>
      <c r="O274" s="55"/>
      <c r="P274" s="55"/>
      <c r="Q274" s="54"/>
    </row>
    <row r="275" spans="1:17" x14ac:dyDescent="0.25">
      <c r="A275" s="56"/>
      <c r="B275" s="80"/>
      <c r="C275" s="56"/>
      <c r="D275" s="56"/>
      <c r="E275" s="55"/>
      <c r="F275" s="55"/>
      <c r="G275" s="55"/>
      <c r="H275" s="55"/>
      <c r="I275" s="55"/>
      <c r="J275" s="55"/>
      <c r="K275" s="55"/>
      <c r="L275" s="55"/>
      <c r="M275" s="55"/>
      <c r="N275" s="55"/>
      <c r="O275" s="55"/>
      <c r="P275" s="55"/>
      <c r="Q275" s="54"/>
    </row>
    <row r="276" spans="1:17" x14ac:dyDescent="0.25">
      <c r="A276" s="56"/>
      <c r="B276" s="80"/>
      <c r="C276" s="56"/>
      <c r="D276" s="56"/>
      <c r="E276" s="55"/>
      <c r="F276" s="55"/>
      <c r="G276" s="55"/>
      <c r="H276" s="55"/>
      <c r="I276" s="55"/>
      <c r="J276" s="55"/>
      <c r="K276" s="55"/>
      <c r="L276" s="55"/>
      <c r="M276" s="55"/>
      <c r="N276" s="55"/>
      <c r="O276" s="55"/>
      <c r="P276" s="55"/>
      <c r="Q276" s="54"/>
    </row>
    <row r="277" spans="1:17" x14ac:dyDescent="0.25">
      <c r="A277" s="56"/>
      <c r="B277" s="80"/>
      <c r="C277" s="56"/>
      <c r="D277" s="56"/>
      <c r="E277" s="55"/>
      <c r="F277" s="55"/>
      <c r="G277" s="55"/>
      <c r="H277" s="55"/>
      <c r="I277" s="55"/>
      <c r="J277" s="55"/>
      <c r="K277" s="55"/>
      <c r="L277" s="55"/>
      <c r="M277" s="55"/>
      <c r="N277" s="55"/>
      <c r="O277" s="55"/>
      <c r="P277" s="55"/>
      <c r="Q277" s="54"/>
    </row>
    <row r="278" spans="1:17" x14ac:dyDescent="0.25">
      <c r="A278" s="56"/>
      <c r="B278" s="80"/>
      <c r="C278" s="56"/>
      <c r="D278" s="56"/>
      <c r="E278" s="55"/>
      <c r="F278" s="55"/>
      <c r="G278" s="55"/>
      <c r="H278" s="55"/>
      <c r="I278" s="55"/>
      <c r="J278" s="55"/>
      <c r="K278" s="55"/>
      <c r="L278" s="55"/>
      <c r="M278" s="55"/>
      <c r="N278" s="55"/>
      <c r="O278" s="55"/>
      <c r="P278" s="55"/>
      <c r="Q278" s="54"/>
    </row>
    <row r="279" spans="1:17" x14ac:dyDescent="0.25">
      <c r="A279" s="56"/>
      <c r="B279" s="80"/>
      <c r="C279" s="56"/>
      <c r="D279" s="56"/>
      <c r="E279" s="55"/>
      <c r="F279" s="55"/>
      <c r="G279" s="55"/>
      <c r="H279" s="55"/>
      <c r="I279" s="55"/>
      <c r="J279" s="55"/>
      <c r="K279" s="55"/>
      <c r="L279" s="55"/>
      <c r="M279" s="55"/>
      <c r="N279" s="55"/>
      <c r="O279" s="55"/>
      <c r="P279" s="55"/>
      <c r="Q279" s="54"/>
    </row>
    <row r="280" spans="1:17" x14ac:dyDescent="0.25">
      <c r="A280" s="56"/>
      <c r="B280" s="80"/>
      <c r="C280" s="56"/>
      <c r="D280" s="56"/>
      <c r="E280" s="55"/>
      <c r="F280" s="55"/>
      <c r="G280" s="55"/>
      <c r="H280" s="55"/>
      <c r="I280" s="55"/>
      <c r="J280" s="55"/>
      <c r="K280" s="55"/>
      <c r="L280" s="55"/>
      <c r="M280" s="55"/>
      <c r="N280" s="55"/>
      <c r="O280" s="55"/>
      <c r="P280" s="55"/>
      <c r="Q280" s="54"/>
    </row>
    <row r="281" spans="1:17" x14ac:dyDescent="0.25">
      <c r="A281" s="56"/>
      <c r="B281" s="80"/>
      <c r="C281" s="56"/>
      <c r="D281" s="56"/>
      <c r="E281" s="55"/>
      <c r="F281" s="55"/>
      <c r="G281" s="55"/>
      <c r="H281" s="55"/>
      <c r="I281" s="55"/>
      <c r="J281" s="55"/>
      <c r="K281" s="55"/>
      <c r="L281" s="55"/>
      <c r="M281" s="55"/>
      <c r="N281" s="55"/>
      <c r="O281" s="55"/>
      <c r="P281" s="55"/>
      <c r="Q281" s="54"/>
    </row>
    <row r="282" spans="1:17" x14ac:dyDescent="0.25">
      <c r="A282" s="56"/>
      <c r="B282" s="80"/>
      <c r="C282" s="56"/>
      <c r="D282" s="56"/>
      <c r="E282" s="55"/>
      <c r="F282" s="55"/>
      <c r="G282" s="55"/>
      <c r="H282" s="55"/>
      <c r="I282" s="55"/>
      <c r="J282" s="55"/>
      <c r="K282" s="55"/>
      <c r="L282" s="55"/>
      <c r="M282" s="55"/>
      <c r="N282" s="55"/>
      <c r="O282" s="55"/>
      <c r="P282" s="55"/>
      <c r="Q282" s="54"/>
    </row>
    <row r="283" spans="1:17" x14ac:dyDescent="0.25">
      <c r="A283" s="56"/>
      <c r="B283" s="80"/>
      <c r="C283" s="56"/>
      <c r="D283" s="56"/>
      <c r="E283" s="55"/>
      <c r="F283" s="55"/>
      <c r="G283" s="55"/>
      <c r="H283" s="55"/>
      <c r="I283" s="55"/>
      <c r="J283" s="55"/>
      <c r="K283" s="55"/>
      <c r="L283" s="55"/>
      <c r="M283" s="55"/>
      <c r="N283" s="55"/>
      <c r="O283" s="55"/>
      <c r="P283" s="55"/>
      <c r="Q283" s="54"/>
    </row>
    <row r="284" spans="1:17" x14ac:dyDescent="0.25">
      <c r="A284" s="56"/>
      <c r="B284" s="80"/>
      <c r="C284" s="56"/>
      <c r="D284" s="56"/>
      <c r="E284" s="55"/>
      <c r="F284" s="55"/>
      <c r="G284" s="55"/>
      <c r="H284" s="55"/>
      <c r="I284" s="55"/>
      <c r="J284" s="55"/>
      <c r="K284" s="55"/>
      <c r="L284" s="55"/>
      <c r="M284" s="55"/>
      <c r="N284" s="55"/>
      <c r="O284" s="55"/>
      <c r="P284" s="55"/>
      <c r="Q284" s="54"/>
    </row>
    <row r="285" spans="1:17" x14ac:dyDescent="0.25">
      <c r="A285" s="56"/>
      <c r="B285" s="80"/>
      <c r="C285" s="56"/>
      <c r="D285" s="56"/>
      <c r="E285" s="55"/>
      <c r="F285" s="55"/>
      <c r="G285" s="55"/>
      <c r="H285" s="55"/>
      <c r="I285" s="55"/>
      <c r="J285" s="55"/>
      <c r="K285" s="55"/>
      <c r="L285" s="55"/>
      <c r="M285" s="55"/>
      <c r="N285" s="55"/>
      <c r="O285" s="55"/>
      <c r="P285" s="55"/>
      <c r="Q285" s="54"/>
    </row>
    <row r="286" spans="1:17" x14ac:dyDescent="0.25">
      <c r="A286" s="56"/>
      <c r="B286" s="80"/>
      <c r="C286" s="56"/>
      <c r="D286" s="56"/>
      <c r="E286" s="55"/>
      <c r="F286" s="55"/>
      <c r="G286" s="55"/>
      <c r="H286" s="55"/>
      <c r="I286" s="55"/>
      <c r="J286" s="55"/>
      <c r="K286" s="55"/>
      <c r="L286" s="55"/>
      <c r="M286" s="55"/>
      <c r="N286" s="55"/>
      <c r="O286" s="55"/>
      <c r="P286" s="55"/>
      <c r="Q286" s="54"/>
    </row>
    <row r="287" spans="1:17" x14ac:dyDescent="0.25">
      <c r="A287" s="56"/>
      <c r="B287" s="80"/>
      <c r="C287" s="56"/>
      <c r="D287" s="56"/>
      <c r="E287" s="55"/>
      <c r="F287" s="55"/>
      <c r="G287" s="55"/>
      <c r="H287" s="55"/>
      <c r="I287" s="55"/>
      <c r="J287" s="55"/>
      <c r="K287" s="55"/>
      <c r="L287" s="55"/>
      <c r="M287" s="55"/>
      <c r="N287" s="55"/>
      <c r="O287" s="55"/>
      <c r="P287" s="55"/>
      <c r="Q287" s="54"/>
    </row>
    <row r="288" spans="1:17" x14ac:dyDescent="0.25">
      <c r="A288" s="56"/>
      <c r="B288" s="80"/>
      <c r="C288" s="56"/>
      <c r="D288" s="56"/>
      <c r="E288" s="55"/>
      <c r="F288" s="55"/>
      <c r="G288" s="55"/>
      <c r="H288" s="55"/>
      <c r="I288" s="55"/>
      <c r="J288" s="55"/>
      <c r="K288" s="55"/>
      <c r="L288" s="55"/>
      <c r="M288" s="55"/>
      <c r="N288" s="55"/>
      <c r="O288" s="55"/>
      <c r="P288" s="55"/>
      <c r="Q288" s="54"/>
    </row>
    <row r="289" spans="1:17" x14ac:dyDescent="0.25">
      <c r="A289" s="56"/>
      <c r="B289" s="80"/>
      <c r="C289" s="56"/>
      <c r="D289" s="56"/>
      <c r="E289" s="55"/>
      <c r="F289" s="55"/>
      <c r="G289" s="55"/>
      <c r="H289" s="55"/>
      <c r="I289" s="55"/>
      <c r="J289" s="55"/>
      <c r="K289" s="55"/>
      <c r="L289" s="55"/>
      <c r="M289" s="55"/>
      <c r="N289" s="55"/>
      <c r="O289" s="55"/>
      <c r="P289" s="55"/>
      <c r="Q289" s="54"/>
    </row>
    <row r="290" spans="1:17" x14ac:dyDescent="0.25">
      <c r="A290" s="56"/>
      <c r="B290" s="80"/>
      <c r="C290" s="56"/>
      <c r="D290" s="56"/>
      <c r="E290" s="55"/>
      <c r="F290" s="55"/>
      <c r="G290" s="55"/>
      <c r="H290" s="55"/>
      <c r="I290" s="55"/>
      <c r="J290" s="55"/>
      <c r="K290" s="55"/>
      <c r="L290" s="55"/>
      <c r="M290" s="55"/>
      <c r="N290" s="55"/>
      <c r="O290" s="55"/>
      <c r="P290" s="55"/>
      <c r="Q290" s="54"/>
    </row>
    <row r="291" spans="1:17" x14ac:dyDescent="0.25">
      <c r="A291" s="56"/>
      <c r="B291" s="80"/>
      <c r="C291" s="56"/>
      <c r="D291" s="56"/>
      <c r="E291" s="55"/>
      <c r="F291" s="55"/>
      <c r="G291" s="55"/>
      <c r="H291" s="55"/>
      <c r="I291" s="55"/>
      <c r="J291" s="55"/>
      <c r="K291" s="55"/>
      <c r="L291" s="55"/>
      <c r="M291" s="55"/>
      <c r="N291" s="55"/>
      <c r="O291" s="55"/>
      <c r="P291" s="55"/>
      <c r="Q291" s="54"/>
    </row>
    <row r="292" spans="1:17" x14ac:dyDescent="0.25">
      <c r="A292" s="56"/>
      <c r="B292" s="80"/>
      <c r="C292" s="56"/>
      <c r="D292" s="56"/>
      <c r="E292" s="55"/>
      <c r="F292" s="55"/>
      <c r="G292" s="55"/>
      <c r="H292" s="55"/>
      <c r="I292" s="55"/>
      <c r="J292" s="55"/>
      <c r="K292" s="55"/>
      <c r="L292" s="55"/>
      <c r="M292" s="55"/>
      <c r="N292" s="55"/>
      <c r="O292" s="55"/>
      <c r="P292" s="55"/>
      <c r="Q292" s="54"/>
    </row>
    <row r="293" spans="1:17" x14ac:dyDescent="0.25">
      <c r="A293" s="56"/>
      <c r="B293" s="80"/>
      <c r="C293" s="56"/>
      <c r="D293" s="56"/>
      <c r="E293" s="55"/>
      <c r="F293" s="55"/>
      <c r="G293" s="55"/>
      <c r="H293" s="55"/>
      <c r="I293" s="55"/>
      <c r="J293" s="55"/>
      <c r="K293" s="55"/>
      <c r="L293" s="55"/>
      <c r="M293" s="55"/>
      <c r="N293" s="55"/>
      <c r="O293" s="55"/>
      <c r="P293" s="55"/>
      <c r="Q293" s="54"/>
    </row>
    <row r="294" spans="1:17" x14ac:dyDescent="0.25">
      <c r="A294" s="56"/>
      <c r="B294" s="80"/>
      <c r="C294" s="56"/>
      <c r="D294" s="56"/>
      <c r="E294" s="55"/>
      <c r="F294" s="55"/>
      <c r="G294" s="55"/>
      <c r="H294" s="55"/>
      <c r="I294" s="55"/>
      <c r="J294" s="55"/>
      <c r="K294" s="55"/>
      <c r="L294" s="55"/>
      <c r="M294" s="55"/>
      <c r="N294" s="55"/>
      <c r="O294" s="55"/>
      <c r="P294" s="55"/>
      <c r="Q294" s="54"/>
    </row>
    <row r="295" spans="1:17" x14ac:dyDescent="0.25">
      <c r="A295" s="56"/>
      <c r="B295" s="80"/>
      <c r="C295" s="56"/>
      <c r="D295" s="56"/>
      <c r="E295" s="55"/>
      <c r="F295" s="55"/>
      <c r="G295" s="55"/>
      <c r="H295" s="55"/>
      <c r="I295" s="55"/>
      <c r="J295" s="55"/>
      <c r="K295" s="55"/>
      <c r="L295" s="55"/>
      <c r="M295" s="55"/>
      <c r="N295" s="55"/>
      <c r="O295" s="55"/>
      <c r="P295" s="55"/>
      <c r="Q295" s="54"/>
    </row>
    <row r="296" spans="1:17" x14ac:dyDescent="0.25">
      <c r="A296" s="56"/>
      <c r="B296" s="80"/>
      <c r="C296" s="56"/>
      <c r="D296" s="56"/>
      <c r="E296" s="55"/>
      <c r="F296" s="55"/>
      <c r="G296" s="55"/>
      <c r="H296" s="55"/>
      <c r="I296" s="55"/>
      <c r="J296" s="55"/>
      <c r="K296" s="55"/>
      <c r="L296" s="55"/>
      <c r="M296" s="55"/>
      <c r="N296" s="55"/>
      <c r="O296" s="55"/>
      <c r="P296" s="55"/>
      <c r="Q296" s="54"/>
    </row>
    <row r="297" spans="1:17" x14ac:dyDescent="0.25">
      <c r="A297" s="56"/>
      <c r="B297" s="80"/>
      <c r="C297" s="56"/>
      <c r="D297" s="56"/>
      <c r="E297" s="55"/>
      <c r="F297" s="55"/>
      <c r="G297" s="55"/>
      <c r="H297" s="55"/>
      <c r="I297" s="55"/>
      <c r="J297" s="55"/>
      <c r="K297" s="55"/>
      <c r="L297" s="55"/>
      <c r="M297" s="55"/>
      <c r="N297" s="55"/>
      <c r="O297" s="55"/>
      <c r="P297" s="55"/>
      <c r="Q297" s="54"/>
    </row>
    <row r="298" spans="1:17" x14ac:dyDescent="0.25">
      <c r="A298" s="56"/>
      <c r="B298" s="80"/>
      <c r="C298" s="56"/>
      <c r="D298" s="56"/>
      <c r="E298" s="55"/>
      <c r="F298" s="55"/>
      <c r="G298" s="55"/>
      <c r="H298" s="55"/>
      <c r="I298" s="55"/>
      <c r="J298" s="55"/>
      <c r="K298" s="55"/>
      <c r="L298" s="55"/>
      <c r="M298" s="55"/>
      <c r="N298" s="55"/>
      <c r="O298" s="55"/>
      <c r="P298" s="55"/>
      <c r="Q298" s="54"/>
    </row>
    <row r="299" spans="1:17" x14ac:dyDescent="0.25">
      <c r="A299" s="56"/>
      <c r="B299" s="80"/>
      <c r="C299" s="56"/>
      <c r="D299" s="56"/>
      <c r="E299" s="55"/>
      <c r="F299" s="55"/>
      <c r="G299" s="55"/>
      <c r="H299" s="55"/>
      <c r="I299" s="55"/>
      <c r="J299" s="55"/>
      <c r="K299" s="55"/>
      <c r="L299" s="55"/>
      <c r="M299" s="55"/>
      <c r="N299" s="55"/>
      <c r="O299" s="55"/>
      <c r="P299" s="55"/>
      <c r="Q299" s="54"/>
    </row>
    <row r="300" spans="1:17" x14ac:dyDescent="0.25">
      <c r="A300" s="56"/>
      <c r="B300" s="80"/>
      <c r="C300" s="56"/>
      <c r="D300" s="56"/>
      <c r="E300" s="55"/>
      <c r="F300" s="55"/>
      <c r="G300" s="55"/>
      <c r="H300" s="55"/>
      <c r="I300" s="55"/>
      <c r="J300" s="55"/>
      <c r="K300" s="55"/>
      <c r="L300" s="55"/>
      <c r="M300" s="55"/>
      <c r="N300" s="55"/>
      <c r="O300" s="55"/>
      <c r="P300" s="55"/>
      <c r="Q300" s="54"/>
    </row>
    <row r="301" spans="1:17" x14ac:dyDescent="0.25">
      <c r="A301" s="56"/>
      <c r="B301" s="80"/>
      <c r="C301" s="56"/>
      <c r="D301" s="56"/>
      <c r="E301" s="55"/>
      <c r="F301" s="55"/>
      <c r="G301" s="55"/>
      <c r="H301" s="55"/>
      <c r="I301" s="55"/>
      <c r="J301" s="55"/>
      <c r="K301" s="55"/>
      <c r="L301" s="55"/>
      <c r="M301" s="55"/>
      <c r="N301" s="55"/>
      <c r="O301" s="55"/>
      <c r="P301" s="55"/>
      <c r="Q301" s="54"/>
    </row>
    <row r="302" spans="1:17" x14ac:dyDescent="0.25">
      <c r="A302" s="56"/>
      <c r="B302" s="80"/>
      <c r="C302" s="56"/>
      <c r="D302" s="56"/>
      <c r="E302" s="55"/>
      <c r="F302" s="55"/>
      <c r="G302" s="55"/>
      <c r="H302" s="55"/>
      <c r="I302" s="55"/>
      <c r="J302" s="55"/>
      <c r="K302" s="55"/>
      <c r="L302" s="55"/>
      <c r="M302" s="55"/>
      <c r="N302" s="55"/>
      <c r="O302" s="55"/>
      <c r="P302" s="55"/>
      <c r="Q302" s="54"/>
    </row>
    <row r="303" spans="1:17" x14ac:dyDescent="0.25">
      <c r="A303" s="56"/>
      <c r="B303" s="80"/>
      <c r="C303" s="56"/>
      <c r="D303" s="56"/>
      <c r="E303" s="55"/>
      <c r="F303" s="55"/>
      <c r="G303" s="55"/>
      <c r="H303" s="55"/>
      <c r="I303" s="55"/>
      <c r="J303" s="55"/>
      <c r="K303" s="55"/>
      <c r="L303" s="55"/>
      <c r="M303" s="55"/>
      <c r="N303" s="55"/>
      <c r="O303" s="55"/>
      <c r="P303" s="55"/>
      <c r="Q303" s="54"/>
    </row>
    <row r="304" spans="1:17" x14ac:dyDescent="0.25">
      <c r="A304" s="56"/>
      <c r="B304" s="80"/>
      <c r="C304" s="56"/>
      <c r="D304" s="56"/>
      <c r="E304" s="55"/>
      <c r="F304" s="55"/>
      <c r="G304" s="55"/>
      <c r="H304" s="55"/>
      <c r="I304" s="55"/>
      <c r="J304" s="55"/>
      <c r="K304" s="55"/>
      <c r="L304" s="55"/>
      <c r="M304" s="55"/>
      <c r="N304" s="55"/>
      <c r="O304" s="55"/>
      <c r="P304" s="55"/>
      <c r="Q304" s="54"/>
    </row>
    <row r="305" spans="1:17" x14ac:dyDescent="0.25">
      <c r="A305" s="56"/>
      <c r="B305" s="80"/>
      <c r="C305" s="56"/>
      <c r="D305" s="56"/>
      <c r="E305" s="55"/>
      <c r="F305" s="55"/>
      <c r="G305" s="55"/>
      <c r="H305" s="55"/>
      <c r="I305" s="55"/>
      <c r="J305" s="55"/>
      <c r="K305" s="55"/>
      <c r="L305" s="55"/>
      <c r="M305" s="55"/>
      <c r="N305" s="55"/>
      <c r="O305" s="55"/>
      <c r="P305" s="55"/>
      <c r="Q305" s="54"/>
    </row>
    <row r="306" spans="1:17" x14ac:dyDescent="0.25">
      <c r="A306" s="56"/>
      <c r="B306" s="80"/>
      <c r="C306" s="56"/>
      <c r="D306" s="56"/>
      <c r="E306" s="55"/>
      <c r="F306" s="55"/>
      <c r="G306" s="55"/>
      <c r="H306" s="55"/>
      <c r="I306" s="55"/>
      <c r="J306" s="55"/>
      <c r="K306" s="55"/>
      <c r="L306" s="55"/>
      <c r="M306" s="55"/>
      <c r="N306" s="55"/>
      <c r="O306" s="55"/>
      <c r="P306" s="55"/>
      <c r="Q306" s="54"/>
    </row>
    <row r="307" spans="1:17" x14ac:dyDescent="0.25">
      <c r="A307" s="56"/>
      <c r="B307" s="80"/>
      <c r="C307" s="56"/>
      <c r="D307" s="56"/>
      <c r="E307" s="55"/>
      <c r="F307" s="55"/>
      <c r="G307" s="55"/>
      <c r="H307" s="55"/>
      <c r="I307" s="55"/>
      <c r="J307" s="55"/>
      <c r="K307" s="55"/>
      <c r="L307" s="55"/>
      <c r="M307" s="55"/>
      <c r="N307" s="55"/>
      <c r="O307" s="55"/>
      <c r="P307" s="55"/>
      <c r="Q307" s="54"/>
    </row>
    <row r="308" spans="1:17" x14ac:dyDescent="0.25">
      <c r="A308" s="56"/>
      <c r="B308" s="80"/>
      <c r="C308" s="56"/>
      <c r="D308" s="56"/>
      <c r="E308" s="55"/>
      <c r="F308" s="55"/>
      <c r="G308" s="55"/>
      <c r="H308" s="55"/>
      <c r="I308" s="55"/>
      <c r="J308" s="55"/>
      <c r="K308" s="55"/>
      <c r="L308" s="55"/>
      <c r="M308" s="55"/>
      <c r="N308" s="55"/>
      <c r="O308" s="55"/>
      <c r="P308" s="55"/>
      <c r="Q308" s="54"/>
    </row>
    <row r="309" spans="1:17" x14ac:dyDescent="0.25">
      <c r="A309" s="56"/>
      <c r="B309" s="80"/>
      <c r="C309" s="56"/>
      <c r="D309" s="56"/>
      <c r="E309" s="55"/>
      <c r="F309" s="55"/>
      <c r="G309" s="55"/>
      <c r="H309" s="55"/>
      <c r="I309" s="55"/>
      <c r="J309" s="55"/>
      <c r="K309" s="55"/>
      <c r="L309" s="55"/>
      <c r="M309" s="55"/>
      <c r="N309" s="55"/>
      <c r="O309" s="55"/>
      <c r="P309" s="55"/>
      <c r="Q309" s="54"/>
    </row>
    <row r="310" spans="1:17" x14ac:dyDescent="0.25">
      <c r="A310" s="56"/>
      <c r="B310" s="80"/>
      <c r="C310" s="56"/>
      <c r="D310" s="56"/>
      <c r="E310" s="55"/>
      <c r="F310" s="55"/>
      <c r="G310" s="55"/>
      <c r="H310" s="55"/>
      <c r="I310" s="55"/>
      <c r="J310" s="55"/>
      <c r="K310" s="55"/>
      <c r="L310" s="55"/>
      <c r="M310" s="55"/>
      <c r="N310" s="55"/>
      <c r="O310" s="55"/>
      <c r="P310" s="55"/>
      <c r="Q310" s="54"/>
    </row>
    <row r="311" spans="1:17" x14ac:dyDescent="0.25">
      <c r="A311" s="56"/>
      <c r="B311" s="80"/>
      <c r="C311" s="56"/>
      <c r="D311" s="56"/>
      <c r="E311" s="55"/>
      <c r="F311" s="55"/>
      <c r="G311" s="55"/>
      <c r="H311" s="55"/>
      <c r="I311" s="55"/>
      <c r="J311" s="55"/>
      <c r="K311" s="55"/>
      <c r="L311" s="55"/>
      <c r="M311" s="55"/>
      <c r="N311" s="55"/>
      <c r="O311" s="55"/>
      <c r="P311" s="55"/>
      <c r="Q311" s="54"/>
    </row>
    <row r="312" spans="1:17" x14ac:dyDescent="0.25">
      <c r="A312" s="56"/>
      <c r="B312" s="80"/>
      <c r="C312" s="56"/>
      <c r="D312" s="56"/>
      <c r="E312" s="55"/>
      <c r="F312" s="55"/>
      <c r="G312" s="55"/>
      <c r="H312" s="55"/>
      <c r="I312" s="55"/>
      <c r="J312" s="55"/>
      <c r="K312" s="55"/>
      <c r="L312" s="55"/>
      <c r="M312" s="55"/>
      <c r="N312" s="55"/>
      <c r="O312" s="55"/>
      <c r="P312" s="55"/>
      <c r="Q312" s="54"/>
    </row>
    <row r="313" spans="1:17" x14ac:dyDescent="0.25">
      <c r="A313" s="56"/>
      <c r="B313" s="80"/>
      <c r="C313" s="56"/>
      <c r="D313" s="56"/>
      <c r="E313" s="55"/>
      <c r="F313" s="55"/>
      <c r="G313" s="55"/>
      <c r="H313" s="55"/>
      <c r="I313" s="55"/>
      <c r="J313" s="55"/>
      <c r="K313" s="55"/>
      <c r="L313" s="55"/>
      <c r="M313" s="55"/>
      <c r="N313" s="55"/>
      <c r="O313" s="55"/>
      <c r="P313" s="55"/>
      <c r="Q313" s="54"/>
    </row>
    <row r="314" spans="1:17" x14ac:dyDescent="0.25">
      <c r="A314" s="56"/>
      <c r="B314" s="80"/>
      <c r="C314" s="56"/>
      <c r="D314" s="56"/>
      <c r="E314" s="55"/>
      <c r="F314" s="55"/>
      <c r="G314" s="55"/>
      <c r="H314" s="55"/>
      <c r="I314" s="55"/>
      <c r="J314" s="55"/>
      <c r="K314" s="55"/>
      <c r="L314" s="55"/>
      <c r="M314" s="55"/>
      <c r="N314" s="55"/>
      <c r="O314" s="55"/>
      <c r="P314" s="55"/>
      <c r="Q314" s="54"/>
    </row>
    <row r="315" spans="1:17" x14ac:dyDescent="0.25">
      <c r="A315" s="56"/>
      <c r="B315" s="80"/>
      <c r="C315" s="56"/>
      <c r="D315" s="56"/>
      <c r="E315" s="55"/>
      <c r="F315" s="55"/>
      <c r="G315" s="55"/>
      <c r="H315" s="55"/>
      <c r="I315" s="55"/>
      <c r="J315" s="55"/>
      <c r="K315" s="55"/>
      <c r="L315" s="55"/>
      <c r="M315" s="55"/>
      <c r="N315" s="55"/>
      <c r="O315" s="55"/>
      <c r="P315" s="55"/>
      <c r="Q315" s="54"/>
    </row>
    <row r="316" spans="1:17" x14ac:dyDescent="0.25">
      <c r="A316" s="56"/>
      <c r="B316" s="80"/>
      <c r="C316" s="56"/>
      <c r="D316" s="56"/>
      <c r="E316" s="55"/>
      <c r="F316" s="55"/>
      <c r="G316" s="55"/>
      <c r="H316" s="55"/>
      <c r="I316" s="55"/>
      <c r="J316" s="55"/>
      <c r="K316" s="55"/>
      <c r="L316" s="55"/>
      <c r="M316" s="55"/>
      <c r="N316" s="55"/>
      <c r="O316" s="55"/>
      <c r="P316" s="55"/>
      <c r="Q316" s="54"/>
    </row>
    <row r="317" spans="1:17" x14ac:dyDescent="0.25">
      <c r="A317" s="56"/>
      <c r="B317" s="80"/>
      <c r="C317" s="56"/>
      <c r="D317" s="56"/>
      <c r="E317" s="55"/>
      <c r="F317" s="55"/>
      <c r="G317" s="55"/>
      <c r="H317" s="55"/>
      <c r="I317" s="55"/>
      <c r="J317" s="55"/>
      <c r="K317" s="55"/>
      <c r="L317" s="55"/>
      <c r="M317" s="55"/>
      <c r="N317" s="55"/>
      <c r="O317" s="55"/>
      <c r="P317" s="55"/>
      <c r="Q317" s="54"/>
    </row>
    <row r="318" spans="1:17" x14ac:dyDescent="0.25">
      <c r="A318" s="56"/>
      <c r="B318" s="80"/>
      <c r="C318" s="56"/>
      <c r="D318" s="56"/>
      <c r="E318" s="55"/>
      <c r="F318" s="55"/>
      <c r="G318" s="55"/>
      <c r="H318" s="55"/>
      <c r="I318" s="55"/>
      <c r="J318" s="55"/>
      <c r="K318" s="55"/>
      <c r="L318" s="55"/>
      <c r="M318" s="55"/>
      <c r="N318" s="55"/>
      <c r="O318" s="55"/>
      <c r="P318" s="55"/>
      <c r="Q318" s="54"/>
    </row>
    <row r="319" spans="1:17" x14ac:dyDescent="0.25">
      <c r="A319" s="56"/>
      <c r="B319" s="80"/>
      <c r="C319" s="56"/>
      <c r="D319" s="56"/>
      <c r="E319" s="55"/>
      <c r="F319" s="55"/>
      <c r="G319" s="55"/>
      <c r="H319" s="55"/>
      <c r="I319" s="55"/>
      <c r="J319" s="55"/>
      <c r="K319" s="55"/>
      <c r="L319" s="55"/>
      <c r="M319" s="55"/>
      <c r="N319" s="55"/>
      <c r="O319" s="55"/>
      <c r="P319" s="55"/>
      <c r="Q319" s="54"/>
    </row>
    <row r="320" spans="1:17" x14ac:dyDescent="0.25">
      <c r="A320" s="56"/>
      <c r="B320" s="80"/>
      <c r="C320" s="56"/>
      <c r="D320" s="56"/>
      <c r="E320" s="55"/>
      <c r="F320" s="55"/>
      <c r="G320" s="55"/>
      <c r="H320" s="55"/>
      <c r="I320" s="55"/>
      <c r="J320" s="55"/>
      <c r="K320" s="55"/>
      <c r="L320" s="55"/>
      <c r="M320" s="55"/>
      <c r="N320" s="55"/>
      <c r="O320" s="55"/>
      <c r="P320" s="55"/>
      <c r="Q320" s="54"/>
    </row>
    <row r="321" spans="1:17" x14ac:dyDescent="0.25">
      <c r="A321" s="56"/>
      <c r="B321" s="80"/>
      <c r="C321" s="56"/>
      <c r="D321" s="56"/>
      <c r="E321" s="55"/>
      <c r="F321" s="55"/>
      <c r="G321" s="55"/>
      <c r="H321" s="55"/>
      <c r="I321" s="55"/>
      <c r="J321" s="55"/>
      <c r="K321" s="55"/>
      <c r="L321" s="55"/>
      <c r="M321" s="55"/>
      <c r="N321" s="55"/>
      <c r="O321" s="55"/>
      <c r="P321" s="55"/>
      <c r="Q321" s="54"/>
    </row>
    <row r="322" spans="1:17" x14ac:dyDescent="0.25">
      <c r="A322" s="56"/>
      <c r="B322" s="80"/>
      <c r="C322" s="56"/>
      <c r="D322" s="56"/>
      <c r="E322" s="55"/>
      <c r="F322" s="55"/>
      <c r="G322" s="55"/>
      <c r="H322" s="55"/>
      <c r="I322" s="55"/>
      <c r="J322" s="55"/>
      <c r="K322" s="55"/>
      <c r="L322" s="55"/>
      <c r="M322" s="55"/>
      <c r="N322" s="55"/>
      <c r="O322" s="55"/>
      <c r="P322" s="55"/>
      <c r="Q322" s="54"/>
    </row>
    <row r="323" spans="1:17" x14ac:dyDescent="0.25">
      <c r="A323" s="56"/>
      <c r="B323" s="80"/>
      <c r="C323" s="56"/>
      <c r="D323" s="56"/>
      <c r="E323" s="55"/>
      <c r="F323" s="55"/>
      <c r="G323" s="55"/>
      <c r="H323" s="55"/>
      <c r="I323" s="55"/>
      <c r="J323" s="55"/>
      <c r="K323" s="55"/>
      <c r="L323" s="55"/>
      <c r="M323" s="55"/>
      <c r="N323" s="55"/>
      <c r="O323" s="55"/>
      <c r="P323" s="55"/>
      <c r="Q323" s="54"/>
    </row>
    <row r="324" spans="1:17" x14ac:dyDescent="0.25">
      <c r="A324" s="56"/>
      <c r="B324" s="80"/>
      <c r="C324" s="56"/>
      <c r="D324" s="56"/>
      <c r="E324" s="55"/>
      <c r="F324" s="55"/>
      <c r="G324" s="55"/>
      <c r="H324" s="55"/>
      <c r="I324" s="55"/>
      <c r="J324" s="55"/>
      <c r="K324" s="55"/>
      <c r="L324" s="55"/>
      <c r="M324" s="55"/>
      <c r="N324" s="55"/>
      <c r="O324" s="55"/>
      <c r="P324" s="55"/>
      <c r="Q324" s="54"/>
    </row>
    <row r="325" spans="1:17" x14ac:dyDescent="0.25">
      <c r="A325" s="56"/>
      <c r="B325" s="80"/>
      <c r="C325" s="56"/>
      <c r="D325" s="56"/>
      <c r="E325" s="55"/>
      <c r="F325" s="55"/>
      <c r="G325" s="55"/>
      <c r="H325" s="55"/>
      <c r="I325" s="55"/>
      <c r="J325" s="55"/>
      <c r="K325" s="55"/>
      <c r="L325" s="55"/>
      <c r="M325" s="55"/>
      <c r="N325" s="55"/>
      <c r="O325" s="55"/>
      <c r="P325" s="55"/>
      <c r="Q325" s="54"/>
    </row>
    <row r="326" spans="1:17" x14ac:dyDescent="0.25">
      <c r="A326" s="56"/>
      <c r="B326" s="80"/>
      <c r="C326" s="56"/>
      <c r="D326" s="56"/>
      <c r="E326" s="55"/>
      <c r="F326" s="55"/>
      <c r="G326" s="55"/>
      <c r="H326" s="55"/>
      <c r="I326" s="55"/>
      <c r="J326" s="55"/>
      <c r="K326" s="55"/>
      <c r="L326" s="55"/>
      <c r="M326" s="55"/>
      <c r="N326" s="55"/>
      <c r="O326" s="55"/>
      <c r="P326" s="55"/>
      <c r="Q326" s="54"/>
    </row>
    <row r="327" spans="1:17" x14ac:dyDescent="0.25">
      <c r="A327" s="56"/>
      <c r="B327" s="80"/>
      <c r="C327" s="56"/>
      <c r="D327" s="56"/>
      <c r="E327" s="55"/>
      <c r="F327" s="55"/>
      <c r="G327" s="55"/>
      <c r="H327" s="55"/>
      <c r="I327" s="55"/>
      <c r="J327" s="55"/>
      <c r="K327" s="55"/>
      <c r="L327" s="55"/>
      <c r="M327" s="55"/>
      <c r="N327" s="55"/>
      <c r="O327" s="55"/>
      <c r="P327" s="55"/>
      <c r="Q327" s="54"/>
    </row>
    <row r="328" spans="1:17" x14ac:dyDescent="0.25">
      <c r="A328" s="56"/>
      <c r="B328" s="80"/>
      <c r="C328" s="56"/>
      <c r="D328" s="56"/>
      <c r="E328" s="55"/>
      <c r="F328" s="55"/>
      <c r="G328" s="55"/>
      <c r="H328" s="55"/>
      <c r="I328" s="55"/>
      <c r="J328" s="55"/>
      <c r="K328" s="55"/>
      <c r="L328" s="55"/>
      <c r="M328" s="55"/>
      <c r="N328" s="55"/>
      <c r="O328" s="55"/>
      <c r="P328" s="55"/>
      <c r="Q328" s="54"/>
    </row>
    <row r="329" spans="1:17" x14ac:dyDescent="0.25">
      <c r="A329" s="56"/>
      <c r="B329" s="80"/>
      <c r="C329" s="56"/>
      <c r="D329" s="56"/>
      <c r="E329" s="55"/>
      <c r="F329" s="55"/>
      <c r="G329" s="55"/>
      <c r="H329" s="55"/>
      <c r="I329" s="55"/>
      <c r="J329" s="55"/>
      <c r="K329" s="55"/>
      <c r="L329" s="55"/>
      <c r="M329" s="55"/>
      <c r="N329" s="55"/>
      <c r="O329" s="55"/>
      <c r="P329" s="55"/>
      <c r="Q329" s="54"/>
    </row>
    <row r="330" spans="1:17" x14ac:dyDescent="0.25">
      <c r="A330" s="56"/>
      <c r="B330" s="80"/>
      <c r="C330" s="56"/>
      <c r="D330" s="56"/>
      <c r="E330" s="55"/>
      <c r="F330" s="55"/>
      <c r="G330" s="55"/>
      <c r="H330" s="55"/>
      <c r="I330" s="55"/>
      <c r="J330" s="55"/>
      <c r="K330" s="55"/>
      <c r="L330" s="55"/>
      <c r="M330" s="55"/>
      <c r="N330" s="55"/>
      <c r="O330" s="55"/>
      <c r="P330" s="55"/>
      <c r="Q330" s="54"/>
    </row>
    <row r="331" spans="1:17" x14ac:dyDescent="0.25">
      <c r="A331" s="56"/>
      <c r="B331" s="80"/>
      <c r="C331" s="56"/>
      <c r="D331" s="56"/>
      <c r="E331" s="55"/>
      <c r="F331" s="55"/>
      <c r="G331" s="55"/>
      <c r="H331" s="55"/>
      <c r="I331" s="55"/>
      <c r="J331" s="55"/>
      <c r="K331" s="55"/>
      <c r="L331" s="55"/>
      <c r="M331" s="55"/>
      <c r="N331" s="55"/>
      <c r="O331" s="55"/>
      <c r="P331" s="55"/>
      <c r="Q331" s="54"/>
    </row>
    <row r="332" spans="1:17" x14ac:dyDescent="0.25">
      <c r="A332" s="56"/>
      <c r="B332" s="80"/>
      <c r="C332" s="56"/>
      <c r="D332" s="56"/>
      <c r="E332" s="55"/>
      <c r="F332" s="55"/>
      <c r="G332" s="55"/>
      <c r="H332" s="55"/>
      <c r="I332" s="55"/>
      <c r="J332" s="55"/>
      <c r="K332" s="55"/>
      <c r="L332" s="55"/>
      <c r="M332" s="55"/>
      <c r="N332" s="55"/>
      <c r="O332" s="55"/>
      <c r="P332" s="55"/>
      <c r="Q332" s="54"/>
    </row>
    <row r="333" spans="1:17" x14ac:dyDescent="0.25">
      <c r="A333" s="56"/>
      <c r="B333" s="80"/>
      <c r="C333" s="56"/>
      <c r="D333" s="56"/>
      <c r="E333" s="55"/>
      <c r="F333" s="55"/>
      <c r="G333" s="55"/>
      <c r="H333" s="55"/>
      <c r="I333" s="55"/>
      <c r="J333" s="55"/>
      <c r="K333" s="55"/>
      <c r="L333" s="55"/>
      <c r="M333" s="55"/>
      <c r="N333" s="55"/>
      <c r="O333" s="55"/>
      <c r="P333" s="55"/>
      <c r="Q333" s="54"/>
    </row>
    <row r="334" spans="1:17" x14ac:dyDescent="0.25">
      <c r="A334" s="56"/>
      <c r="B334" s="80"/>
      <c r="C334" s="56"/>
      <c r="D334" s="56"/>
      <c r="E334" s="55"/>
      <c r="F334" s="55"/>
      <c r="G334" s="55"/>
      <c r="H334" s="55"/>
      <c r="I334" s="55"/>
      <c r="J334" s="55"/>
      <c r="K334" s="55"/>
      <c r="L334" s="55"/>
      <c r="M334" s="55"/>
      <c r="N334" s="55"/>
      <c r="O334" s="55"/>
      <c r="P334" s="55"/>
      <c r="Q334" s="54"/>
    </row>
    <row r="335" spans="1:17" x14ac:dyDescent="0.25">
      <c r="A335" s="56"/>
      <c r="B335" s="80"/>
      <c r="C335" s="56"/>
      <c r="D335" s="56"/>
      <c r="E335" s="55"/>
      <c r="F335" s="55"/>
      <c r="G335" s="55"/>
      <c r="H335" s="55"/>
      <c r="I335" s="55"/>
      <c r="J335" s="55"/>
      <c r="K335" s="55"/>
      <c r="L335" s="55"/>
      <c r="M335" s="55"/>
      <c r="N335" s="55"/>
      <c r="O335" s="55"/>
      <c r="P335" s="55"/>
      <c r="Q335" s="54"/>
    </row>
    <row r="336" spans="1:17" x14ac:dyDescent="0.25">
      <c r="A336" s="56"/>
      <c r="B336" s="80"/>
      <c r="C336" s="56"/>
      <c r="D336" s="56"/>
      <c r="E336" s="55"/>
      <c r="F336" s="55"/>
      <c r="G336" s="55"/>
      <c r="H336" s="55"/>
      <c r="I336" s="55"/>
      <c r="J336" s="55"/>
      <c r="K336" s="55"/>
      <c r="L336" s="55"/>
      <c r="M336" s="55"/>
      <c r="N336" s="55"/>
      <c r="O336" s="55"/>
      <c r="P336" s="55"/>
      <c r="Q336" s="54"/>
    </row>
    <row r="337" spans="1:17" x14ac:dyDescent="0.25">
      <c r="A337" s="56"/>
      <c r="B337" s="80"/>
      <c r="C337" s="56"/>
      <c r="D337" s="56"/>
      <c r="E337" s="55"/>
      <c r="F337" s="55"/>
      <c r="G337" s="55"/>
      <c r="H337" s="55"/>
      <c r="I337" s="55"/>
      <c r="J337" s="55"/>
      <c r="K337" s="55"/>
      <c r="L337" s="55"/>
      <c r="M337" s="55"/>
      <c r="N337" s="55"/>
      <c r="O337" s="55"/>
      <c r="P337" s="55"/>
      <c r="Q337" s="54"/>
    </row>
    <row r="338" spans="1:17" x14ac:dyDescent="0.25">
      <c r="A338" s="56"/>
      <c r="B338" s="80"/>
      <c r="C338" s="56"/>
      <c r="D338" s="56"/>
      <c r="E338" s="55"/>
      <c r="F338" s="55"/>
      <c r="G338" s="55"/>
      <c r="H338" s="55"/>
      <c r="I338" s="55"/>
      <c r="J338" s="55"/>
      <c r="K338" s="55"/>
      <c r="L338" s="55"/>
      <c r="M338" s="55"/>
      <c r="N338" s="55"/>
      <c r="O338" s="55"/>
      <c r="P338" s="55"/>
      <c r="Q338" s="54"/>
    </row>
    <row r="339" spans="1:17" x14ac:dyDescent="0.25">
      <c r="A339" s="56"/>
      <c r="B339" s="80"/>
      <c r="C339" s="56"/>
      <c r="D339" s="56"/>
      <c r="E339" s="55"/>
      <c r="F339" s="55"/>
      <c r="G339" s="55"/>
      <c r="H339" s="55"/>
      <c r="I339" s="55"/>
      <c r="J339" s="55"/>
      <c r="K339" s="55"/>
      <c r="L339" s="55"/>
      <c r="M339" s="55"/>
      <c r="N339" s="55"/>
      <c r="O339" s="55"/>
      <c r="P339" s="55"/>
      <c r="Q339" s="54"/>
    </row>
    <row r="340" spans="1:17" x14ac:dyDescent="0.25">
      <c r="A340" s="56"/>
      <c r="B340" s="80"/>
      <c r="C340" s="56"/>
      <c r="D340" s="56"/>
      <c r="E340" s="55"/>
      <c r="F340" s="55"/>
      <c r="G340" s="55"/>
      <c r="H340" s="55"/>
      <c r="I340" s="55"/>
      <c r="J340" s="55"/>
      <c r="K340" s="55"/>
      <c r="L340" s="55"/>
      <c r="M340" s="55"/>
      <c r="N340" s="55"/>
      <c r="O340" s="55"/>
      <c r="P340" s="55"/>
      <c r="Q340" s="54"/>
    </row>
    <row r="341" spans="1:17" x14ac:dyDescent="0.25">
      <c r="A341" s="56"/>
      <c r="B341" s="80"/>
      <c r="C341" s="56"/>
      <c r="D341" s="56"/>
      <c r="E341" s="55"/>
      <c r="F341" s="55"/>
      <c r="G341" s="55"/>
      <c r="H341" s="55"/>
      <c r="I341" s="55"/>
      <c r="J341" s="55"/>
      <c r="K341" s="55"/>
      <c r="L341" s="55"/>
      <c r="M341" s="55"/>
      <c r="N341" s="55"/>
      <c r="O341" s="55"/>
      <c r="P341" s="55"/>
      <c r="Q341" s="54"/>
    </row>
    <row r="342" spans="1:17" x14ac:dyDescent="0.25">
      <c r="A342" s="56"/>
      <c r="B342" s="80"/>
      <c r="C342" s="56"/>
      <c r="D342" s="56"/>
      <c r="E342" s="55"/>
      <c r="F342" s="55"/>
      <c r="G342" s="55"/>
      <c r="H342" s="55"/>
      <c r="I342" s="55"/>
      <c r="J342" s="55"/>
      <c r="K342" s="55"/>
      <c r="L342" s="55"/>
      <c r="M342" s="55"/>
      <c r="N342" s="55"/>
      <c r="O342" s="55"/>
      <c r="P342" s="55"/>
      <c r="Q342" s="54"/>
    </row>
    <row r="343" spans="1:17" x14ac:dyDescent="0.25">
      <c r="A343" s="56"/>
      <c r="B343" s="80"/>
      <c r="C343" s="56"/>
      <c r="D343" s="56"/>
      <c r="E343" s="55"/>
      <c r="F343" s="55"/>
      <c r="G343" s="55"/>
      <c r="H343" s="55"/>
      <c r="I343" s="55"/>
      <c r="J343" s="55"/>
      <c r="K343" s="55"/>
      <c r="L343" s="55"/>
      <c r="M343" s="55"/>
      <c r="N343" s="55"/>
      <c r="O343" s="55"/>
      <c r="P343" s="55"/>
      <c r="Q343" s="54"/>
    </row>
    <row r="344" spans="1:17" x14ac:dyDescent="0.25">
      <c r="A344" s="56"/>
      <c r="B344" s="80"/>
      <c r="C344" s="56"/>
      <c r="D344" s="56"/>
      <c r="E344" s="55"/>
      <c r="F344" s="55"/>
      <c r="G344" s="55"/>
      <c r="H344" s="55"/>
      <c r="I344" s="55"/>
      <c r="J344" s="55"/>
      <c r="K344" s="55"/>
      <c r="L344" s="55"/>
      <c r="M344" s="55"/>
      <c r="N344" s="55"/>
      <c r="O344" s="55"/>
      <c r="P344" s="55"/>
      <c r="Q344" s="54"/>
    </row>
    <row r="345" spans="1:17" x14ac:dyDescent="0.25">
      <c r="A345" s="56"/>
      <c r="B345" s="80"/>
      <c r="C345" s="56"/>
      <c r="D345" s="56"/>
      <c r="E345" s="55"/>
      <c r="F345" s="55"/>
      <c r="G345" s="55"/>
      <c r="H345" s="55"/>
      <c r="I345" s="55"/>
      <c r="J345" s="55"/>
      <c r="K345" s="55"/>
      <c r="L345" s="55"/>
      <c r="M345" s="55"/>
      <c r="N345" s="55"/>
      <c r="O345" s="55"/>
      <c r="P345" s="55"/>
      <c r="Q345" s="54"/>
    </row>
    <row r="346" spans="1:17" x14ac:dyDescent="0.25">
      <c r="A346" s="56"/>
      <c r="B346" s="80"/>
      <c r="C346" s="56"/>
      <c r="D346" s="56"/>
      <c r="E346" s="55"/>
      <c r="F346" s="55"/>
      <c r="G346" s="55"/>
      <c r="H346" s="55"/>
      <c r="I346" s="55"/>
      <c r="J346" s="55"/>
      <c r="K346" s="55"/>
      <c r="L346" s="55"/>
      <c r="M346" s="55"/>
      <c r="N346" s="55"/>
      <c r="O346" s="55"/>
      <c r="P346" s="55"/>
      <c r="Q346" s="54"/>
    </row>
    <row r="347" spans="1:17" x14ac:dyDescent="0.25">
      <c r="A347" s="56"/>
      <c r="B347" s="80"/>
      <c r="C347" s="56"/>
      <c r="D347" s="56"/>
      <c r="E347" s="55"/>
      <c r="F347" s="55"/>
      <c r="G347" s="55"/>
      <c r="H347" s="55"/>
      <c r="I347" s="55"/>
      <c r="J347" s="55"/>
      <c r="K347" s="55"/>
      <c r="L347" s="55"/>
      <c r="M347" s="55"/>
      <c r="N347" s="55"/>
      <c r="O347" s="55"/>
      <c r="P347" s="55"/>
      <c r="Q347" s="54"/>
    </row>
    <row r="348" spans="1:17" x14ac:dyDescent="0.25">
      <c r="A348" s="56"/>
      <c r="B348" s="80"/>
      <c r="C348" s="56"/>
      <c r="D348" s="56"/>
      <c r="E348" s="55"/>
      <c r="F348" s="55"/>
      <c r="G348" s="55"/>
      <c r="H348" s="55"/>
      <c r="I348" s="55"/>
      <c r="J348" s="55"/>
      <c r="K348" s="55"/>
      <c r="L348" s="55"/>
      <c r="M348" s="55"/>
      <c r="N348" s="55"/>
      <c r="O348" s="55"/>
      <c r="P348" s="55"/>
      <c r="Q348" s="54"/>
    </row>
    <row r="349" spans="1:17" x14ac:dyDescent="0.25">
      <c r="A349" s="56"/>
      <c r="B349" s="80"/>
      <c r="C349" s="56"/>
      <c r="D349" s="56"/>
      <c r="E349" s="55"/>
      <c r="F349" s="55"/>
      <c r="G349" s="55"/>
      <c r="H349" s="55"/>
      <c r="I349" s="55"/>
      <c r="J349" s="55"/>
      <c r="K349" s="55"/>
      <c r="L349" s="55"/>
      <c r="M349" s="55"/>
      <c r="N349" s="55"/>
      <c r="O349" s="55"/>
      <c r="P349" s="55"/>
      <c r="Q349" s="54"/>
    </row>
    <row r="350" spans="1:17" x14ac:dyDescent="0.25">
      <c r="A350" s="56"/>
      <c r="B350" s="80"/>
      <c r="C350" s="56"/>
      <c r="D350" s="56"/>
      <c r="E350" s="55"/>
      <c r="F350" s="55"/>
      <c r="G350" s="55"/>
      <c r="H350" s="55"/>
      <c r="I350" s="55"/>
      <c r="J350" s="55"/>
      <c r="K350" s="55"/>
      <c r="L350" s="55"/>
      <c r="M350" s="55"/>
      <c r="N350" s="55"/>
      <c r="O350" s="55"/>
      <c r="P350" s="55"/>
      <c r="Q350" s="54"/>
    </row>
    <row r="351" spans="1:17" x14ac:dyDescent="0.25">
      <c r="A351" s="56"/>
      <c r="B351" s="80"/>
      <c r="C351" s="56"/>
      <c r="D351" s="56"/>
      <c r="E351" s="55"/>
      <c r="F351" s="55"/>
      <c r="G351" s="55"/>
      <c r="H351" s="55"/>
      <c r="I351" s="55"/>
      <c r="J351" s="55"/>
      <c r="K351" s="55"/>
      <c r="L351" s="55"/>
      <c r="M351" s="55"/>
      <c r="N351" s="55"/>
      <c r="O351" s="55"/>
      <c r="P351" s="55"/>
      <c r="Q351" s="54"/>
    </row>
    <row r="352" spans="1:17" x14ac:dyDescent="0.25">
      <c r="A352" s="56"/>
      <c r="B352" s="80"/>
      <c r="C352" s="56"/>
      <c r="D352" s="56"/>
      <c r="E352" s="55"/>
      <c r="F352" s="55"/>
      <c r="G352" s="55"/>
      <c r="H352" s="55"/>
      <c r="I352" s="55"/>
      <c r="J352" s="55"/>
      <c r="K352" s="55"/>
      <c r="L352" s="55"/>
      <c r="M352" s="55"/>
      <c r="N352" s="55"/>
      <c r="O352" s="55"/>
      <c r="P352" s="55"/>
      <c r="Q352" s="54"/>
    </row>
    <row r="353" spans="1:17" x14ac:dyDescent="0.25">
      <c r="A353" s="56"/>
      <c r="B353" s="80"/>
      <c r="C353" s="56"/>
      <c r="D353" s="56"/>
      <c r="E353" s="55"/>
      <c r="F353" s="55"/>
      <c r="G353" s="55"/>
      <c r="H353" s="55"/>
      <c r="I353" s="55"/>
      <c r="J353" s="55"/>
      <c r="K353" s="55"/>
      <c r="L353" s="55"/>
      <c r="M353" s="55"/>
      <c r="N353" s="55"/>
      <c r="O353" s="55"/>
      <c r="P353" s="55"/>
      <c r="Q353" s="54"/>
    </row>
    <row r="354" spans="1:17" x14ac:dyDescent="0.25">
      <c r="A354" s="56"/>
      <c r="B354" s="80"/>
      <c r="C354" s="56"/>
      <c r="D354" s="56"/>
      <c r="E354" s="55"/>
      <c r="F354" s="55"/>
      <c r="G354" s="55"/>
      <c r="H354" s="55"/>
      <c r="I354" s="55"/>
      <c r="J354" s="55"/>
      <c r="K354" s="55"/>
      <c r="L354" s="55"/>
      <c r="M354" s="55"/>
      <c r="N354" s="55"/>
      <c r="O354" s="55"/>
      <c r="P354" s="55"/>
      <c r="Q354" s="54"/>
    </row>
    <row r="355" spans="1:17" x14ac:dyDescent="0.25">
      <c r="A355" s="56"/>
      <c r="B355" s="80"/>
      <c r="C355" s="56"/>
      <c r="D355" s="56"/>
      <c r="E355" s="55"/>
      <c r="F355" s="55"/>
      <c r="G355" s="55"/>
      <c r="H355" s="55"/>
      <c r="I355" s="55"/>
      <c r="J355" s="55"/>
      <c r="K355" s="55"/>
      <c r="L355" s="55"/>
      <c r="M355" s="55"/>
      <c r="N355" s="55"/>
      <c r="O355" s="55"/>
      <c r="P355" s="55"/>
      <c r="Q355" s="54"/>
    </row>
    <row r="356" spans="1:17" x14ac:dyDescent="0.25">
      <c r="A356" s="56"/>
      <c r="B356" s="80"/>
      <c r="C356" s="56"/>
      <c r="D356" s="56"/>
      <c r="E356" s="55"/>
      <c r="F356" s="55"/>
      <c r="G356" s="55"/>
      <c r="H356" s="55"/>
      <c r="I356" s="55"/>
      <c r="J356" s="55"/>
      <c r="K356" s="55"/>
      <c r="L356" s="55"/>
      <c r="M356" s="55"/>
      <c r="N356" s="55"/>
      <c r="O356" s="55"/>
      <c r="P356" s="55"/>
      <c r="Q356" s="54"/>
    </row>
    <row r="357" spans="1:17" x14ac:dyDescent="0.25">
      <c r="A357" s="56"/>
      <c r="B357" s="80"/>
      <c r="C357" s="56"/>
      <c r="D357" s="56"/>
      <c r="E357" s="55"/>
      <c r="F357" s="55"/>
      <c r="G357" s="55"/>
      <c r="H357" s="55"/>
      <c r="I357" s="55"/>
      <c r="J357" s="55"/>
      <c r="K357" s="55"/>
      <c r="L357" s="55"/>
      <c r="M357" s="55"/>
      <c r="N357" s="55"/>
      <c r="O357" s="55"/>
      <c r="P357" s="55"/>
      <c r="Q357" s="54"/>
    </row>
    <row r="358" spans="1:17" x14ac:dyDescent="0.25">
      <c r="A358" s="56"/>
      <c r="B358" s="80"/>
      <c r="C358" s="56"/>
      <c r="D358" s="56"/>
      <c r="E358" s="55"/>
      <c r="F358" s="55"/>
      <c r="G358" s="55"/>
      <c r="H358" s="55"/>
      <c r="I358" s="55"/>
      <c r="J358" s="55"/>
      <c r="K358" s="55"/>
      <c r="L358" s="55"/>
      <c r="M358" s="55"/>
      <c r="N358" s="55"/>
      <c r="O358" s="55"/>
      <c r="P358" s="55"/>
      <c r="Q358" s="54"/>
    </row>
    <row r="359" spans="1:17" x14ac:dyDescent="0.25">
      <c r="A359" s="56"/>
      <c r="B359" s="80"/>
      <c r="C359" s="56"/>
      <c r="D359" s="56"/>
      <c r="E359" s="55"/>
      <c r="F359" s="55"/>
      <c r="G359" s="55"/>
      <c r="H359" s="55"/>
      <c r="I359" s="55"/>
      <c r="J359" s="55"/>
      <c r="K359" s="55"/>
      <c r="L359" s="55"/>
      <c r="M359" s="55"/>
      <c r="N359" s="55"/>
      <c r="O359" s="55"/>
      <c r="P359" s="55"/>
      <c r="Q359" s="54"/>
    </row>
    <row r="360" spans="1:17" x14ac:dyDescent="0.25">
      <c r="A360" s="56"/>
      <c r="B360" s="80"/>
      <c r="C360" s="56"/>
      <c r="D360" s="56"/>
      <c r="E360" s="55"/>
      <c r="F360" s="55"/>
      <c r="G360" s="55"/>
      <c r="H360" s="55"/>
      <c r="I360" s="55"/>
      <c r="J360" s="55"/>
      <c r="K360" s="55"/>
      <c r="L360" s="55"/>
      <c r="M360" s="55"/>
      <c r="N360" s="55"/>
      <c r="O360" s="55"/>
      <c r="P360" s="55"/>
      <c r="Q360" s="54"/>
    </row>
    <row r="361" spans="1:17" x14ac:dyDescent="0.25">
      <c r="A361" s="56"/>
      <c r="B361" s="80"/>
      <c r="C361" s="56"/>
      <c r="D361" s="56"/>
      <c r="E361" s="55"/>
      <c r="F361" s="55"/>
      <c r="G361" s="55"/>
      <c r="H361" s="55"/>
      <c r="I361" s="55"/>
      <c r="J361" s="55"/>
      <c r="K361" s="55"/>
      <c r="L361" s="55"/>
      <c r="M361" s="55"/>
      <c r="N361" s="55"/>
      <c r="O361" s="55"/>
      <c r="P361" s="55"/>
      <c r="Q361" s="54"/>
    </row>
    <row r="362" spans="1:17" x14ac:dyDescent="0.25">
      <c r="A362" s="56"/>
      <c r="B362" s="80"/>
      <c r="C362" s="56"/>
      <c r="D362" s="56"/>
      <c r="E362" s="55"/>
      <c r="F362" s="55"/>
      <c r="G362" s="55"/>
      <c r="H362" s="55"/>
      <c r="I362" s="55"/>
      <c r="J362" s="55"/>
      <c r="K362" s="55"/>
      <c r="L362" s="55"/>
      <c r="M362" s="55"/>
      <c r="N362" s="55"/>
      <c r="O362" s="55"/>
      <c r="P362" s="55"/>
      <c r="Q362" s="54"/>
    </row>
    <row r="363" spans="1:17" x14ac:dyDescent="0.25">
      <c r="A363" s="56"/>
      <c r="B363" s="80"/>
      <c r="C363" s="56"/>
      <c r="D363" s="56"/>
      <c r="E363" s="55"/>
      <c r="F363" s="55"/>
      <c r="G363" s="55"/>
      <c r="H363" s="55"/>
      <c r="I363" s="55"/>
      <c r="J363" s="55"/>
      <c r="K363" s="55"/>
      <c r="L363" s="55"/>
      <c r="M363" s="55"/>
      <c r="N363" s="55"/>
      <c r="O363" s="55"/>
      <c r="P363" s="55"/>
      <c r="Q363" s="54"/>
    </row>
    <row r="364" spans="1:17" x14ac:dyDescent="0.25">
      <c r="A364" s="56"/>
      <c r="B364" s="80"/>
      <c r="C364" s="56"/>
      <c r="D364" s="56"/>
      <c r="E364" s="55"/>
      <c r="F364" s="55"/>
      <c r="G364" s="55"/>
      <c r="H364" s="55"/>
      <c r="I364" s="55"/>
      <c r="J364" s="55"/>
      <c r="K364" s="55"/>
      <c r="L364" s="55"/>
      <c r="M364" s="55"/>
      <c r="N364" s="55"/>
      <c r="O364" s="55"/>
      <c r="P364" s="55"/>
      <c r="Q364" s="54"/>
    </row>
    <row r="365" spans="1:17" x14ac:dyDescent="0.25">
      <c r="A365" s="56"/>
      <c r="B365" s="80"/>
      <c r="C365" s="56"/>
      <c r="D365" s="56"/>
      <c r="E365" s="55"/>
      <c r="F365" s="55"/>
      <c r="G365" s="55"/>
      <c r="H365" s="55"/>
      <c r="I365" s="55"/>
      <c r="J365" s="55"/>
      <c r="K365" s="55"/>
      <c r="L365" s="55"/>
      <c r="M365" s="55"/>
      <c r="N365" s="55"/>
      <c r="O365" s="55"/>
      <c r="P365" s="55"/>
      <c r="Q365" s="54"/>
    </row>
    <row r="366" spans="1:17" x14ac:dyDescent="0.25">
      <c r="A366" s="56"/>
      <c r="B366" s="80"/>
      <c r="C366" s="56"/>
      <c r="D366" s="56"/>
      <c r="E366" s="55"/>
      <c r="F366" s="55"/>
      <c r="G366" s="55"/>
      <c r="H366" s="55"/>
      <c r="I366" s="55"/>
      <c r="J366" s="55"/>
      <c r="K366" s="55"/>
      <c r="L366" s="55"/>
      <c r="M366" s="55"/>
      <c r="N366" s="55"/>
      <c r="O366" s="55"/>
      <c r="P366" s="55"/>
      <c r="Q366" s="54"/>
    </row>
    <row r="367" spans="1:17" x14ac:dyDescent="0.25">
      <c r="A367" s="56"/>
      <c r="B367" s="80"/>
      <c r="C367" s="56"/>
      <c r="D367" s="56"/>
      <c r="E367" s="55"/>
      <c r="F367" s="55"/>
      <c r="G367" s="55"/>
      <c r="H367" s="55"/>
      <c r="I367" s="55"/>
      <c r="J367" s="55"/>
      <c r="K367" s="55"/>
      <c r="L367" s="55"/>
      <c r="M367" s="55"/>
      <c r="N367" s="55"/>
      <c r="O367" s="55"/>
      <c r="P367" s="55"/>
      <c r="Q367" s="54"/>
    </row>
    <row r="368" spans="1:17" x14ac:dyDescent="0.25">
      <c r="A368" s="56"/>
      <c r="B368" s="80"/>
      <c r="C368" s="56"/>
      <c r="D368" s="56"/>
      <c r="E368" s="55"/>
      <c r="F368" s="55"/>
      <c r="G368" s="55"/>
      <c r="H368" s="55"/>
      <c r="I368" s="55"/>
      <c r="J368" s="55"/>
      <c r="K368" s="55"/>
      <c r="L368" s="55"/>
      <c r="M368" s="55"/>
      <c r="N368" s="55"/>
      <c r="O368" s="55"/>
      <c r="P368" s="55"/>
      <c r="Q368" s="54"/>
    </row>
    <row r="369" spans="1:17" x14ac:dyDescent="0.25">
      <c r="A369" s="56"/>
      <c r="B369" s="80"/>
      <c r="C369" s="56"/>
      <c r="D369" s="56"/>
      <c r="E369" s="55"/>
      <c r="F369" s="55"/>
      <c r="G369" s="55"/>
      <c r="H369" s="55"/>
      <c r="I369" s="55"/>
      <c r="J369" s="55"/>
      <c r="K369" s="55"/>
      <c r="L369" s="55"/>
      <c r="M369" s="55"/>
      <c r="N369" s="55"/>
      <c r="O369" s="55"/>
      <c r="P369" s="55"/>
      <c r="Q369" s="54"/>
    </row>
    <row r="370" spans="1:17" x14ac:dyDescent="0.25">
      <c r="A370" s="56"/>
      <c r="B370" s="80"/>
      <c r="C370" s="56"/>
      <c r="D370" s="56"/>
      <c r="E370" s="55"/>
      <c r="F370" s="55"/>
      <c r="G370" s="55"/>
      <c r="H370" s="55"/>
      <c r="I370" s="55"/>
      <c r="J370" s="55"/>
      <c r="K370" s="55"/>
      <c r="L370" s="55"/>
      <c r="M370" s="55"/>
      <c r="N370" s="55"/>
      <c r="O370" s="55"/>
      <c r="P370" s="55"/>
      <c r="Q370" s="54"/>
    </row>
    <row r="371" spans="1:17" x14ac:dyDescent="0.25">
      <c r="A371" s="56"/>
      <c r="B371" s="80"/>
      <c r="C371" s="56"/>
      <c r="D371" s="56"/>
      <c r="E371" s="55"/>
      <c r="F371" s="55"/>
      <c r="G371" s="55"/>
      <c r="H371" s="55"/>
      <c r="I371" s="55"/>
      <c r="J371" s="55"/>
      <c r="K371" s="55"/>
      <c r="L371" s="55"/>
      <c r="M371" s="55"/>
      <c r="N371" s="55"/>
      <c r="O371" s="55"/>
      <c r="P371" s="55"/>
      <c r="Q371" s="54"/>
    </row>
    <row r="372" spans="1:17" x14ac:dyDescent="0.25">
      <c r="A372" s="56"/>
      <c r="B372" s="80"/>
      <c r="C372" s="56"/>
      <c r="D372" s="56"/>
      <c r="E372" s="55"/>
      <c r="F372" s="55"/>
      <c r="G372" s="55"/>
      <c r="H372" s="55"/>
      <c r="I372" s="55"/>
      <c r="J372" s="55"/>
      <c r="K372" s="55"/>
      <c r="L372" s="55"/>
      <c r="M372" s="55"/>
      <c r="N372" s="55"/>
      <c r="O372" s="55"/>
      <c r="P372" s="55"/>
      <c r="Q372" s="54"/>
    </row>
    <row r="373" spans="1:17" x14ac:dyDescent="0.25">
      <c r="A373" s="56"/>
      <c r="B373" s="80"/>
      <c r="C373" s="56"/>
      <c r="D373" s="56"/>
      <c r="E373" s="55"/>
      <c r="F373" s="55"/>
      <c r="G373" s="55"/>
      <c r="H373" s="55"/>
      <c r="I373" s="55"/>
      <c r="J373" s="55"/>
      <c r="K373" s="55"/>
      <c r="L373" s="55"/>
      <c r="M373" s="55"/>
      <c r="N373" s="55"/>
      <c r="O373" s="55"/>
      <c r="P373" s="55"/>
      <c r="Q373" s="54"/>
    </row>
    <row r="374" spans="1:17" x14ac:dyDescent="0.25">
      <c r="A374" s="56"/>
      <c r="B374" s="80"/>
      <c r="C374" s="56"/>
      <c r="D374" s="56"/>
      <c r="E374" s="55"/>
      <c r="F374" s="55"/>
      <c r="G374" s="55"/>
      <c r="H374" s="55"/>
      <c r="I374" s="55"/>
      <c r="J374" s="55"/>
      <c r="K374" s="55"/>
      <c r="L374" s="55"/>
      <c r="M374" s="55"/>
      <c r="N374" s="55"/>
      <c r="O374" s="55"/>
      <c r="P374" s="55"/>
      <c r="Q374" s="54"/>
    </row>
    <row r="375" spans="1:17" x14ac:dyDescent="0.25">
      <c r="A375" s="56"/>
      <c r="B375" s="80"/>
      <c r="C375" s="56"/>
      <c r="D375" s="56"/>
      <c r="E375" s="55"/>
      <c r="F375" s="55"/>
      <c r="G375" s="55"/>
      <c r="H375" s="55"/>
      <c r="I375" s="55"/>
      <c r="J375" s="55"/>
      <c r="K375" s="55"/>
      <c r="L375" s="55"/>
      <c r="M375" s="55"/>
      <c r="N375" s="55"/>
      <c r="O375" s="55"/>
      <c r="P375" s="55"/>
      <c r="Q375" s="54"/>
    </row>
    <row r="376" spans="1:17" x14ac:dyDescent="0.25">
      <c r="A376" s="56"/>
      <c r="B376" s="80"/>
      <c r="C376" s="56"/>
      <c r="D376" s="56"/>
      <c r="E376" s="55"/>
      <c r="F376" s="55"/>
      <c r="G376" s="55"/>
      <c r="H376" s="55"/>
      <c r="I376" s="55"/>
      <c r="J376" s="55"/>
      <c r="K376" s="55"/>
      <c r="L376" s="55"/>
      <c r="M376" s="55"/>
      <c r="N376" s="55"/>
      <c r="O376" s="55"/>
      <c r="P376" s="55"/>
      <c r="Q376" s="54"/>
    </row>
    <row r="377" spans="1:17" x14ac:dyDescent="0.25">
      <c r="A377" s="56"/>
      <c r="B377" s="80"/>
      <c r="C377" s="56"/>
      <c r="D377" s="56"/>
      <c r="E377" s="55"/>
      <c r="F377" s="55"/>
      <c r="G377" s="55"/>
      <c r="H377" s="55"/>
      <c r="I377" s="55"/>
      <c r="J377" s="55"/>
      <c r="K377" s="55"/>
      <c r="L377" s="55"/>
      <c r="M377" s="55"/>
      <c r="N377" s="55"/>
      <c r="O377" s="55"/>
      <c r="P377" s="55"/>
      <c r="Q377" s="54"/>
    </row>
    <row r="378" spans="1:17" x14ac:dyDescent="0.25">
      <c r="A378" s="56"/>
      <c r="B378" s="80"/>
      <c r="C378" s="56"/>
      <c r="D378" s="56"/>
      <c r="E378" s="55"/>
      <c r="F378" s="55"/>
      <c r="G378" s="55"/>
      <c r="H378" s="55"/>
      <c r="I378" s="55"/>
      <c r="J378" s="55"/>
      <c r="K378" s="55"/>
      <c r="L378" s="55"/>
      <c r="M378" s="55"/>
      <c r="N378" s="55"/>
      <c r="O378" s="55"/>
      <c r="P378" s="55"/>
      <c r="Q378" s="54"/>
    </row>
    <row r="379" spans="1:17" x14ac:dyDescent="0.25">
      <c r="A379" s="56"/>
      <c r="B379" s="80"/>
      <c r="C379" s="56"/>
      <c r="D379" s="56"/>
      <c r="E379" s="55"/>
      <c r="F379" s="55"/>
      <c r="G379" s="55"/>
      <c r="H379" s="55"/>
      <c r="I379" s="55"/>
      <c r="J379" s="55"/>
      <c r="K379" s="55"/>
      <c r="L379" s="55"/>
      <c r="M379" s="55"/>
      <c r="N379" s="55"/>
      <c r="O379" s="55"/>
      <c r="P379" s="55"/>
      <c r="Q379" s="54"/>
    </row>
    <row r="380" spans="1:17" x14ac:dyDescent="0.25">
      <c r="A380" s="56"/>
      <c r="B380" s="80"/>
      <c r="C380" s="56"/>
      <c r="D380" s="56"/>
      <c r="E380" s="55"/>
      <c r="F380" s="55"/>
      <c r="G380" s="55"/>
      <c r="H380" s="55"/>
      <c r="I380" s="55"/>
      <c r="J380" s="55"/>
      <c r="K380" s="55"/>
      <c r="L380" s="55"/>
      <c r="M380" s="55"/>
      <c r="N380" s="55"/>
      <c r="O380" s="55"/>
      <c r="P380" s="55"/>
      <c r="Q380" s="54"/>
    </row>
    <row r="381" spans="1:17" x14ac:dyDescent="0.25">
      <c r="A381" s="56"/>
      <c r="B381" s="80"/>
      <c r="C381" s="56"/>
      <c r="D381" s="56"/>
      <c r="E381" s="55"/>
      <c r="F381" s="55"/>
      <c r="G381" s="55"/>
      <c r="H381" s="55"/>
      <c r="I381" s="55"/>
      <c r="J381" s="55"/>
      <c r="K381" s="55"/>
      <c r="L381" s="55"/>
      <c r="M381" s="55"/>
      <c r="N381" s="55"/>
      <c r="O381" s="55"/>
      <c r="P381" s="55"/>
      <c r="Q381" s="54"/>
    </row>
    <row r="382" spans="1:17" x14ac:dyDescent="0.25">
      <c r="A382" s="56"/>
      <c r="B382" s="80"/>
      <c r="C382" s="56"/>
      <c r="D382" s="56"/>
      <c r="E382" s="55"/>
      <c r="F382" s="55"/>
      <c r="G382" s="55"/>
      <c r="H382" s="55"/>
      <c r="I382" s="55"/>
      <c r="J382" s="55"/>
      <c r="K382" s="55"/>
      <c r="L382" s="55"/>
      <c r="M382" s="55"/>
      <c r="N382" s="55"/>
      <c r="O382" s="55"/>
      <c r="P382" s="55"/>
      <c r="Q382" s="54"/>
    </row>
    <row r="383" spans="1:17" x14ac:dyDescent="0.25">
      <c r="A383" s="56"/>
      <c r="B383" s="80"/>
      <c r="C383" s="56"/>
      <c r="D383" s="56"/>
      <c r="E383" s="55"/>
      <c r="F383" s="55"/>
      <c r="G383" s="55"/>
      <c r="H383" s="55"/>
      <c r="I383" s="55"/>
      <c r="J383" s="55"/>
      <c r="K383" s="55"/>
      <c r="L383" s="55"/>
      <c r="M383" s="55"/>
      <c r="N383" s="55"/>
      <c r="O383" s="55"/>
      <c r="P383" s="55"/>
      <c r="Q383" s="54"/>
    </row>
    <row r="384" spans="1:17" x14ac:dyDescent="0.25">
      <c r="A384" s="56"/>
      <c r="B384" s="80"/>
      <c r="C384" s="56"/>
      <c r="D384" s="56"/>
      <c r="E384" s="55"/>
      <c r="F384" s="55"/>
      <c r="G384" s="55"/>
      <c r="H384" s="55"/>
      <c r="I384" s="55"/>
      <c r="J384" s="55"/>
      <c r="K384" s="55"/>
      <c r="L384" s="55"/>
      <c r="M384" s="55"/>
      <c r="N384" s="55"/>
      <c r="O384" s="55"/>
      <c r="P384" s="55"/>
      <c r="Q384" s="54"/>
    </row>
    <row r="385" spans="1:17" x14ac:dyDescent="0.25">
      <c r="A385" s="56"/>
      <c r="B385" s="80"/>
      <c r="C385" s="56"/>
      <c r="D385" s="56"/>
      <c r="E385" s="55"/>
      <c r="F385" s="55"/>
      <c r="G385" s="55"/>
      <c r="H385" s="55"/>
      <c r="I385" s="55"/>
      <c r="J385" s="55"/>
      <c r="K385" s="55"/>
      <c r="L385" s="55"/>
      <c r="M385" s="55"/>
      <c r="N385" s="55"/>
      <c r="O385" s="55"/>
      <c r="P385" s="55"/>
      <c r="Q385" s="54"/>
    </row>
    <row r="386" spans="1:17" x14ac:dyDescent="0.25">
      <c r="A386" s="56"/>
      <c r="B386" s="80"/>
      <c r="C386" s="56"/>
      <c r="D386" s="56"/>
      <c r="E386" s="55"/>
      <c r="F386" s="55"/>
      <c r="G386" s="55"/>
      <c r="H386" s="55"/>
      <c r="I386" s="55"/>
      <c r="J386" s="55"/>
      <c r="K386" s="55"/>
      <c r="L386" s="55"/>
      <c r="M386" s="55"/>
      <c r="N386" s="55"/>
      <c r="O386" s="55"/>
      <c r="P386" s="55"/>
      <c r="Q386" s="54"/>
    </row>
    <row r="387" spans="1:17" x14ac:dyDescent="0.25">
      <c r="A387" s="56"/>
      <c r="B387" s="80"/>
      <c r="C387" s="56"/>
      <c r="D387" s="56"/>
      <c r="E387" s="55"/>
      <c r="F387" s="55"/>
      <c r="G387" s="55"/>
      <c r="H387" s="55"/>
      <c r="I387" s="55"/>
      <c r="J387" s="55"/>
      <c r="K387" s="55"/>
      <c r="L387" s="55"/>
      <c r="M387" s="55"/>
      <c r="N387" s="55"/>
      <c r="O387" s="55"/>
      <c r="P387" s="55"/>
      <c r="Q387" s="54"/>
    </row>
    <row r="388" spans="1:17" x14ac:dyDescent="0.25">
      <c r="A388" s="56"/>
      <c r="B388" s="80"/>
      <c r="C388" s="56"/>
      <c r="D388" s="56"/>
      <c r="E388" s="55"/>
      <c r="F388" s="55"/>
      <c r="G388" s="55"/>
      <c r="H388" s="55"/>
      <c r="I388" s="55"/>
      <c r="J388" s="55"/>
      <c r="K388" s="55"/>
      <c r="L388" s="55"/>
      <c r="M388" s="55"/>
      <c r="N388" s="55"/>
      <c r="O388" s="55"/>
      <c r="P388" s="55"/>
      <c r="Q388" s="54"/>
    </row>
    <row r="389" spans="1:17" x14ac:dyDescent="0.25">
      <c r="A389" s="56"/>
      <c r="B389" s="80"/>
      <c r="C389" s="56"/>
      <c r="D389" s="56"/>
      <c r="E389" s="55"/>
      <c r="F389" s="55"/>
      <c r="G389" s="55"/>
      <c r="H389" s="55"/>
      <c r="I389" s="55"/>
      <c r="J389" s="55"/>
      <c r="K389" s="55"/>
      <c r="L389" s="55"/>
      <c r="M389" s="55"/>
      <c r="N389" s="55"/>
      <c r="O389" s="55"/>
      <c r="P389" s="55"/>
      <c r="Q389" s="54"/>
    </row>
    <row r="390" spans="1:17" x14ac:dyDescent="0.25">
      <c r="A390" s="56"/>
      <c r="B390" s="80"/>
      <c r="C390" s="56"/>
      <c r="D390" s="56"/>
      <c r="E390" s="55"/>
      <c r="F390" s="55"/>
      <c r="G390" s="55"/>
      <c r="H390" s="55"/>
      <c r="I390" s="55"/>
      <c r="J390" s="55"/>
      <c r="K390" s="55"/>
      <c r="L390" s="55"/>
      <c r="M390" s="55"/>
      <c r="N390" s="55"/>
      <c r="O390" s="55"/>
      <c r="P390" s="55"/>
      <c r="Q390" s="54"/>
    </row>
    <row r="391" spans="1:17" x14ac:dyDescent="0.25">
      <c r="A391" s="56"/>
      <c r="B391" s="80"/>
      <c r="C391" s="56"/>
      <c r="D391" s="56"/>
      <c r="E391" s="55"/>
      <c r="F391" s="55"/>
      <c r="G391" s="55"/>
      <c r="H391" s="55"/>
      <c r="I391" s="55"/>
      <c r="J391" s="55"/>
      <c r="K391" s="55"/>
      <c r="L391" s="55"/>
      <c r="M391" s="55"/>
      <c r="N391" s="55"/>
      <c r="O391" s="55"/>
      <c r="P391" s="55"/>
      <c r="Q391" s="54"/>
    </row>
    <row r="392" spans="1:17" x14ac:dyDescent="0.25">
      <c r="A392" s="56"/>
      <c r="B392" s="80"/>
      <c r="C392" s="56"/>
      <c r="D392" s="56"/>
      <c r="E392" s="55"/>
      <c r="F392" s="55"/>
      <c r="G392" s="55"/>
      <c r="H392" s="55"/>
      <c r="I392" s="55"/>
      <c r="J392" s="55"/>
      <c r="K392" s="55"/>
      <c r="L392" s="55"/>
      <c r="M392" s="55"/>
      <c r="N392" s="55"/>
      <c r="O392" s="55"/>
      <c r="P392" s="55"/>
      <c r="Q392" s="54"/>
    </row>
    <row r="393" spans="1:17" x14ac:dyDescent="0.25">
      <c r="A393" s="56"/>
      <c r="B393" s="80"/>
      <c r="C393" s="56"/>
      <c r="D393" s="56"/>
      <c r="E393" s="55"/>
      <c r="F393" s="55"/>
      <c r="G393" s="55"/>
      <c r="H393" s="55"/>
      <c r="I393" s="55"/>
      <c r="J393" s="55"/>
      <c r="K393" s="55"/>
      <c r="L393" s="55"/>
      <c r="M393" s="55"/>
      <c r="N393" s="55"/>
      <c r="O393" s="55"/>
      <c r="P393" s="55"/>
      <c r="Q393" s="54"/>
    </row>
    <row r="394" spans="1:17" x14ac:dyDescent="0.25">
      <c r="A394" s="56"/>
      <c r="B394" s="80"/>
      <c r="C394" s="56"/>
      <c r="D394" s="56"/>
      <c r="E394" s="55"/>
      <c r="F394" s="55"/>
      <c r="G394" s="55"/>
      <c r="H394" s="55"/>
      <c r="I394" s="55"/>
      <c r="J394" s="55"/>
      <c r="K394" s="55"/>
      <c r="L394" s="55"/>
      <c r="M394" s="55"/>
      <c r="N394" s="55"/>
      <c r="O394" s="55"/>
      <c r="P394" s="55"/>
      <c r="Q394" s="54"/>
    </row>
    <row r="395" spans="1:17" x14ac:dyDescent="0.25">
      <c r="A395" s="56"/>
      <c r="B395" s="80"/>
      <c r="C395" s="56"/>
      <c r="D395" s="56"/>
      <c r="E395" s="55"/>
      <c r="F395" s="55"/>
      <c r="G395" s="55"/>
      <c r="H395" s="55"/>
      <c r="I395" s="55"/>
      <c r="J395" s="55"/>
      <c r="K395" s="55"/>
      <c r="L395" s="55"/>
      <c r="M395" s="55"/>
      <c r="N395" s="55"/>
      <c r="O395" s="55"/>
      <c r="P395" s="55"/>
      <c r="Q395" s="54"/>
    </row>
    <row r="396" spans="1:17" x14ac:dyDescent="0.25">
      <c r="A396" s="56"/>
      <c r="B396" s="80"/>
      <c r="C396" s="56"/>
      <c r="D396" s="56"/>
      <c r="E396" s="55"/>
      <c r="F396" s="55"/>
      <c r="G396" s="55"/>
      <c r="H396" s="55"/>
      <c r="I396" s="55"/>
      <c r="J396" s="55"/>
      <c r="K396" s="55"/>
      <c r="L396" s="55"/>
      <c r="M396" s="55"/>
      <c r="N396" s="55"/>
      <c r="O396" s="55"/>
      <c r="P396" s="55"/>
      <c r="Q396" s="54"/>
    </row>
    <row r="397" spans="1:17" x14ac:dyDescent="0.25">
      <c r="A397" s="56"/>
      <c r="B397" s="80"/>
      <c r="C397" s="56"/>
      <c r="D397" s="56"/>
      <c r="E397" s="55"/>
      <c r="F397" s="55"/>
      <c r="G397" s="55"/>
      <c r="H397" s="55"/>
      <c r="I397" s="55"/>
      <c r="J397" s="55"/>
      <c r="K397" s="55"/>
      <c r="L397" s="55"/>
      <c r="M397" s="55"/>
      <c r="N397" s="55"/>
      <c r="O397" s="55"/>
      <c r="P397" s="55"/>
      <c r="Q397" s="54"/>
    </row>
    <row r="398" spans="1:17" x14ac:dyDescent="0.25">
      <c r="A398" s="56"/>
      <c r="B398" s="80"/>
      <c r="C398" s="56"/>
      <c r="D398" s="56"/>
      <c r="E398" s="55"/>
      <c r="F398" s="55"/>
      <c r="G398" s="55"/>
      <c r="H398" s="55"/>
      <c r="I398" s="55"/>
      <c r="J398" s="55"/>
      <c r="K398" s="55"/>
      <c r="L398" s="55"/>
      <c r="M398" s="55"/>
      <c r="N398" s="55"/>
      <c r="O398" s="55"/>
      <c r="P398" s="55"/>
      <c r="Q398" s="54"/>
    </row>
    <row r="399" spans="1:17" x14ac:dyDescent="0.25">
      <c r="A399" s="56"/>
      <c r="B399" s="80"/>
      <c r="C399" s="56"/>
      <c r="D399" s="56"/>
      <c r="E399" s="55"/>
      <c r="F399" s="55"/>
      <c r="G399" s="55"/>
      <c r="H399" s="55"/>
      <c r="I399" s="55"/>
      <c r="J399" s="55"/>
      <c r="K399" s="55"/>
      <c r="L399" s="55"/>
      <c r="M399" s="55"/>
      <c r="N399" s="55"/>
      <c r="O399" s="55"/>
      <c r="P399" s="55"/>
      <c r="Q399" s="54"/>
    </row>
    <row r="400" spans="1:17" x14ac:dyDescent="0.25">
      <c r="A400" s="56"/>
      <c r="B400" s="80"/>
      <c r="C400" s="56"/>
      <c r="D400" s="56"/>
      <c r="E400" s="55"/>
      <c r="F400" s="55"/>
      <c r="G400" s="55"/>
      <c r="H400" s="55"/>
      <c r="I400" s="55"/>
      <c r="J400" s="55"/>
      <c r="K400" s="55"/>
      <c r="L400" s="55"/>
      <c r="M400" s="55"/>
      <c r="N400" s="55"/>
      <c r="O400" s="55"/>
      <c r="P400" s="55"/>
      <c r="Q400" s="54"/>
    </row>
    <row r="401" spans="1:17" x14ac:dyDescent="0.25">
      <c r="A401" s="56"/>
      <c r="B401" s="80"/>
      <c r="C401" s="56"/>
      <c r="D401" s="56"/>
      <c r="E401" s="55"/>
      <c r="F401" s="55"/>
      <c r="G401" s="55"/>
      <c r="H401" s="55"/>
      <c r="I401" s="55"/>
      <c r="J401" s="55"/>
      <c r="K401" s="55"/>
      <c r="L401" s="55"/>
      <c r="M401" s="55"/>
      <c r="N401" s="55"/>
      <c r="O401" s="55"/>
      <c r="P401" s="55"/>
      <c r="Q401" s="54"/>
    </row>
    <row r="402" spans="1:17" x14ac:dyDescent="0.25">
      <c r="A402" s="56"/>
      <c r="B402" s="80"/>
      <c r="C402" s="56"/>
      <c r="D402" s="56"/>
      <c r="E402" s="55"/>
      <c r="F402" s="55"/>
      <c r="G402" s="55"/>
      <c r="H402" s="55"/>
      <c r="I402" s="55"/>
      <c r="J402" s="55"/>
      <c r="K402" s="55"/>
      <c r="L402" s="55"/>
      <c r="M402" s="55"/>
      <c r="N402" s="55"/>
      <c r="O402" s="55"/>
      <c r="P402" s="55"/>
      <c r="Q402" s="54"/>
    </row>
    <row r="403" spans="1:17" x14ac:dyDescent="0.25">
      <c r="A403" s="56"/>
      <c r="B403" s="80"/>
      <c r="C403" s="56"/>
      <c r="D403" s="56"/>
      <c r="E403" s="55"/>
      <c r="F403" s="55"/>
      <c r="G403" s="55"/>
      <c r="H403" s="55"/>
      <c r="I403" s="55"/>
      <c r="J403" s="55"/>
      <c r="K403" s="55"/>
      <c r="L403" s="55"/>
      <c r="M403" s="55"/>
      <c r="N403" s="55"/>
      <c r="O403" s="55"/>
      <c r="P403" s="55"/>
      <c r="Q403" s="54"/>
    </row>
    <row r="404" spans="1:17" x14ac:dyDescent="0.25">
      <c r="A404" s="56"/>
      <c r="B404" s="80"/>
      <c r="C404" s="56"/>
      <c r="D404" s="56"/>
      <c r="E404" s="55"/>
      <c r="F404" s="55"/>
      <c r="G404" s="55"/>
      <c r="H404" s="55"/>
      <c r="I404" s="55"/>
      <c r="J404" s="55"/>
      <c r="K404" s="55"/>
      <c r="L404" s="55"/>
      <c r="M404" s="55"/>
      <c r="N404" s="55"/>
      <c r="O404" s="55"/>
      <c r="P404" s="55"/>
      <c r="Q404" s="54"/>
    </row>
    <row r="405" spans="1:17" x14ac:dyDescent="0.25">
      <c r="A405" s="56"/>
      <c r="B405" s="80"/>
      <c r="C405" s="56"/>
      <c r="D405" s="56"/>
      <c r="E405" s="55"/>
      <c r="F405" s="55"/>
      <c r="G405" s="55"/>
      <c r="H405" s="55"/>
      <c r="I405" s="55"/>
      <c r="J405" s="55"/>
      <c r="K405" s="55"/>
      <c r="L405" s="55"/>
      <c r="M405" s="55"/>
      <c r="N405" s="55"/>
      <c r="O405" s="55"/>
      <c r="P405" s="55"/>
      <c r="Q405" s="54"/>
    </row>
    <row r="406" spans="1:17" x14ac:dyDescent="0.25">
      <c r="A406" s="56"/>
      <c r="B406" s="80"/>
      <c r="C406" s="56"/>
      <c r="D406" s="56"/>
      <c r="E406" s="55"/>
      <c r="F406" s="55"/>
      <c r="G406" s="55"/>
      <c r="H406" s="55"/>
      <c r="I406" s="55"/>
      <c r="J406" s="55"/>
      <c r="K406" s="55"/>
      <c r="L406" s="55"/>
      <c r="M406" s="55"/>
      <c r="N406" s="55"/>
      <c r="O406" s="55"/>
      <c r="P406" s="55"/>
      <c r="Q406" s="54"/>
    </row>
    <row r="407" spans="1:17" x14ac:dyDescent="0.25">
      <c r="A407" s="56"/>
      <c r="B407" s="80"/>
      <c r="C407" s="56"/>
      <c r="D407" s="56"/>
      <c r="E407" s="55"/>
      <c r="F407" s="55"/>
      <c r="G407" s="55"/>
      <c r="H407" s="55"/>
      <c r="I407" s="55"/>
      <c r="J407" s="55"/>
      <c r="K407" s="55"/>
      <c r="L407" s="55"/>
      <c r="M407" s="55"/>
      <c r="N407" s="55"/>
      <c r="O407" s="55"/>
      <c r="P407" s="55"/>
      <c r="Q407" s="54"/>
    </row>
    <row r="408" spans="1:17" x14ac:dyDescent="0.25">
      <c r="A408" s="56"/>
      <c r="B408" s="80"/>
      <c r="C408" s="56"/>
      <c r="D408" s="56"/>
      <c r="E408" s="55"/>
      <c r="F408" s="55"/>
      <c r="G408" s="55"/>
      <c r="H408" s="55"/>
      <c r="I408" s="55"/>
      <c r="J408" s="55"/>
      <c r="K408" s="55"/>
      <c r="L408" s="55"/>
      <c r="M408" s="55"/>
      <c r="N408" s="55"/>
      <c r="O408" s="55"/>
      <c r="P408" s="55"/>
      <c r="Q408" s="54"/>
    </row>
    <row r="409" spans="1:17" x14ac:dyDescent="0.25">
      <c r="A409" s="56"/>
      <c r="B409" s="80"/>
      <c r="C409" s="56"/>
      <c r="D409" s="56"/>
      <c r="E409" s="55"/>
      <c r="F409" s="55"/>
      <c r="G409" s="55"/>
      <c r="H409" s="55"/>
      <c r="I409" s="55"/>
      <c r="J409" s="55"/>
      <c r="K409" s="55"/>
      <c r="L409" s="55"/>
      <c r="M409" s="55"/>
      <c r="N409" s="55"/>
      <c r="O409" s="55"/>
      <c r="P409" s="55"/>
      <c r="Q409" s="54"/>
    </row>
    <row r="410" spans="1:17" x14ac:dyDescent="0.25">
      <c r="A410" s="56"/>
      <c r="B410" s="80"/>
      <c r="C410" s="56"/>
      <c r="D410" s="56"/>
      <c r="E410" s="55"/>
      <c r="F410" s="55"/>
      <c r="G410" s="55"/>
      <c r="H410" s="55"/>
      <c r="I410" s="55"/>
      <c r="J410" s="55"/>
      <c r="K410" s="55"/>
      <c r="L410" s="55"/>
      <c r="M410" s="55"/>
      <c r="N410" s="55"/>
      <c r="O410" s="55"/>
      <c r="P410" s="55"/>
      <c r="Q410" s="54"/>
    </row>
    <row r="411" spans="1:17" x14ac:dyDescent="0.25">
      <c r="A411" s="56"/>
      <c r="B411" s="80"/>
      <c r="C411" s="56"/>
      <c r="D411" s="56"/>
      <c r="E411" s="55"/>
      <c r="F411" s="55"/>
      <c r="G411" s="55"/>
      <c r="H411" s="55"/>
      <c r="I411" s="55"/>
      <c r="J411" s="55"/>
      <c r="K411" s="55"/>
      <c r="L411" s="55"/>
      <c r="M411" s="55"/>
      <c r="N411" s="55"/>
      <c r="O411" s="55"/>
      <c r="P411" s="55"/>
      <c r="Q411" s="54"/>
    </row>
    <row r="412" spans="1:17" x14ac:dyDescent="0.25">
      <c r="A412" s="56"/>
      <c r="B412" s="80"/>
      <c r="C412" s="56"/>
      <c r="D412" s="56"/>
      <c r="E412" s="55"/>
      <c r="F412" s="55"/>
      <c r="G412" s="55"/>
      <c r="H412" s="55"/>
      <c r="I412" s="55"/>
      <c r="J412" s="55"/>
      <c r="K412" s="55"/>
      <c r="L412" s="55"/>
      <c r="M412" s="55"/>
      <c r="N412" s="55"/>
      <c r="O412" s="55"/>
      <c r="P412" s="55"/>
      <c r="Q412" s="54"/>
    </row>
    <row r="413" spans="1:17" x14ac:dyDescent="0.25">
      <c r="A413" s="56"/>
      <c r="B413" s="80"/>
      <c r="C413" s="56"/>
      <c r="D413" s="56"/>
      <c r="E413" s="55"/>
      <c r="F413" s="55"/>
      <c r="G413" s="55"/>
      <c r="H413" s="55"/>
      <c r="I413" s="55"/>
      <c r="J413" s="55"/>
      <c r="K413" s="55"/>
      <c r="L413" s="55"/>
      <c r="M413" s="55"/>
      <c r="N413" s="55"/>
      <c r="O413" s="55"/>
      <c r="P413" s="55"/>
      <c r="Q413" s="54"/>
    </row>
    <row r="414" spans="1:17" x14ac:dyDescent="0.25">
      <c r="A414" s="56"/>
      <c r="B414" s="80"/>
      <c r="C414" s="56"/>
      <c r="D414" s="56"/>
      <c r="E414" s="55"/>
      <c r="F414" s="55"/>
      <c r="G414" s="55"/>
      <c r="H414" s="55"/>
      <c r="I414" s="55"/>
      <c r="J414" s="55"/>
      <c r="K414" s="55"/>
      <c r="L414" s="55"/>
      <c r="M414" s="55"/>
      <c r="N414" s="55"/>
      <c r="O414" s="55"/>
      <c r="P414" s="55"/>
      <c r="Q414" s="54"/>
    </row>
    <row r="415" spans="1:17" x14ac:dyDescent="0.25">
      <c r="A415" s="56"/>
      <c r="B415" s="80"/>
      <c r="C415" s="56"/>
      <c r="D415" s="56"/>
      <c r="E415" s="55"/>
      <c r="F415" s="55"/>
      <c r="G415" s="55"/>
      <c r="H415" s="55"/>
      <c r="I415" s="55"/>
      <c r="J415" s="55"/>
      <c r="K415" s="55"/>
      <c r="L415" s="55"/>
      <c r="M415" s="55"/>
      <c r="N415" s="55"/>
      <c r="O415" s="55"/>
      <c r="P415" s="55"/>
      <c r="Q415" s="54"/>
    </row>
    <row r="416" spans="1:17" x14ac:dyDescent="0.25">
      <c r="A416" s="56"/>
      <c r="B416" s="80"/>
      <c r="C416" s="56"/>
      <c r="D416" s="56"/>
      <c r="E416" s="55"/>
      <c r="F416" s="55"/>
      <c r="G416" s="55"/>
      <c r="H416" s="55"/>
      <c r="I416" s="55"/>
      <c r="J416" s="55"/>
      <c r="K416" s="55"/>
      <c r="L416" s="55"/>
      <c r="M416" s="55"/>
      <c r="N416" s="55"/>
      <c r="O416" s="55"/>
      <c r="P416" s="55"/>
      <c r="Q416" s="54"/>
    </row>
    <row r="417" spans="1:17" x14ac:dyDescent="0.25">
      <c r="A417" s="56"/>
      <c r="B417" s="80"/>
      <c r="C417" s="56"/>
      <c r="D417" s="56"/>
      <c r="E417" s="55"/>
      <c r="F417" s="55"/>
      <c r="G417" s="55"/>
      <c r="H417" s="55"/>
      <c r="I417" s="55"/>
      <c r="J417" s="55"/>
      <c r="K417" s="55"/>
      <c r="L417" s="55"/>
      <c r="M417" s="55"/>
      <c r="N417" s="55"/>
      <c r="O417" s="55"/>
      <c r="P417" s="55"/>
      <c r="Q417" s="54"/>
    </row>
    <row r="418" spans="1:17" x14ac:dyDescent="0.25">
      <c r="A418" s="56"/>
      <c r="B418" s="80"/>
      <c r="C418" s="56"/>
      <c r="D418" s="56"/>
      <c r="E418" s="55"/>
      <c r="F418" s="55"/>
      <c r="G418" s="55"/>
      <c r="H418" s="55"/>
      <c r="I418" s="55"/>
      <c r="J418" s="55"/>
      <c r="K418" s="55"/>
      <c r="L418" s="55"/>
      <c r="M418" s="55"/>
      <c r="N418" s="55"/>
      <c r="O418" s="55"/>
      <c r="P418" s="55"/>
      <c r="Q418" s="54"/>
    </row>
    <row r="419" spans="1:17" x14ac:dyDescent="0.25">
      <c r="A419" s="56"/>
      <c r="B419" s="80"/>
      <c r="C419" s="56"/>
      <c r="D419" s="56"/>
      <c r="E419" s="55"/>
      <c r="F419" s="55"/>
      <c r="G419" s="55"/>
      <c r="H419" s="55"/>
      <c r="I419" s="55"/>
      <c r="J419" s="55"/>
      <c r="K419" s="55"/>
      <c r="L419" s="55"/>
      <c r="M419" s="55"/>
      <c r="N419" s="55"/>
      <c r="O419" s="55"/>
      <c r="P419" s="55"/>
      <c r="Q419" s="54"/>
    </row>
    <row r="420" spans="1:17" x14ac:dyDescent="0.25">
      <c r="A420" s="56"/>
      <c r="B420" s="80"/>
      <c r="C420" s="56"/>
      <c r="D420" s="56"/>
      <c r="E420" s="55"/>
      <c r="F420" s="55"/>
      <c r="G420" s="55"/>
      <c r="H420" s="55"/>
      <c r="I420" s="55"/>
      <c r="J420" s="55"/>
      <c r="K420" s="55"/>
      <c r="L420" s="55"/>
      <c r="M420" s="55"/>
      <c r="N420" s="55"/>
      <c r="O420" s="55"/>
      <c r="P420" s="55"/>
      <c r="Q420" s="54"/>
    </row>
    <row r="421" spans="1:17" x14ac:dyDescent="0.25">
      <c r="A421" s="56"/>
      <c r="B421" s="80"/>
      <c r="C421" s="56"/>
      <c r="D421" s="56"/>
      <c r="E421" s="55"/>
      <c r="F421" s="55"/>
      <c r="G421" s="55"/>
      <c r="H421" s="55"/>
      <c r="I421" s="55"/>
      <c r="J421" s="55"/>
      <c r="K421" s="55"/>
      <c r="L421" s="55"/>
      <c r="M421" s="55"/>
      <c r="N421" s="55"/>
      <c r="O421" s="55"/>
      <c r="P421" s="55"/>
      <c r="Q421" s="54"/>
    </row>
    <row r="422" spans="1:17" x14ac:dyDescent="0.25">
      <c r="A422" s="56"/>
      <c r="B422" s="80"/>
      <c r="C422" s="56"/>
      <c r="D422" s="56"/>
      <c r="E422" s="55"/>
      <c r="F422" s="55"/>
      <c r="G422" s="55"/>
      <c r="H422" s="55"/>
      <c r="I422" s="55"/>
      <c r="J422" s="55"/>
      <c r="K422" s="55"/>
      <c r="L422" s="55"/>
      <c r="M422" s="55"/>
      <c r="N422" s="55"/>
      <c r="O422" s="55"/>
      <c r="P422" s="55"/>
      <c r="Q422" s="54"/>
    </row>
    <row r="423" spans="1:17" x14ac:dyDescent="0.25">
      <c r="A423" s="56"/>
      <c r="B423" s="80"/>
      <c r="C423" s="56"/>
      <c r="D423" s="56"/>
      <c r="E423" s="55"/>
      <c r="F423" s="55"/>
      <c r="G423" s="55"/>
      <c r="H423" s="55"/>
      <c r="I423" s="55"/>
      <c r="J423" s="55"/>
      <c r="K423" s="55"/>
      <c r="L423" s="55"/>
      <c r="M423" s="55"/>
      <c r="N423" s="55"/>
      <c r="O423" s="55"/>
      <c r="P423" s="55"/>
      <c r="Q423" s="54"/>
    </row>
    <row r="424" spans="1:17" x14ac:dyDescent="0.25">
      <c r="A424" s="56"/>
      <c r="B424" s="80"/>
      <c r="C424" s="56"/>
      <c r="D424" s="56"/>
      <c r="E424" s="55"/>
      <c r="F424" s="55"/>
      <c r="G424" s="55"/>
      <c r="H424" s="55"/>
      <c r="I424" s="55"/>
      <c r="J424" s="55"/>
      <c r="K424" s="55"/>
      <c r="L424" s="55"/>
      <c r="M424" s="55"/>
      <c r="N424" s="55"/>
      <c r="O424" s="55"/>
      <c r="P424" s="55"/>
      <c r="Q424" s="54"/>
    </row>
    <row r="425" spans="1:17" x14ac:dyDescent="0.25">
      <c r="A425" s="56"/>
      <c r="B425" s="80"/>
      <c r="C425" s="56"/>
      <c r="D425" s="56"/>
      <c r="E425" s="55"/>
      <c r="F425" s="55"/>
      <c r="G425" s="55"/>
      <c r="H425" s="55"/>
      <c r="I425" s="55"/>
      <c r="J425" s="55"/>
      <c r="K425" s="55"/>
      <c r="L425" s="55"/>
      <c r="M425" s="55"/>
      <c r="N425" s="55"/>
      <c r="O425" s="55"/>
      <c r="P425" s="55"/>
      <c r="Q425" s="54"/>
    </row>
    <row r="426" spans="1:17" x14ac:dyDescent="0.25">
      <c r="A426" s="56"/>
      <c r="B426" s="80"/>
      <c r="C426" s="56"/>
      <c r="D426" s="56"/>
      <c r="E426" s="55"/>
      <c r="F426" s="55"/>
      <c r="G426" s="55"/>
      <c r="H426" s="55"/>
      <c r="I426" s="55"/>
      <c r="J426" s="55"/>
      <c r="K426" s="55"/>
      <c r="L426" s="55"/>
      <c r="M426" s="55"/>
      <c r="N426" s="55"/>
      <c r="O426" s="55"/>
      <c r="P426" s="55"/>
      <c r="Q426" s="54"/>
    </row>
    <row r="427" spans="1:17" x14ac:dyDescent="0.25">
      <c r="A427" s="56"/>
      <c r="B427" s="80"/>
      <c r="C427" s="56"/>
      <c r="D427" s="56"/>
      <c r="E427" s="55"/>
      <c r="F427" s="55"/>
      <c r="G427" s="55"/>
      <c r="H427" s="55"/>
      <c r="I427" s="55"/>
      <c r="J427" s="55"/>
      <c r="K427" s="55"/>
      <c r="L427" s="55"/>
      <c r="M427" s="55"/>
      <c r="N427" s="55"/>
      <c r="O427" s="55"/>
      <c r="P427" s="55"/>
      <c r="Q427" s="54"/>
    </row>
    <row r="428" spans="1:17" x14ac:dyDescent="0.25">
      <c r="A428" s="56"/>
      <c r="B428" s="80"/>
      <c r="C428" s="56"/>
      <c r="D428" s="56"/>
      <c r="E428" s="55"/>
      <c r="F428" s="55"/>
      <c r="G428" s="55"/>
      <c r="H428" s="55"/>
      <c r="I428" s="55"/>
      <c r="J428" s="55"/>
      <c r="K428" s="55"/>
      <c r="L428" s="55"/>
      <c r="M428" s="55"/>
      <c r="N428" s="55"/>
      <c r="O428" s="55"/>
      <c r="P428" s="55"/>
      <c r="Q428" s="54"/>
    </row>
    <row r="429" spans="1:17" x14ac:dyDescent="0.25">
      <c r="A429" s="56"/>
      <c r="B429" s="80"/>
      <c r="C429" s="56"/>
      <c r="D429" s="56"/>
      <c r="E429" s="55"/>
      <c r="F429" s="55"/>
      <c r="G429" s="55"/>
      <c r="H429" s="55"/>
      <c r="I429" s="55"/>
      <c r="J429" s="55"/>
      <c r="K429" s="55"/>
      <c r="L429" s="55"/>
      <c r="M429" s="55"/>
      <c r="N429" s="55"/>
      <c r="O429" s="55"/>
      <c r="P429" s="55"/>
      <c r="Q429" s="54"/>
    </row>
    <row r="430" spans="1:17" x14ac:dyDescent="0.25">
      <c r="A430" s="56"/>
      <c r="B430" s="80"/>
      <c r="C430" s="56"/>
      <c r="D430" s="56"/>
      <c r="E430" s="55"/>
      <c r="F430" s="55"/>
      <c r="G430" s="55"/>
      <c r="H430" s="55"/>
      <c r="I430" s="55"/>
      <c r="J430" s="55"/>
      <c r="K430" s="55"/>
      <c r="L430" s="55"/>
      <c r="M430" s="55"/>
      <c r="N430" s="55"/>
      <c r="O430" s="55"/>
      <c r="P430" s="55"/>
      <c r="Q430" s="54"/>
    </row>
    <row r="431" spans="1:17" x14ac:dyDescent="0.25">
      <c r="A431" s="56"/>
      <c r="B431" s="80"/>
      <c r="C431" s="56"/>
      <c r="D431" s="56"/>
      <c r="E431" s="55"/>
      <c r="F431" s="55"/>
      <c r="G431" s="55"/>
      <c r="H431" s="55"/>
      <c r="I431" s="55"/>
      <c r="J431" s="55"/>
      <c r="K431" s="55"/>
      <c r="L431" s="55"/>
      <c r="M431" s="55"/>
      <c r="N431" s="55"/>
      <c r="O431" s="55"/>
      <c r="P431" s="55"/>
      <c r="Q431" s="54"/>
    </row>
    <row r="432" spans="1:17" x14ac:dyDescent="0.25">
      <c r="A432" s="56"/>
      <c r="B432" s="80"/>
      <c r="C432" s="56"/>
      <c r="D432" s="56"/>
      <c r="E432" s="55"/>
      <c r="F432" s="55"/>
      <c r="G432" s="55"/>
      <c r="H432" s="55"/>
      <c r="I432" s="55"/>
      <c r="J432" s="55"/>
      <c r="K432" s="55"/>
      <c r="L432" s="55"/>
      <c r="M432" s="55"/>
      <c r="N432" s="55"/>
      <c r="O432" s="55"/>
      <c r="P432" s="55"/>
      <c r="Q432" s="54"/>
    </row>
    <row r="433" spans="1:17" x14ac:dyDescent="0.25">
      <c r="A433" s="56"/>
      <c r="B433" s="80"/>
      <c r="C433" s="56"/>
      <c r="D433" s="56"/>
      <c r="E433" s="55"/>
      <c r="F433" s="55"/>
      <c r="G433" s="55"/>
      <c r="H433" s="55"/>
      <c r="I433" s="55"/>
      <c r="J433" s="55"/>
      <c r="K433" s="55"/>
      <c r="L433" s="55"/>
      <c r="M433" s="55"/>
      <c r="N433" s="55"/>
      <c r="O433" s="55"/>
      <c r="P433" s="55"/>
      <c r="Q433" s="54"/>
    </row>
    <row r="434" spans="1:17" x14ac:dyDescent="0.25">
      <c r="A434" s="56"/>
      <c r="B434" s="80"/>
      <c r="C434" s="56"/>
      <c r="D434" s="56"/>
      <c r="E434" s="55"/>
      <c r="F434" s="55"/>
      <c r="G434" s="55"/>
      <c r="H434" s="55"/>
      <c r="I434" s="55"/>
      <c r="J434" s="55"/>
      <c r="K434" s="55"/>
      <c r="L434" s="55"/>
      <c r="M434" s="55"/>
      <c r="N434" s="55"/>
      <c r="O434" s="55"/>
      <c r="P434" s="55"/>
      <c r="Q434" s="54"/>
    </row>
    <row r="435" spans="1:17" x14ac:dyDescent="0.25">
      <c r="A435" s="56"/>
      <c r="B435" s="80"/>
      <c r="C435" s="56"/>
      <c r="D435" s="56"/>
      <c r="E435" s="55"/>
      <c r="F435" s="55"/>
      <c r="G435" s="55"/>
      <c r="H435" s="55"/>
      <c r="I435" s="55"/>
      <c r="J435" s="55"/>
      <c r="K435" s="55"/>
      <c r="L435" s="55"/>
      <c r="M435" s="55"/>
      <c r="N435" s="55"/>
      <c r="O435" s="55"/>
      <c r="P435" s="55"/>
      <c r="Q435" s="54"/>
    </row>
    <row r="436" spans="1:17" x14ac:dyDescent="0.25">
      <c r="A436" s="56"/>
      <c r="B436" s="80"/>
      <c r="C436" s="56"/>
      <c r="D436" s="56"/>
      <c r="E436" s="55"/>
      <c r="F436" s="55"/>
      <c r="G436" s="55"/>
      <c r="H436" s="55"/>
      <c r="I436" s="55"/>
      <c r="J436" s="55"/>
      <c r="K436" s="55"/>
      <c r="L436" s="55"/>
      <c r="M436" s="55"/>
      <c r="N436" s="55"/>
      <c r="O436" s="55"/>
      <c r="P436" s="55"/>
      <c r="Q436" s="54"/>
    </row>
    <row r="437" spans="1:17" x14ac:dyDescent="0.25">
      <c r="A437" s="56"/>
      <c r="B437" s="80"/>
      <c r="C437" s="56"/>
      <c r="D437" s="56"/>
      <c r="E437" s="55"/>
      <c r="F437" s="55"/>
      <c r="G437" s="55"/>
      <c r="H437" s="55"/>
      <c r="I437" s="55"/>
      <c r="J437" s="55"/>
      <c r="K437" s="55"/>
      <c r="L437" s="55"/>
      <c r="M437" s="55"/>
      <c r="N437" s="55"/>
      <c r="O437" s="55"/>
      <c r="P437" s="55"/>
      <c r="Q437" s="54"/>
    </row>
    <row r="438" spans="1:17" x14ac:dyDescent="0.25">
      <c r="A438" s="56"/>
      <c r="B438" s="80"/>
      <c r="C438" s="56"/>
      <c r="D438" s="56"/>
      <c r="E438" s="55"/>
      <c r="F438" s="55"/>
      <c r="G438" s="55"/>
      <c r="H438" s="55"/>
      <c r="I438" s="55"/>
      <c r="J438" s="55"/>
      <c r="K438" s="55"/>
      <c r="L438" s="55"/>
      <c r="M438" s="55"/>
      <c r="N438" s="55"/>
      <c r="O438" s="55"/>
      <c r="P438" s="55"/>
      <c r="Q438" s="54"/>
    </row>
    <row r="439" spans="1:17" x14ac:dyDescent="0.25">
      <c r="A439" s="56"/>
      <c r="B439" s="80"/>
      <c r="C439" s="56"/>
      <c r="D439" s="56"/>
      <c r="E439" s="55"/>
      <c r="F439" s="55"/>
      <c r="G439" s="55"/>
      <c r="H439" s="55"/>
      <c r="I439" s="55"/>
      <c r="J439" s="55"/>
      <c r="K439" s="55"/>
      <c r="L439" s="55"/>
      <c r="M439" s="55"/>
      <c r="N439" s="55"/>
      <c r="O439" s="55"/>
      <c r="P439" s="55"/>
      <c r="Q439" s="54"/>
    </row>
    <row r="440" spans="1:17" x14ac:dyDescent="0.25">
      <c r="A440" s="56"/>
      <c r="B440" s="80"/>
      <c r="C440" s="56"/>
      <c r="D440" s="56"/>
      <c r="E440" s="55"/>
      <c r="F440" s="55"/>
      <c r="G440" s="55"/>
      <c r="H440" s="55"/>
      <c r="I440" s="55"/>
      <c r="J440" s="55"/>
      <c r="K440" s="55"/>
      <c r="L440" s="55"/>
      <c r="M440" s="55"/>
      <c r="N440" s="55"/>
      <c r="O440" s="55"/>
      <c r="P440" s="55"/>
      <c r="Q440" s="54"/>
    </row>
    <row r="441" spans="1:17" x14ac:dyDescent="0.25">
      <c r="A441" s="56"/>
      <c r="B441" s="80"/>
      <c r="C441" s="56"/>
      <c r="D441" s="56"/>
      <c r="E441" s="55"/>
      <c r="F441" s="55"/>
      <c r="G441" s="55"/>
      <c r="H441" s="55"/>
      <c r="I441" s="55"/>
      <c r="J441" s="55"/>
      <c r="K441" s="55"/>
      <c r="L441" s="55"/>
      <c r="M441" s="55"/>
      <c r="N441" s="55"/>
      <c r="O441" s="55"/>
      <c r="P441" s="55"/>
      <c r="Q441" s="54"/>
    </row>
    <row r="442" spans="1:17" x14ac:dyDescent="0.25">
      <c r="A442" s="56"/>
      <c r="B442" s="80"/>
      <c r="C442" s="56"/>
      <c r="D442" s="56"/>
      <c r="E442" s="55"/>
      <c r="F442" s="55"/>
      <c r="G442" s="55"/>
      <c r="H442" s="55"/>
      <c r="I442" s="55"/>
      <c r="J442" s="55"/>
      <c r="K442" s="55"/>
      <c r="L442" s="55"/>
      <c r="M442" s="55"/>
      <c r="N442" s="55"/>
      <c r="O442" s="55"/>
      <c r="P442" s="55"/>
      <c r="Q442" s="54"/>
    </row>
    <row r="443" spans="1:17" x14ac:dyDescent="0.25">
      <c r="A443" s="56"/>
      <c r="B443" s="80"/>
      <c r="C443" s="56"/>
      <c r="D443" s="56"/>
      <c r="E443" s="55"/>
      <c r="F443" s="55"/>
      <c r="G443" s="55"/>
      <c r="H443" s="55"/>
      <c r="I443" s="55"/>
      <c r="J443" s="55"/>
      <c r="K443" s="55"/>
      <c r="L443" s="55"/>
      <c r="M443" s="55"/>
      <c r="N443" s="55"/>
      <c r="O443" s="55"/>
      <c r="P443" s="55"/>
      <c r="Q443" s="54"/>
    </row>
    <row r="444" spans="1:17" x14ac:dyDescent="0.25">
      <c r="A444" s="56"/>
      <c r="B444" s="80"/>
      <c r="C444" s="56"/>
      <c r="D444" s="56"/>
      <c r="E444" s="55"/>
      <c r="F444" s="55"/>
      <c r="G444" s="55"/>
      <c r="H444" s="55"/>
      <c r="I444" s="55"/>
      <c r="J444" s="55"/>
      <c r="K444" s="55"/>
      <c r="L444" s="55"/>
      <c r="M444" s="55"/>
      <c r="N444" s="55"/>
      <c r="O444" s="55"/>
      <c r="P444" s="55"/>
      <c r="Q444" s="54"/>
    </row>
    <row r="445" spans="1:17" x14ac:dyDescent="0.25">
      <c r="A445" s="56"/>
      <c r="B445" s="80"/>
      <c r="C445" s="56"/>
      <c r="D445" s="56"/>
      <c r="E445" s="55"/>
      <c r="F445" s="55"/>
      <c r="G445" s="55"/>
      <c r="H445" s="55"/>
      <c r="I445" s="55"/>
      <c r="J445" s="55"/>
      <c r="K445" s="55"/>
      <c r="L445" s="55"/>
      <c r="M445" s="55"/>
      <c r="N445" s="55"/>
      <c r="O445" s="55"/>
      <c r="P445" s="55"/>
      <c r="Q445" s="54"/>
    </row>
    <row r="446" spans="1:17" x14ac:dyDescent="0.25">
      <c r="A446" s="56"/>
      <c r="B446" s="80"/>
      <c r="C446" s="56"/>
      <c r="D446" s="56"/>
      <c r="E446" s="55"/>
      <c r="F446" s="55"/>
      <c r="G446" s="55"/>
      <c r="H446" s="55"/>
      <c r="I446" s="55"/>
      <c r="J446" s="55"/>
      <c r="K446" s="55"/>
      <c r="L446" s="55"/>
      <c r="M446" s="55"/>
      <c r="N446" s="55"/>
      <c r="O446" s="55"/>
      <c r="P446" s="55"/>
      <c r="Q446" s="54"/>
    </row>
    <row r="447" spans="1:17" x14ac:dyDescent="0.25">
      <c r="A447" s="56"/>
      <c r="B447" s="80"/>
      <c r="C447" s="56"/>
      <c r="D447" s="56"/>
      <c r="E447" s="55"/>
      <c r="F447" s="55"/>
      <c r="G447" s="55"/>
      <c r="H447" s="55"/>
      <c r="I447" s="55"/>
      <c r="J447" s="55"/>
      <c r="K447" s="55"/>
      <c r="L447" s="55"/>
      <c r="M447" s="55"/>
      <c r="N447" s="55"/>
      <c r="O447" s="55"/>
      <c r="P447" s="55"/>
      <c r="Q447" s="54"/>
    </row>
    <row r="448" spans="1:17" x14ac:dyDescent="0.25">
      <c r="A448" s="56"/>
      <c r="B448" s="80"/>
      <c r="C448" s="56"/>
      <c r="D448" s="56"/>
      <c r="E448" s="55"/>
      <c r="F448" s="55"/>
      <c r="G448" s="55"/>
      <c r="H448" s="55"/>
      <c r="I448" s="55"/>
      <c r="J448" s="55"/>
      <c r="K448" s="55"/>
      <c r="L448" s="55"/>
      <c r="M448" s="55"/>
      <c r="N448" s="55"/>
      <c r="O448" s="55"/>
      <c r="P448" s="55"/>
      <c r="Q448" s="54"/>
    </row>
    <row r="449" spans="1:17" x14ac:dyDescent="0.25">
      <c r="A449" s="56"/>
      <c r="B449" s="80"/>
      <c r="C449" s="56"/>
      <c r="D449" s="56"/>
      <c r="E449" s="55"/>
      <c r="F449" s="55"/>
      <c r="G449" s="55"/>
      <c r="H449" s="55"/>
      <c r="I449" s="55"/>
      <c r="J449" s="55"/>
      <c r="K449" s="55"/>
      <c r="L449" s="55"/>
      <c r="M449" s="55"/>
      <c r="N449" s="55"/>
      <c r="O449" s="55"/>
      <c r="P449" s="55"/>
      <c r="Q449" s="54"/>
    </row>
    <row r="450" spans="1:17" x14ac:dyDescent="0.25">
      <c r="A450" s="56"/>
      <c r="B450" s="80"/>
      <c r="C450" s="56"/>
      <c r="D450" s="56"/>
      <c r="E450" s="55"/>
      <c r="F450" s="55"/>
      <c r="G450" s="55"/>
      <c r="H450" s="55"/>
      <c r="I450" s="55"/>
      <c r="J450" s="55"/>
      <c r="K450" s="55"/>
      <c r="L450" s="55"/>
      <c r="M450" s="55"/>
      <c r="N450" s="55"/>
      <c r="O450" s="55"/>
      <c r="P450" s="55"/>
      <c r="Q450" s="54"/>
    </row>
    <row r="451" spans="1:17" x14ac:dyDescent="0.25">
      <c r="A451" s="56"/>
      <c r="B451" s="80"/>
      <c r="C451" s="56"/>
      <c r="D451" s="56"/>
      <c r="E451" s="55"/>
      <c r="F451" s="55"/>
      <c r="G451" s="55"/>
      <c r="H451" s="55"/>
      <c r="I451" s="55"/>
      <c r="J451" s="55"/>
      <c r="K451" s="55"/>
      <c r="L451" s="55"/>
      <c r="M451" s="55"/>
      <c r="N451" s="55"/>
      <c r="O451" s="55"/>
      <c r="P451" s="55"/>
      <c r="Q451" s="54"/>
    </row>
    <row r="452" spans="1:17" x14ac:dyDescent="0.25">
      <c r="A452" s="56"/>
      <c r="B452" s="80"/>
      <c r="C452" s="56"/>
      <c r="D452" s="56"/>
      <c r="E452" s="55"/>
      <c r="F452" s="55"/>
      <c r="G452" s="55"/>
      <c r="H452" s="55"/>
      <c r="I452" s="55"/>
      <c r="J452" s="55"/>
      <c r="K452" s="55"/>
      <c r="L452" s="55"/>
      <c r="M452" s="55"/>
      <c r="N452" s="55"/>
      <c r="O452" s="55"/>
      <c r="P452" s="55"/>
      <c r="Q452" s="54"/>
    </row>
    <row r="453" spans="1:17" x14ac:dyDescent="0.25">
      <c r="A453" s="56"/>
      <c r="B453" s="80"/>
      <c r="C453" s="56"/>
      <c r="D453" s="56"/>
      <c r="E453" s="55"/>
      <c r="F453" s="55"/>
      <c r="G453" s="55"/>
      <c r="H453" s="55"/>
      <c r="I453" s="55"/>
      <c r="J453" s="55"/>
      <c r="K453" s="55"/>
      <c r="L453" s="55"/>
      <c r="M453" s="55"/>
      <c r="N453" s="55"/>
      <c r="O453" s="55"/>
      <c r="P453" s="55"/>
      <c r="Q453" s="54"/>
    </row>
    <row r="454" spans="1:17" x14ac:dyDescent="0.25">
      <c r="A454" s="56"/>
      <c r="B454" s="80"/>
      <c r="C454" s="56"/>
      <c r="D454" s="56"/>
      <c r="E454" s="55"/>
      <c r="F454" s="55"/>
      <c r="G454" s="55"/>
      <c r="H454" s="55"/>
      <c r="I454" s="55"/>
      <c r="J454" s="55"/>
      <c r="K454" s="55"/>
      <c r="L454" s="55"/>
      <c r="M454" s="55"/>
      <c r="N454" s="55"/>
      <c r="O454" s="55"/>
      <c r="P454" s="55"/>
      <c r="Q454" s="54"/>
    </row>
    <row r="455" spans="1:17" x14ac:dyDescent="0.25">
      <c r="A455" s="56"/>
      <c r="B455" s="80"/>
      <c r="C455" s="56"/>
      <c r="D455" s="56"/>
      <c r="E455" s="55"/>
      <c r="F455" s="55"/>
      <c r="G455" s="55"/>
      <c r="H455" s="55"/>
      <c r="I455" s="55"/>
      <c r="J455" s="55"/>
      <c r="K455" s="55"/>
      <c r="L455" s="55"/>
      <c r="M455" s="55"/>
      <c r="N455" s="55"/>
      <c r="O455" s="55"/>
      <c r="P455" s="55"/>
      <c r="Q455" s="54"/>
    </row>
    <row r="456" spans="1:17" x14ac:dyDescent="0.25">
      <c r="A456" s="56"/>
      <c r="B456" s="80"/>
      <c r="C456" s="56"/>
      <c r="D456" s="56"/>
      <c r="E456" s="55"/>
      <c r="F456" s="55"/>
      <c r="G456" s="55"/>
      <c r="H456" s="55"/>
      <c r="I456" s="55"/>
      <c r="J456" s="55"/>
      <c r="K456" s="55"/>
      <c r="L456" s="55"/>
      <c r="M456" s="55"/>
      <c r="N456" s="55"/>
      <c r="O456" s="55"/>
      <c r="P456" s="55"/>
      <c r="Q456" s="54"/>
    </row>
    <row r="457" spans="1:17" x14ac:dyDescent="0.25">
      <c r="A457" s="56"/>
      <c r="B457" s="80"/>
      <c r="C457" s="56"/>
      <c r="D457" s="56"/>
      <c r="E457" s="55"/>
      <c r="F457" s="55"/>
      <c r="G457" s="55"/>
      <c r="H457" s="55"/>
      <c r="I457" s="55"/>
      <c r="J457" s="55"/>
      <c r="K457" s="55"/>
      <c r="L457" s="55"/>
      <c r="M457" s="55"/>
      <c r="N457" s="55"/>
      <c r="O457" s="55"/>
      <c r="P457" s="55"/>
      <c r="Q457" s="54"/>
    </row>
    <row r="458" spans="1:17" x14ac:dyDescent="0.25">
      <c r="A458" s="56"/>
      <c r="B458" s="80"/>
      <c r="C458" s="56"/>
      <c r="D458" s="56"/>
      <c r="E458" s="55"/>
      <c r="F458" s="55"/>
      <c r="G458" s="55"/>
      <c r="H458" s="55"/>
      <c r="I458" s="55"/>
      <c r="J458" s="55"/>
      <c r="K458" s="55"/>
      <c r="L458" s="55"/>
      <c r="M458" s="55"/>
      <c r="N458" s="55"/>
      <c r="O458" s="55"/>
      <c r="P458" s="55"/>
      <c r="Q458" s="54"/>
    </row>
    <row r="459" spans="1:17" x14ac:dyDescent="0.25">
      <c r="A459" s="56"/>
      <c r="B459" s="80"/>
      <c r="C459" s="56"/>
      <c r="D459" s="56"/>
      <c r="E459" s="55"/>
      <c r="F459" s="55"/>
      <c r="G459" s="55"/>
      <c r="H459" s="55"/>
      <c r="I459" s="55"/>
      <c r="J459" s="55"/>
      <c r="K459" s="55"/>
      <c r="L459" s="55"/>
      <c r="M459" s="55"/>
      <c r="N459" s="55"/>
      <c r="O459" s="55"/>
      <c r="P459" s="55"/>
      <c r="Q459" s="54"/>
    </row>
    <row r="460" spans="1:17" x14ac:dyDescent="0.25">
      <c r="A460" s="56"/>
      <c r="B460" s="80"/>
      <c r="C460" s="56"/>
      <c r="D460" s="56"/>
      <c r="E460" s="55"/>
      <c r="F460" s="55"/>
      <c r="G460" s="55"/>
      <c r="H460" s="55"/>
      <c r="I460" s="55"/>
      <c r="J460" s="55"/>
      <c r="K460" s="55"/>
      <c r="L460" s="55"/>
      <c r="M460" s="55"/>
      <c r="N460" s="55"/>
      <c r="O460" s="55"/>
      <c r="P460" s="55"/>
      <c r="Q460" s="54"/>
    </row>
    <row r="461" spans="1:17" x14ac:dyDescent="0.25">
      <c r="A461" s="56"/>
      <c r="B461" s="80"/>
      <c r="C461" s="56"/>
      <c r="D461" s="56"/>
      <c r="E461" s="55"/>
      <c r="F461" s="55"/>
      <c r="G461" s="55"/>
      <c r="H461" s="55"/>
      <c r="I461" s="55"/>
      <c r="J461" s="55"/>
      <c r="K461" s="55"/>
      <c r="L461" s="55"/>
      <c r="M461" s="55"/>
      <c r="N461" s="55"/>
      <c r="O461" s="55"/>
      <c r="P461" s="55"/>
      <c r="Q461" s="54"/>
    </row>
    <row r="462" spans="1:17" x14ac:dyDescent="0.25">
      <c r="A462" s="56"/>
      <c r="B462" s="80"/>
      <c r="C462" s="56"/>
      <c r="D462" s="56"/>
      <c r="E462" s="55"/>
      <c r="F462" s="55"/>
      <c r="G462" s="55"/>
      <c r="H462" s="55"/>
      <c r="I462" s="55"/>
      <c r="J462" s="55"/>
      <c r="K462" s="55"/>
      <c r="L462" s="55"/>
      <c r="M462" s="55"/>
      <c r="N462" s="55"/>
      <c r="O462" s="55"/>
      <c r="P462" s="55"/>
      <c r="Q462" s="54"/>
    </row>
    <row r="463" spans="1:17" x14ac:dyDescent="0.25">
      <c r="A463" s="56"/>
      <c r="B463" s="80"/>
      <c r="C463" s="56"/>
      <c r="D463" s="56"/>
      <c r="E463" s="55"/>
      <c r="F463" s="55"/>
      <c r="G463" s="55"/>
      <c r="H463" s="55"/>
      <c r="I463" s="55"/>
      <c r="J463" s="55"/>
      <c r="K463" s="55"/>
      <c r="L463" s="55"/>
      <c r="M463" s="55"/>
      <c r="N463" s="55"/>
      <c r="O463" s="55"/>
      <c r="P463" s="55"/>
      <c r="Q463" s="54"/>
    </row>
    <row r="464" spans="1:17" x14ac:dyDescent="0.25">
      <c r="A464" s="56"/>
      <c r="B464" s="80"/>
      <c r="C464" s="56"/>
      <c r="D464" s="56"/>
      <c r="E464" s="55"/>
      <c r="F464" s="55"/>
      <c r="G464" s="55"/>
      <c r="H464" s="55"/>
      <c r="I464" s="55"/>
      <c r="J464" s="55"/>
      <c r="K464" s="55"/>
      <c r="L464" s="55"/>
      <c r="M464" s="55"/>
      <c r="N464" s="55"/>
      <c r="O464" s="55"/>
      <c r="P464" s="55"/>
      <c r="Q464" s="54"/>
    </row>
    <row r="465" spans="1:17" x14ac:dyDescent="0.25">
      <c r="A465" s="56"/>
      <c r="B465" s="80"/>
      <c r="C465" s="56"/>
      <c r="D465" s="56"/>
      <c r="E465" s="55"/>
      <c r="F465" s="55"/>
      <c r="G465" s="55"/>
      <c r="H465" s="55"/>
      <c r="I465" s="55"/>
      <c r="J465" s="55"/>
      <c r="K465" s="55"/>
      <c r="L465" s="55"/>
      <c r="M465" s="55"/>
      <c r="N465" s="55"/>
      <c r="O465" s="55"/>
      <c r="P465" s="55"/>
      <c r="Q465" s="54"/>
    </row>
    <row r="466" spans="1:17" x14ac:dyDescent="0.25">
      <c r="A466" s="56"/>
      <c r="B466" s="80"/>
      <c r="C466" s="56"/>
      <c r="D466" s="56"/>
      <c r="E466" s="55"/>
      <c r="F466" s="55"/>
      <c r="G466" s="55"/>
      <c r="H466" s="55"/>
      <c r="I466" s="55"/>
      <c r="J466" s="55"/>
      <c r="K466" s="55"/>
      <c r="L466" s="55"/>
      <c r="M466" s="55"/>
      <c r="N466" s="55"/>
      <c r="O466" s="55"/>
      <c r="P466" s="55"/>
      <c r="Q466" s="54"/>
    </row>
    <row r="467" spans="1:17" x14ac:dyDescent="0.25">
      <c r="A467" s="56"/>
      <c r="B467" s="80"/>
      <c r="C467" s="56"/>
      <c r="D467" s="56"/>
      <c r="E467" s="55"/>
      <c r="F467" s="55"/>
      <c r="G467" s="55"/>
      <c r="H467" s="55"/>
      <c r="I467" s="55"/>
      <c r="J467" s="55"/>
      <c r="K467" s="55"/>
      <c r="L467" s="55"/>
      <c r="M467" s="55"/>
      <c r="N467" s="55"/>
      <c r="O467" s="55"/>
      <c r="P467" s="55"/>
      <c r="Q467" s="54"/>
    </row>
    <row r="468" spans="1:17" x14ac:dyDescent="0.25">
      <c r="A468" s="56"/>
      <c r="B468" s="80"/>
      <c r="C468" s="56"/>
      <c r="D468" s="56"/>
      <c r="E468" s="55"/>
      <c r="F468" s="55"/>
      <c r="G468" s="55"/>
      <c r="H468" s="55"/>
      <c r="I468" s="55"/>
      <c r="J468" s="55"/>
      <c r="K468" s="55"/>
      <c r="L468" s="55"/>
      <c r="M468" s="55"/>
      <c r="N468" s="55"/>
      <c r="O468" s="55"/>
      <c r="P468" s="55"/>
      <c r="Q468" s="54"/>
    </row>
    <row r="469" spans="1:17" x14ac:dyDescent="0.25">
      <c r="A469" s="56"/>
      <c r="B469" s="80"/>
      <c r="C469" s="56"/>
      <c r="D469" s="56"/>
      <c r="E469" s="55"/>
      <c r="F469" s="55"/>
      <c r="G469" s="55"/>
      <c r="H469" s="55"/>
      <c r="I469" s="55"/>
      <c r="J469" s="55"/>
      <c r="K469" s="55"/>
      <c r="L469" s="55"/>
      <c r="M469" s="55"/>
      <c r="N469" s="55"/>
      <c r="O469" s="55"/>
      <c r="P469" s="55"/>
      <c r="Q469" s="54"/>
    </row>
    <row r="470" spans="1:17" x14ac:dyDescent="0.25">
      <c r="A470" s="56"/>
      <c r="B470" s="80"/>
      <c r="C470" s="56"/>
      <c r="D470" s="56"/>
      <c r="E470" s="55"/>
      <c r="F470" s="55"/>
      <c r="G470" s="55"/>
      <c r="H470" s="55"/>
      <c r="I470" s="55"/>
      <c r="J470" s="55"/>
      <c r="K470" s="55"/>
      <c r="L470" s="55"/>
      <c r="M470" s="55"/>
      <c r="N470" s="55"/>
      <c r="O470" s="55"/>
      <c r="P470" s="55"/>
      <c r="Q470" s="54"/>
    </row>
    <row r="471" spans="1:17" x14ac:dyDescent="0.25">
      <c r="A471" s="56"/>
      <c r="B471" s="80"/>
      <c r="C471" s="56"/>
      <c r="D471" s="56"/>
      <c r="E471" s="55"/>
      <c r="F471" s="55"/>
      <c r="G471" s="55"/>
      <c r="H471" s="55"/>
      <c r="I471" s="55"/>
      <c r="J471" s="55"/>
      <c r="K471" s="55"/>
      <c r="L471" s="55"/>
      <c r="M471" s="55"/>
      <c r="N471" s="55"/>
      <c r="O471" s="55"/>
      <c r="P471" s="55"/>
      <c r="Q471" s="54"/>
    </row>
    <row r="472" spans="1:17" x14ac:dyDescent="0.25">
      <c r="A472" s="56"/>
      <c r="B472" s="80"/>
      <c r="C472" s="56"/>
      <c r="D472" s="56"/>
      <c r="E472" s="55"/>
      <c r="F472" s="55"/>
      <c r="G472" s="55"/>
      <c r="H472" s="55"/>
      <c r="I472" s="55"/>
      <c r="J472" s="55"/>
      <c r="K472" s="55"/>
      <c r="L472" s="55"/>
      <c r="M472" s="55"/>
      <c r="N472" s="55"/>
      <c r="O472" s="55"/>
      <c r="P472" s="55"/>
      <c r="Q472" s="54"/>
    </row>
    <row r="473" spans="1:17" x14ac:dyDescent="0.25">
      <c r="A473" s="56"/>
      <c r="B473" s="80"/>
      <c r="C473" s="56"/>
      <c r="D473" s="56"/>
      <c r="E473" s="55"/>
      <c r="F473" s="55"/>
      <c r="G473" s="55"/>
      <c r="H473" s="55"/>
      <c r="I473" s="55"/>
      <c r="J473" s="55"/>
      <c r="K473" s="55"/>
      <c r="L473" s="55"/>
      <c r="M473" s="55"/>
      <c r="N473" s="55"/>
      <c r="O473" s="55"/>
      <c r="P473" s="55"/>
      <c r="Q473" s="54"/>
    </row>
    <row r="474" spans="1:17" x14ac:dyDescent="0.25">
      <c r="A474" s="56"/>
      <c r="B474" s="80"/>
      <c r="C474" s="56"/>
      <c r="D474" s="56"/>
      <c r="E474" s="55"/>
      <c r="F474" s="55"/>
      <c r="G474" s="55"/>
      <c r="H474" s="55"/>
      <c r="I474" s="55"/>
      <c r="J474" s="55"/>
      <c r="K474" s="55"/>
      <c r="L474" s="55"/>
      <c r="M474" s="55"/>
      <c r="N474" s="55"/>
      <c r="O474" s="55"/>
      <c r="P474" s="55"/>
      <c r="Q474" s="54"/>
    </row>
    <row r="475" spans="1:17" x14ac:dyDescent="0.25">
      <c r="A475" s="56"/>
      <c r="B475" s="80"/>
      <c r="C475" s="56"/>
      <c r="D475" s="56"/>
      <c r="E475" s="55"/>
      <c r="F475" s="55"/>
      <c r="G475" s="55"/>
      <c r="H475" s="55"/>
      <c r="I475" s="55"/>
      <c r="J475" s="55"/>
      <c r="K475" s="55"/>
      <c r="L475" s="55"/>
      <c r="M475" s="55"/>
      <c r="N475" s="55"/>
      <c r="O475" s="55"/>
      <c r="P475" s="55"/>
      <c r="Q475" s="54"/>
    </row>
    <row r="476" spans="1:17" x14ac:dyDescent="0.25">
      <c r="A476" s="56"/>
      <c r="B476" s="80"/>
      <c r="C476" s="56"/>
      <c r="D476" s="56"/>
      <c r="E476" s="55"/>
      <c r="F476" s="55"/>
      <c r="G476" s="55"/>
      <c r="H476" s="55"/>
      <c r="I476" s="55"/>
      <c r="J476" s="55"/>
      <c r="K476" s="55"/>
      <c r="L476" s="55"/>
      <c r="M476" s="55"/>
      <c r="N476" s="55"/>
      <c r="O476" s="55"/>
      <c r="P476" s="55"/>
      <c r="Q476" s="54"/>
    </row>
    <row r="477" spans="1:17" x14ac:dyDescent="0.25">
      <c r="A477" s="56"/>
      <c r="B477" s="80"/>
      <c r="C477" s="56"/>
      <c r="D477" s="56"/>
      <c r="E477" s="55"/>
      <c r="F477" s="55"/>
      <c r="G477" s="55"/>
      <c r="H477" s="55"/>
      <c r="I477" s="55"/>
      <c r="J477" s="55"/>
      <c r="K477" s="55"/>
      <c r="L477" s="55"/>
      <c r="M477" s="55"/>
      <c r="N477" s="55"/>
      <c r="O477" s="55"/>
      <c r="P477" s="55"/>
      <c r="Q477" s="54"/>
    </row>
    <row r="478" spans="1:17" x14ac:dyDescent="0.25">
      <c r="A478" s="56"/>
      <c r="B478" s="80"/>
      <c r="C478" s="56"/>
      <c r="D478" s="56"/>
      <c r="E478" s="55"/>
      <c r="F478" s="55"/>
      <c r="G478" s="55"/>
      <c r="H478" s="55"/>
      <c r="I478" s="55"/>
      <c r="J478" s="55"/>
      <c r="K478" s="55"/>
      <c r="L478" s="55"/>
      <c r="M478" s="55"/>
      <c r="N478" s="55"/>
      <c r="O478" s="55"/>
      <c r="P478" s="55"/>
      <c r="Q478" s="54"/>
    </row>
    <row r="479" spans="1:17" x14ac:dyDescent="0.25">
      <c r="A479" s="56"/>
      <c r="B479" s="80"/>
      <c r="C479" s="56"/>
      <c r="D479" s="56"/>
      <c r="E479" s="55"/>
      <c r="F479" s="55"/>
      <c r="G479" s="55"/>
      <c r="H479" s="55"/>
      <c r="I479" s="55"/>
      <c r="J479" s="55"/>
      <c r="K479" s="55"/>
      <c r="L479" s="55"/>
      <c r="M479" s="55"/>
      <c r="N479" s="55"/>
      <c r="O479" s="55"/>
      <c r="P479" s="55"/>
      <c r="Q479" s="54"/>
    </row>
    <row r="480" spans="1:17" x14ac:dyDescent="0.25">
      <c r="A480" s="56"/>
      <c r="B480" s="80"/>
      <c r="C480" s="56"/>
      <c r="D480" s="56"/>
      <c r="E480" s="55"/>
      <c r="F480" s="55"/>
      <c r="G480" s="55"/>
      <c r="H480" s="55"/>
      <c r="I480" s="55"/>
      <c r="J480" s="55"/>
      <c r="K480" s="55"/>
      <c r="L480" s="55"/>
      <c r="M480" s="55"/>
      <c r="N480" s="55"/>
      <c r="O480" s="55"/>
      <c r="P480" s="55"/>
      <c r="Q480" s="54"/>
    </row>
    <row r="481" spans="1:17" x14ac:dyDescent="0.25">
      <c r="A481" s="56"/>
      <c r="B481" s="80"/>
      <c r="C481" s="56"/>
      <c r="D481" s="56"/>
      <c r="E481" s="55"/>
      <c r="F481" s="55"/>
      <c r="G481" s="55"/>
      <c r="H481" s="55"/>
      <c r="I481" s="55"/>
      <c r="J481" s="55"/>
      <c r="K481" s="55"/>
      <c r="L481" s="55"/>
      <c r="M481" s="55"/>
      <c r="N481" s="55"/>
      <c r="O481" s="55"/>
      <c r="P481" s="55"/>
      <c r="Q481" s="54"/>
    </row>
    <row r="482" spans="1:17" x14ac:dyDescent="0.25">
      <c r="A482" s="56"/>
      <c r="B482" s="80"/>
      <c r="C482" s="56"/>
      <c r="D482" s="56"/>
      <c r="E482" s="55"/>
      <c r="F482" s="55"/>
      <c r="G482" s="55"/>
      <c r="H482" s="55"/>
      <c r="I482" s="55"/>
      <c r="J482" s="55"/>
      <c r="K482" s="55"/>
      <c r="L482" s="55"/>
      <c r="M482" s="55"/>
      <c r="N482" s="55"/>
      <c r="O482" s="55"/>
      <c r="P482" s="55"/>
      <c r="Q482" s="54"/>
    </row>
    <row r="483" spans="1:17" x14ac:dyDescent="0.25">
      <c r="A483" s="56"/>
      <c r="B483" s="80"/>
      <c r="C483" s="56"/>
      <c r="D483" s="56"/>
      <c r="E483" s="55"/>
      <c r="F483" s="55"/>
      <c r="G483" s="55"/>
      <c r="H483" s="55"/>
      <c r="I483" s="55"/>
      <c r="J483" s="55"/>
      <c r="K483" s="55"/>
      <c r="L483" s="55"/>
      <c r="M483" s="55"/>
      <c r="N483" s="55"/>
      <c r="O483" s="55"/>
      <c r="P483" s="55"/>
      <c r="Q483" s="54"/>
    </row>
    <row r="484" spans="1:17" x14ac:dyDescent="0.25">
      <c r="A484" s="56"/>
      <c r="B484" s="80"/>
      <c r="C484" s="56"/>
      <c r="D484" s="56"/>
      <c r="E484" s="55"/>
      <c r="F484" s="55"/>
      <c r="G484" s="55"/>
      <c r="H484" s="55"/>
      <c r="I484" s="55"/>
      <c r="J484" s="55"/>
      <c r="K484" s="55"/>
      <c r="L484" s="55"/>
      <c r="M484" s="55"/>
      <c r="N484" s="55"/>
      <c r="O484" s="55"/>
      <c r="P484" s="55"/>
      <c r="Q484" s="54"/>
    </row>
    <row r="485" spans="1:17" x14ac:dyDescent="0.25">
      <c r="A485" s="56"/>
      <c r="B485" s="80"/>
      <c r="C485" s="56"/>
      <c r="D485" s="56"/>
      <c r="E485" s="55"/>
      <c r="F485" s="55"/>
      <c r="G485" s="55"/>
      <c r="H485" s="55"/>
      <c r="I485" s="55"/>
      <c r="J485" s="55"/>
      <c r="K485" s="55"/>
      <c r="L485" s="55"/>
      <c r="M485" s="55"/>
      <c r="N485" s="55"/>
      <c r="O485" s="55"/>
      <c r="P485" s="55"/>
      <c r="Q485" s="54"/>
    </row>
    <row r="486" spans="1:17" x14ac:dyDescent="0.25">
      <c r="A486" s="56"/>
      <c r="B486" s="80"/>
      <c r="C486" s="56"/>
      <c r="D486" s="56"/>
      <c r="E486" s="55"/>
      <c r="F486" s="55"/>
      <c r="G486" s="55"/>
      <c r="H486" s="55"/>
      <c r="I486" s="55"/>
      <c r="J486" s="55"/>
      <c r="K486" s="55"/>
      <c r="L486" s="55"/>
      <c r="M486" s="55"/>
      <c r="N486" s="55"/>
      <c r="O486" s="55"/>
      <c r="P486" s="55"/>
      <c r="Q486" s="54"/>
    </row>
    <row r="487" spans="1:17" x14ac:dyDescent="0.25">
      <c r="A487" s="56"/>
      <c r="B487" s="80"/>
      <c r="C487" s="56"/>
      <c r="D487" s="56"/>
      <c r="E487" s="55"/>
      <c r="F487" s="55"/>
      <c r="G487" s="55"/>
      <c r="H487" s="55"/>
      <c r="I487" s="55"/>
      <c r="J487" s="55"/>
      <c r="K487" s="55"/>
      <c r="L487" s="55"/>
      <c r="M487" s="55"/>
      <c r="N487" s="55"/>
      <c r="O487" s="55"/>
      <c r="P487" s="55"/>
      <c r="Q487" s="54"/>
    </row>
    <row r="488" spans="1:17" x14ac:dyDescent="0.25">
      <c r="A488" s="56"/>
      <c r="B488" s="80"/>
      <c r="C488" s="56"/>
      <c r="D488" s="56"/>
      <c r="E488" s="55"/>
      <c r="F488" s="55"/>
      <c r="G488" s="55"/>
      <c r="H488" s="55"/>
      <c r="I488" s="55"/>
      <c r="J488" s="55"/>
      <c r="K488" s="55"/>
      <c r="L488" s="55"/>
      <c r="M488" s="55"/>
      <c r="N488" s="55"/>
      <c r="O488" s="55"/>
      <c r="P488" s="55"/>
      <c r="Q488" s="54"/>
    </row>
    <row r="489" spans="1:17" x14ac:dyDescent="0.25">
      <c r="A489" s="56"/>
      <c r="B489" s="80"/>
      <c r="C489" s="56"/>
      <c r="D489" s="56"/>
      <c r="E489" s="55"/>
      <c r="F489" s="55"/>
      <c r="G489" s="55"/>
      <c r="H489" s="55"/>
      <c r="I489" s="55"/>
      <c r="J489" s="55"/>
      <c r="K489" s="55"/>
      <c r="L489" s="55"/>
      <c r="M489" s="55"/>
      <c r="N489" s="55"/>
      <c r="O489" s="55"/>
      <c r="P489" s="55"/>
      <c r="Q489" s="54"/>
    </row>
    <row r="490" spans="1:17" x14ac:dyDescent="0.25">
      <c r="A490" s="56"/>
      <c r="B490" s="80"/>
      <c r="C490" s="56"/>
      <c r="D490" s="56"/>
      <c r="E490" s="55"/>
      <c r="F490" s="55"/>
      <c r="G490" s="55"/>
      <c r="H490" s="55"/>
      <c r="I490" s="55"/>
      <c r="J490" s="55"/>
      <c r="K490" s="55"/>
      <c r="L490" s="55"/>
      <c r="M490" s="55"/>
      <c r="N490" s="55"/>
      <c r="O490" s="55"/>
      <c r="P490" s="55"/>
      <c r="Q490" s="54"/>
    </row>
    <row r="491" spans="1:17" x14ac:dyDescent="0.25">
      <c r="A491" s="56"/>
      <c r="B491" s="80"/>
      <c r="C491" s="56"/>
      <c r="D491" s="56"/>
      <c r="E491" s="55"/>
      <c r="F491" s="55"/>
      <c r="G491" s="55"/>
      <c r="H491" s="55"/>
      <c r="I491" s="55"/>
      <c r="J491" s="55"/>
      <c r="K491" s="55"/>
      <c r="L491" s="55"/>
      <c r="M491" s="55"/>
      <c r="N491" s="55"/>
      <c r="O491" s="55"/>
      <c r="P491" s="55"/>
      <c r="Q491" s="54"/>
    </row>
    <row r="492" spans="1:17" x14ac:dyDescent="0.25">
      <c r="A492" s="56"/>
      <c r="B492" s="80"/>
      <c r="C492" s="56"/>
      <c r="D492" s="56"/>
      <c r="E492" s="55"/>
      <c r="F492" s="55"/>
      <c r="G492" s="55"/>
      <c r="H492" s="55"/>
      <c r="I492" s="55"/>
      <c r="J492" s="55"/>
      <c r="K492" s="55"/>
      <c r="L492" s="55"/>
      <c r="M492" s="55"/>
      <c r="N492" s="55"/>
      <c r="O492" s="55"/>
      <c r="P492" s="55"/>
      <c r="Q492" s="54"/>
    </row>
    <row r="493" spans="1:17" x14ac:dyDescent="0.25">
      <c r="A493" s="56"/>
      <c r="B493" s="80"/>
      <c r="C493" s="56"/>
      <c r="D493" s="56"/>
      <c r="E493" s="55"/>
      <c r="F493" s="55"/>
      <c r="G493" s="55"/>
      <c r="H493" s="55"/>
      <c r="I493" s="55"/>
      <c r="J493" s="55"/>
      <c r="K493" s="55"/>
      <c r="L493" s="55"/>
      <c r="M493" s="55"/>
      <c r="N493" s="55"/>
      <c r="O493" s="55"/>
      <c r="P493" s="55"/>
      <c r="Q493" s="54"/>
    </row>
    <row r="494" spans="1:17" x14ac:dyDescent="0.25">
      <c r="A494" s="56"/>
      <c r="B494" s="80"/>
      <c r="C494" s="56"/>
      <c r="D494" s="56"/>
      <c r="E494" s="55"/>
      <c r="F494" s="55"/>
      <c r="G494" s="55"/>
      <c r="H494" s="55"/>
      <c r="I494" s="55"/>
      <c r="J494" s="55"/>
      <c r="K494" s="55"/>
      <c r="L494" s="55"/>
      <c r="M494" s="55"/>
      <c r="N494" s="55"/>
      <c r="O494" s="55"/>
      <c r="P494" s="55"/>
      <c r="Q494" s="54"/>
    </row>
    <row r="495" spans="1:17" x14ac:dyDescent="0.25">
      <c r="A495" s="56"/>
      <c r="B495" s="80"/>
      <c r="C495" s="56"/>
      <c r="D495" s="56"/>
      <c r="E495" s="55"/>
      <c r="F495" s="55"/>
      <c r="G495" s="55"/>
      <c r="H495" s="55"/>
      <c r="I495" s="55"/>
      <c r="J495" s="55"/>
      <c r="K495" s="55"/>
      <c r="L495" s="55"/>
      <c r="M495" s="55"/>
      <c r="N495" s="55"/>
      <c r="O495" s="55"/>
      <c r="P495" s="55"/>
      <c r="Q495" s="54"/>
    </row>
    <row r="496" spans="1:17" x14ac:dyDescent="0.25">
      <c r="A496" s="56"/>
      <c r="B496" s="80"/>
      <c r="C496" s="56"/>
      <c r="D496" s="56"/>
      <c r="E496" s="55"/>
      <c r="F496" s="55"/>
      <c r="G496" s="55"/>
      <c r="H496" s="55"/>
      <c r="I496" s="55"/>
      <c r="J496" s="55"/>
      <c r="K496" s="55"/>
      <c r="L496" s="55"/>
      <c r="M496" s="55"/>
      <c r="N496" s="55"/>
      <c r="O496" s="55"/>
      <c r="P496" s="55"/>
      <c r="Q496" s="54"/>
    </row>
    <row r="497" spans="1:17" x14ac:dyDescent="0.25">
      <c r="A497" s="56"/>
      <c r="B497" s="80"/>
      <c r="C497" s="56"/>
      <c r="D497" s="56"/>
      <c r="E497" s="55"/>
      <c r="F497" s="55"/>
      <c r="G497" s="55"/>
      <c r="H497" s="55"/>
      <c r="I497" s="55"/>
      <c r="J497" s="55"/>
      <c r="K497" s="55"/>
      <c r="L497" s="55"/>
      <c r="M497" s="55"/>
      <c r="N497" s="55"/>
      <c r="O497" s="55"/>
      <c r="P497" s="55"/>
      <c r="Q497" s="54"/>
    </row>
    <row r="498" spans="1:17" x14ac:dyDescent="0.25">
      <c r="A498" s="56"/>
      <c r="B498" s="80"/>
      <c r="C498" s="56"/>
      <c r="D498" s="56"/>
      <c r="E498" s="55"/>
      <c r="F498" s="55"/>
      <c r="G498" s="55"/>
      <c r="H498" s="55"/>
      <c r="I498" s="55"/>
      <c r="J498" s="55"/>
      <c r="K498" s="55"/>
      <c r="L498" s="55"/>
      <c r="M498" s="55"/>
      <c r="N498" s="55"/>
      <c r="O498" s="55"/>
      <c r="P498" s="55"/>
      <c r="Q498" s="54"/>
    </row>
    <row r="499" spans="1:17" x14ac:dyDescent="0.25">
      <c r="A499" s="56"/>
      <c r="B499" s="80"/>
      <c r="C499" s="56"/>
      <c r="D499" s="56"/>
      <c r="E499" s="55"/>
      <c r="F499" s="55"/>
      <c r="G499" s="55"/>
      <c r="H499" s="55"/>
      <c r="I499" s="55"/>
      <c r="J499" s="55"/>
      <c r="K499" s="55"/>
      <c r="L499" s="55"/>
      <c r="M499" s="55"/>
      <c r="N499" s="55"/>
      <c r="O499" s="55"/>
      <c r="P499" s="55"/>
      <c r="Q499" s="54"/>
    </row>
    <row r="500" spans="1:17" x14ac:dyDescent="0.25">
      <c r="A500" s="56"/>
      <c r="B500" s="80"/>
      <c r="C500" s="56"/>
      <c r="D500" s="56"/>
      <c r="E500" s="55"/>
      <c r="F500" s="55"/>
      <c r="G500" s="55"/>
      <c r="H500" s="55"/>
      <c r="I500" s="55"/>
      <c r="J500" s="55"/>
      <c r="K500" s="55"/>
      <c r="L500" s="55"/>
      <c r="M500" s="55"/>
      <c r="N500" s="55"/>
      <c r="O500" s="55"/>
      <c r="P500" s="55"/>
      <c r="Q500" s="54"/>
    </row>
    <row r="501" spans="1:17" ht="15" x14ac:dyDescent="0.2"/>
    <row r="502" spans="1:17" ht="15" x14ac:dyDescent="0.2"/>
    <row r="503" spans="1:17" ht="15" x14ac:dyDescent="0.2"/>
    <row r="504" spans="1:17" ht="15" x14ac:dyDescent="0.2"/>
    <row r="505" spans="1:17" ht="15" x14ac:dyDescent="0.2"/>
    <row r="506" spans="1:17" ht="15" x14ac:dyDescent="0.2"/>
    <row r="507" spans="1:17" ht="15" x14ac:dyDescent="0.2"/>
    <row r="508" spans="1:17" ht="15" x14ac:dyDescent="0.2"/>
    <row r="509" spans="1:17" ht="15" x14ac:dyDescent="0.2"/>
    <row r="510" spans="1:17" ht="15" x14ac:dyDescent="0.2"/>
    <row r="511" spans="1:17" ht="15" x14ac:dyDescent="0.2"/>
    <row r="512" spans="1:17"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sheetData>
  <sheetProtection algorithmName="SHA-512" hashValue="OUJnv6200uYOcRsA/FvP+KyD16gLag7YdzZYn4qTqozeA9xe/psnDIPkbz/x8iXyHBD6VP7Frzyp0IPXfyRWgw==" saltValue="sTq+BnYY4SVbkSRmN3mHVw==" spinCount="100000" sheet="1" formatCells="0" formatColumns="0" formatRows="0" sort="0" autoFilter="0" pivotTables="0"/>
  <mergeCells count="7">
    <mergeCell ref="A119:C119"/>
    <mergeCell ref="A5:C5"/>
    <mergeCell ref="A20:C20"/>
    <mergeCell ref="A23:C23"/>
    <mergeCell ref="A108:C108"/>
    <mergeCell ref="A113:C113"/>
    <mergeCell ref="A118:C118"/>
  </mergeCells>
  <dataValidations count="3">
    <dataValidation type="decimal" allowBlank="1" showInputMessage="1" showErrorMessage="1" sqref="D7:P500">
      <formula1>-99999999999</formula1>
      <formula2>99999999999</formula2>
    </dataValidation>
    <dataValidation type="textLength" allowBlank="1" showInputMessage="1" showErrorMessage="1" promptTitle="Click to edit budget name" prompt="(Max. 50 characters)" sqref="B1">
      <formula1>1</formula1>
      <formula2>50</formula2>
    </dataValidation>
    <dataValidation type="textLength" allowBlank="1" showInputMessage="1" showErrorMessage="1" sqref="Q7:Q16">
      <formula1>1</formula1>
      <formula2>180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ColWidth="10.875" defaultRowHeight="12.75" x14ac:dyDescent="0.2"/>
  <cols>
    <col min="1" max="16384" width="10.875" style="11"/>
  </cols>
  <sheetData/>
  <sheetProtection algorithmName="SHA-512" hashValue="eABgeBlWYrMGGH/v9qRjkvOsJQy7cFricuuz9MJVomzrjGWulOk3J0B0sHor45aallPh1QhJ48vtdqUlw947Ug==" saltValue="+Du0XxhstW/+5sDPuLE2S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topLeftCell="A2" workbookViewId="0">
      <selection activeCell="B10" sqref="B10"/>
    </sheetView>
  </sheetViews>
  <sheetFormatPr defaultColWidth="10.875" defaultRowHeight="15.75" x14ac:dyDescent="0.25"/>
  <cols>
    <col min="1" max="1" width="10.875" style="12"/>
    <col min="2" max="2" width="10.875" style="72"/>
    <col min="3" max="16384" width="10.875" style="12"/>
  </cols>
  <sheetData/>
  <pageMargins left="0.7" right="0.7" top="0.75" bottom="0.75" header="0.3" footer="0.3"/>
  <customProperties>
    <customPr name="SaaSBISignatur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D32" sqref="D32"/>
    </sheetView>
  </sheetViews>
  <sheetFormatPr defaultRowHeight="15.75" x14ac:dyDescent="0.25"/>
  <cols>
    <col min="1" max="1" width="13.875" customWidth="1"/>
    <col min="2" max="2" width="30.875"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8" spans="1:2" x14ac:dyDescent="0.25">
      <c r="B8" t="s">
        <v>10</v>
      </c>
    </row>
    <row r="10" spans="1:2" x14ac:dyDescent="0.25">
      <c r="B10" t="s">
        <v>11</v>
      </c>
    </row>
    <row r="11" spans="1:2" x14ac:dyDescent="0.25">
      <c r="B11" t="s">
        <v>12</v>
      </c>
    </row>
    <row r="12" spans="1:2" x14ac:dyDescent="0.25">
      <c r="B12" t="s">
        <v>13</v>
      </c>
    </row>
    <row r="13" spans="1:2" x14ac:dyDescent="0.25">
      <c r="B13" t="s">
        <v>14</v>
      </c>
    </row>
    <row r="14" spans="1:2" x14ac:dyDescent="0.25">
      <c r="B14" t="s">
        <v>15</v>
      </c>
    </row>
    <row r="15" spans="1:2" x14ac:dyDescent="0.25">
      <c r="B15" t="s">
        <v>16</v>
      </c>
    </row>
    <row r="16" spans="1:2" x14ac:dyDescent="0.25">
      <c r="B16" t="s">
        <v>17</v>
      </c>
    </row>
    <row r="17" spans="2:2" x14ac:dyDescent="0.25">
      <c r="B17" t="s">
        <v>18</v>
      </c>
    </row>
    <row r="18" spans="2:2" x14ac:dyDescent="0.25">
      <c r="B18" t="s">
        <v>19</v>
      </c>
    </row>
  </sheetData>
  <pageMargins left="0.7" right="0.7" top="0.75" bottom="0.75" header="0.3" footer="0.3"/>
  <ignoredErrors>
    <ignoredError sqref="A1:B1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22" activePane="bottomLeft" state="frozen"/>
      <selection pane="bottomLeft" activeCell="C19" sqref="C19"/>
    </sheetView>
  </sheetViews>
  <sheetFormatPr defaultColWidth="9" defaultRowHeight="15.75" x14ac:dyDescent="0.25"/>
  <cols>
    <col min="1" max="1" width="59.875" style="7" customWidth="1"/>
    <col min="2" max="13" width="10.125" style="7" bestFit="1" customWidth="1"/>
    <col min="14" max="16384" width="9" style="7"/>
  </cols>
  <sheetData>
    <row r="1" spans="1:13" hidden="1" x14ac:dyDescent="0.25">
      <c r="A1" s="7" t="s">
        <v>20</v>
      </c>
    </row>
    <row r="2" spans="1:13" x14ac:dyDescent="0.25">
      <c r="A2" s="7" t="s">
        <v>21</v>
      </c>
      <c r="B2" s="7" t="s">
        <v>22</v>
      </c>
      <c r="C2" s="7" t="s">
        <v>23</v>
      </c>
      <c r="D2" s="7" t="s">
        <v>24</v>
      </c>
      <c r="E2" s="7" t="s">
        <v>25</v>
      </c>
      <c r="F2" s="7" t="s">
        <v>26</v>
      </c>
      <c r="G2" s="7" t="s">
        <v>27</v>
      </c>
      <c r="H2" s="7" t="s">
        <v>28</v>
      </c>
      <c r="I2" s="7" t="s">
        <v>29</v>
      </c>
      <c r="J2" s="7" t="s">
        <v>30</v>
      </c>
      <c r="K2" s="7" t="s">
        <v>31</v>
      </c>
      <c r="L2" s="7" t="s">
        <v>32</v>
      </c>
      <c r="M2" s="7" t="s">
        <v>33</v>
      </c>
    </row>
    <row r="3" spans="1:13" x14ac:dyDescent="0.25">
      <c r="A3" s="7" t="s">
        <v>34</v>
      </c>
    </row>
    <row r="4" spans="1:13" x14ac:dyDescent="0.25">
      <c r="A4" s="7" t="s">
        <v>35</v>
      </c>
      <c r="B4" s="7">
        <v>0</v>
      </c>
      <c r="C4" s="7">
        <v>0</v>
      </c>
      <c r="D4" s="7">
        <v>0</v>
      </c>
      <c r="E4" s="7">
        <v>0</v>
      </c>
      <c r="F4" s="7">
        <v>0</v>
      </c>
      <c r="G4" s="7">
        <v>0</v>
      </c>
      <c r="H4" s="7">
        <v>0</v>
      </c>
      <c r="I4" s="7">
        <v>0</v>
      </c>
      <c r="J4" s="7">
        <v>0</v>
      </c>
      <c r="K4" s="7">
        <v>0</v>
      </c>
      <c r="L4" s="7">
        <v>0</v>
      </c>
      <c r="M4" s="7">
        <v>0</v>
      </c>
    </row>
    <row r="5" spans="1:13" x14ac:dyDescent="0.25">
      <c r="A5" s="7" t="s">
        <v>36</v>
      </c>
      <c r="B5" s="7">
        <v>0</v>
      </c>
      <c r="C5" s="7">
        <v>0</v>
      </c>
      <c r="D5" s="7">
        <v>0</v>
      </c>
      <c r="E5" s="7">
        <v>0</v>
      </c>
      <c r="F5" s="7">
        <v>0</v>
      </c>
      <c r="G5" s="7">
        <v>0</v>
      </c>
      <c r="H5" s="7">
        <v>0</v>
      </c>
      <c r="I5" s="7">
        <v>0</v>
      </c>
      <c r="J5" s="7">
        <v>0</v>
      </c>
      <c r="K5" s="7">
        <v>0</v>
      </c>
      <c r="L5" s="7">
        <v>0</v>
      </c>
      <c r="M5" s="7">
        <v>0</v>
      </c>
    </row>
    <row r="6" spans="1:13" x14ac:dyDescent="0.25">
      <c r="A6" s="7" t="s">
        <v>37</v>
      </c>
      <c r="B6" s="7">
        <v>0</v>
      </c>
      <c r="C6" s="7">
        <v>0</v>
      </c>
      <c r="D6" s="7">
        <v>0</v>
      </c>
      <c r="E6" s="7">
        <v>0</v>
      </c>
      <c r="F6" s="7">
        <v>0</v>
      </c>
      <c r="G6" s="7">
        <v>0</v>
      </c>
      <c r="H6" s="7">
        <v>0</v>
      </c>
      <c r="I6" s="7">
        <v>0</v>
      </c>
      <c r="J6" s="7">
        <v>0</v>
      </c>
      <c r="K6" s="7">
        <v>0</v>
      </c>
      <c r="L6" s="7">
        <v>0</v>
      </c>
      <c r="M6" s="7">
        <v>0</v>
      </c>
    </row>
    <row r="7" spans="1:13" x14ac:dyDescent="0.25">
      <c r="A7" s="7" t="s">
        <v>38</v>
      </c>
      <c r="B7" s="7">
        <v>0</v>
      </c>
      <c r="C7" s="7">
        <v>0</v>
      </c>
      <c r="D7" s="7">
        <v>0</v>
      </c>
      <c r="E7" s="7">
        <v>0</v>
      </c>
      <c r="F7" s="7">
        <v>0</v>
      </c>
      <c r="G7" s="7">
        <v>0</v>
      </c>
      <c r="H7" s="7">
        <v>0</v>
      </c>
      <c r="I7" s="7">
        <v>0</v>
      </c>
      <c r="J7" s="7">
        <v>0</v>
      </c>
      <c r="K7" s="7">
        <v>0</v>
      </c>
      <c r="L7" s="7">
        <v>0</v>
      </c>
      <c r="M7" s="7">
        <v>0</v>
      </c>
    </row>
    <row r="8" spans="1:13" x14ac:dyDescent="0.25">
      <c r="A8" s="7" t="s">
        <v>39</v>
      </c>
      <c r="B8" s="7">
        <v>0</v>
      </c>
      <c r="C8" s="7">
        <v>0</v>
      </c>
      <c r="D8" s="7">
        <v>0</v>
      </c>
      <c r="E8" s="7">
        <v>0</v>
      </c>
      <c r="F8" s="7">
        <v>0</v>
      </c>
      <c r="G8" s="7">
        <v>0</v>
      </c>
      <c r="H8" s="7">
        <v>0</v>
      </c>
      <c r="I8" s="7">
        <v>0</v>
      </c>
      <c r="J8" s="7">
        <v>0</v>
      </c>
      <c r="K8" s="7">
        <v>0</v>
      </c>
      <c r="L8" s="7">
        <v>0</v>
      </c>
      <c r="M8" s="7">
        <v>0</v>
      </c>
    </row>
    <row r="9" spans="1:13" x14ac:dyDescent="0.25">
      <c r="A9" s="7" t="s">
        <v>40</v>
      </c>
      <c r="B9" s="7">
        <v>0</v>
      </c>
      <c r="C9" s="7">
        <v>0</v>
      </c>
      <c r="D9" s="7">
        <v>0</v>
      </c>
      <c r="E9" s="7">
        <v>0</v>
      </c>
      <c r="F9" s="7">
        <v>0</v>
      </c>
      <c r="G9" s="7">
        <v>0</v>
      </c>
      <c r="H9" s="7">
        <v>0</v>
      </c>
      <c r="I9" s="7">
        <v>0</v>
      </c>
      <c r="J9" s="7">
        <v>0</v>
      </c>
      <c r="K9" s="7">
        <v>0</v>
      </c>
      <c r="L9" s="7">
        <v>0</v>
      </c>
      <c r="M9" s="7">
        <v>0</v>
      </c>
    </row>
    <row r="10" spans="1:13" x14ac:dyDescent="0.25">
      <c r="A10" s="7" t="s">
        <v>41</v>
      </c>
      <c r="B10" s="7">
        <v>0</v>
      </c>
      <c r="C10" s="7">
        <v>0</v>
      </c>
      <c r="D10" s="7">
        <v>0</v>
      </c>
      <c r="E10" s="7">
        <v>0</v>
      </c>
      <c r="F10" s="7">
        <v>0</v>
      </c>
      <c r="G10" s="7">
        <v>0</v>
      </c>
      <c r="H10" s="7">
        <v>0</v>
      </c>
      <c r="I10" s="7">
        <v>0</v>
      </c>
      <c r="J10" s="7">
        <v>0</v>
      </c>
      <c r="K10" s="7">
        <v>0</v>
      </c>
      <c r="L10" s="7">
        <v>0</v>
      </c>
      <c r="M10" s="7">
        <v>0</v>
      </c>
    </row>
    <row r="11" spans="1:13" x14ac:dyDescent="0.25">
      <c r="A11" s="7" t="s">
        <v>42</v>
      </c>
      <c r="B11" s="7">
        <v>0</v>
      </c>
      <c r="C11" s="7">
        <v>0</v>
      </c>
      <c r="D11" s="7">
        <v>0</v>
      </c>
      <c r="E11" s="7">
        <v>0</v>
      </c>
      <c r="F11" s="7">
        <v>0</v>
      </c>
      <c r="G11" s="7">
        <v>0</v>
      </c>
      <c r="H11" s="7">
        <v>0</v>
      </c>
      <c r="I11" s="7">
        <v>0</v>
      </c>
      <c r="J11" s="7">
        <v>0</v>
      </c>
      <c r="K11" s="7">
        <v>0</v>
      </c>
      <c r="L11" s="7">
        <v>0</v>
      </c>
      <c r="M11" s="7">
        <v>0</v>
      </c>
    </row>
    <row r="12" spans="1:13" x14ac:dyDescent="0.25">
      <c r="A12" s="7" t="s">
        <v>43</v>
      </c>
      <c r="B12" s="7">
        <v>0</v>
      </c>
      <c r="C12" s="7">
        <v>0</v>
      </c>
      <c r="D12" s="7">
        <v>0</v>
      </c>
      <c r="E12" s="7">
        <v>0</v>
      </c>
      <c r="F12" s="7">
        <v>0</v>
      </c>
      <c r="G12" s="7">
        <v>0</v>
      </c>
      <c r="H12" s="7">
        <v>0</v>
      </c>
      <c r="I12" s="7">
        <v>0</v>
      </c>
      <c r="J12" s="7">
        <v>0</v>
      </c>
      <c r="K12" s="7">
        <v>0</v>
      </c>
      <c r="L12" s="7">
        <v>0</v>
      </c>
      <c r="M12" s="7">
        <v>0</v>
      </c>
    </row>
    <row r="13" spans="1:13" x14ac:dyDescent="0.25">
      <c r="A13" s="7" t="s">
        <v>44</v>
      </c>
      <c r="B13" s="7">
        <v>0</v>
      </c>
      <c r="C13" s="7">
        <v>0</v>
      </c>
      <c r="D13" s="7">
        <v>0</v>
      </c>
      <c r="E13" s="7">
        <v>0</v>
      </c>
      <c r="F13" s="7">
        <v>0</v>
      </c>
      <c r="G13" s="7">
        <v>0</v>
      </c>
      <c r="H13" s="7">
        <v>0</v>
      </c>
      <c r="I13" s="7">
        <v>0</v>
      </c>
      <c r="J13" s="7">
        <v>0</v>
      </c>
      <c r="K13" s="7">
        <v>0</v>
      </c>
      <c r="L13" s="7">
        <v>0</v>
      </c>
      <c r="M13" s="7">
        <v>0</v>
      </c>
    </row>
    <row r="14" spans="1:13" x14ac:dyDescent="0.25">
      <c r="A14" s="7" t="s">
        <v>45</v>
      </c>
      <c r="B14" s="7">
        <v>0</v>
      </c>
      <c r="C14" s="7">
        <v>0</v>
      </c>
      <c r="D14" s="7">
        <v>0</v>
      </c>
      <c r="E14" s="7">
        <v>0</v>
      </c>
      <c r="F14" s="7">
        <v>0</v>
      </c>
      <c r="G14" s="7">
        <v>0</v>
      </c>
      <c r="H14" s="7">
        <v>0</v>
      </c>
      <c r="I14" s="7">
        <v>0</v>
      </c>
      <c r="J14" s="7">
        <v>0</v>
      </c>
      <c r="K14" s="7">
        <v>0</v>
      </c>
      <c r="L14" s="7">
        <v>0</v>
      </c>
      <c r="M14" s="7">
        <v>0</v>
      </c>
    </row>
    <row r="15" spans="1:13" x14ac:dyDescent="0.25">
      <c r="A15" s="7" t="s">
        <v>46</v>
      </c>
      <c r="B15" s="7">
        <v>0</v>
      </c>
      <c r="C15" s="7">
        <v>0</v>
      </c>
      <c r="D15" s="7">
        <v>0</v>
      </c>
      <c r="E15" s="7">
        <v>0</v>
      </c>
      <c r="F15" s="7">
        <v>0</v>
      </c>
      <c r="G15" s="7">
        <v>0</v>
      </c>
      <c r="H15" s="7">
        <v>0</v>
      </c>
      <c r="I15" s="7">
        <v>0</v>
      </c>
      <c r="J15" s="7">
        <v>0</v>
      </c>
      <c r="K15" s="7">
        <v>0</v>
      </c>
      <c r="L15" s="7">
        <v>0</v>
      </c>
      <c r="M15" s="7">
        <v>0</v>
      </c>
    </row>
    <row r="16" spans="1:13" x14ac:dyDescent="0.25">
      <c r="A16" s="7" t="s">
        <v>47</v>
      </c>
      <c r="B16" s="7">
        <v>0</v>
      </c>
      <c r="C16" s="7">
        <v>0</v>
      </c>
      <c r="D16" s="7">
        <v>0</v>
      </c>
      <c r="E16" s="7">
        <v>0</v>
      </c>
      <c r="F16" s="7">
        <v>0</v>
      </c>
      <c r="G16" s="7">
        <v>0</v>
      </c>
      <c r="H16" s="7">
        <v>0</v>
      </c>
      <c r="I16" s="7">
        <v>0</v>
      </c>
      <c r="J16" s="7">
        <v>0</v>
      </c>
      <c r="K16" s="7">
        <v>0</v>
      </c>
      <c r="L16" s="7">
        <v>0</v>
      </c>
      <c r="M16" s="7">
        <v>0</v>
      </c>
    </row>
    <row r="17" spans="1:13" x14ac:dyDescent="0.25">
      <c r="A17" s="7" t="s">
        <v>48</v>
      </c>
      <c r="B17" s="7">
        <v>0</v>
      </c>
      <c r="C17" s="7">
        <v>0</v>
      </c>
      <c r="D17" s="7">
        <v>0</v>
      </c>
      <c r="E17" s="7">
        <v>0</v>
      </c>
      <c r="F17" s="7">
        <v>0</v>
      </c>
      <c r="G17" s="7">
        <v>0</v>
      </c>
      <c r="H17" s="7">
        <v>0</v>
      </c>
      <c r="I17" s="7">
        <v>0</v>
      </c>
      <c r="J17" s="7">
        <v>0</v>
      </c>
      <c r="K17" s="7">
        <v>0</v>
      </c>
      <c r="L17" s="7">
        <v>0</v>
      </c>
      <c r="M17" s="7">
        <v>0</v>
      </c>
    </row>
    <row r="18" spans="1:13" x14ac:dyDescent="0.25">
      <c r="A18" s="7" t="s">
        <v>49</v>
      </c>
      <c r="B18" s="7">
        <v>0</v>
      </c>
      <c r="C18" s="7">
        <v>0</v>
      </c>
      <c r="D18" s="7">
        <v>0</v>
      </c>
      <c r="E18" s="7">
        <v>0</v>
      </c>
      <c r="F18" s="7">
        <v>0</v>
      </c>
      <c r="G18" s="7">
        <v>0</v>
      </c>
      <c r="H18" s="7">
        <v>0</v>
      </c>
      <c r="I18" s="7">
        <v>0</v>
      </c>
      <c r="J18" s="7">
        <v>0</v>
      </c>
      <c r="K18" s="7">
        <v>0</v>
      </c>
      <c r="L18" s="7">
        <v>0</v>
      </c>
      <c r="M18" s="7">
        <v>0</v>
      </c>
    </row>
    <row r="19" spans="1:13" x14ac:dyDescent="0.25">
      <c r="A19" s="7" t="s">
        <v>50</v>
      </c>
      <c r="B19" s="7">
        <v>0</v>
      </c>
      <c r="C19" s="7">
        <v>0</v>
      </c>
      <c r="D19" s="7">
        <v>0</v>
      </c>
      <c r="E19" s="7">
        <v>0</v>
      </c>
      <c r="F19" s="7">
        <v>0</v>
      </c>
      <c r="G19" s="7">
        <v>0</v>
      </c>
      <c r="H19" s="7">
        <v>0</v>
      </c>
      <c r="I19" s="7">
        <v>0</v>
      </c>
      <c r="J19" s="7">
        <v>0</v>
      </c>
      <c r="K19" s="7">
        <v>0</v>
      </c>
      <c r="L19" s="7">
        <v>0</v>
      </c>
      <c r="M19" s="7">
        <v>0</v>
      </c>
    </row>
    <row r="20" spans="1:13" x14ac:dyDescent="0.25">
      <c r="A20" s="7" t="s">
        <v>51</v>
      </c>
    </row>
    <row r="21" spans="1:13" x14ac:dyDescent="0.25">
      <c r="A21" s="7" t="s">
        <v>52</v>
      </c>
      <c r="B21" s="7">
        <v>0</v>
      </c>
      <c r="C21" s="7">
        <v>0</v>
      </c>
      <c r="D21" s="7">
        <v>0</v>
      </c>
      <c r="E21" s="7">
        <v>0</v>
      </c>
      <c r="F21" s="7">
        <v>0</v>
      </c>
      <c r="G21" s="7">
        <v>0</v>
      </c>
      <c r="H21" s="7">
        <v>0</v>
      </c>
      <c r="I21" s="7">
        <v>0</v>
      </c>
      <c r="J21" s="7">
        <v>0</v>
      </c>
      <c r="K21" s="7">
        <v>0</v>
      </c>
      <c r="L21" s="7">
        <v>0</v>
      </c>
      <c r="M21" s="7">
        <v>0</v>
      </c>
    </row>
    <row r="22" spans="1:13" x14ac:dyDescent="0.25">
      <c r="A22" s="7" t="s">
        <v>53</v>
      </c>
      <c r="B22" s="7">
        <v>0</v>
      </c>
      <c r="C22" s="7">
        <v>0</v>
      </c>
      <c r="D22" s="7">
        <v>0</v>
      </c>
      <c r="E22" s="7">
        <v>0</v>
      </c>
      <c r="F22" s="7">
        <v>0</v>
      </c>
      <c r="G22" s="7">
        <v>0</v>
      </c>
      <c r="H22" s="7">
        <v>0</v>
      </c>
      <c r="I22" s="7">
        <v>0</v>
      </c>
      <c r="J22" s="7">
        <v>0</v>
      </c>
      <c r="K22" s="7">
        <v>0</v>
      </c>
      <c r="L22" s="7">
        <v>0</v>
      </c>
      <c r="M22" s="7">
        <v>0</v>
      </c>
    </row>
    <row r="23" spans="1:13" x14ac:dyDescent="0.25">
      <c r="A23" s="7" t="s">
        <v>54</v>
      </c>
      <c r="B23" s="7">
        <v>13500</v>
      </c>
      <c r="C23" s="7">
        <v>13500</v>
      </c>
      <c r="D23" s="7">
        <v>13500</v>
      </c>
      <c r="E23" s="7">
        <v>13500</v>
      </c>
      <c r="F23" s="7">
        <v>13500</v>
      </c>
      <c r="G23" s="7">
        <v>13500</v>
      </c>
      <c r="H23" s="7">
        <v>13500</v>
      </c>
      <c r="I23" s="7">
        <v>13500</v>
      </c>
      <c r="J23" s="7">
        <v>13500</v>
      </c>
      <c r="K23" s="7">
        <v>13500</v>
      </c>
      <c r="L23" s="7">
        <v>13500</v>
      </c>
      <c r="M23" s="7">
        <v>13500</v>
      </c>
    </row>
    <row r="24" spans="1:13" x14ac:dyDescent="0.25">
      <c r="A24" s="7" t="s">
        <v>55</v>
      </c>
      <c r="B24" s="7">
        <v>0</v>
      </c>
      <c r="C24" s="7">
        <v>0</v>
      </c>
      <c r="D24" s="7">
        <v>0</v>
      </c>
      <c r="E24" s="7">
        <v>0</v>
      </c>
      <c r="F24" s="7">
        <v>0</v>
      </c>
      <c r="G24" s="7">
        <v>0</v>
      </c>
      <c r="H24" s="7">
        <v>0</v>
      </c>
      <c r="I24" s="7">
        <v>0</v>
      </c>
      <c r="J24" s="7">
        <v>0</v>
      </c>
      <c r="K24" s="7">
        <v>0</v>
      </c>
      <c r="L24" s="7">
        <v>0</v>
      </c>
      <c r="M24" s="7">
        <v>0</v>
      </c>
    </row>
    <row r="25" spans="1:13" x14ac:dyDescent="0.25">
      <c r="A25" s="7" t="s">
        <v>56</v>
      </c>
      <c r="B25" s="7">
        <v>0</v>
      </c>
      <c r="C25" s="7">
        <v>0</v>
      </c>
      <c r="D25" s="7">
        <v>0</v>
      </c>
      <c r="E25" s="7">
        <v>0</v>
      </c>
      <c r="F25" s="7">
        <v>0</v>
      </c>
      <c r="G25" s="7">
        <v>0</v>
      </c>
      <c r="H25" s="7">
        <v>0</v>
      </c>
      <c r="I25" s="7">
        <v>0</v>
      </c>
      <c r="J25" s="7">
        <v>0</v>
      </c>
      <c r="K25" s="7">
        <v>0</v>
      </c>
      <c r="L25" s="7">
        <v>0</v>
      </c>
      <c r="M25" s="7">
        <v>0</v>
      </c>
    </row>
    <row r="26" spans="1:13" x14ac:dyDescent="0.25">
      <c r="A26" s="7" t="s">
        <v>57</v>
      </c>
      <c r="B26" s="7">
        <v>0</v>
      </c>
      <c r="C26" s="7">
        <v>0</v>
      </c>
      <c r="D26" s="7">
        <v>0</v>
      </c>
      <c r="E26" s="7">
        <v>0</v>
      </c>
      <c r="F26" s="7">
        <v>0</v>
      </c>
      <c r="G26" s="7">
        <v>0</v>
      </c>
      <c r="H26" s="7">
        <v>0</v>
      </c>
      <c r="I26" s="7">
        <v>0</v>
      </c>
      <c r="J26" s="7">
        <v>0</v>
      </c>
      <c r="K26" s="7">
        <v>0</v>
      </c>
      <c r="L26" s="7">
        <v>0</v>
      </c>
      <c r="M26" s="7">
        <v>0</v>
      </c>
    </row>
    <row r="27" spans="1:13" x14ac:dyDescent="0.25">
      <c r="A27" s="7" t="s">
        <v>58</v>
      </c>
      <c r="B27" s="7">
        <v>-300</v>
      </c>
      <c r="C27" s="7">
        <v>-300</v>
      </c>
      <c r="D27" s="7">
        <v>-300</v>
      </c>
      <c r="E27" s="7">
        <v>-300</v>
      </c>
      <c r="F27" s="7">
        <v>-300</v>
      </c>
      <c r="G27" s="7">
        <v>-300</v>
      </c>
      <c r="H27" s="7">
        <v>-300</v>
      </c>
      <c r="I27" s="7">
        <v>-300</v>
      </c>
      <c r="J27" s="7">
        <v>-300</v>
      </c>
      <c r="K27" s="7">
        <v>-300</v>
      </c>
      <c r="L27" s="7">
        <v>-300</v>
      </c>
      <c r="M27" s="7">
        <v>-300</v>
      </c>
    </row>
    <row r="28" spans="1:13" x14ac:dyDescent="0.25">
      <c r="A28" s="7" t="s">
        <v>59</v>
      </c>
      <c r="B28" s="7">
        <v>200</v>
      </c>
      <c r="C28" s="7">
        <v>200</v>
      </c>
      <c r="D28" s="7">
        <v>200</v>
      </c>
      <c r="E28" s="7">
        <v>200</v>
      </c>
      <c r="F28" s="7">
        <v>200</v>
      </c>
      <c r="G28" s="7">
        <v>200</v>
      </c>
      <c r="H28" s="7">
        <v>200</v>
      </c>
      <c r="I28" s="7">
        <v>200</v>
      </c>
      <c r="J28" s="7">
        <v>200</v>
      </c>
      <c r="K28" s="7">
        <v>200</v>
      </c>
      <c r="L28" s="7">
        <v>200</v>
      </c>
      <c r="M28" s="7">
        <v>200</v>
      </c>
    </row>
    <row r="29" spans="1:13" x14ac:dyDescent="0.25">
      <c r="A29" s="7" t="s">
        <v>60</v>
      </c>
      <c r="B29" s="7">
        <v>0</v>
      </c>
      <c r="C29" s="7">
        <v>0</v>
      </c>
      <c r="D29" s="7">
        <v>0</v>
      </c>
      <c r="E29" s="7">
        <v>0</v>
      </c>
      <c r="F29" s="7">
        <v>0</v>
      </c>
      <c r="G29" s="7">
        <v>0</v>
      </c>
      <c r="H29" s="7">
        <v>0</v>
      </c>
      <c r="I29" s="7">
        <v>0</v>
      </c>
      <c r="J29" s="7">
        <v>0</v>
      </c>
      <c r="K29" s="7">
        <v>0</v>
      </c>
      <c r="L29" s="7">
        <v>0</v>
      </c>
      <c r="M29" s="7">
        <v>0</v>
      </c>
    </row>
    <row r="30" spans="1:13" x14ac:dyDescent="0.25">
      <c r="A30" s="7" t="s">
        <v>61</v>
      </c>
      <c r="B30" s="7">
        <v>2600</v>
      </c>
      <c r="C30" s="7">
        <v>2600</v>
      </c>
      <c r="D30" s="7">
        <v>2600</v>
      </c>
      <c r="E30" s="7">
        <v>2600</v>
      </c>
      <c r="F30" s="7">
        <v>2600</v>
      </c>
      <c r="G30" s="7">
        <v>2600</v>
      </c>
      <c r="H30" s="7">
        <v>2600</v>
      </c>
      <c r="I30" s="7">
        <v>2600</v>
      </c>
      <c r="J30" s="7">
        <v>2600</v>
      </c>
      <c r="K30" s="7">
        <v>2600</v>
      </c>
      <c r="L30" s="7">
        <v>2600</v>
      </c>
      <c r="M30" s="7">
        <v>2600</v>
      </c>
    </row>
    <row r="31" spans="1:13" x14ac:dyDescent="0.25">
      <c r="A31" s="7" t="s">
        <v>62</v>
      </c>
      <c r="B31" s="7">
        <v>0</v>
      </c>
      <c r="C31" s="7">
        <v>0</v>
      </c>
      <c r="D31" s="7">
        <v>0</v>
      </c>
      <c r="E31" s="7">
        <v>0</v>
      </c>
      <c r="F31" s="7">
        <v>0</v>
      </c>
      <c r="G31" s="7">
        <v>0</v>
      </c>
      <c r="H31" s="7">
        <v>0</v>
      </c>
      <c r="I31" s="7">
        <v>0</v>
      </c>
      <c r="J31" s="7">
        <v>0</v>
      </c>
      <c r="K31" s="7">
        <v>0</v>
      </c>
      <c r="L31" s="7">
        <v>0</v>
      </c>
      <c r="M31" s="7">
        <v>0</v>
      </c>
    </row>
    <row r="32" spans="1:13" x14ac:dyDescent="0.25">
      <c r="A32" s="7" t="s">
        <v>63</v>
      </c>
      <c r="B32" s="7">
        <v>1260</v>
      </c>
      <c r="C32" s="7">
        <v>1260</v>
      </c>
      <c r="D32" s="7">
        <v>1260</v>
      </c>
      <c r="E32" s="7">
        <v>1260</v>
      </c>
      <c r="F32" s="7">
        <v>1260</v>
      </c>
      <c r="G32" s="7">
        <v>1260</v>
      </c>
      <c r="H32" s="7">
        <v>1260</v>
      </c>
      <c r="I32" s="7">
        <v>1260</v>
      </c>
      <c r="J32" s="7">
        <v>1260</v>
      </c>
      <c r="K32" s="7">
        <v>1260</v>
      </c>
      <c r="L32" s="7">
        <v>1260</v>
      </c>
      <c r="M32" s="7">
        <v>1260</v>
      </c>
    </row>
    <row r="33" spans="1:13" x14ac:dyDescent="0.25">
      <c r="A33" s="7" t="s">
        <v>64</v>
      </c>
      <c r="B33" s="7">
        <v>0</v>
      </c>
      <c r="C33" s="7">
        <v>0</v>
      </c>
      <c r="D33" s="7">
        <v>0</v>
      </c>
      <c r="E33" s="7">
        <v>0</v>
      </c>
      <c r="F33" s="7">
        <v>0</v>
      </c>
      <c r="G33" s="7">
        <v>0</v>
      </c>
      <c r="H33" s="7">
        <v>0</v>
      </c>
      <c r="I33" s="7">
        <v>0</v>
      </c>
      <c r="J33" s="7">
        <v>0</v>
      </c>
      <c r="K33" s="7">
        <v>0</v>
      </c>
      <c r="L33" s="7">
        <v>0</v>
      </c>
      <c r="M33" s="7">
        <v>0</v>
      </c>
    </row>
    <row r="34" spans="1:13" x14ac:dyDescent="0.25">
      <c r="A34" s="7" t="s">
        <v>65</v>
      </c>
      <c r="B34" s="7">
        <v>700</v>
      </c>
      <c r="C34" s="7">
        <v>700</v>
      </c>
      <c r="D34" s="7">
        <v>700</v>
      </c>
      <c r="E34" s="7">
        <v>700</v>
      </c>
      <c r="F34" s="7">
        <v>700</v>
      </c>
      <c r="G34" s="7">
        <v>700</v>
      </c>
      <c r="H34" s="7">
        <v>700</v>
      </c>
      <c r="I34" s="7">
        <v>700</v>
      </c>
      <c r="J34" s="7">
        <v>700</v>
      </c>
      <c r="K34" s="7">
        <v>700</v>
      </c>
      <c r="L34" s="7">
        <v>700</v>
      </c>
      <c r="M34" s="7">
        <v>700</v>
      </c>
    </row>
    <row r="35" spans="1:13" x14ac:dyDescent="0.25">
      <c r="A35" s="7" t="s">
        <v>66</v>
      </c>
      <c r="B35" s="7">
        <v>11632</v>
      </c>
      <c r="C35" s="7">
        <v>11632</v>
      </c>
      <c r="D35" s="7">
        <v>11632</v>
      </c>
      <c r="E35" s="7">
        <v>11632</v>
      </c>
      <c r="F35" s="7">
        <v>11632</v>
      </c>
      <c r="G35" s="7">
        <v>11632</v>
      </c>
      <c r="H35" s="7">
        <v>11632</v>
      </c>
      <c r="I35" s="7">
        <v>11632</v>
      </c>
      <c r="J35" s="7">
        <v>11632</v>
      </c>
      <c r="K35" s="7">
        <v>11632</v>
      </c>
      <c r="L35" s="7">
        <v>11632</v>
      </c>
      <c r="M35" s="7">
        <v>11632</v>
      </c>
    </row>
    <row r="36" spans="1:13" x14ac:dyDescent="0.25">
      <c r="A36" s="7" t="s">
        <v>67</v>
      </c>
      <c r="B36" s="7">
        <v>472.25</v>
      </c>
      <c r="C36" s="7">
        <v>472.25</v>
      </c>
      <c r="D36" s="7">
        <v>472.25</v>
      </c>
      <c r="E36" s="7">
        <v>472.25</v>
      </c>
      <c r="F36" s="7">
        <v>472.25</v>
      </c>
      <c r="G36" s="7">
        <v>472.25</v>
      </c>
      <c r="H36" s="7">
        <v>472.25</v>
      </c>
      <c r="I36" s="7">
        <v>472.25</v>
      </c>
      <c r="J36" s="7">
        <v>472.25</v>
      </c>
      <c r="K36" s="7">
        <v>472.25</v>
      </c>
      <c r="L36" s="7">
        <v>472.25</v>
      </c>
      <c r="M36" s="7">
        <v>472.25</v>
      </c>
    </row>
    <row r="37" spans="1:13" x14ac:dyDescent="0.25">
      <c r="A37" s="7" t="s">
        <v>68</v>
      </c>
      <c r="B37" s="7">
        <v>800</v>
      </c>
      <c r="C37" s="7">
        <v>800</v>
      </c>
      <c r="D37" s="7">
        <v>800</v>
      </c>
      <c r="E37" s="7">
        <v>800</v>
      </c>
      <c r="F37" s="7">
        <v>800</v>
      </c>
      <c r="G37" s="7">
        <v>800</v>
      </c>
      <c r="H37" s="7">
        <v>800</v>
      </c>
      <c r="I37" s="7">
        <v>800</v>
      </c>
      <c r="J37" s="7">
        <v>800</v>
      </c>
      <c r="K37" s="7">
        <v>800</v>
      </c>
      <c r="L37" s="7">
        <v>800</v>
      </c>
      <c r="M37" s="7">
        <v>800</v>
      </c>
    </row>
    <row r="38" spans="1:13" x14ac:dyDescent="0.25">
      <c r="A38" s="7" t="s">
        <v>69</v>
      </c>
      <c r="B38" s="7">
        <v>100</v>
      </c>
      <c r="C38" s="7">
        <v>100</v>
      </c>
      <c r="D38" s="7">
        <v>100</v>
      </c>
      <c r="E38" s="7">
        <v>100</v>
      </c>
      <c r="F38" s="7">
        <v>100</v>
      </c>
      <c r="G38" s="7">
        <v>100</v>
      </c>
      <c r="H38" s="7">
        <v>100</v>
      </c>
      <c r="I38" s="7">
        <v>100</v>
      </c>
      <c r="J38" s="7">
        <v>100</v>
      </c>
      <c r="K38" s="7">
        <v>100</v>
      </c>
      <c r="L38" s="7">
        <v>100</v>
      </c>
      <c r="M38" s="7">
        <v>100</v>
      </c>
    </row>
    <row r="39" spans="1:13" x14ac:dyDescent="0.25">
      <c r="A39" s="7" t="s">
        <v>70</v>
      </c>
      <c r="B39" s="7">
        <v>0</v>
      </c>
      <c r="C39" s="7">
        <v>0</v>
      </c>
      <c r="D39" s="7">
        <v>0</v>
      </c>
      <c r="E39" s="7">
        <v>0</v>
      </c>
      <c r="F39" s="7">
        <v>0</v>
      </c>
      <c r="G39" s="7">
        <v>0</v>
      </c>
      <c r="H39" s="7">
        <v>0</v>
      </c>
      <c r="I39" s="7">
        <v>0</v>
      </c>
      <c r="J39" s="7">
        <v>0</v>
      </c>
      <c r="K39" s="7">
        <v>0</v>
      </c>
      <c r="L39" s="7">
        <v>0</v>
      </c>
      <c r="M39" s="7">
        <v>0</v>
      </c>
    </row>
    <row r="40" spans="1:13" x14ac:dyDescent="0.25">
      <c r="A40" s="7" t="s">
        <v>71</v>
      </c>
      <c r="B40" s="7">
        <v>0</v>
      </c>
      <c r="C40" s="7">
        <v>0</v>
      </c>
      <c r="D40" s="7">
        <v>0</v>
      </c>
      <c r="E40" s="7">
        <v>0</v>
      </c>
      <c r="F40" s="7">
        <v>0</v>
      </c>
      <c r="G40" s="7">
        <v>0</v>
      </c>
      <c r="H40" s="7">
        <v>0</v>
      </c>
      <c r="I40" s="7">
        <v>0</v>
      </c>
      <c r="J40" s="7">
        <v>0</v>
      </c>
      <c r="K40" s="7">
        <v>0</v>
      </c>
      <c r="L40" s="7">
        <v>0</v>
      </c>
      <c r="M40" s="7">
        <v>0</v>
      </c>
    </row>
    <row r="41" spans="1:13" x14ac:dyDescent="0.25">
      <c r="A41" s="7" t="s">
        <v>72</v>
      </c>
      <c r="B41" s="7">
        <v>0</v>
      </c>
      <c r="C41" s="7">
        <v>0</v>
      </c>
      <c r="D41" s="7">
        <v>0</v>
      </c>
      <c r="E41" s="7">
        <v>0</v>
      </c>
      <c r="F41" s="7">
        <v>0</v>
      </c>
      <c r="G41" s="7">
        <v>0</v>
      </c>
      <c r="H41" s="7">
        <v>0</v>
      </c>
      <c r="I41" s="7">
        <v>0</v>
      </c>
      <c r="J41" s="7">
        <v>0</v>
      </c>
      <c r="K41" s="7">
        <v>0</v>
      </c>
      <c r="L41" s="7">
        <v>0</v>
      </c>
      <c r="M41" s="7">
        <v>0</v>
      </c>
    </row>
    <row r="42" spans="1:13" x14ac:dyDescent="0.25">
      <c r="A42" s="7" t="s">
        <v>73</v>
      </c>
      <c r="B42" s="7">
        <v>12257.23</v>
      </c>
      <c r="C42" s="7">
        <v>12257.23</v>
      </c>
      <c r="D42" s="7">
        <v>12257.23</v>
      </c>
      <c r="E42" s="7">
        <v>12257.23</v>
      </c>
      <c r="F42" s="7">
        <v>12257.23</v>
      </c>
      <c r="G42" s="7">
        <v>12257.23</v>
      </c>
      <c r="H42" s="7">
        <v>12257.23</v>
      </c>
      <c r="I42" s="7">
        <v>14000</v>
      </c>
      <c r="J42" s="7">
        <v>14000</v>
      </c>
      <c r="K42" s="7">
        <v>14000</v>
      </c>
      <c r="L42" s="7">
        <v>14000</v>
      </c>
      <c r="M42" s="7">
        <v>14000</v>
      </c>
    </row>
    <row r="43" spans="1:13" x14ac:dyDescent="0.25">
      <c r="A43" s="7" t="s">
        <v>74</v>
      </c>
      <c r="B43" s="7">
        <v>5300</v>
      </c>
      <c r="C43" s="7">
        <v>5300</v>
      </c>
      <c r="D43" s="7">
        <v>5300</v>
      </c>
      <c r="E43" s="7">
        <v>5300</v>
      </c>
      <c r="F43" s="7">
        <v>5300</v>
      </c>
      <c r="G43" s="7">
        <v>5300</v>
      </c>
      <c r="H43" s="7">
        <v>5300</v>
      </c>
      <c r="I43" s="7">
        <v>5300</v>
      </c>
      <c r="J43" s="7">
        <v>5300</v>
      </c>
      <c r="K43" s="7">
        <v>5300</v>
      </c>
      <c r="L43" s="7">
        <v>5300</v>
      </c>
      <c r="M43" s="7">
        <v>5300</v>
      </c>
    </row>
    <row r="44" spans="1:13" x14ac:dyDescent="0.25">
      <c r="A44" s="7" t="s">
        <v>75</v>
      </c>
      <c r="B44" s="7">
        <v>1800</v>
      </c>
      <c r="C44" s="7">
        <v>1800</v>
      </c>
      <c r="D44" s="7">
        <v>1800</v>
      </c>
      <c r="E44" s="7">
        <v>1800</v>
      </c>
      <c r="F44" s="7">
        <v>1800</v>
      </c>
      <c r="G44" s="7">
        <v>1800</v>
      </c>
      <c r="H44" s="7">
        <v>1800</v>
      </c>
      <c r="I44" s="7">
        <v>1800</v>
      </c>
      <c r="J44" s="7">
        <v>1800</v>
      </c>
      <c r="K44" s="7">
        <v>1800</v>
      </c>
      <c r="L44" s="7">
        <v>1800</v>
      </c>
      <c r="M44" s="7">
        <v>1800</v>
      </c>
    </row>
    <row r="45" spans="1:13" x14ac:dyDescent="0.25">
      <c r="A45" s="7" t="s">
        <v>76</v>
      </c>
      <c r="B45" s="7">
        <v>0</v>
      </c>
      <c r="C45" s="7">
        <v>0</v>
      </c>
      <c r="D45" s="7">
        <v>0</v>
      </c>
      <c r="E45" s="7">
        <v>0</v>
      </c>
      <c r="F45" s="7">
        <v>0</v>
      </c>
      <c r="G45" s="7">
        <v>0</v>
      </c>
      <c r="H45" s="7">
        <v>0</v>
      </c>
      <c r="I45" s="7">
        <v>0</v>
      </c>
      <c r="J45" s="7">
        <v>0</v>
      </c>
      <c r="K45" s="7">
        <v>0</v>
      </c>
      <c r="L45" s="7">
        <v>0</v>
      </c>
      <c r="M45" s="7">
        <v>0</v>
      </c>
    </row>
    <row r="46" spans="1:13" x14ac:dyDescent="0.25">
      <c r="A46" s="7" t="s">
        <v>77</v>
      </c>
      <c r="B46" s="7">
        <v>1350</v>
      </c>
      <c r="C46" s="7">
        <v>1350</v>
      </c>
      <c r="D46" s="7">
        <v>1350</v>
      </c>
      <c r="E46" s="7">
        <v>1350</v>
      </c>
      <c r="F46" s="7">
        <v>1350</v>
      </c>
      <c r="G46" s="7">
        <v>1350</v>
      </c>
      <c r="H46" s="7">
        <v>1350</v>
      </c>
      <c r="I46" s="7">
        <v>1350</v>
      </c>
      <c r="J46" s="7">
        <v>1350</v>
      </c>
      <c r="K46" s="7">
        <v>1350</v>
      </c>
      <c r="L46" s="7">
        <v>1350</v>
      </c>
      <c r="M46" s="7">
        <v>1350</v>
      </c>
    </row>
    <row r="47" spans="1:13" x14ac:dyDescent="0.25">
      <c r="A47" s="7" t="s">
        <v>78</v>
      </c>
      <c r="B47" s="7">
        <v>0</v>
      </c>
      <c r="C47" s="7">
        <v>0</v>
      </c>
      <c r="D47" s="7">
        <v>0</v>
      </c>
      <c r="E47" s="7">
        <v>0</v>
      </c>
      <c r="F47" s="7">
        <v>0</v>
      </c>
      <c r="G47" s="7">
        <v>0</v>
      </c>
      <c r="H47" s="7">
        <v>0</v>
      </c>
      <c r="I47" s="7">
        <v>0</v>
      </c>
      <c r="J47" s="7">
        <v>0</v>
      </c>
      <c r="K47" s="7">
        <v>0</v>
      </c>
      <c r="L47" s="7">
        <v>0</v>
      </c>
      <c r="M47" s="7">
        <v>0</v>
      </c>
    </row>
    <row r="48" spans="1:13" x14ac:dyDescent="0.25">
      <c r="A48" s="7" t="s">
        <v>79</v>
      </c>
      <c r="B48" s="7">
        <v>400</v>
      </c>
      <c r="C48" s="7">
        <v>400</v>
      </c>
      <c r="D48" s="7">
        <v>400</v>
      </c>
      <c r="E48" s="7">
        <v>400</v>
      </c>
      <c r="F48" s="7">
        <v>400</v>
      </c>
      <c r="G48" s="7">
        <v>400</v>
      </c>
      <c r="H48" s="7">
        <v>400</v>
      </c>
      <c r="I48" s="7">
        <v>400</v>
      </c>
      <c r="J48" s="7">
        <v>400</v>
      </c>
      <c r="K48" s="7">
        <v>400</v>
      </c>
      <c r="L48" s="7">
        <v>400</v>
      </c>
      <c r="M48" s="7">
        <v>400</v>
      </c>
    </row>
    <row r="49" spans="1:13" x14ac:dyDescent="0.25">
      <c r="A49" s="7" t="s">
        <v>80</v>
      </c>
      <c r="B49" s="7">
        <v>100</v>
      </c>
      <c r="C49" s="7">
        <v>100</v>
      </c>
      <c r="D49" s="7">
        <v>100</v>
      </c>
      <c r="E49" s="7">
        <v>100</v>
      </c>
      <c r="F49" s="7">
        <v>100</v>
      </c>
      <c r="G49" s="7">
        <v>100</v>
      </c>
      <c r="H49" s="7">
        <v>100</v>
      </c>
      <c r="I49" s="7">
        <v>100</v>
      </c>
      <c r="J49" s="7">
        <v>100</v>
      </c>
      <c r="K49" s="7">
        <v>100</v>
      </c>
      <c r="L49" s="7">
        <v>100</v>
      </c>
      <c r="M49" s="7">
        <v>100</v>
      </c>
    </row>
    <row r="50" spans="1:13" x14ac:dyDescent="0.25">
      <c r="A50" s="7" t="s">
        <v>81</v>
      </c>
      <c r="B50" s="7">
        <v>0</v>
      </c>
      <c r="C50" s="7">
        <v>0</v>
      </c>
      <c r="D50" s="7">
        <v>0</v>
      </c>
      <c r="E50" s="7">
        <v>0</v>
      </c>
      <c r="F50" s="7">
        <v>0</v>
      </c>
      <c r="G50" s="7">
        <v>0</v>
      </c>
      <c r="H50" s="7">
        <v>0</v>
      </c>
      <c r="I50" s="7">
        <v>0</v>
      </c>
      <c r="J50" s="7">
        <v>0</v>
      </c>
      <c r="K50" s="7">
        <v>0</v>
      </c>
      <c r="L50" s="7">
        <v>0</v>
      </c>
      <c r="M50" s="7">
        <v>0</v>
      </c>
    </row>
    <row r="51" spans="1:13" x14ac:dyDescent="0.25">
      <c r="A51" s="7" t="s">
        <v>82</v>
      </c>
      <c r="B51" s="7">
        <v>0</v>
      </c>
      <c r="C51" s="7">
        <v>0</v>
      </c>
      <c r="D51" s="7">
        <v>0</v>
      </c>
      <c r="E51" s="7">
        <v>0</v>
      </c>
      <c r="F51" s="7">
        <v>0</v>
      </c>
      <c r="G51" s="7">
        <v>0</v>
      </c>
      <c r="H51" s="7">
        <v>0</v>
      </c>
      <c r="I51" s="7">
        <v>0</v>
      </c>
      <c r="J51" s="7">
        <v>0</v>
      </c>
      <c r="K51" s="7">
        <v>0</v>
      </c>
      <c r="L51" s="7">
        <v>0</v>
      </c>
      <c r="M51" s="7">
        <v>0</v>
      </c>
    </row>
    <row r="52" spans="1:13" x14ac:dyDescent="0.25">
      <c r="A52" s="7" t="s">
        <v>83</v>
      </c>
      <c r="B52" s="7">
        <v>500</v>
      </c>
      <c r="C52" s="7">
        <v>500</v>
      </c>
      <c r="D52" s="7">
        <v>500</v>
      </c>
      <c r="E52" s="7">
        <v>500</v>
      </c>
      <c r="F52" s="7">
        <v>500</v>
      </c>
      <c r="G52" s="7">
        <v>500</v>
      </c>
      <c r="H52" s="7">
        <v>500</v>
      </c>
      <c r="I52" s="7">
        <v>500</v>
      </c>
      <c r="J52" s="7">
        <v>500</v>
      </c>
      <c r="K52" s="7">
        <v>500</v>
      </c>
      <c r="L52" s="7">
        <v>500</v>
      </c>
      <c r="M52" s="7">
        <v>500</v>
      </c>
    </row>
    <row r="53" spans="1:13" x14ac:dyDescent="0.25">
      <c r="A53" s="7" t="s">
        <v>84</v>
      </c>
      <c r="B53" s="7">
        <v>250</v>
      </c>
      <c r="C53" s="7">
        <v>250</v>
      </c>
      <c r="D53" s="7">
        <v>250</v>
      </c>
      <c r="E53" s="7">
        <v>250</v>
      </c>
      <c r="F53" s="7">
        <v>250</v>
      </c>
      <c r="G53" s="7">
        <v>250</v>
      </c>
      <c r="H53" s="7">
        <v>250</v>
      </c>
      <c r="I53" s="7">
        <v>250</v>
      </c>
      <c r="J53" s="7">
        <v>250</v>
      </c>
      <c r="K53" s="7">
        <v>250</v>
      </c>
      <c r="L53" s="7">
        <v>250</v>
      </c>
      <c r="M53" s="7">
        <v>250</v>
      </c>
    </row>
    <row r="54" spans="1:13" x14ac:dyDescent="0.25">
      <c r="A54" s="7" t="s">
        <v>85</v>
      </c>
      <c r="B54" s="7">
        <v>0</v>
      </c>
      <c r="C54" s="7">
        <v>0</v>
      </c>
      <c r="D54" s="7">
        <v>0</v>
      </c>
      <c r="E54" s="7">
        <v>0</v>
      </c>
      <c r="F54" s="7">
        <v>0</v>
      </c>
      <c r="G54" s="7">
        <v>0</v>
      </c>
      <c r="H54" s="7">
        <v>0</v>
      </c>
      <c r="I54" s="7">
        <v>0</v>
      </c>
      <c r="J54" s="7">
        <v>0</v>
      </c>
      <c r="K54" s="7">
        <v>0</v>
      </c>
      <c r="L54" s="7">
        <v>0</v>
      </c>
      <c r="M54" s="7">
        <v>0</v>
      </c>
    </row>
    <row r="55" spans="1:13" x14ac:dyDescent="0.25">
      <c r="A55" s="7" t="s">
        <v>86</v>
      </c>
      <c r="B55" s="7">
        <v>0</v>
      </c>
      <c r="C55" s="7">
        <v>0</v>
      </c>
      <c r="D55" s="7">
        <v>0</v>
      </c>
      <c r="E55" s="7">
        <v>0</v>
      </c>
      <c r="F55" s="7">
        <v>0</v>
      </c>
      <c r="G55" s="7">
        <v>0</v>
      </c>
      <c r="H55" s="7">
        <v>0</v>
      </c>
      <c r="I55" s="7">
        <v>0</v>
      </c>
      <c r="J55" s="7">
        <v>0</v>
      </c>
      <c r="K55" s="7">
        <v>0</v>
      </c>
      <c r="L55" s="7">
        <v>0</v>
      </c>
      <c r="M55" s="7">
        <v>0</v>
      </c>
    </row>
    <row r="56" spans="1:13" x14ac:dyDescent="0.25">
      <c r="A56" s="7" t="s">
        <v>87</v>
      </c>
      <c r="B56" s="7">
        <v>0</v>
      </c>
      <c r="C56" s="7">
        <v>0</v>
      </c>
      <c r="D56" s="7">
        <v>0</v>
      </c>
      <c r="E56" s="7">
        <v>0</v>
      </c>
      <c r="F56" s="7">
        <v>0</v>
      </c>
      <c r="G56" s="7">
        <v>0</v>
      </c>
      <c r="H56" s="7">
        <v>0</v>
      </c>
      <c r="I56" s="7">
        <v>0</v>
      </c>
      <c r="J56" s="7">
        <v>0</v>
      </c>
      <c r="K56" s="7">
        <v>0</v>
      </c>
      <c r="L56" s="7">
        <v>0</v>
      </c>
      <c r="M56" s="7">
        <v>0</v>
      </c>
    </row>
    <row r="57" spans="1:13" x14ac:dyDescent="0.25">
      <c r="A57" s="7" t="s">
        <v>88</v>
      </c>
      <c r="B57" s="7">
        <v>375</v>
      </c>
      <c r="C57" s="7">
        <v>375</v>
      </c>
      <c r="D57" s="7">
        <v>375</v>
      </c>
      <c r="E57" s="7">
        <v>375</v>
      </c>
      <c r="F57" s="7">
        <v>375</v>
      </c>
      <c r="G57" s="7">
        <v>375</v>
      </c>
      <c r="H57" s="7">
        <v>375</v>
      </c>
      <c r="I57" s="7">
        <v>375</v>
      </c>
      <c r="J57" s="7">
        <v>375</v>
      </c>
      <c r="K57" s="7">
        <v>375</v>
      </c>
      <c r="L57" s="7">
        <v>375</v>
      </c>
      <c r="M57" s="7">
        <v>375</v>
      </c>
    </row>
    <row r="58" spans="1:13" x14ac:dyDescent="0.25">
      <c r="A58" s="7" t="s">
        <v>89</v>
      </c>
      <c r="B58" s="7">
        <v>600</v>
      </c>
      <c r="C58" s="7">
        <v>600</v>
      </c>
      <c r="D58" s="7">
        <v>600</v>
      </c>
      <c r="E58" s="7">
        <v>600</v>
      </c>
      <c r="F58" s="7">
        <v>600</v>
      </c>
      <c r="G58" s="7">
        <v>600</v>
      </c>
      <c r="H58" s="7">
        <v>600</v>
      </c>
      <c r="I58" s="7">
        <v>600</v>
      </c>
      <c r="J58" s="7">
        <v>600</v>
      </c>
      <c r="K58" s="7">
        <v>600</v>
      </c>
      <c r="L58" s="7">
        <v>600</v>
      </c>
      <c r="M58" s="7">
        <v>600</v>
      </c>
    </row>
    <row r="59" spans="1:13" x14ac:dyDescent="0.25">
      <c r="A59" s="7" t="s">
        <v>90</v>
      </c>
      <c r="B59" s="7">
        <v>0</v>
      </c>
      <c r="C59" s="7">
        <v>0</v>
      </c>
      <c r="D59" s="7">
        <v>0</v>
      </c>
      <c r="E59" s="7">
        <v>0</v>
      </c>
      <c r="F59" s="7">
        <v>0</v>
      </c>
      <c r="G59" s="7">
        <v>0</v>
      </c>
      <c r="H59" s="7">
        <v>0</v>
      </c>
      <c r="I59" s="7">
        <v>0</v>
      </c>
      <c r="J59" s="7">
        <v>0</v>
      </c>
      <c r="K59" s="7">
        <v>0</v>
      </c>
      <c r="L59" s="7">
        <v>0</v>
      </c>
      <c r="M59" s="7">
        <v>0</v>
      </c>
    </row>
    <row r="60" spans="1:13" x14ac:dyDescent="0.25">
      <c r="A60" s="7" t="s">
        <v>91</v>
      </c>
      <c r="B60" s="9">
        <v>11454</v>
      </c>
      <c r="C60" s="9">
        <v>10458</v>
      </c>
      <c r="D60" s="9">
        <v>10458</v>
      </c>
      <c r="E60" s="9">
        <v>14476</v>
      </c>
      <c r="F60" s="9">
        <v>15134</v>
      </c>
      <c r="G60" s="9">
        <v>13318</v>
      </c>
      <c r="H60" s="9">
        <v>15478</v>
      </c>
      <c r="I60" s="9">
        <v>14969</v>
      </c>
      <c r="J60" s="9">
        <v>14289</v>
      </c>
      <c r="K60" s="9">
        <v>15649</v>
      </c>
      <c r="L60" s="9">
        <v>14289</v>
      </c>
      <c r="M60" s="9">
        <v>14969</v>
      </c>
    </row>
    <row r="61" spans="1:13" x14ac:dyDescent="0.25">
      <c r="A61" s="7" t="s">
        <v>92</v>
      </c>
      <c r="B61" s="9">
        <v>29125</v>
      </c>
      <c r="C61" s="9">
        <v>26592</v>
      </c>
      <c r="D61" s="9">
        <v>26592</v>
      </c>
      <c r="E61" s="9">
        <v>27859</v>
      </c>
      <c r="F61" s="9">
        <v>29622</v>
      </c>
      <c r="G61" s="9">
        <v>26466</v>
      </c>
      <c r="H61" s="9">
        <v>30436</v>
      </c>
      <c r="I61" s="9">
        <v>29112</v>
      </c>
      <c r="J61" s="9">
        <v>27789</v>
      </c>
      <c r="K61" s="9">
        <v>30436</v>
      </c>
      <c r="L61" s="9">
        <v>27789</v>
      </c>
      <c r="M61" s="9">
        <v>29112</v>
      </c>
    </row>
    <row r="62" spans="1:13" x14ac:dyDescent="0.25">
      <c r="A62" s="7" t="s">
        <v>93</v>
      </c>
      <c r="B62" s="9">
        <v>117667</v>
      </c>
      <c r="C62" s="9">
        <v>119393</v>
      </c>
      <c r="D62" s="9">
        <v>119565</v>
      </c>
      <c r="E62" s="9">
        <v>126121</v>
      </c>
      <c r="F62" s="9">
        <v>132254</v>
      </c>
      <c r="G62" s="9">
        <v>119745</v>
      </c>
      <c r="H62" s="9">
        <v>143723</v>
      </c>
      <c r="I62" s="9">
        <v>138075</v>
      </c>
      <c r="J62" s="9">
        <v>132126</v>
      </c>
      <c r="K62" s="9">
        <v>145279</v>
      </c>
      <c r="L62" s="9">
        <v>132674</v>
      </c>
      <c r="M62" s="9">
        <v>139135</v>
      </c>
    </row>
    <row r="63" spans="1:13" x14ac:dyDescent="0.25">
      <c r="A63" s="7" t="s">
        <v>94</v>
      </c>
    </row>
    <row r="64" spans="1:13" x14ac:dyDescent="0.25">
      <c r="A64" s="7" t="s">
        <v>95</v>
      </c>
      <c r="B64" s="9">
        <v>9337</v>
      </c>
      <c r="C64" s="9">
        <v>9230</v>
      </c>
      <c r="D64" s="9">
        <v>9240</v>
      </c>
      <c r="E64" s="9">
        <v>9939</v>
      </c>
      <c r="F64" s="9">
        <v>10444</v>
      </c>
      <c r="G64" s="9">
        <v>9412</v>
      </c>
      <c r="H64" s="9">
        <v>11189</v>
      </c>
      <c r="I64" s="9">
        <v>10747</v>
      </c>
      <c r="J64" s="9">
        <v>10278</v>
      </c>
      <c r="K64" s="9">
        <v>11290</v>
      </c>
      <c r="L64" s="9">
        <v>10310</v>
      </c>
      <c r="M64" s="9">
        <v>10810</v>
      </c>
    </row>
    <row r="65" spans="1:13" x14ac:dyDescent="0.25">
      <c r="A65" s="7" t="s">
        <v>96</v>
      </c>
      <c r="B65" s="9">
        <v>2769</v>
      </c>
      <c r="C65" s="9">
        <v>2738</v>
      </c>
      <c r="D65" s="9">
        <v>2741</v>
      </c>
      <c r="E65" s="9">
        <v>2948</v>
      </c>
      <c r="F65" s="9">
        <v>3098</v>
      </c>
      <c r="G65" s="9">
        <v>2792</v>
      </c>
      <c r="H65" s="9">
        <v>3319</v>
      </c>
      <c r="I65" s="9">
        <v>3188</v>
      </c>
      <c r="J65" s="9">
        <v>3049</v>
      </c>
      <c r="K65" s="9">
        <v>3349</v>
      </c>
      <c r="L65" s="9">
        <v>3058</v>
      </c>
      <c r="M65" s="9">
        <v>3206</v>
      </c>
    </row>
    <row r="66" spans="1:13" x14ac:dyDescent="0.25">
      <c r="A66" s="7" t="s">
        <v>97</v>
      </c>
      <c r="B66" s="7">
        <v>1250</v>
      </c>
      <c r="C66" s="7">
        <v>1250</v>
      </c>
      <c r="D66" s="7">
        <v>1250</v>
      </c>
      <c r="E66" s="7">
        <v>1250</v>
      </c>
      <c r="F66" s="7">
        <v>1250</v>
      </c>
      <c r="G66" s="7">
        <v>1250</v>
      </c>
      <c r="H66" s="7">
        <v>1250</v>
      </c>
      <c r="I66" s="7">
        <v>1250</v>
      </c>
      <c r="J66" s="7">
        <v>1250</v>
      </c>
      <c r="K66" s="7">
        <v>1250</v>
      </c>
      <c r="L66" s="7">
        <v>1250</v>
      </c>
      <c r="M66" s="7">
        <v>1250</v>
      </c>
    </row>
    <row r="67" spans="1:13" x14ac:dyDescent="0.25">
      <c r="A67" s="7" t="s">
        <v>98</v>
      </c>
      <c r="B67" s="7">
        <v>0</v>
      </c>
      <c r="C67" s="7">
        <v>0</v>
      </c>
      <c r="D67" s="7">
        <v>0</v>
      </c>
      <c r="E67" s="7">
        <v>0</v>
      </c>
      <c r="F67" s="7">
        <v>0</v>
      </c>
      <c r="G67" s="7">
        <v>0</v>
      </c>
      <c r="H67" s="7">
        <v>0</v>
      </c>
      <c r="I67" s="7">
        <v>0</v>
      </c>
      <c r="J67" s="7">
        <v>0</v>
      </c>
      <c r="K67" s="7">
        <v>0</v>
      </c>
      <c r="L67" s="7">
        <v>0</v>
      </c>
      <c r="M67" s="7">
        <v>0</v>
      </c>
    </row>
    <row r="68" spans="1:13" x14ac:dyDescent="0.25">
      <c r="A68" s="7" t="s">
        <v>99</v>
      </c>
      <c r="B68" s="7">
        <v>900.28440000000001</v>
      </c>
      <c r="C68" s="7">
        <v>821.99880000000007</v>
      </c>
      <c r="D68" s="7">
        <v>821.99880000000007</v>
      </c>
      <c r="E68" s="7">
        <v>1137.8136</v>
      </c>
      <c r="F68" s="7">
        <v>1189.5324000000001</v>
      </c>
      <c r="G68" s="7">
        <v>1046.8262400000001</v>
      </c>
      <c r="H68" s="7">
        <v>1216.5409319999999</v>
      </c>
      <c r="I68" s="7">
        <v>1176.5649720000001</v>
      </c>
      <c r="J68" s="7">
        <v>1123.084746</v>
      </c>
      <c r="K68" s="7">
        <v>1230.045198</v>
      </c>
      <c r="L68" s="7">
        <v>1123.084746</v>
      </c>
      <c r="M68" s="7">
        <v>1176.5649720000001</v>
      </c>
    </row>
    <row r="69" spans="1:13" x14ac:dyDescent="0.25">
      <c r="A69" s="7" t="s">
        <v>100</v>
      </c>
      <c r="B69" s="7">
        <v>2289.2175539999998</v>
      </c>
      <c r="C69" s="7">
        <v>2090.155158</v>
      </c>
      <c r="D69" s="7">
        <v>2090.155158</v>
      </c>
      <c r="E69" s="7">
        <v>2189.6863560000002</v>
      </c>
      <c r="F69" s="7">
        <v>2328.2941031999999</v>
      </c>
      <c r="G69" s="7">
        <v>2080.2020381999996</v>
      </c>
      <c r="H69" s="7">
        <v>2392.2323439299998</v>
      </c>
      <c r="I69" s="7">
        <v>2288.2222420199996</v>
      </c>
      <c r="J69" s="7">
        <v>2184.2121401099998</v>
      </c>
      <c r="K69" s="7">
        <v>2392.2323439299998</v>
      </c>
      <c r="L69" s="7">
        <v>2184.2121401099998</v>
      </c>
      <c r="M69" s="7">
        <v>2288.2222420199996</v>
      </c>
    </row>
    <row r="70" spans="1:13" x14ac:dyDescent="0.25">
      <c r="A70" s="7" t="s">
        <v>101</v>
      </c>
      <c r="B70" s="7">
        <v>9248.6643107999989</v>
      </c>
      <c r="C70" s="7">
        <v>9384.3233315999987</v>
      </c>
      <c r="D70" s="7">
        <v>9397.7896326299997</v>
      </c>
      <c r="E70" s="7">
        <v>9913.1335617599998</v>
      </c>
      <c r="F70" s="7">
        <v>10395.132027839998</v>
      </c>
      <c r="G70" s="7">
        <v>9411.9583067999993</v>
      </c>
      <c r="H70" s="7">
        <v>11296.663860899998</v>
      </c>
      <c r="I70" s="7">
        <v>10852.703422439999</v>
      </c>
      <c r="J70" s="7">
        <v>10385.092933109998</v>
      </c>
      <c r="K70" s="7">
        <v>11418.932445329996</v>
      </c>
      <c r="L70" s="7">
        <v>10428.199412022002</v>
      </c>
      <c r="M70" s="7">
        <v>10935.985552403998</v>
      </c>
    </row>
    <row r="71" spans="1:13" x14ac:dyDescent="0.25">
      <c r="A71" s="7" t="s">
        <v>102</v>
      </c>
      <c r="B71" s="7">
        <v>2407.0897065648855</v>
      </c>
      <c r="C71" s="7">
        <v>2266.4677692251908</v>
      </c>
      <c r="D71" s="7">
        <v>2287.0781883263357</v>
      </c>
      <c r="E71" s="7">
        <v>2466.9582317633585</v>
      </c>
      <c r="F71" s="7">
        <v>2640.7476766908399</v>
      </c>
      <c r="G71" s="7">
        <v>2354.0584276793893</v>
      </c>
      <c r="H71" s="7">
        <v>2724.554950945801</v>
      </c>
      <c r="I71" s="7">
        <v>2614.4666880351147</v>
      </c>
      <c r="J71" s="7">
        <v>2501.3842529622134</v>
      </c>
      <c r="K71" s="7">
        <v>2748.1948467187021</v>
      </c>
      <c r="L71" s="7">
        <v>2514.8159518866414</v>
      </c>
      <c r="M71" s="7">
        <v>2635.8644084526713</v>
      </c>
    </row>
    <row r="72" spans="1:13" x14ac:dyDescent="0.25">
      <c r="A72" s="7" t="s">
        <v>103</v>
      </c>
      <c r="B72" s="7">
        <v>1265.9711210992364</v>
      </c>
      <c r="C72" s="7">
        <v>1251.5498513587786</v>
      </c>
      <c r="D72" s="7">
        <v>1252.9204672396945</v>
      </c>
      <c r="E72" s="7">
        <v>1347.6471773801525</v>
      </c>
      <c r="F72" s="7">
        <v>1416.077204177099</v>
      </c>
      <c r="G72" s="7">
        <v>1276.2327312977097</v>
      </c>
      <c r="H72" s="7">
        <v>1517.0928383541982</v>
      </c>
      <c r="I72" s="7">
        <v>1457.2509553648854</v>
      </c>
      <c r="J72" s="7">
        <v>1393.6274625160304</v>
      </c>
      <c r="K72" s="7">
        <v>1530.9119579908393</v>
      </c>
      <c r="L72" s="7">
        <v>1398.0148903951147</v>
      </c>
      <c r="M72" s="7">
        <v>1465.7275080329766</v>
      </c>
    </row>
    <row r="73" spans="1:13" x14ac:dyDescent="0.25">
      <c r="A73" s="7" t="s">
        <v>104</v>
      </c>
      <c r="B73" s="7">
        <v>135</v>
      </c>
      <c r="C73" s="7">
        <v>135</v>
      </c>
      <c r="D73" s="7">
        <v>135</v>
      </c>
      <c r="E73" s="7">
        <v>135</v>
      </c>
      <c r="F73" s="7">
        <v>135</v>
      </c>
      <c r="G73" s="7">
        <v>135</v>
      </c>
      <c r="H73" s="7">
        <v>135</v>
      </c>
      <c r="I73" s="7">
        <v>135</v>
      </c>
      <c r="J73" s="7">
        <v>135</v>
      </c>
      <c r="K73" s="7">
        <v>135</v>
      </c>
      <c r="L73" s="7">
        <v>135</v>
      </c>
      <c r="M73" s="7">
        <v>135</v>
      </c>
    </row>
    <row r="74" spans="1:13" x14ac:dyDescent="0.25">
      <c r="A74" s="7" t="s">
        <v>105</v>
      </c>
      <c r="B74" s="7">
        <v>2700</v>
      </c>
      <c r="C74" s="7">
        <v>2700</v>
      </c>
      <c r="D74" s="7">
        <v>2700</v>
      </c>
      <c r="E74" s="7">
        <v>2700</v>
      </c>
      <c r="F74" s="7">
        <v>2700</v>
      </c>
      <c r="G74" s="7">
        <v>2700</v>
      </c>
      <c r="H74" s="7">
        <v>2700</v>
      </c>
      <c r="I74" s="7">
        <v>2700</v>
      </c>
      <c r="J74" s="7">
        <v>2700</v>
      </c>
      <c r="K74" s="7">
        <v>2700</v>
      </c>
      <c r="L74" s="7">
        <v>2700</v>
      </c>
      <c r="M74" s="7">
        <v>2700</v>
      </c>
    </row>
    <row r="75" spans="1:13" x14ac:dyDescent="0.25">
      <c r="A75" s="7" t="s">
        <v>106</v>
      </c>
      <c r="B75" s="7">
        <v>4783.2</v>
      </c>
      <c r="C75" s="7">
        <v>4783.2</v>
      </c>
      <c r="D75" s="7">
        <v>4783.2</v>
      </c>
      <c r="E75" s="7">
        <v>4783.2</v>
      </c>
      <c r="F75" s="7">
        <v>4783.2</v>
      </c>
      <c r="G75" s="7">
        <v>4783.2</v>
      </c>
      <c r="H75" s="7">
        <v>4783.2</v>
      </c>
      <c r="I75" s="7">
        <v>4783.2</v>
      </c>
      <c r="J75" s="7">
        <v>4783.2</v>
      </c>
      <c r="K75" s="7">
        <v>4783.2</v>
      </c>
      <c r="L75" s="7">
        <v>4783.2</v>
      </c>
      <c r="M75" s="7">
        <v>4783.2</v>
      </c>
    </row>
    <row r="76" spans="1:13" x14ac:dyDescent="0.25">
      <c r="A76" s="7" t="s">
        <v>107</v>
      </c>
      <c r="B76" s="7">
        <v>3650</v>
      </c>
      <c r="C76" s="7">
        <v>3650</v>
      </c>
      <c r="D76" s="7">
        <v>3650</v>
      </c>
      <c r="E76" s="7">
        <v>3650</v>
      </c>
      <c r="F76" s="7">
        <v>3650</v>
      </c>
      <c r="G76" s="7">
        <v>3650</v>
      </c>
      <c r="H76" s="7">
        <v>3650</v>
      </c>
      <c r="I76" s="7">
        <v>3650</v>
      </c>
      <c r="J76" s="7">
        <v>3650</v>
      </c>
      <c r="K76" s="7">
        <v>3650</v>
      </c>
      <c r="L76" s="7">
        <v>3650</v>
      </c>
      <c r="M76" s="7">
        <v>3650</v>
      </c>
    </row>
    <row r="77" spans="1:13" x14ac:dyDescent="0.25">
      <c r="A77" s="7" t="s">
        <v>108</v>
      </c>
      <c r="B77" s="7">
        <v>350</v>
      </c>
      <c r="C77" s="7">
        <v>350</v>
      </c>
      <c r="D77" s="7">
        <v>350</v>
      </c>
      <c r="E77" s="7">
        <v>350</v>
      </c>
      <c r="F77" s="7">
        <v>350</v>
      </c>
      <c r="G77" s="7">
        <v>350</v>
      </c>
      <c r="H77" s="7">
        <v>350</v>
      </c>
      <c r="I77" s="7">
        <v>350</v>
      </c>
      <c r="J77" s="7">
        <v>350</v>
      </c>
      <c r="K77" s="7">
        <v>350</v>
      </c>
      <c r="L77" s="7">
        <v>350</v>
      </c>
      <c r="M77" s="7">
        <v>350</v>
      </c>
    </row>
    <row r="78" spans="1:13" x14ac:dyDescent="0.25">
      <c r="A78" s="7" t="s">
        <v>109</v>
      </c>
      <c r="B78" s="7">
        <v>0</v>
      </c>
      <c r="C78" s="7">
        <v>0</v>
      </c>
      <c r="D78" s="7">
        <v>0</v>
      </c>
      <c r="E78" s="7">
        <v>0</v>
      </c>
      <c r="F78" s="7">
        <v>0</v>
      </c>
      <c r="G78" s="7">
        <v>0</v>
      </c>
      <c r="H78" s="7">
        <v>0</v>
      </c>
      <c r="I78" s="7">
        <v>0</v>
      </c>
      <c r="J78" s="7">
        <v>0</v>
      </c>
      <c r="K78" s="7">
        <v>0</v>
      </c>
      <c r="L78" s="7">
        <v>0</v>
      </c>
      <c r="M78" s="7">
        <v>0</v>
      </c>
    </row>
    <row r="79" spans="1:13" x14ac:dyDescent="0.25">
      <c r="A79" s="7" t="s">
        <v>110</v>
      </c>
      <c r="B79" s="7">
        <v>0</v>
      </c>
      <c r="C79" s="7">
        <v>0</v>
      </c>
      <c r="D79" s="7">
        <v>0</v>
      </c>
      <c r="E79" s="7">
        <v>0</v>
      </c>
      <c r="F79" s="7">
        <v>0</v>
      </c>
      <c r="G79" s="7">
        <v>0</v>
      </c>
      <c r="H79" s="7">
        <v>0</v>
      </c>
      <c r="I79" s="7">
        <v>0</v>
      </c>
      <c r="J79" s="7">
        <v>0</v>
      </c>
      <c r="K79" s="7">
        <v>0</v>
      </c>
      <c r="L79" s="7">
        <v>0</v>
      </c>
      <c r="M79" s="7">
        <v>0</v>
      </c>
    </row>
    <row r="80" spans="1:13" x14ac:dyDescent="0.25">
      <c r="A80" s="7" t="s">
        <v>111</v>
      </c>
      <c r="B80" s="7">
        <v>0</v>
      </c>
      <c r="C80" s="7">
        <v>0</v>
      </c>
      <c r="D80" s="7">
        <v>0</v>
      </c>
      <c r="E80" s="7">
        <v>0</v>
      </c>
      <c r="F80" s="7">
        <v>0</v>
      </c>
      <c r="G80" s="7">
        <v>0</v>
      </c>
      <c r="H80" s="7">
        <v>0</v>
      </c>
      <c r="I80" s="7">
        <v>0</v>
      </c>
      <c r="J80" s="7">
        <v>0</v>
      </c>
      <c r="K80" s="7">
        <v>0</v>
      </c>
      <c r="L80" s="7">
        <v>0</v>
      </c>
      <c r="M80" s="7">
        <v>0</v>
      </c>
    </row>
    <row r="81" spans="1:13" x14ac:dyDescent="0.25">
      <c r="A81" s="7" t="s">
        <v>112</v>
      </c>
      <c r="B81" s="7">
        <v>75</v>
      </c>
      <c r="C81" s="7">
        <v>75</v>
      </c>
      <c r="D81" s="7">
        <v>75</v>
      </c>
      <c r="E81" s="7">
        <v>75</v>
      </c>
      <c r="F81" s="7">
        <v>75</v>
      </c>
      <c r="G81" s="7">
        <v>75</v>
      </c>
      <c r="H81" s="7">
        <v>75</v>
      </c>
      <c r="I81" s="7">
        <v>75</v>
      </c>
      <c r="J81" s="7">
        <v>75</v>
      </c>
      <c r="K81" s="7">
        <v>75</v>
      </c>
      <c r="L81" s="7">
        <v>75</v>
      </c>
      <c r="M81" s="7">
        <v>75</v>
      </c>
    </row>
    <row r="82" spans="1:13" x14ac:dyDescent="0.25">
      <c r="A82" s="7" t="s">
        <v>113</v>
      </c>
      <c r="B82" s="7">
        <v>100</v>
      </c>
      <c r="C82" s="7">
        <v>100</v>
      </c>
      <c r="D82" s="7">
        <v>100</v>
      </c>
      <c r="E82" s="7">
        <v>100</v>
      </c>
      <c r="F82" s="7">
        <v>100</v>
      </c>
      <c r="G82" s="7">
        <v>100</v>
      </c>
      <c r="H82" s="7">
        <v>100</v>
      </c>
      <c r="I82" s="7">
        <v>100</v>
      </c>
      <c r="J82" s="7">
        <v>100</v>
      </c>
      <c r="K82" s="7">
        <v>100</v>
      </c>
      <c r="L82" s="7">
        <v>100</v>
      </c>
      <c r="M82" s="7">
        <v>100</v>
      </c>
    </row>
    <row r="83" spans="1:13" x14ac:dyDescent="0.25">
      <c r="A83" s="7" t="s">
        <v>114</v>
      </c>
      <c r="B83" s="7">
        <v>0</v>
      </c>
      <c r="C83" s="7">
        <v>0</v>
      </c>
      <c r="D83" s="7">
        <v>0</v>
      </c>
      <c r="E83" s="7">
        <v>0</v>
      </c>
      <c r="F83" s="7">
        <v>0</v>
      </c>
      <c r="G83" s="7">
        <v>0</v>
      </c>
      <c r="H83" s="7">
        <v>0</v>
      </c>
      <c r="I83" s="7">
        <v>0</v>
      </c>
      <c r="J83" s="7">
        <v>0</v>
      </c>
      <c r="K83" s="7">
        <v>0</v>
      </c>
      <c r="L83" s="7">
        <v>0</v>
      </c>
      <c r="M83" s="7">
        <v>0</v>
      </c>
    </row>
    <row r="84" spans="1:13" x14ac:dyDescent="0.25">
      <c r="A84" s="7" t="s">
        <v>115</v>
      </c>
      <c r="B84" s="7">
        <v>2941.34</v>
      </c>
      <c r="C84" s="7">
        <v>2941.34</v>
      </c>
      <c r="D84" s="7">
        <v>2941.34</v>
      </c>
      <c r="E84" s="7">
        <v>2941.34</v>
      </c>
      <c r="F84" s="7">
        <v>2941.34</v>
      </c>
      <c r="G84" s="7">
        <v>2941.34</v>
      </c>
      <c r="H84" s="7">
        <v>2941.34</v>
      </c>
      <c r="I84" s="7">
        <v>2941.34</v>
      </c>
      <c r="J84" s="7">
        <v>2941.34</v>
      </c>
      <c r="K84" s="7">
        <v>2941.34</v>
      </c>
      <c r="L84" s="7">
        <v>2941.34</v>
      </c>
      <c r="M84" s="7">
        <v>2941.34</v>
      </c>
    </row>
    <row r="85" spans="1:13" x14ac:dyDescent="0.25">
      <c r="A85" s="7" t="s">
        <v>116</v>
      </c>
      <c r="B85" s="7">
        <v>1500</v>
      </c>
      <c r="C85" s="7">
        <v>1500</v>
      </c>
      <c r="D85" s="7">
        <v>1500</v>
      </c>
      <c r="E85" s="7">
        <v>1500</v>
      </c>
      <c r="F85" s="7">
        <v>1500</v>
      </c>
      <c r="G85" s="7">
        <v>1500</v>
      </c>
      <c r="H85" s="7">
        <v>1500</v>
      </c>
      <c r="I85" s="7">
        <v>1500</v>
      </c>
      <c r="J85" s="7">
        <v>1500</v>
      </c>
      <c r="K85" s="7">
        <v>1500</v>
      </c>
      <c r="L85" s="7">
        <v>1500</v>
      </c>
      <c r="M85" s="7">
        <v>1500</v>
      </c>
    </row>
    <row r="86" spans="1:13" x14ac:dyDescent="0.25">
      <c r="A86" s="7" t="s">
        <v>117</v>
      </c>
      <c r="B86" s="7">
        <v>0</v>
      </c>
      <c r="C86" s="7">
        <v>0</v>
      </c>
      <c r="D86" s="7">
        <v>0</v>
      </c>
      <c r="E86" s="7">
        <v>0</v>
      </c>
      <c r="F86" s="7">
        <v>0</v>
      </c>
      <c r="G86" s="7">
        <v>0</v>
      </c>
      <c r="H86" s="7">
        <v>0</v>
      </c>
      <c r="I86" s="7">
        <v>0</v>
      </c>
      <c r="J86" s="7">
        <v>0</v>
      </c>
      <c r="K86" s="7">
        <v>0</v>
      </c>
      <c r="L86" s="7">
        <v>0</v>
      </c>
      <c r="M86" s="7">
        <v>0</v>
      </c>
    </row>
    <row r="87" spans="1:13" x14ac:dyDescent="0.25">
      <c r="A87" s="7" t="s">
        <v>118</v>
      </c>
      <c r="B87" s="7">
        <v>0</v>
      </c>
      <c r="C87" s="7">
        <v>0</v>
      </c>
      <c r="D87" s="7">
        <v>0</v>
      </c>
      <c r="E87" s="7">
        <v>0</v>
      </c>
      <c r="F87" s="7">
        <v>0</v>
      </c>
      <c r="G87" s="7">
        <v>0</v>
      </c>
      <c r="H87" s="7">
        <v>0</v>
      </c>
      <c r="I87" s="7">
        <v>0</v>
      </c>
      <c r="J87" s="7">
        <v>0</v>
      </c>
      <c r="K87" s="7">
        <v>0</v>
      </c>
      <c r="L87" s="7">
        <v>0</v>
      </c>
      <c r="M87" s="7">
        <v>0</v>
      </c>
    </row>
    <row r="88" spans="1:13" x14ac:dyDescent="0.25">
      <c r="A88" s="7" t="s">
        <v>119</v>
      </c>
      <c r="B88" s="7">
        <v>4000</v>
      </c>
      <c r="C88" s="7">
        <v>4000</v>
      </c>
      <c r="D88" s="7">
        <v>4000</v>
      </c>
      <c r="E88" s="7">
        <v>4000</v>
      </c>
      <c r="F88" s="7">
        <v>4000</v>
      </c>
      <c r="G88" s="7">
        <v>4000</v>
      </c>
      <c r="H88" s="7">
        <v>4000</v>
      </c>
      <c r="I88" s="7">
        <v>4000</v>
      </c>
      <c r="J88" s="7">
        <v>4000</v>
      </c>
      <c r="K88" s="7">
        <v>4000</v>
      </c>
      <c r="L88" s="7">
        <v>4000</v>
      </c>
      <c r="M88" s="7">
        <v>4000</v>
      </c>
    </row>
    <row r="89" spans="1:13" x14ac:dyDescent="0.25">
      <c r="A89" s="7" t="s">
        <v>120</v>
      </c>
      <c r="B89" s="7">
        <v>6250</v>
      </c>
      <c r="C89" s="7">
        <v>6250</v>
      </c>
      <c r="D89" s="7">
        <v>6250</v>
      </c>
      <c r="E89" s="7">
        <v>6250</v>
      </c>
      <c r="F89" s="7">
        <v>6250</v>
      </c>
      <c r="G89" s="7">
        <v>6250</v>
      </c>
      <c r="H89" s="7">
        <v>6250</v>
      </c>
      <c r="I89" s="7">
        <v>6250</v>
      </c>
      <c r="J89" s="7">
        <v>6250</v>
      </c>
      <c r="K89" s="7">
        <v>6250</v>
      </c>
      <c r="L89" s="7">
        <v>6250</v>
      </c>
      <c r="M89" s="7">
        <v>6250</v>
      </c>
    </row>
    <row r="90" spans="1:13" x14ac:dyDescent="0.25">
      <c r="A90" s="7" t="s">
        <v>121</v>
      </c>
      <c r="B90" s="7">
        <v>2450</v>
      </c>
      <c r="C90" s="7">
        <v>2450</v>
      </c>
      <c r="D90" s="7">
        <v>2450</v>
      </c>
      <c r="E90" s="7">
        <v>2450</v>
      </c>
      <c r="F90" s="7">
        <v>2450</v>
      </c>
      <c r="G90" s="7">
        <v>2450</v>
      </c>
      <c r="H90" s="7">
        <v>2450</v>
      </c>
      <c r="I90" s="7">
        <v>2450</v>
      </c>
      <c r="J90" s="7">
        <v>2450</v>
      </c>
      <c r="K90" s="7">
        <v>2450</v>
      </c>
      <c r="L90" s="7">
        <v>2450</v>
      </c>
      <c r="M90" s="7">
        <v>2450</v>
      </c>
    </row>
    <row r="91" spans="1:13" x14ac:dyDescent="0.25">
      <c r="A91" s="7" t="s">
        <v>122</v>
      </c>
      <c r="B91" s="7">
        <v>375</v>
      </c>
      <c r="C91" s="7">
        <v>375</v>
      </c>
      <c r="D91" s="7">
        <v>375</v>
      </c>
      <c r="E91" s="7">
        <v>375</v>
      </c>
      <c r="F91" s="7">
        <v>375</v>
      </c>
      <c r="G91" s="7">
        <v>375</v>
      </c>
      <c r="H91" s="7">
        <v>375</v>
      </c>
      <c r="I91" s="7">
        <v>375</v>
      </c>
      <c r="J91" s="7">
        <v>375</v>
      </c>
      <c r="K91" s="7">
        <v>375</v>
      </c>
      <c r="L91" s="7">
        <v>375</v>
      </c>
      <c r="M91" s="7">
        <v>375</v>
      </c>
    </row>
    <row r="92" spans="1:13" x14ac:dyDescent="0.25">
      <c r="A92" s="7" t="s">
        <v>123</v>
      </c>
      <c r="B92" s="7">
        <v>10</v>
      </c>
      <c r="C92" s="7">
        <v>10</v>
      </c>
      <c r="D92" s="7">
        <v>10</v>
      </c>
      <c r="E92" s="7">
        <v>10</v>
      </c>
      <c r="F92" s="7">
        <v>10</v>
      </c>
      <c r="G92" s="7">
        <v>10</v>
      </c>
      <c r="H92" s="7">
        <v>10</v>
      </c>
      <c r="I92" s="7">
        <v>10</v>
      </c>
      <c r="J92" s="7">
        <v>10</v>
      </c>
      <c r="K92" s="7">
        <v>10</v>
      </c>
      <c r="L92" s="7">
        <v>10</v>
      </c>
      <c r="M92" s="7">
        <v>10</v>
      </c>
    </row>
    <row r="93" spans="1:13" x14ac:dyDescent="0.25">
      <c r="A93" s="7" t="s">
        <v>124</v>
      </c>
      <c r="B93" s="7">
        <v>0</v>
      </c>
      <c r="C93" s="7">
        <v>0</v>
      </c>
      <c r="D93" s="7">
        <v>0</v>
      </c>
      <c r="E93" s="7">
        <v>0</v>
      </c>
      <c r="F93" s="7">
        <v>0</v>
      </c>
      <c r="G93" s="7">
        <v>0</v>
      </c>
      <c r="H93" s="7">
        <v>0</v>
      </c>
      <c r="I93" s="7">
        <v>0</v>
      </c>
      <c r="J93" s="7">
        <v>0</v>
      </c>
      <c r="K93" s="7">
        <v>0</v>
      </c>
      <c r="L93" s="7">
        <v>0</v>
      </c>
      <c r="M93" s="7">
        <v>0</v>
      </c>
    </row>
    <row r="94" spans="1:13" x14ac:dyDescent="0.25">
      <c r="A94" s="7" t="s">
        <v>125</v>
      </c>
      <c r="B94" s="7">
        <v>0</v>
      </c>
      <c r="C94" s="7">
        <v>0</v>
      </c>
      <c r="D94" s="7">
        <v>0</v>
      </c>
      <c r="E94" s="7">
        <v>0</v>
      </c>
      <c r="F94" s="7">
        <v>0</v>
      </c>
      <c r="G94" s="7">
        <v>0</v>
      </c>
      <c r="H94" s="7">
        <v>0</v>
      </c>
      <c r="I94" s="7">
        <v>0</v>
      </c>
      <c r="J94" s="7">
        <v>0</v>
      </c>
      <c r="K94" s="7">
        <v>0</v>
      </c>
      <c r="L94" s="7">
        <v>0</v>
      </c>
      <c r="M94" s="7">
        <v>0</v>
      </c>
    </row>
    <row r="95" spans="1:13" x14ac:dyDescent="0.25">
      <c r="A95" s="7" t="s">
        <v>126</v>
      </c>
      <c r="B95" s="7">
        <v>0</v>
      </c>
      <c r="C95" s="7">
        <v>0</v>
      </c>
      <c r="D95" s="7">
        <v>0</v>
      </c>
      <c r="E95" s="7">
        <v>0</v>
      </c>
      <c r="F95" s="7">
        <v>0</v>
      </c>
      <c r="G95" s="7">
        <v>0</v>
      </c>
      <c r="H95" s="7">
        <v>0</v>
      </c>
      <c r="I95" s="7">
        <v>0</v>
      </c>
      <c r="J95" s="7">
        <v>0</v>
      </c>
      <c r="K95" s="7">
        <v>0</v>
      </c>
      <c r="L95" s="7">
        <v>0</v>
      </c>
      <c r="M95" s="7">
        <v>0</v>
      </c>
    </row>
    <row r="96" spans="1:13" x14ac:dyDescent="0.25">
      <c r="A96" s="7" t="s">
        <v>127</v>
      </c>
      <c r="B96" s="7">
        <v>3100</v>
      </c>
      <c r="C96" s="7">
        <v>3100</v>
      </c>
      <c r="D96" s="7">
        <v>3100</v>
      </c>
      <c r="E96" s="7">
        <v>3100</v>
      </c>
      <c r="F96" s="7">
        <v>3100</v>
      </c>
      <c r="G96" s="7">
        <v>3100</v>
      </c>
      <c r="H96" s="7">
        <v>3100</v>
      </c>
      <c r="I96" s="7">
        <v>3100</v>
      </c>
      <c r="J96" s="7">
        <v>3100</v>
      </c>
      <c r="K96" s="7">
        <v>3100</v>
      </c>
      <c r="L96" s="7">
        <v>3100</v>
      </c>
      <c r="M96" s="7">
        <v>3100</v>
      </c>
    </row>
    <row r="97" spans="1:13" x14ac:dyDescent="0.25">
      <c r="A97" s="7" t="s">
        <v>128</v>
      </c>
      <c r="B97" s="7">
        <v>120</v>
      </c>
      <c r="C97" s="7">
        <v>120</v>
      </c>
      <c r="D97" s="7">
        <v>120</v>
      </c>
      <c r="E97" s="7">
        <v>120</v>
      </c>
      <c r="F97" s="7">
        <v>120</v>
      </c>
      <c r="G97" s="7">
        <v>120</v>
      </c>
      <c r="H97" s="7">
        <v>120</v>
      </c>
      <c r="I97" s="7">
        <v>120</v>
      </c>
      <c r="J97" s="7">
        <v>120</v>
      </c>
      <c r="K97" s="7">
        <v>120</v>
      </c>
      <c r="L97" s="7">
        <v>120</v>
      </c>
      <c r="M97" s="7">
        <v>120</v>
      </c>
    </row>
    <row r="98" spans="1:13" x14ac:dyDescent="0.25">
      <c r="A98" s="7" t="s">
        <v>129</v>
      </c>
      <c r="B98" s="7">
        <v>0</v>
      </c>
      <c r="C98" s="7">
        <v>0</v>
      </c>
      <c r="D98" s="7">
        <v>0</v>
      </c>
      <c r="E98" s="7">
        <v>0</v>
      </c>
      <c r="F98" s="7">
        <v>0</v>
      </c>
      <c r="G98" s="7">
        <v>0</v>
      </c>
      <c r="H98" s="7">
        <v>0</v>
      </c>
      <c r="I98" s="7">
        <v>0</v>
      </c>
      <c r="J98" s="7">
        <v>0</v>
      </c>
      <c r="K98" s="7">
        <v>0</v>
      </c>
      <c r="L98" s="7">
        <v>0</v>
      </c>
      <c r="M98" s="7">
        <v>0</v>
      </c>
    </row>
    <row r="99" spans="1:13" x14ac:dyDescent="0.25">
      <c r="A99" s="7" t="s">
        <v>130</v>
      </c>
      <c r="B99" s="7">
        <v>0</v>
      </c>
      <c r="C99" s="7">
        <v>0</v>
      </c>
      <c r="D99" s="7">
        <v>0</v>
      </c>
      <c r="E99" s="7">
        <v>0</v>
      </c>
      <c r="F99" s="7">
        <v>0</v>
      </c>
      <c r="G99" s="7">
        <v>0</v>
      </c>
      <c r="H99" s="7">
        <v>0</v>
      </c>
      <c r="I99" s="7">
        <v>0</v>
      </c>
      <c r="J99" s="7">
        <v>0</v>
      </c>
      <c r="K99" s="7">
        <v>0</v>
      </c>
      <c r="L99" s="7">
        <v>0</v>
      </c>
      <c r="M99" s="7">
        <v>0</v>
      </c>
    </row>
    <row r="100" spans="1:13" x14ac:dyDescent="0.25">
      <c r="A100" s="7" t="s">
        <v>131</v>
      </c>
      <c r="B100" s="7">
        <v>0</v>
      </c>
      <c r="C100" s="7">
        <v>0</v>
      </c>
      <c r="D100" s="7">
        <v>0</v>
      </c>
      <c r="E100" s="7">
        <v>0</v>
      </c>
      <c r="F100" s="7">
        <v>0</v>
      </c>
      <c r="G100" s="7">
        <v>0</v>
      </c>
      <c r="H100" s="7">
        <v>0</v>
      </c>
      <c r="I100" s="7">
        <v>0</v>
      </c>
      <c r="J100" s="7">
        <v>0</v>
      </c>
      <c r="K100" s="7">
        <v>0</v>
      </c>
      <c r="L100" s="7">
        <v>0</v>
      </c>
      <c r="M100" s="7">
        <v>0</v>
      </c>
    </row>
    <row r="101" spans="1:13" x14ac:dyDescent="0.25">
      <c r="A101" s="7" t="s">
        <v>132</v>
      </c>
      <c r="B101" s="7">
        <v>0</v>
      </c>
      <c r="C101" s="7">
        <v>0</v>
      </c>
      <c r="D101" s="7">
        <v>0</v>
      </c>
      <c r="E101" s="7">
        <v>0</v>
      </c>
      <c r="F101" s="7">
        <v>0</v>
      </c>
      <c r="G101" s="7">
        <v>0</v>
      </c>
      <c r="H101" s="7">
        <v>0</v>
      </c>
      <c r="I101" s="7">
        <v>0</v>
      </c>
      <c r="J101" s="7">
        <v>0</v>
      </c>
      <c r="K101" s="7">
        <v>0</v>
      </c>
      <c r="L101" s="7">
        <v>0</v>
      </c>
      <c r="M101" s="7">
        <v>0</v>
      </c>
    </row>
    <row r="102" spans="1:13" x14ac:dyDescent="0.25">
      <c r="A102" s="7" t="s">
        <v>133</v>
      </c>
      <c r="B102" s="7">
        <v>0</v>
      </c>
      <c r="C102" s="7">
        <v>0</v>
      </c>
      <c r="D102" s="7">
        <v>0</v>
      </c>
      <c r="E102" s="7">
        <v>0</v>
      </c>
      <c r="F102" s="7">
        <v>0</v>
      </c>
      <c r="G102" s="7">
        <v>0</v>
      </c>
      <c r="H102" s="7">
        <v>0</v>
      </c>
      <c r="I102" s="7">
        <v>0</v>
      </c>
      <c r="J102" s="7">
        <v>0</v>
      </c>
      <c r="K102" s="7">
        <v>0</v>
      </c>
      <c r="L102" s="7">
        <v>0</v>
      </c>
      <c r="M102" s="7">
        <v>0</v>
      </c>
    </row>
    <row r="103" spans="1:13" x14ac:dyDescent="0.25">
      <c r="A103" s="7" t="s">
        <v>134</v>
      </c>
      <c r="B103" s="7">
        <v>0</v>
      </c>
      <c r="C103" s="7">
        <v>0</v>
      </c>
      <c r="D103" s="7">
        <v>0</v>
      </c>
      <c r="E103" s="7">
        <v>0</v>
      </c>
      <c r="F103" s="7">
        <v>0</v>
      </c>
      <c r="G103" s="7">
        <v>0</v>
      </c>
      <c r="H103" s="7">
        <v>0</v>
      </c>
      <c r="I103" s="7">
        <v>0</v>
      </c>
      <c r="J103" s="7">
        <v>0</v>
      </c>
      <c r="K103" s="7">
        <v>0</v>
      </c>
      <c r="L103" s="7">
        <v>0</v>
      </c>
      <c r="M103" s="7">
        <v>0</v>
      </c>
    </row>
    <row r="104" spans="1:13" x14ac:dyDescent="0.25">
      <c r="A104" s="7" t="s">
        <v>135</v>
      </c>
      <c r="B104" s="7">
        <v>0</v>
      </c>
      <c r="C104" s="7">
        <v>0</v>
      </c>
      <c r="D104" s="7">
        <v>0</v>
      </c>
      <c r="E104" s="7">
        <v>0</v>
      </c>
      <c r="F104" s="7">
        <v>0</v>
      </c>
      <c r="G104" s="7">
        <v>0</v>
      </c>
      <c r="H104" s="7">
        <v>0</v>
      </c>
      <c r="I104" s="7">
        <v>0</v>
      </c>
      <c r="J104" s="7">
        <v>0</v>
      </c>
      <c r="K104" s="7">
        <v>0</v>
      </c>
      <c r="L104" s="7">
        <v>0</v>
      </c>
      <c r="M104" s="7">
        <v>0</v>
      </c>
    </row>
    <row r="105" spans="1:13" x14ac:dyDescent="0.25">
      <c r="A105" s="7" t="s">
        <v>136</v>
      </c>
    </row>
    <row r="106" spans="1:13" x14ac:dyDescent="0.25">
      <c r="A106" s="7" t="s">
        <v>137</v>
      </c>
      <c r="B106" s="7">
        <v>0</v>
      </c>
      <c r="C106" s="7">
        <v>0</v>
      </c>
      <c r="D106" s="7">
        <v>0</v>
      </c>
      <c r="E106" s="7">
        <v>0</v>
      </c>
      <c r="F106" s="7">
        <v>0</v>
      </c>
      <c r="G106" s="7">
        <v>0</v>
      </c>
      <c r="H106" s="7">
        <v>0</v>
      </c>
      <c r="I106" s="7">
        <v>0</v>
      </c>
      <c r="J106" s="7">
        <v>0</v>
      </c>
      <c r="K106" s="7">
        <v>0</v>
      </c>
      <c r="L106" s="7">
        <v>0</v>
      </c>
      <c r="M106" s="7">
        <v>0</v>
      </c>
    </row>
    <row r="107" spans="1:13" x14ac:dyDescent="0.25">
      <c r="A107" s="7" t="s">
        <v>138</v>
      </c>
      <c r="B107" s="7">
        <v>0</v>
      </c>
      <c r="C107" s="7">
        <v>0</v>
      </c>
      <c r="D107" s="7">
        <v>0</v>
      </c>
      <c r="E107" s="7">
        <v>0</v>
      </c>
      <c r="F107" s="7">
        <v>0</v>
      </c>
      <c r="G107" s="7">
        <v>0</v>
      </c>
      <c r="H107" s="7">
        <v>0</v>
      </c>
      <c r="I107" s="7">
        <v>0</v>
      </c>
      <c r="J107" s="7">
        <v>0</v>
      </c>
      <c r="K107" s="7">
        <v>0</v>
      </c>
      <c r="L107" s="7">
        <v>0</v>
      </c>
      <c r="M107" s="7">
        <v>0</v>
      </c>
    </row>
    <row r="108" spans="1:13" x14ac:dyDescent="0.25">
      <c r="A108" s="7" t="s">
        <v>139</v>
      </c>
      <c r="B108" s="7">
        <v>0</v>
      </c>
      <c r="C108" s="7">
        <v>0</v>
      </c>
      <c r="D108" s="7">
        <v>0</v>
      </c>
      <c r="E108" s="7">
        <v>0</v>
      </c>
      <c r="F108" s="7">
        <v>0</v>
      </c>
      <c r="G108" s="7">
        <v>0</v>
      </c>
      <c r="H108" s="7">
        <v>0</v>
      </c>
      <c r="I108" s="7">
        <v>0</v>
      </c>
      <c r="J108" s="7">
        <v>0</v>
      </c>
      <c r="K108" s="7">
        <v>0</v>
      </c>
      <c r="L108" s="7">
        <v>0</v>
      </c>
      <c r="M108" s="7">
        <v>0</v>
      </c>
    </row>
    <row r="109" spans="1:13" x14ac:dyDescent="0.25">
      <c r="A109" s="7" t="s">
        <v>140</v>
      </c>
      <c r="B109" s="7">
        <v>-2600</v>
      </c>
      <c r="C109" s="7">
        <v>-2600</v>
      </c>
      <c r="D109" s="7">
        <v>-2600</v>
      </c>
      <c r="E109" s="7">
        <v>-2600</v>
      </c>
      <c r="F109" s="7">
        <v>-2600</v>
      </c>
      <c r="G109" s="7">
        <v>-2600</v>
      </c>
      <c r="H109" s="7">
        <v>-2600</v>
      </c>
      <c r="I109" s="7">
        <v>-2600</v>
      </c>
      <c r="J109" s="7">
        <v>-2600</v>
      </c>
      <c r="K109" s="7">
        <v>-2600</v>
      </c>
      <c r="L109" s="7">
        <v>-2600</v>
      </c>
      <c r="M109" s="7">
        <v>-2600</v>
      </c>
    </row>
    <row r="110" spans="1:13" x14ac:dyDescent="0.25">
      <c r="A110" s="7" t="s">
        <v>141</v>
      </c>
    </row>
    <row r="111" spans="1:13" x14ac:dyDescent="0.25">
      <c r="A111" s="7" t="s">
        <v>142</v>
      </c>
      <c r="B111" s="7">
        <v>0</v>
      </c>
      <c r="C111" s="7">
        <v>0</v>
      </c>
      <c r="D111" s="7">
        <v>0</v>
      </c>
      <c r="E111" s="7">
        <v>0</v>
      </c>
      <c r="F111" s="7">
        <v>0</v>
      </c>
      <c r="G111" s="7">
        <v>0</v>
      </c>
      <c r="H111" s="7">
        <v>0</v>
      </c>
      <c r="I111" s="7">
        <v>0</v>
      </c>
      <c r="J111" s="7">
        <v>0</v>
      </c>
      <c r="K111" s="7">
        <v>0</v>
      </c>
      <c r="L111" s="7">
        <v>0</v>
      </c>
      <c r="M111" s="7">
        <v>0</v>
      </c>
    </row>
    <row r="112" spans="1:13" x14ac:dyDescent="0.25">
      <c r="A112" s="7" t="s">
        <v>143</v>
      </c>
      <c r="B112" s="7">
        <v>0</v>
      </c>
      <c r="C112" s="7">
        <v>0</v>
      </c>
      <c r="D112" s="7">
        <v>0</v>
      </c>
      <c r="E112" s="7">
        <v>0</v>
      </c>
      <c r="F112" s="7">
        <v>0</v>
      </c>
      <c r="G112" s="7">
        <v>0</v>
      </c>
      <c r="H112" s="7">
        <v>0</v>
      </c>
      <c r="I112" s="7">
        <v>0</v>
      </c>
      <c r="J112" s="7">
        <v>0</v>
      </c>
      <c r="K112" s="7">
        <v>0</v>
      </c>
      <c r="L112" s="7">
        <v>0</v>
      </c>
      <c r="M112" s="7">
        <v>0</v>
      </c>
    </row>
    <row r="113" spans="1:13" x14ac:dyDescent="0.25">
      <c r="A113" s="7" t="s">
        <v>144</v>
      </c>
      <c r="B113" s="7">
        <v>0</v>
      </c>
      <c r="C113" s="7">
        <v>0</v>
      </c>
      <c r="D113" s="7">
        <v>0</v>
      </c>
      <c r="E113" s="7">
        <v>0</v>
      </c>
      <c r="F113" s="7">
        <v>0</v>
      </c>
      <c r="G113" s="7">
        <v>0</v>
      </c>
      <c r="H113" s="7">
        <v>0</v>
      </c>
      <c r="I113" s="7">
        <v>0</v>
      </c>
      <c r="J113" s="7">
        <v>0</v>
      </c>
      <c r="K113" s="7">
        <v>0</v>
      </c>
      <c r="L113" s="7">
        <v>0</v>
      </c>
      <c r="M113" s="7">
        <v>0</v>
      </c>
    </row>
    <row r="114" spans="1:13" x14ac:dyDescent="0.25">
      <c r="A114" s="7"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20:M20 A11 A45 A10 A9 A12 A63 A60 A61 A62 A67 A64 A65 A66 A25:A26 A23 A79:A80 A68 A29 A27 A28 A31 A30 A33 A32 A40:A41 A34 A35 A36 A37 A38 A42 A44 A47 A46 A51 A48 A49 A54:A55 A52 A53 A59 A57 A58 A69 A70 A71 A72 A73 A74 A75 A76 A77 A78 A83 A81 A82 A86:A87 A84 A85 A93:A95 A88 A89 A90 A91 A92 A105:M105 A96 A97 A110:M110 A109 A114 A56 A5:A8 A4 A13:A19 A22 A21 A24 A39 A50 A98:A104 A106:A108 A111:A11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pane="bottomLeft" activeCell="A36" sqref="A36"/>
    </sheetView>
  </sheetViews>
  <sheetFormatPr defaultColWidth="9" defaultRowHeight="15.75" x14ac:dyDescent="0.25"/>
  <cols>
    <col min="1" max="1" width="50.75" style="7" bestFit="1" customWidth="1"/>
    <col min="2" max="13" width="11.875" style="7" bestFit="1" customWidth="1"/>
    <col min="14" max="16384" width="9" style="7"/>
  </cols>
  <sheetData>
    <row r="1" spans="1:13" hidden="1" x14ac:dyDescent="0.25">
      <c r="A1" s="7" t="s">
        <v>150</v>
      </c>
    </row>
    <row r="2" spans="1:13" x14ac:dyDescent="0.25">
      <c r="A2" s="7" t="s">
        <v>21</v>
      </c>
      <c r="B2" s="7" t="s">
        <v>22</v>
      </c>
      <c r="C2" s="7" t="s">
        <v>23</v>
      </c>
      <c r="D2" s="7" t="s">
        <v>24</v>
      </c>
      <c r="E2" s="7" t="s">
        <v>25</v>
      </c>
      <c r="F2" s="7" t="s">
        <v>26</v>
      </c>
      <c r="G2" s="7" t="s">
        <v>27</v>
      </c>
      <c r="H2" s="7" t="s">
        <v>28</v>
      </c>
      <c r="I2" s="7" t="s">
        <v>29</v>
      </c>
      <c r="J2" s="7" t="s">
        <v>30</v>
      </c>
      <c r="K2" s="7" t="s">
        <v>31</v>
      </c>
      <c r="L2" s="7" t="s">
        <v>32</v>
      </c>
      <c r="M2" s="7" t="s">
        <v>33</v>
      </c>
    </row>
    <row r="3" spans="1:13" x14ac:dyDescent="0.25">
      <c r="A3" s="7" t="s">
        <v>34</v>
      </c>
    </row>
    <row r="4" spans="1:13" x14ac:dyDescent="0.25">
      <c r="A4" s="7" t="s">
        <v>35</v>
      </c>
      <c r="B4" s="7">
        <v>229400</v>
      </c>
      <c r="C4" s="7">
        <v>214600</v>
      </c>
      <c r="D4" s="7">
        <v>262260</v>
      </c>
      <c r="E4" s="7">
        <v>253800</v>
      </c>
      <c r="F4" s="7">
        <v>229400</v>
      </c>
      <c r="G4" s="7">
        <v>222000</v>
      </c>
      <c r="H4" s="7">
        <v>229400</v>
      </c>
      <c r="I4" s="7">
        <v>229400</v>
      </c>
      <c r="J4" s="7">
        <v>222000</v>
      </c>
      <c r="K4" s="7">
        <v>262260</v>
      </c>
      <c r="L4" s="7">
        <v>253800</v>
      </c>
      <c r="M4" s="7">
        <v>262260</v>
      </c>
    </row>
    <row r="5" spans="1:13" x14ac:dyDescent="0.25">
      <c r="A5" s="7" t="s">
        <v>36</v>
      </c>
      <c r="B5" s="7">
        <v>27526.2</v>
      </c>
      <c r="C5" s="7">
        <v>27526.2</v>
      </c>
      <c r="D5" s="7">
        <v>32496.6</v>
      </c>
      <c r="E5" s="7">
        <v>32496.6</v>
      </c>
      <c r="F5" s="7">
        <v>32496.6</v>
      </c>
      <c r="G5" s="7">
        <v>32496.6</v>
      </c>
      <c r="H5" s="7">
        <v>38804.1</v>
      </c>
      <c r="I5" s="7">
        <v>43774.5</v>
      </c>
      <c r="J5" s="7">
        <v>43774.5</v>
      </c>
      <c r="K5" s="7">
        <v>43774.5</v>
      </c>
      <c r="L5" s="7">
        <v>43774.5</v>
      </c>
      <c r="M5" s="7">
        <v>43774.5</v>
      </c>
    </row>
    <row r="6" spans="1:13" x14ac:dyDescent="0.25">
      <c r="A6" s="7" t="s">
        <v>37</v>
      </c>
      <c r="B6" s="7">
        <v>0</v>
      </c>
      <c r="C6" s="7">
        <v>0</v>
      </c>
      <c r="D6" s="7">
        <v>0</v>
      </c>
      <c r="E6" s="7">
        <v>0</v>
      </c>
      <c r="F6" s="7">
        <v>0</v>
      </c>
      <c r="G6" s="7">
        <v>0</v>
      </c>
      <c r="H6" s="7">
        <v>0</v>
      </c>
      <c r="I6" s="7">
        <v>0</v>
      </c>
      <c r="J6" s="7">
        <v>0</v>
      </c>
      <c r="K6" s="7">
        <v>0</v>
      </c>
      <c r="L6" s="7">
        <v>0</v>
      </c>
      <c r="M6" s="7">
        <v>0</v>
      </c>
    </row>
    <row r="7" spans="1:13" x14ac:dyDescent="0.25">
      <c r="A7" s="7" t="s">
        <v>38</v>
      </c>
      <c r="B7" s="7">
        <v>0</v>
      </c>
      <c r="C7" s="7">
        <v>0</v>
      </c>
      <c r="D7" s="7">
        <v>0</v>
      </c>
      <c r="E7" s="7">
        <v>0</v>
      </c>
      <c r="F7" s="7">
        <v>0</v>
      </c>
      <c r="G7" s="7">
        <v>0</v>
      </c>
      <c r="H7" s="7">
        <v>0</v>
      </c>
      <c r="I7" s="7">
        <v>0</v>
      </c>
      <c r="J7" s="7">
        <v>0</v>
      </c>
      <c r="K7" s="7">
        <v>0</v>
      </c>
      <c r="L7" s="7">
        <v>0</v>
      </c>
      <c r="M7" s="7">
        <v>0</v>
      </c>
    </row>
    <row r="8" spans="1:13" x14ac:dyDescent="0.25">
      <c r="A8" s="7" t="s">
        <v>39</v>
      </c>
      <c r="B8" s="7">
        <v>0</v>
      </c>
      <c r="C8" s="7">
        <v>0</v>
      </c>
      <c r="D8" s="7">
        <v>0</v>
      </c>
      <c r="E8" s="7">
        <v>0</v>
      </c>
      <c r="F8" s="7">
        <v>0</v>
      </c>
      <c r="G8" s="7">
        <v>0</v>
      </c>
      <c r="H8" s="7">
        <v>0</v>
      </c>
      <c r="I8" s="7">
        <v>0</v>
      </c>
      <c r="J8" s="7">
        <v>0</v>
      </c>
      <c r="K8" s="7">
        <v>0</v>
      </c>
      <c r="L8" s="7">
        <v>0</v>
      </c>
      <c r="M8" s="7">
        <v>0</v>
      </c>
    </row>
    <row r="9" spans="1:13" x14ac:dyDescent="0.25">
      <c r="A9" s="7" t="s">
        <v>40</v>
      </c>
      <c r="B9" s="7">
        <v>0</v>
      </c>
      <c r="C9" s="7">
        <v>0</v>
      </c>
      <c r="D9" s="7">
        <v>0</v>
      </c>
      <c r="E9" s="7">
        <v>0</v>
      </c>
      <c r="F9" s="7">
        <v>0</v>
      </c>
      <c r="G9" s="7">
        <v>0</v>
      </c>
      <c r="H9" s="7">
        <v>0</v>
      </c>
      <c r="I9" s="7">
        <v>0</v>
      </c>
      <c r="J9" s="7">
        <v>0</v>
      </c>
      <c r="K9" s="7">
        <v>0</v>
      </c>
      <c r="L9" s="7">
        <v>0</v>
      </c>
      <c r="M9" s="7">
        <v>0</v>
      </c>
    </row>
    <row r="10" spans="1:13" x14ac:dyDescent="0.25">
      <c r="A10" s="7" t="s">
        <v>41</v>
      </c>
      <c r="B10" s="7">
        <v>0</v>
      </c>
      <c r="C10" s="7">
        <v>0</v>
      </c>
      <c r="D10" s="7">
        <v>0</v>
      </c>
      <c r="E10" s="7">
        <v>0</v>
      </c>
      <c r="F10" s="7">
        <v>0</v>
      </c>
      <c r="G10" s="7">
        <v>0</v>
      </c>
      <c r="H10" s="7">
        <v>0</v>
      </c>
      <c r="I10" s="7">
        <v>0</v>
      </c>
      <c r="J10" s="7">
        <v>0</v>
      </c>
      <c r="K10" s="7">
        <v>0</v>
      </c>
      <c r="L10" s="7">
        <v>0</v>
      </c>
      <c r="M10" s="7">
        <v>0</v>
      </c>
    </row>
    <row r="11" spans="1:13" x14ac:dyDescent="0.25">
      <c r="A11" s="7" t="s">
        <v>42</v>
      </c>
      <c r="B11" s="7">
        <v>0</v>
      </c>
      <c r="C11" s="7">
        <v>0</v>
      </c>
      <c r="D11" s="7">
        <v>0</v>
      </c>
      <c r="E11" s="7">
        <v>0</v>
      </c>
      <c r="F11" s="7">
        <v>0</v>
      </c>
      <c r="G11" s="7">
        <v>0</v>
      </c>
      <c r="H11" s="7">
        <v>0</v>
      </c>
      <c r="I11" s="7">
        <v>0</v>
      </c>
      <c r="J11" s="7">
        <v>0</v>
      </c>
      <c r="K11" s="7">
        <v>0</v>
      </c>
      <c r="L11" s="7">
        <v>0</v>
      </c>
      <c r="M11" s="7">
        <v>0</v>
      </c>
    </row>
    <row r="12" spans="1:13" x14ac:dyDescent="0.25">
      <c r="A12" s="7" t="s">
        <v>43</v>
      </c>
      <c r="B12" s="7">
        <v>0</v>
      </c>
      <c r="C12" s="7">
        <v>0</v>
      </c>
      <c r="D12" s="7">
        <v>0</v>
      </c>
      <c r="E12" s="7">
        <v>0</v>
      </c>
      <c r="F12" s="7">
        <v>0</v>
      </c>
      <c r="G12" s="7">
        <v>0</v>
      </c>
      <c r="H12" s="7">
        <v>0</v>
      </c>
      <c r="I12" s="7">
        <v>0</v>
      </c>
      <c r="J12" s="7">
        <v>0</v>
      </c>
      <c r="K12" s="7">
        <v>0</v>
      </c>
      <c r="L12" s="7">
        <v>0</v>
      </c>
      <c r="M12" s="7">
        <v>0</v>
      </c>
    </row>
    <row r="13" spans="1:13" x14ac:dyDescent="0.25">
      <c r="A13" s="7" t="s">
        <v>44</v>
      </c>
      <c r="B13" s="7">
        <v>0</v>
      </c>
      <c r="C13" s="7">
        <v>0</v>
      </c>
      <c r="D13" s="7">
        <v>0</v>
      </c>
      <c r="E13" s="7">
        <v>0</v>
      </c>
      <c r="F13" s="7">
        <v>0</v>
      </c>
      <c r="G13" s="7">
        <v>0</v>
      </c>
      <c r="H13" s="7">
        <v>0</v>
      </c>
      <c r="I13" s="7">
        <v>0</v>
      </c>
      <c r="J13" s="7">
        <v>0</v>
      </c>
      <c r="K13" s="7">
        <v>0</v>
      </c>
      <c r="L13" s="7">
        <v>0</v>
      </c>
      <c r="M13" s="7">
        <v>0</v>
      </c>
    </row>
    <row r="14" spans="1:13" x14ac:dyDescent="0.25">
      <c r="A14" s="7" t="s">
        <v>45</v>
      </c>
      <c r="B14" s="7">
        <v>0</v>
      </c>
      <c r="C14" s="7">
        <v>0</v>
      </c>
      <c r="D14" s="7">
        <v>0</v>
      </c>
      <c r="E14" s="7">
        <v>0</v>
      </c>
      <c r="F14" s="7">
        <v>0</v>
      </c>
      <c r="G14" s="7">
        <v>0</v>
      </c>
      <c r="H14" s="7">
        <v>0</v>
      </c>
      <c r="I14" s="7">
        <v>0</v>
      </c>
      <c r="J14" s="7">
        <v>0</v>
      </c>
      <c r="K14" s="7">
        <v>0</v>
      </c>
      <c r="L14" s="7">
        <v>0</v>
      </c>
      <c r="M14" s="7">
        <v>0</v>
      </c>
    </row>
    <row r="15" spans="1:13" x14ac:dyDescent="0.25">
      <c r="A15" s="7" t="s">
        <v>46</v>
      </c>
      <c r="B15" s="7">
        <v>0</v>
      </c>
      <c r="C15" s="7">
        <v>0</v>
      </c>
      <c r="D15" s="7">
        <v>0</v>
      </c>
      <c r="E15" s="7">
        <v>0</v>
      </c>
      <c r="F15" s="7">
        <v>0</v>
      </c>
      <c r="G15" s="7">
        <v>0</v>
      </c>
      <c r="H15" s="7">
        <v>0</v>
      </c>
      <c r="I15" s="7">
        <v>0</v>
      </c>
      <c r="J15" s="7">
        <v>0</v>
      </c>
      <c r="K15" s="7">
        <v>0</v>
      </c>
      <c r="L15" s="7">
        <v>0</v>
      </c>
      <c r="M15" s="7">
        <v>0</v>
      </c>
    </row>
    <row r="16" spans="1:13" x14ac:dyDescent="0.25">
      <c r="A16" s="7" t="s">
        <v>47</v>
      </c>
      <c r="B16" s="7">
        <v>0</v>
      </c>
      <c r="C16" s="7">
        <v>0</v>
      </c>
      <c r="D16" s="7">
        <v>0</v>
      </c>
      <c r="E16" s="7">
        <v>0</v>
      </c>
      <c r="F16" s="7">
        <v>0</v>
      </c>
      <c r="G16" s="7">
        <v>0</v>
      </c>
      <c r="H16" s="7">
        <v>0</v>
      </c>
      <c r="I16" s="7">
        <v>0</v>
      </c>
      <c r="J16" s="7">
        <v>0</v>
      </c>
      <c r="K16" s="7">
        <v>0</v>
      </c>
      <c r="L16" s="7">
        <v>0</v>
      </c>
      <c r="M16" s="7">
        <v>0</v>
      </c>
    </row>
    <row r="17" spans="1:13" x14ac:dyDescent="0.25">
      <c r="A17" s="7" t="s">
        <v>48</v>
      </c>
    </row>
    <row r="18" spans="1:13" x14ac:dyDescent="0.25">
      <c r="A18" s="7" t="s">
        <v>49</v>
      </c>
      <c r="B18" s="7">
        <v>0</v>
      </c>
      <c r="C18" s="7">
        <v>0</v>
      </c>
      <c r="D18" s="7">
        <v>0</v>
      </c>
      <c r="E18" s="7">
        <v>0</v>
      </c>
      <c r="F18" s="7">
        <v>0</v>
      </c>
      <c r="G18" s="7">
        <v>0</v>
      </c>
      <c r="H18" s="7">
        <v>0</v>
      </c>
      <c r="I18" s="7">
        <v>0</v>
      </c>
      <c r="J18" s="7">
        <v>0</v>
      </c>
      <c r="K18" s="7">
        <v>0</v>
      </c>
      <c r="L18" s="7">
        <v>0</v>
      </c>
      <c r="M18" s="7">
        <v>0</v>
      </c>
    </row>
    <row r="19" spans="1:13" x14ac:dyDescent="0.25">
      <c r="A19" s="7" t="s">
        <v>50</v>
      </c>
    </row>
    <row r="20" spans="1:13" x14ac:dyDescent="0.25">
      <c r="A20" s="7" t="s">
        <v>51</v>
      </c>
    </row>
    <row r="21" spans="1:13" x14ac:dyDescent="0.25">
      <c r="A21" s="7" t="s">
        <v>52</v>
      </c>
      <c r="B21" s="7">
        <v>0</v>
      </c>
      <c r="C21" s="7">
        <v>0</v>
      </c>
      <c r="D21" s="7">
        <v>0</v>
      </c>
      <c r="E21" s="7">
        <v>0</v>
      </c>
      <c r="F21" s="7">
        <v>0</v>
      </c>
      <c r="G21" s="7">
        <v>0</v>
      </c>
      <c r="H21" s="7">
        <v>0</v>
      </c>
      <c r="I21" s="7">
        <v>0</v>
      </c>
      <c r="J21" s="7">
        <v>0</v>
      </c>
      <c r="K21" s="7">
        <v>0</v>
      </c>
      <c r="L21" s="7">
        <v>0</v>
      </c>
      <c r="M21" s="7">
        <v>0</v>
      </c>
    </row>
    <row r="22" spans="1:13" x14ac:dyDescent="0.25">
      <c r="A22" s="7" t="s">
        <v>53</v>
      </c>
      <c r="B22" s="7">
        <v>0</v>
      </c>
      <c r="C22" s="7">
        <v>0</v>
      </c>
      <c r="D22" s="7">
        <v>0</v>
      </c>
      <c r="E22" s="7">
        <v>0</v>
      </c>
      <c r="F22" s="7">
        <v>0</v>
      </c>
      <c r="G22" s="7">
        <v>0</v>
      </c>
      <c r="H22" s="7">
        <v>0</v>
      </c>
      <c r="I22" s="7">
        <v>0</v>
      </c>
      <c r="J22" s="7">
        <v>0</v>
      </c>
      <c r="K22" s="7">
        <v>0</v>
      </c>
      <c r="L22" s="7">
        <v>0</v>
      </c>
      <c r="M22" s="7">
        <v>0</v>
      </c>
    </row>
    <row r="23" spans="1:13" x14ac:dyDescent="0.25">
      <c r="A23" s="7" t="s">
        <v>54</v>
      </c>
      <c r="B23" s="7">
        <v>900</v>
      </c>
      <c r="C23" s="7">
        <v>900</v>
      </c>
      <c r="D23" s="7">
        <v>900</v>
      </c>
      <c r="E23" s="7">
        <v>900</v>
      </c>
      <c r="F23" s="7">
        <v>900</v>
      </c>
      <c r="G23" s="7">
        <v>900</v>
      </c>
      <c r="H23" s="7">
        <v>900</v>
      </c>
      <c r="I23" s="7">
        <v>900</v>
      </c>
      <c r="J23" s="7">
        <v>900</v>
      </c>
      <c r="K23" s="7">
        <v>900</v>
      </c>
      <c r="L23" s="7">
        <v>900</v>
      </c>
      <c r="M23" s="7">
        <v>900</v>
      </c>
    </row>
    <row r="24" spans="1:13" x14ac:dyDescent="0.25">
      <c r="A24" s="7" t="s">
        <v>55</v>
      </c>
      <c r="B24" s="7">
        <v>430</v>
      </c>
      <c r="C24" s="7">
        <v>430</v>
      </c>
      <c r="D24" s="7">
        <v>430</v>
      </c>
      <c r="E24" s="7">
        <v>430</v>
      </c>
      <c r="F24" s="7">
        <v>430</v>
      </c>
      <c r="G24" s="7">
        <v>430</v>
      </c>
      <c r="H24" s="7">
        <v>430</v>
      </c>
      <c r="I24" s="7">
        <v>430</v>
      </c>
      <c r="J24" s="7">
        <v>430</v>
      </c>
      <c r="K24" s="7">
        <v>430</v>
      </c>
      <c r="L24" s="7">
        <v>430</v>
      </c>
      <c r="M24" s="7">
        <v>430</v>
      </c>
    </row>
    <row r="25" spans="1:13" x14ac:dyDescent="0.25">
      <c r="A25" s="7" t="s">
        <v>56</v>
      </c>
      <c r="B25" s="8">
        <v>180</v>
      </c>
      <c r="C25" s="8">
        <v>180</v>
      </c>
      <c r="D25" s="8">
        <v>180</v>
      </c>
      <c r="E25" s="8">
        <v>180</v>
      </c>
      <c r="F25" s="8">
        <v>180</v>
      </c>
      <c r="G25" s="8">
        <v>180</v>
      </c>
      <c r="H25" s="8">
        <v>180</v>
      </c>
      <c r="I25" s="8">
        <v>180</v>
      </c>
      <c r="J25" s="8">
        <v>180</v>
      </c>
      <c r="K25" s="8">
        <v>180</v>
      </c>
      <c r="L25" s="8">
        <v>180</v>
      </c>
      <c r="M25" s="8">
        <v>180</v>
      </c>
    </row>
    <row r="26" spans="1:13" x14ac:dyDescent="0.25">
      <c r="A26" s="7" t="s">
        <v>57</v>
      </c>
      <c r="B26" s="7">
        <v>550</v>
      </c>
      <c r="C26" s="7">
        <v>550</v>
      </c>
      <c r="D26" s="7">
        <v>550</v>
      </c>
      <c r="E26" s="7">
        <v>550</v>
      </c>
      <c r="F26" s="7">
        <v>550</v>
      </c>
      <c r="G26" s="7">
        <v>550</v>
      </c>
      <c r="H26" s="7">
        <v>550</v>
      </c>
      <c r="I26" s="7">
        <v>550</v>
      </c>
      <c r="J26" s="7">
        <v>550</v>
      </c>
      <c r="K26" s="7">
        <v>550</v>
      </c>
      <c r="L26" s="7">
        <v>550</v>
      </c>
      <c r="M26" s="7">
        <v>550</v>
      </c>
    </row>
    <row r="27" spans="1:13" x14ac:dyDescent="0.25">
      <c r="A27" s="7" t="s">
        <v>58</v>
      </c>
      <c r="B27" s="7">
        <v>0</v>
      </c>
      <c r="C27" s="7">
        <v>0</v>
      </c>
      <c r="D27" s="7">
        <v>0</v>
      </c>
      <c r="E27" s="7">
        <v>0</v>
      </c>
      <c r="F27" s="7">
        <v>0</v>
      </c>
      <c r="G27" s="7">
        <v>0</v>
      </c>
      <c r="H27" s="7">
        <v>0</v>
      </c>
      <c r="I27" s="7">
        <v>0</v>
      </c>
      <c r="J27" s="7">
        <v>0</v>
      </c>
      <c r="K27" s="7">
        <v>0</v>
      </c>
      <c r="L27" s="7">
        <v>0</v>
      </c>
      <c r="M27" s="7">
        <v>0</v>
      </c>
    </row>
    <row r="28" spans="1:13" x14ac:dyDescent="0.25">
      <c r="A28" s="7" t="s">
        <v>59</v>
      </c>
      <c r="B28" s="7">
        <v>0</v>
      </c>
      <c r="C28" s="7">
        <v>0</v>
      </c>
      <c r="D28" s="7">
        <v>0</v>
      </c>
      <c r="E28" s="7">
        <v>0</v>
      </c>
      <c r="F28" s="7">
        <v>0</v>
      </c>
      <c r="G28" s="7">
        <v>0</v>
      </c>
      <c r="H28" s="7">
        <v>0</v>
      </c>
      <c r="I28" s="7">
        <v>0</v>
      </c>
      <c r="J28" s="7">
        <v>0</v>
      </c>
      <c r="K28" s="7">
        <v>0</v>
      </c>
      <c r="L28" s="7">
        <v>0</v>
      </c>
      <c r="M28" s="7">
        <v>0</v>
      </c>
    </row>
    <row r="29" spans="1:13" x14ac:dyDescent="0.25">
      <c r="A29" s="7" t="s">
        <v>60</v>
      </c>
      <c r="B29" s="7">
        <v>450</v>
      </c>
      <c r="C29" s="7">
        <v>450</v>
      </c>
      <c r="D29" s="7">
        <v>450</v>
      </c>
      <c r="E29" s="7">
        <v>450</v>
      </c>
      <c r="F29" s="7">
        <v>450</v>
      </c>
      <c r="G29" s="7">
        <v>450</v>
      </c>
      <c r="H29" s="7">
        <v>550</v>
      </c>
      <c r="I29" s="7">
        <v>550</v>
      </c>
      <c r="J29" s="7">
        <v>550</v>
      </c>
      <c r="K29" s="7">
        <v>550</v>
      </c>
      <c r="L29" s="7">
        <v>550</v>
      </c>
      <c r="M29" s="7">
        <v>550</v>
      </c>
    </row>
    <row r="30" spans="1:13" x14ac:dyDescent="0.25">
      <c r="A30" s="7" t="s">
        <v>61</v>
      </c>
      <c r="B30" s="7">
        <v>500</v>
      </c>
      <c r="C30" s="7">
        <v>500</v>
      </c>
      <c r="D30" s="7">
        <v>500</v>
      </c>
      <c r="E30" s="7">
        <v>500</v>
      </c>
      <c r="F30" s="7">
        <v>500</v>
      </c>
      <c r="G30" s="7">
        <v>500</v>
      </c>
      <c r="H30" s="7">
        <v>500</v>
      </c>
      <c r="I30" s="7">
        <v>500</v>
      </c>
      <c r="J30" s="7">
        <v>500</v>
      </c>
      <c r="K30" s="7">
        <v>500</v>
      </c>
      <c r="L30" s="7">
        <v>500</v>
      </c>
      <c r="M30" s="7">
        <v>500</v>
      </c>
    </row>
    <row r="31" spans="1:13" x14ac:dyDescent="0.25">
      <c r="A31" s="7" t="s">
        <v>62</v>
      </c>
      <c r="B31" s="7">
        <v>0</v>
      </c>
      <c r="C31" s="7">
        <v>0</v>
      </c>
      <c r="D31" s="7">
        <v>0</v>
      </c>
      <c r="E31" s="7">
        <v>0</v>
      </c>
      <c r="F31" s="7">
        <v>0</v>
      </c>
      <c r="G31" s="7">
        <v>0</v>
      </c>
      <c r="H31" s="7">
        <v>0</v>
      </c>
      <c r="I31" s="7">
        <v>0</v>
      </c>
      <c r="J31" s="7">
        <v>0</v>
      </c>
      <c r="K31" s="7">
        <v>0</v>
      </c>
      <c r="L31" s="7">
        <v>0</v>
      </c>
      <c r="M31" s="7">
        <v>0</v>
      </c>
    </row>
    <row r="32" spans="1:13" x14ac:dyDescent="0.25">
      <c r="A32" s="7" t="s">
        <v>63</v>
      </c>
      <c r="B32" s="7">
        <v>360</v>
      </c>
      <c r="C32" s="7">
        <v>360</v>
      </c>
      <c r="D32" s="7">
        <v>360</v>
      </c>
      <c r="E32" s="7">
        <v>400</v>
      </c>
      <c r="F32" s="7">
        <v>400</v>
      </c>
      <c r="G32" s="7">
        <v>400</v>
      </c>
      <c r="H32" s="7">
        <v>440</v>
      </c>
      <c r="I32" s="7">
        <v>440</v>
      </c>
      <c r="J32" s="7">
        <v>440</v>
      </c>
      <c r="K32" s="7">
        <v>480</v>
      </c>
      <c r="L32" s="7">
        <v>480</v>
      </c>
      <c r="M32" s="7">
        <v>480</v>
      </c>
    </row>
    <row r="33" spans="1:13" x14ac:dyDescent="0.25">
      <c r="A33" s="7" t="s">
        <v>64</v>
      </c>
      <c r="B33" s="7">
        <v>1300</v>
      </c>
      <c r="C33" s="7">
        <v>1300</v>
      </c>
      <c r="D33" s="7">
        <v>1300</v>
      </c>
      <c r="E33" s="7">
        <v>1300</v>
      </c>
      <c r="F33" s="7">
        <v>1300</v>
      </c>
      <c r="G33" s="7">
        <v>1300</v>
      </c>
      <c r="H33" s="7">
        <v>1300</v>
      </c>
      <c r="I33" s="7">
        <v>1300</v>
      </c>
      <c r="J33" s="7">
        <v>1300</v>
      </c>
      <c r="K33" s="7">
        <v>1300</v>
      </c>
      <c r="L33" s="7">
        <v>1300</v>
      </c>
      <c r="M33" s="7">
        <v>1300</v>
      </c>
    </row>
    <row r="34" spans="1:13" x14ac:dyDescent="0.25">
      <c r="A34" s="7" t="s">
        <v>65</v>
      </c>
      <c r="B34" s="7">
        <v>300</v>
      </c>
      <c r="C34" s="7">
        <v>300</v>
      </c>
      <c r="D34" s="7">
        <v>300</v>
      </c>
      <c r="E34" s="7">
        <v>300</v>
      </c>
      <c r="F34" s="7">
        <v>300</v>
      </c>
      <c r="G34" s="7">
        <v>300</v>
      </c>
      <c r="H34" s="7">
        <v>300</v>
      </c>
      <c r="I34" s="7">
        <v>300</v>
      </c>
      <c r="J34" s="7">
        <v>300</v>
      </c>
      <c r="K34" s="7">
        <v>300</v>
      </c>
      <c r="L34" s="7">
        <v>300</v>
      </c>
      <c r="M34" s="7">
        <v>300</v>
      </c>
    </row>
    <row r="35" spans="1:13" x14ac:dyDescent="0.25">
      <c r="A35" s="7" t="s">
        <v>66</v>
      </c>
      <c r="B35" s="7">
        <v>0</v>
      </c>
      <c r="C35" s="7">
        <v>0</v>
      </c>
      <c r="D35" s="7">
        <v>0</v>
      </c>
      <c r="E35" s="7">
        <v>0</v>
      </c>
      <c r="F35" s="7">
        <v>0</v>
      </c>
      <c r="G35" s="7">
        <v>0</v>
      </c>
      <c r="H35" s="7">
        <v>0</v>
      </c>
      <c r="I35" s="7">
        <v>0</v>
      </c>
      <c r="J35" s="7">
        <v>0</v>
      </c>
      <c r="K35" s="7">
        <v>0</v>
      </c>
      <c r="L35" s="7">
        <v>0</v>
      </c>
      <c r="M35" s="7">
        <v>0</v>
      </c>
    </row>
    <row r="36" spans="1:13" x14ac:dyDescent="0.25">
      <c r="A36" s="7" t="s">
        <v>67</v>
      </c>
      <c r="B36" s="7">
        <v>0</v>
      </c>
      <c r="C36" s="7">
        <v>0</v>
      </c>
      <c r="D36" s="7">
        <v>0</v>
      </c>
      <c r="E36" s="7">
        <v>0</v>
      </c>
      <c r="F36" s="7">
        <v>0</v>
      </c>
      <c r="G36" s="7">
        <v>0</v>
      </c>
      <c r="H36" s="7">
        <v>0</v>
      </c>
      <c r="I36" s="7">
        <v>0</v>
      </c>
      <c r="J36" s="7">
        <v>0</v>
      </c>
      <c r="K36" s="7">
        <v>0</v>
      </c>
      <c r="L36" s="7">
        <v>0</v>
      </c>
      <c r="M36" s="7">
        <v>0</v>
      </c>
    </row>
    <row r="37" spans="1:13" x14ac:dyDescent="0.25">
      <c r="A37" s="7" t="s">
        <v>68</v>
      </c>
      <c r="B37" s="7">
        <v>100</v>
      </c>
      <c r="C37" s="7">
        <v>100</v>
      </c>
      <c r="D37" s="7">
        <v>100</v>
      </c>
      <c r="E37" s="7">
        <v>100</v>
      </c>
      <c r="F37" s="7">
        <v>100</v>
      </c>
      <c r="G37" s="7">
        <v>100</v>
      </c>
      <c r="H37" s="7">
        <v>100</v>
      </c>
      <c r="I37" s="7">
        <v>100</v>
      </c>
      <c r="J37" s="7">
        <v>100</v>
      </c>
      <c r="K37" s="7">
        <v>100</v>
      </c>
      <c r="L37" s="7">
        <v>100</v>
      </c>
      <c r="M37" s="7">
        <v>100</v>
      </c>
    </row>
    <row r="38" spans="1:13" x14ac:dyDescent="0.25">
      <c r="A38" s="7" t="s">
        <v>69</v>
      </c>
      <c r="B38" s="7">
        <v>2000</v>
      </c>
      <c r="C38" s="7">
        <v>2000</v>
      </c>
      <c r="D38" s="7">
        <v>2100</v>
      </c>
      <c r="E38" s="7">
        <v>2100</v>
      </c>
      <c r="F38" s="7">
        <v>2100</v>
      </c>
      <c r="G38" s="7">
        <v>2100</v>
      </c>
      <c r="H38" s="7">
        <v>2100</v>
      </c>
      <c r="I38" s="7">
        <v>2100</v>
      </c>
      <c r="J38" s="7">
        <v>2100</v>
      </c>
      <c r="K38" s="7">
        <v>2100</v>
      </c>
      <c r="L38" s="7">
        <v>2100</v>
      </c>
      <c r="M38" s="7">
        <v>2100</v>
      </c>
    </row>
    <row r="39" spans="1:13" x14ac:dyDescent="0.25">
      <c r="A39" s="7" t="s">
        <v>70</v>
      </c>
      <c r="B39" s="7">
        <v>1850</v>
      </c>
      <c r="C39" s="7">
        <v>1850</v>
      </c>
      <c r="D39" s="7">
        <v>1850</v>
      </c>
      <c r="E39" s="7">
        <v>1850</v>
      </c>
      <c r="F39" s="7">
        <v>1850</v>
      </c>
      <c r="G39" s="7">
        <v>1850</v>
      </c>
      <c r="H39" s="7">
        <v>1850</v>
      </c>
      <c r="I39" s="7">
        <v>1850</v>
      </c>
      <c r="J39" s="7">
        <v>1850</v>
      </c>
      <c r="K39" s="7">
        <v>1850</v>
      </c>
      <c r="L39" s="7">
        <v>1850</v>
      </c>
      <c r="M39" s="7">
        <v>1850</v>
      </c>
    </row>
    <row r="40" spans="1:13" x14ac:dyDescent="0.25">
      <c r="A40" s="7" t="s">
        <v>71</v>
      </c>
      <c r="B40" s="7">
        <v>0</v>
      </c>
      <c r="C40" s="7">
        <v>0</v>
      </c>
      <c r="D40" s="7">
        <v>0</v>
      </c>
      <c r="E40" s="7">
        <v>0</v>
      </c>
      <c r="F40" s="7">
        <v>0</v>
      </c>
      <c r="G40" s="7">
        <v>0</v>
      </c>
      <c r="H40" s="7">
        <v>0</v>
      </c>
      <c r="I40" s="7">
        <v>0</v>
      </c>
      <c r="J40" s="7">
        <v>0</v>
      </c>
      <c r="K40" s="7">
        <v>0</v>
      </c>
      <c r="L40" s="7">
        <v>0</v>
      </c>
      <c r="M40" s="7">
        <v>0</v>
      </c>
    </row>
    <row r="41" spans="1:13" x14ac:dyDescent="0.25">
      <c r="A41" s="7" t="s">
        <v>72</v>
      </c>
      <c r="B41" s="7">
        <v>125</v>
      </c>
      <c r="C41" s="7">
        <v>125</v>
      </c>
      <c r="D41" s="7">
        <v>125</v>
      </c>
      <c r="E41" s="7">
        <v>125</v>
      </c>
      <c r="F41" s="7">
        <v>125</v>
      </c>
      <c r="G41" s="7">
        <v>125</v>
      </c>
      <c r="H41" s="7">
        <v>125</v>
      </c>
      <c r="I41" s="7">
        <v>125</v>
      </c>
      <c r="J41" s="7">
        <v>125</v>
      </c>
      <c r="K41" s="7">
        <v>125</v>
      </c>
      <c r="L41" s="7">
        <v>125</v>
      </c>
      <c r="M41" s="7">
        <v>125</v>
      </c>
    </row>
    <row r="42" spans="1:13" x14ac:dyDescent="0.25">
      <c r="A42" s="7" t="s">
        <v>73</v>
      </c>
      <c r="B42" s="7">
        <v>10841.94</v>
      </c>
      <c r="C42" s="7">
        <v>10841.94</v>
      </c>
      <c r="D42" s="7">
        <v>10841.94</v>
      </c>
      <c r="E42" s="7">
        <v>10841.94</v>
      </c>
      <c r="F42" s="7">
        <v>10841.94</v>
      </c>
      <c r="G42" s="7">
        <v>10841.94</v>
      </c>
      <c r="H42" s="7">
        <v>10841.94</v>
      </c>
      <c r="I42" s="7">
        <v>12500</v>
      </c>
      <c r="J42" s="7">
        <v>12500</v>
      </c>
      <c r="K42" s="7">
        <v>12500</v>
      </c>
      <c r="L42" s="7">
        <v>12500</v>
      </c>
      <c r="M42" s="7">
        <v>12500</v>
      </c>
    </row>
    <row r="43" spans="1:13" x14ac:dyDescent="0.25">
      <c r="A43" s="7" t="s">
        <v>74</v>
      </c>
      <c r="B43" s="7">
        <v>0</v>
      </c>
      <c r="C43" s="7">
        <v>0</v>
      </c>
      <c r="D43" s="7">
        <v>0</v>
      </c>
      <c r="E43" s="7">
        <v>0</v>
      </c>
      <c r="F43" s="7">
        <v>0</v>
      </c>
      <c r="G43" s="7">
        <v>0</v>
      </c>
      <c r="H43" s="7">
        <v>0</v>
      </c>
      <c r="I43" s="7">
        <v>0</v>
      </c>
      <c r="J43" s="7">
        <v>0</v>
      </c>
      <c r="K43" s="7">
        <v>0</v>
      </c>
      <c r="L43" s="7">
        <v>0</v>
      </c>
      <c r="M43" s="7">
        <v>0</v>
      </c>
    </row>
    <row r="44" spans="1:13" x14ac:dyDescent="0.25">
      <c r="A44" s="7" t="s">
        <v>75</v>
      </c>
      <c r="B44" s="7">
        <v>200</v>
      </c>
      <c r="C44" s="7">
        <v>200</v>
      </c>
      <c r="D44" s="7">
        <v>200</v>
      </c>
      <c r="E44" s="7">
        <v>200</v>
      </c>
      <c r="F44" s="7">
        <v>200</v>
      </c>
      <c r="G44" s="7">
        <v>200</v>
      </c>
      <c r="H44" s="7">
        <v>200</v>
      </c>
      <c r="I44" s="7">
        <v>200</v>
      </c>
      <c r="J44" s="7">
        <v>200</v>
      </c>
      <c r="K44" s="7">
        <v>200</v>
      </c>
      <c r="L44" s="7">
        <v>200</v>
      </c>
      <c r="M44" s="7">
        <v>200</v>
      </c>
    </row>
    <row r="45" spans="1:13" x14ac:dyDescent="0.25">
      <c r="A45" s="7" t="s">
        <v>76</v>
      </c>
      <c r="B45" s="7">
        <v>16716.459374999999</v>
      </c>
      <c r="C45" s="7">
        <v>15637.978125</v>
      </c>
      <c r="D45" s="7">
        <v>18669.459374999999</v>
      </c>
      <c r="E45" s="7">
        <v>18067.21875</v>
      </c>
      <c r="F45" s="7">
        <v>17692.959374999999</v>
      </c>
      <c r="G45" s="7">
        <v>17122.21875</v>
      </c>
      <c r="H45" s="7">
        <v>18181.209374999999</v>
      </c>
      <c r="I45" s="7">
        <v>19157.709374999999</v>
      </c>
      <c r="J45" s="7">
        <v>18539.71875</v>
      </c>
      <c r="K45" s="7">
        <v>20134.209374999999</v>
      </c>
      <c r="L45" s="7">
        <v>19484.71875</v>
      </c>
      <c r="M45" s="7">
        <v>20134.209374999999</v>
      </c>
    </row>
    <row r="46" spans="1:13" x14ac:dyDescent="0.25">
      <c r="A46" s="7" t="s">
        <v>77</v>
      </c>
      <c r="B46" s="7">
        <v>850</v>
      </c>
      <c r="C46" s="7">
        <v>850</v>
      </c>
      <c r="D46" s="7">
        <v>850</v>
      </c>
      <c r="E46" s="7">
        <v>850</v>
      </c>
      <c r="F46" s="7">
        <v>850</v>
      </c>
      <c r="G46" s="7">
        <v>850</v>
      </c>
      <c r="H46" s="7">
        <v>850</v>
      </c>
      <c r="I46" s="7">
        <v>850</v>
      </c>
      <c r="J46" s="7">
        <v>850</v>
      </c>
      <c r="K46" s="7">
        <v>850</v>
      </c>
      <c r="L46" s="7">
        <v>850</v>
      </c>
      <c r="M46" s="7">
        <v>850</v>
      </c>
    </row>
    <row r="47" spans="1:13" x14ac:dyDescent="0.25">
      <c r="A47" s="7" t="s">
        <v>78</v>
      </c>
      <c r="B47" s="7">
        <v>0</v>
      </c>
      <c r="C47" s="7">
        <v>0</v>
      </c>
      <c r="D47" s="7">
        <v>0</v>
      </c>
      <c r="E47" s="7">
        <v>0</v>
      </c>
      <c r="F47" s="7">
        <v>0</v>
      </c>
      <c r="G47" s="7">
        <v>0</v>
      </c>
      <c r="H47" s="7">
        <v>0</v>
      </c>
      <c r="I47" s="7">
        <v>0</v>
      </c>
      <c r="J47" s="7">
        <v>0</v>
      </c>
      <c r="K47" s="7">
        <v>0</v>
      </c>
      <c r="L47" s="7">
        <v>0</v>
      </c>
      <c r="M47" s="7">
        <v>0</v>
      </c>
    </row>
    <row r="48" spans="1:13" x14ac:dyDescent="0.25">
      <c r="A48" s="7" t="s">
        <v>79</v>
      </c>
      <c r="B48" s="7">
        <v>300</v>
      </c>
      <c r="C48" s="7">
        <v>300</v>
      </c>
      <c r="D48" s="7">
        <v>300</v>
      </c>
      <c r="E48" s="7">
        <v>300</v>
      </c>
      <c r="F48" s="7">
        <v>300</v>
      </c>
      <c r="G48" s="7">
        <v>300</v>
      </c>
      <c r="H48" s="7">
        <v>300</v>
      </c>
      <c r="I48" s="7">
        <v>300</v>
      </c>
      <c r="J48" s="7">
        <v>300</v>
      </c>
      <c r="K48" s="7">
        <v>300</v>
      </c>
      <c r="L48" s="7">
        <v>300</v>
      </c>
      <c r="M48" s="7">
        <v>300</v>
      </c>
    </row>
    <row r="49" spans="1:13" x14ac:dyDescent="0.25">
      <c r="A49" s="7" t="s">
        <v>80</v>
      </c>
      <c r="B49" s="7">
        <v>0</v>
      </c>
      <c r="C49" s="7">
        <v>0</v>
      </c>
      <c r="D49" s="7">
        <v>0</v>
      </c>
      <c r="E49" s="7">
        <v>0</v>
      </c>
      <c r="F49" s="7">
        <v>0</v>
      </c>
      <c r="G49" s="7">
        <v>0</v>
      </c>
      <c r="H49" s="7">
        <v>0</v>
      </c>
      <c r="I49" s="7">
        <v>0</v>
      </c>
      <c r="J49" s="7">
        <v>0</v>
      </c>
      <c r="K49" s="7">
        <v>0</v>
      </c>
      <c r="L49" s="7">
        <v>0</v>
      </c>
      <c r="M49" s="7">
        <v>0</v>
      </c>
    </row>
    <row r="50" spans="1:13" x14ac:dyDescent="0.25">
      <c r="A50" s="7" t="s">
        <v>81</v>
      </c>
      <c r="B50" s="7">
        <v>0</v>
      </c>
      <c r="C50" s="7">
        <v>0</v>
      </c>
      <c r="D50" s="7">
        <v>0</v>
      </c>
      <c r="E50" s="7">
        <v>0</v>
      </c>
      <c r="F50" s="7">
        <v>0</v>
      </c>
      <c r="G50" s="7">
        <v>0</v>
      </c>
      <c r="H50" s="7">
        <v>0</v>
      </c>
      <c r="I50" s="7">
        <v>0</v>
      </c>
      <c r="J50" s="7">
        <v>0</v>
      </c>
      <c r="K50" s="7">
        <v>0</v>
      </c>
      <c r="L50" s="7">
        <v>0</v>
      </c>
      <c r="M50" s="7">
        <v>0</v>
      </c>
    </row>
    <row r="51" spans="1:13" x14ac:dyDescent="0.25">
      <c r="A51" s="7" t="s">
        <v>82</v>
      </c>
      <c r="B51" s="7">
        <v>1000</v>
      </c>
      <c r="C51" s="7">
        <v>1000</v>
      </c>
      <c r="D51" s="7">
        <v>1150</v>
      </c>
      <c r="E51" s="7">
        <v>1150</v>
      </c>
      <c r="F51" s="7">
        <v>1050</v>
      </c>
      <c r="G51" s="7">
        <v>1050</v>
      </c>
      <c r="H51" s="7">
        <v>1075</v>
      </c>
      <c r="I51" s="7">
        <v>1125</v>
      </c>
      <c r="J51" s="7">
        <v>1125</v>
      </c>
      <c r="K51" s="7">
        <v>1225</v>
      </c>
      <c r="L51" s="7">
        <v>1225</v>
      </c>
      <c r="M51" s="7">
        <v>1225</v>
      </c>
    </row>
    <row r="52" spans="1:13" x14ac:dyDescent="0.25">
      <c r="A52" s="7" t="s">
        <v>83</v>
      </c>
      <c r="B52" s="7">
        <v>250</v>
      </c>
      <c r="C52" s="7">
        <v>250</v>
      </c>
      <c r="D52" s="7">
        <v>250</v>
      </c>
      <c r="E52" s="7">
        <v>250</v>
      </c>
      <c r="F52" s="7">
        <v>250</v>
      </c>
      <c r="G52" s="7">
        <v>250</v>
      </c>
      <c r="H52" s="7">
        <v>250</v>
      </c>
      <c r="I52" s="7">
        <v>250</v>
      </c>
      <c r="J52" s="7">
        <v>250</v>
      </c>
      <c r="K52" s="7">
        <v>250</v>
      </c>
      <c r="L52" s="7">
        <v>250</v>
      </c>
      <c r="M52" s="7">
        <v>250</v>
      </c>
    </row>
    <row r="53" spans="1:13" x14ac:dyDescent="0.25">
      <c r="A53" s="7" t="s">
        <v>84</v>
      </c>
      <c r="B53" s="7">
        <v>4200</v>
      </c>
      <c r="C53" s="7">
        <v>4200</v>
      </c>
      <c r="D53" s="7">
        <v>4200</v>
      </c>
      <c r="E53" s="7">
        <v>4200</v>
      </c>
      <c r="F53" s="7">
        <v>4200</v>
      </c>
      <c r="G53" s="7">
        <v>4200</v>
      </c>
      <c r="H53" s="7">
        <v>4200</v>
      </c>
      <c r="I53" s="7">
        <v>4200</v>
      </c>
      <c r="J53" s="7">
        <v>4200</v>
      </c>
      <c r="K53" s="7">
        <v>4200</v>
      </c>
      <c r="L53" s="7">
        <v>4200</v>
      </c>
      <c r="M53" s="7">
        <v>4200</v>
      </c>
    </row>
    <row r="54" spans="1:13" x14ac:dyDescent="0.25">
      <c r="A54" s="7" t="s">
        <v>85</v>
      </c>
      <c r="B54" s="7">
        <v>0</v>
      </c>
      <c r="C54" s="7">
        <v>0</v>
      </c>
      <c r="D54" s="7">
        <v>0</v>
      </c>
      <c r="E54" s="7">
        <v>0</v>
      </c>
      <c r="F54" s="7">
        <v>0</v>
      </c>
      <c r="G54" s="7">
        <v>0</v>
      </c>
      <c r="H54" s="7">
        <v>0</v>
      </c>
      <c r="I54" s="7">
        <v>0</v>
      </c>
      <c r="J54" s="7">
        <v>0</v>
      </c>
      <c r="K54" s="7">
        <v>0</v>
      </c>
      <c r="L54" s="7">
        <v>0</v>
      </c>
      <c r="M54" s="7">
        <v>0</v>
      </c>
    </row>
    <row r="55" spans="1:13" x14ac:dyDescent="0.25">
      <c r="A55" s="7" t="s">
        <v>86</v>
      </c>
      <c r="B55" s="7">
        <v>0</v>
      </c>
      <c r="C55" s="7">
        <v>0</v>
      </c>
      <c r="D55" s="7">
        <v>0</v>
      </c>
      <c r="E55" s="7">
        <v>0</v>
      </c>
      <c r="F55" s="7">
        <v>0</v>
      </c>
      <c r="G55" s="7">
        <v>0</v>
      </c>
      <c r="H55" s="7">
        <v>0</v>
      </c>
      <c r="I55" s="7">
        <v>0</v>
      </c>
      <c r="J55" s="7">
        <v>0</v>
      </c>
      <c r="K55" s="7">
        <v>0</v>
      </c>
      <c r="L55" s="7">
        <v>0</v>
      </c>
      <c r="M55" s="7">
        <v>0</v>
      </c>
    </row>
    <row r="56" spans="1:13" x14ac:dyDescent="0.25">
      <c r="A56" s="7" t="s">
        <v>87</v>
      </c>
      <c r="B56" s="7">
        <v>1300</v>
      </c>
      <c r="C56" s="7">
        <v>1300</v>
      </c>
      <c r="D56" s="7">
        <v>1300</v>
      </c>
      <c r="E56" s="7">
        <v>1300</v>
      </c>
      <c r="F56" s="7">
        <v>1300</v>
      </c>
      <c r="G56" s="7">
        <v>1300</v>
      </c>
      <c r="H56" s="7">
        <v>1300</v>
      </c>
      <c r="I56" s="7">
        <v>1300</v>
      </c>
      <c r="J56" s="7">
        <v>1300</v>
      </c>
      <c r="K56" s="7">
        <v>1300</v>
      </c>
      <c r="L56" s="7">
        <v>1300</v>
      </c>
      <c r="M56" s="7">
        <v>1300</v>
      </c>
    </row>
    <row r="57" spans="1:13" x14ac:dyDescent="0.25">
      <c r="A57" s="7" t="s">
        <v>88</v>
      </c>
      <c r="B57" s="7">
        <v>0</v>
      </c>
      <c r="C57" s="7">
        <v>0</v>
      </c>
      <c r="D57" s="7">
        <v>0</v>
      </c>
      <c r="E57" s="7">
        <v>0</v>
      </c>
      <c r="F57" s="7">
        <v>0</v>
      </c>
      <c r="G57" s="7">
        <v>0</v>
      </c>
      <c r="H57" s="7">
        <v>0</v>
      </c>
      <c r="I57" s="7">
        <v>0</v>
      </c>
      <c r="J57" s="7">
        <v>0</v>
      </c>
      <c r="K57" s="7">
        <v>0</v>
      </c>
      <c r="L57" s="7">
        <v>0</v>
      </c>
      <c r="M57" s="7">
        <v>0</v>
      </c>
    </row>
    <row r="58" spans="1:13" x14ac:dyDescent="0.25">
      <c r="A58" s="7" t="s">
        <v>89</v>
      </c>
      <c r="B58" s="7">
        <v>100</v>
      </c>
      <c r="C58" s="7">
        <v>100</v>
      </c>
      <c r="D58" s="7">
        <v>100</v>
      </c>
      <c r="E58" s="7">
        <v>100</v>
      </c>
      <c r="F58" s="7">
        <v>100</v>
      </c>
      <c r="G58" s="7">
        <v>100</v>
      </c>
      <c r="H58" s="7">
        <v>100</v>
      </c>
      <c r="I58" s="7">
        <v>100</v>
      </c>
      <c r="J58" s="7">
        <v>100</v>
      </c>
      <c r="K58" s="7">
        <v>100</v>
      </c>
      <c r="L58" s="7">
        <v>100</v>
      </c>
      <c r="M58" s="7">
        <v>100</v>
      </c>
    </row>
    <row r="59" spans="1:13" x14ac:dyDescent="0.25">
      <c r="A59" s="7" t="s">
        <v>90</v>
      </c>
      <c r="B59" s="7">
        <v>0</v>
      </c>
      <c r="C59" s="7">
        <v>0</v>
      </c>
      <c r="D59" s="7">
        <v>0</v>
      </c>
      <c r="E59" s="7">
        <v>0</v>
      </c>
      <c r="F59" s="7">
        <v>0</v>
      </c>
      <c r="G59" s="7">
        <v>0</v>
      </c>
      <c r="H59" s="7">
        <v>0</v>
      </c>
      <c r="I59" s="7">
        <v>0</v>
      </c>
      <c r="J59" s="7">
        <v>0</v>
      </c>
      <c r="K59" s="7">
        <v>0</v>
      </c>
      <c r="L59" s="7">
        <v>0</v>
      </c>
      <c r="M59" s="7">
        <v>0</v>
      </c>
    </row>
    <row r="60" spans="1:13" x14ac:dyDescent="0.25">
      <c r="A60" s="7" t="s">
        <v>91</v>
      </c>
      <c r="B60" s="7">
        <v>75110.373129771004</v>
      </c>
      <c r="C60" s="7">
        <v>69070.436335877865</v>
      </c>
      <c r="D60" s="7">
        <v>71590.436335877865</v>
      </c>
      <c r="E60" s="7">
        <v>80107.02473282443</v>
      </c>
      <c r="F60" s="7">
        <v>90404.647207633592</v>
      </c>
      <c r="G60" s="7">
        <v>78612.736702290073</v>
      </c>
      <c r="H60" s="7">
        <v>90630.691207633587</v>
      </c>
      <c r="I60" s="7">
        <v>86809.026372519089</v>
      </c>
      <c r="J60" s="7">
        <v>82976.561537404559</v>
      </c>
      <c r="K60" s="7">
        <v>90879.091207633581</v>
      </c>
      <c r="L60" s="7">
        <v>83670.985337404563</v>
      </c>
      <c r="M60" s="7">
        <v>87655.317972519071</v>
      </c>
    </row>
    <row r="61" spans="1:13" x14ac:dyDescent="0.25">
      <c r="A61" s="7" t="s">
        <v>92</v>
      </c>
      <c r="B61" s="7">
        <v>0</v>
      </c>
      <c r="C61" s="7">
        <v>0</v>
      </c>
      <c r="D61" s="7">
        <v>0</v>
      </c>
      <c r="E61" s="7">
        <v>0</v>
      </c>
      <c r="F61" s="7">
        <v>0</v>
      </c>
      <c r="G61" s="7">
        <v>0</v>
      </c>
      <c r="H61" s="7">
        <v>0</v>
      </c>
      <c r="I61" s="7">
        <v>0</v>
      </c>
      <c r="J61" s="7">
        <v>0</v>
      </c>
      <c r="K61" s="7">
        <v>0</v>
      </c>
      <c r="L61" s="7">
        <v>0</v>
      </c>
      <c r="M61" s="7">
        <v>0</v>
      </c>
    </row>
    <row r="62" spans="1:13" x14ac:dyDescent="0.25">
      <c r="A62" s="7" t="s">
        <v>93</v>
      </c>
      <c r="B62" s="7">
        <v>10905.311297709923</v>
      </c>
      <c r="C62" s="7">
        <v>9957.0233587786261</v>
      </c>
      <c r="D62" s="7">
        <v>9957.0233587786261</v>
      </c>
      <c r="E62" s="7">
        <v>14901.973740458016</v>
      </c>
      <c r="F62" s="7">
        <v>15579.336183206107</v>
      </c>
      <c r="G62" s="7">
        <v>13547.24885496183</v>
      </c>
      <c r="H62" s="7">
        <v>15579.336183206107</v>
      </c>
      <c r="I62" s="7">
        <v>15086.668140458016</v>
      </c>
      <c r="J62" s="7">
        <v>14400.910497709923</v>
      </c>
      <c r="K62" s="7">
        <v>15772.425783206107</v>
      </c>
      <c r="L62" s="7">
        <v>14412.722997709923</v>
      </c>
      <c r="M62" s="7">
        <v>15099.043140458016</v>
      </c>
    </row>
    <row r="63" spans="1:13" x14ac:dyDescent="0.25">
      <c r="A63" s="7" t="s">
        <v>94</v>
      </c>
      <c r="B63" s="7">
        <v>0</v>
      </c>
      <c r="C63" s="7">
        <v>0</v>
      </c>
      <c r="D63" s="7">
        <v>0</v>
      </c>
      <c r="E63" s="7">
        <v>0</v>
      </c>
      <c r="F63" s="7">
        <v>0</v>
      </c>
      <c r="G63" s="7">
        <v>0</v>
      </c>
      <c r="H63" s="7">
        <v>0</v>
      </c>
      <c r="I63" s="7">
        <v>0</v>
      </c>
      <c r="J63" s="7">
        <v>0</v>
      </c>
      <c r="K63" s="7">
        <v>0</v>
      </c>
      <c r="L63" s="7">
        <v>0</v>
      </c>
      <c r="M63" s="7">
        <v>0</v>
      </c>
    </row>
    <row r="64" spans="1:13" x14ac:dyDescent="0.25">
      <c r="A64" s="7" t="s">
        <v>95</v>
      </c>
      <c r="B64" s="7">
        <v>5074.9253812213747</v>
      </c>
      <c r="C64" s="7">
        <v>4662.6201219847326</v>
      </c>
      <c r="D64" s="7">
        <v>4811.3001219847329</v>
      </c>
      <c r="E64" s="7">
        <v>5605.5309099236638</v>
      </c>
      <c r="F64" s="7">
        <v>6253.0550200595426</v>
      </c>
      <c r="G64" s="7">
        <v>5437.4391478778625</v>
      </c>
      <c r="H64" s="7">
        <v>6266.3916160595427</v>
      </c>
      <c r="I64" s="7">
        <v>6011.8459762656494</v>
      </c>
      <c r="J64" s="7">
        <v>5745.2708500717545</v>
      </c>
      <c r="K64" s="7">
        <v>6292.4395024595424</v>
      </c>
      <c r="L64" s="7">
        <v>5786.9387917717549</v>
      </c>
      <c r="M64" s="7">
        <v>6062.5073056656483</v>
      </c>
    </row>
    <row r="65" spans="1:13" x14ac:dyDescent="0.25">
      <c r="A65" s="7" t="s">
        <v>96</v>
      </c>
      <c r="B65" s="7">
        <v>860.15684427480926</v>
      </c>
      <c r="C65" s="7">
        <v>790.27459694656488</v>
      </c>
      <c r="D65" s="7">
        <v>815.47459694656482</v>
      </c>
      <c r="E65" s="7">
        <v>950.08998473282441</v>
      </c>
      <c r="F65" s="7">
        <v>1059.8398339083969</v>
      </c>
      <c r="G65" s="7">
        <v>921.599855572519</v>
      </c>
      <c r="H65" s="7">
        <v>1062.100273908397</v>
      </c>
      <c r="I65" s="7">
        <v>1018.956945129771</v>
      </c>
      <c r="J65" s="7">
        <v>973.77472035114477</v>
      </c>
      <c r="K65" s="7">
        <v>1066.515169908397</v>
      </c>
      <c r="L65" s="7">
        <v>980.83708335114488</v>
      </c>
      <c r="M65" s="7">
        <v>1027.5436111297709</v>
      </c>
    </row>
    <row r="66" spans="1:13" x14ac:dyDescent="0.25">
      <c r="A66" s="7" t="s">
        <v>97</v>
      </c>
      <c r="B66" s="7">
        <v>0</v>
      </c>
      <c r="C66" s="7">
        <v>0</v>
      </c>
      <c r="D66" s="7">
        <v>0</v>
      </c>
      <c r="E66" s="7">
        <v>0</v>
      </c>
      <c r="F66" s="7">
        <v>0</v>
      </c>
      <c r="G66" s="7">
        <v>0</v>
      </c>
      <c r="H66" s="7">
        <v>0</v>
      </c>
      <c r="I66" s="7">
        <v>0</v>
      </c>
      <c r="J66" s="7">
        <v>0</v>
      </c>
      <c r="K66" s="7">
        <v>0</v>
      </c>
      <c r="L66" s="7">
        <v>0</v>
      </c>
      <c r="M66" s="7">
        <v>0</v>
      </c>
    </row>
    <row r="67" spans="1:13" x14ac:dyDescent="0.25">
      <c r="A67" s="7" t="s">
        <v>98</v>
      </c>
      <c r="B67" s="7">
        <v>0</v>
      </c>
      <c r="C67" s="7">
        <v>0</v>
      </c>
      <c r="D67" s="7">
        <v>0</v>
      </c>
      <c r="E67" s="7">
        <v>0</v>
      </c>
      <c r="F67" s="7">
        <v>0</v>
      </c>
      <c r="G67" s="7">
        <v>0</v>
      </c>
      <c r="H67" s="7">
        <v>0</v>
      </c>
      <c r="I67" s="7">
        <v>0</v>
      </c>
      <c r="J67" s="7">
        <v>0</v>
      </c>
      <c r="K67" s="7">
        <v>0</v>
      </c>
      <c r="L67" s="7">
        <v>0</v>
      </c>
      <c r="M67" s="7">
        <v>0</v>
      </c>
    </row>
    <row r="68" spans="1:13" x14ac:dyDescent="0.25">
      <c r="A68" s="7" t="s">
        <v>99</v>
      </c>
      <c r="B68" s="7">
        <v>5903.6753280000012</v>
      </c>
      <c r="C68" s="7">
        <v>5428.9362960000008</v>
      </c>
      <c r="D68" s="7">
        <v>5627.008296</v>
      </c>
      <c r="E68" s="7">
        <v>6296.4121440000008</v>
      </c>
      <c r="F68" s="7">
        <v>7105.8052705200007</v>
      </c>
      <c r="G68" s="7">
        <v>6178.9611047999997</v>
      </c>
      <c r="H68" s="7">
        <v>7123.5723289200005</v>
      </c>
      <c r="I68" s="7">
        <v>6823.1894728800007</v>
      </c>
      <c r="J68" s="7">
        <v>6521.9577368399987</v>
      </c>
      <c r="K68" s="7">
        <v>7143.0965689199993</v>
      </c>
      <c r="L68" s="7">
        <v>6576.5394475199992</v>
      </c>
      <c r="M68" s="7">
        <v>6889.7079926399992</v>
      </c>
    </row>
    <row r="69" spans="1:13" x14ac:dyDescent="0.25">
      <c r="A69" s="7" t="s">
        <v>100</v>
      </c>
      <c r="B69" s="7">
        <v>0</v>
      </c>
      <c r="C69" s="7">
        <v>0</v>
      </c>
      <c r="D69" s="7">
        <v>0</v>
      </c>
      <c r="E69" s="7">
        <v>0</v>
      </c>
      <c r="F69" s="7">
        <v>0</v>
      </c>
      <c r="G69" s="7">
        <v>0</v>
      </c>
      <c r="H69" s="7">
        <v>0</v>
      </c>
      <c r="I69" s="7">
        <v>0</v>
      </c>
      <c r="J69" s="7">
        <v>0</v>
      </c>
      <c r="K69" s="7">
        <v>0</v>
      </c>
      <c r="L69" s="7">
        <v>0</v>
      </c>
      <c r="M69" s="7">
        <v>0</v>
      </c>
    </row>
    <row r="70" spans="1:13" x14ac:dyDescent="0.25">
      <c r="A70" s="7" t="s">
        <v>101</v>
      </c>
      <c r="B70" s="7">
        <v>857.15746799999999</v>
      </c>
      <c r="C70" s="7">
        <v>782.62203600000009</v>
      </c>
      <c r="D70" s="7">
        <v>782.62203600000009</v>
      </c>
      <c r="E70" s="7">
        <v>1171.295136</v>
      </c>
      <c r="F70" s="7">
        <v>1224.535824</v>
      </c>
      <c r="G70" s="7">
        <v>1064.81376</v>
      </c>
      <c r="H70" s="7">
        <v>1224.535824</v>
      </c>
      <c r="I70" s="7">
        <v>1185.8121158400002</v>
      </c>
      <c r="J70" s="7">
        <v>1131.91156512</v>
      </c>
      <c r="K70" s="7">
        <v>1239.7126665600001</v>
      </c>
      <c r="L70" s="7">
        <v>1132.84002762</v>
      </c>
      <c r="M70" s="7">
        <v>1186.7847908400001</v>
      </c>
    </row>
    <row r="71" spans="1:13" x14ac:dyDescent="0.25">
      <c r="A71" s="7" t="s">
        <v>102</v>
      </c>
      <c r="B71" s="7">
        <v>0</v>
      </c>
      <c r="C71" s="7">
        <v>0</v>
      </c>
      <c r="D71" s="7">
        <v>0</v>
      </c>
      <c r="E71" s="7">
        <v>0</v>
      </c>
      <c r="F71" s="7">
        <v>0</v>
      </c>
      <c r="G71" s="7">
        <v>0</v>
      </c>
      <c r="H71" s="7">
        <v>0</v>
      </c>
      <c r="I71" s="7">
        <v>0</v>
      </c>
      <c r="J71" s="7">
        <v>0</v>
      </c>
      <c r="K71" s="7">
        <v>0</v>
      </c>
      <c r="L71" s="7">
        <v>0</v>
      </c>
      <c r="M71" s="7">
        <v>0</v>
      </c>
    </row>
    <row r="72" spans="1:13" x14ac:dyDescent="0.25">
      <c r="A72" s="7" t="s">
        <v>103</v>
      </c>
      <c r="B72" s="7">
        <v>688.12547541984748</v>
      </c>
      <c r="C72" s="7">
        <v>632.21967755725188</v>
      </c>
      <c r="D72" s="7">
        <v>652.37967755725185</v>
      </c>
      <c r="E72" s="7">
        <v>760.07198778625957</v>
      </c>
      <c r="F72" s="7">
        <v>847.87186712671758</v>
      </c>
      <c r="G72" s="7">
        <v>737.2798844580152</v>
      </c>
      <c r="H72" s="7">
        <v>849.68021912671759</v>
      </c>
      <c r="I72" s="7">
        <v>815.16555610381681</v>
      </c>
      <c r="J72" s="7">
        <v>779.01977628091583</v>
      </c>
      <c r="K72" s="7">
        <v>853.21213592671756</v>
      </c>
      <c r="L72" s="7">
        <v>784.66966668091584</v>
      </c>
      <c r="M72" s="7">
        <v>822.03488890381675</v>
      </c>
    </row>
    <row r="73" spans="1:13" x14ac:dyDescent="0.25">
      <c r="A73" s="7" t="s">
        <v>104</v>
      </c>
      <c r="B73" s="7">
        <v>10</v>
      </c>
      <c r="C73" s="7">
        <v>10</v>
      </c>
      <c r="D73" s="7">
        <v>10</v>
      </c>
      <c r="E73" s="7">
        <v>10</v>
      </c>
      <c r="F73" s="7">
        <v>10</v>
      </c>
      <c r="G73" s="7">
        <v>10</v>
      </c>
      <c r="H73" s="7">
        <v>10</v>
      </c>
      <c r="I73" s="7">
        <v>10</v>
      </c>
      <c r="J73" s="7">
        <v>10</v>
      </c>
      <c r="K73" s="7">
        <v>10</v>
      </c>
      <c r="L73" s="7">
        <v>10</v>
      </c>
      <c r="M73" s="7">
        <v>10</v>
      </c>
    </row>
    <row r="74" spans="1:13" x14ac:dyDescent="0.25">
      <c r="A74" s="7" t="s">
        <v>105</v>
      </c>
      <c r="B74" s="7">
        <v>0</v>
      </c>
      <c r="C74" s="7">
        <v>0</v>
      </c>
      <c r="D74" s="7">
        <v>0</v>
      </c>
      <c r="E74" s="7">
        <v>0</v>
      </c>
      <c r="F74" s="7">
        <v>0</v>
      </c>
      <c r="G74" s="7">
        <v>0</v>
      </c>
      <c r="H74" s="7">
        <v>0</v>
      </c>
      <c r="I74" s="7">
        <v>0</v>
      </c>
      <c r="J74" s="7">
        <v>0</v>
      </c>
      <c r="K74" s="7">
        <v>0</v>
      </c>
      <c r="L74" s="7">
        <v>0</v>
      </c>
      <c r="M74" s="7">
        <v>0</v>
      </c>
    </row>
    <row r="75" spans="1:13" x14ac:dyDescent="0.25">
      <c r="A75" s="7" t="s">
        <v>106</v>
      </c>
      <c r="B75" s="7">
        <v>2391.6</v>
      </c>
      <c r="C75" s="7">
        <v>2391.6</v>
      </c>
      <c r="D75" s="7">
        <v>2391.6</v>
      </c>
      <c r="E75" s="7">
        <v>2391.6</v>
      </c>
      <c r="F75" s="7">
        <v>2391.6</v>
      </c>
      <c r="G75" s="7">
        <v>2391.6</v>
      </c>
      <c r="H75" s="7">
        <v>2391.6</v>
      </c>
      <c r="I75" s="7">
        <v>2391.6</v>
      </c>
      <c r="J75" s="7">
        <v>2391.6</v>
      </c>
      <c r="K75" s="7">
        <v>2391.6</v>
      </c>
      <c r="L75" s="7">
        <v>2391.6</v>
      </c>
      <c r="M75" s="7">
        <v>2391.6</v>
      </c>
    </row>
    <row r="76" spans="1:13" x14ac:dyDescent="0.25">
      <c r="A76" s="7" t="s">
        <v>107</v>
      </c>
      <c r="B76" s="7">
        <v>9000</v>
      </c>
      <c r="C76" s="7">
        <v>9000</v>
      </c>
      <c r="D76" s="7">
        <v>9000</v>
      </c>
      <c r="E76" s="7">
        <v>9000</v>
      </c>
      <c r="F76" s="7">
        <v>9000</v>
      </c>
      <c r="G76" s="7">
        <v>9000</v>
      </c>
      <c r="H76" s="7">
        <v>10500</v>
      </c>
      <c r="I76" s="7">
        <v>10500</v>
      </c>
      <c r="J76" s="7">
        <v>10500</v>
      </c>
      <c r="K76" s="7">
        <v>10500</v>
      </c>
      <c r="L76" s="7">
        <v>10500</v>
      </c>
      <c r="M76" s="7">
        <v>10500</v>
      </c>
    </row>
    <row r="77" spans="1:13" x14ac:dyDescent="0.25">
      <c r="A77" s="7" t="s">
        <v>108</v>
      </c>
      <c r="B77" s="7">
        <v>250</v>
      </c>
      <c r="C77" s="7">
        <v>250</v>
      </c>
      <c r="D77" s="7">
        <v>250</v>
      </c>
      <c r="E77" s="7">
        <v>250</v>
      </c>
      <c r="F77" s="7">
        <v>250</v>
      </c>
      <c r="G77" s="7">
        <v>250</v>
      </c>
      <c r="H77" s="7">
        <v>250</v>
      </c>
      <c r="I77" s="7">
        <v>250</v>
      </c>
      <c r="J77" s="7">
        <v>250</v>
      </c>
      <c r="K77" s="7">
        <v>250</v>
      </c>
      <c r="L77" s="7">
        <v>250</v>
      </c>
      <c r="M77" s="7">
        <v>250</v>
      </c>
    </row>
    <row r="78" spans="1:13" x14ac:dyDescent="0.25">
      <c r="A78" s="7" t="s">
        <v>109</v>
      </c>
      <c r="B78" s="7">
        <v>0</v>
      </c>
      <c r="C78" s="7">
        <v>0</v>
      </c>
      <c r="D78" s="7">
        <v>0</v>
      </c>
      <c r="E78" s="7">
        <v>0</v>
      </c>
      <c r="F78" s="7">
        <v>0</v>
      </c>
      <c r="G78" s="7">
        <v>0</v>
      </c>
      <c r="H78" s="7">
        <v>0</v>
      </c>
      <c r="I78" s="7">
        <v>0</v>
      </c>
      <c r="J78" s="7">
        <v>0</v>
      </c>
      <c r="K78" s="7">
        <v>0</v>
      </c>
      <c r="L78" s="7">
        <v>0</v>
      </c>
      <c r="M78" s="7">
        <v>0</v>
      </c>
    </row>
    <row r="79" spans="1:13" x14ac:dyDescent="0.25">
      <c r="A79" s="7" t="s">
        <v>110</v>
      </c>
      <c r="B79" s="7">
        <v>400</v>
      </c>
      <c r="C79" s="7">
        <v>400</v>
      </c>
      <c r="D79" s="7">
        <v>400</v>
      </c>
      <c r="E79" s="7">
        <v>400</v>
      </c>
      <c r="F79" s="7">
        <v>400</v>
      </c>
      <c r="G79" s="7">
        <v>400</v>
      </c>
      <c r="H79" s="7">
        <v>520</v>
      </c>
      <c r="I79" s="7">
        <v>520</v>
      </c>
      <c r="J79" s="7">
        <v>520</v>
      </c>
      <c r="K79" s="7">
        <v>520</v>
      </c>
      <c r="L79" s="7">
        <v>520</v>
      </c>
      <c r="M79" s="7">
        <v>520</v>
      </c>
    </row>
    <row r="80" spans="1:13" x14ac:dyDescent="0.25">
      <c r="A80" s="7" t="s">
        <v>111</v>
      </c>
      <c r="B80" s="7">
        <v>0</v>
      </c>
      <c r="C80" s="7">
        <v>0</v>
      </c>
      <c r="D80" s="7">
        <v>0</v>
      </c>
      <c r="E80" s="7">
        <v>0</v>
      </c>
      <c r="F80" s="7">
        <v>0</v>
      </c>
      <c r="G80" s="7">
        <v>0</v>
      </c>
      <c r="H80" s="7">
        <v>0</v>
      </c>
      <c r="I80" s="7">
        <v>0</v>
      </c>
      <c r="J80" s="7">
        <v>0</v>
      </c>
      <c r="K80" s="7">
        <v>0</v>
      </c>
      <c r="L80" s="7">
        <v>0</v>
      </c>
      <c r="M80" s="7">
        <v>0</v>
      </c>
    </row>
    <row r="81" spans="1:13" x14ac:dyDescent="0.25">
      <c r="A81" s="7" t="s">
        <v>112</v>
      </c>
      <c r="B81" s="7">
        <v>510</v>
      </c>
      <c r="C81" s="7">
        <v>510</v>
      </c>
      <c r="D81" s="7">
        <v>510</v>
      </c>
      <c r="E81" s="7">
        <v>510</v>
      </c>
      <c r="F81" s="7">
        <v>510</v>
      </c>
      <c r="G81" s="7">
        <v>510</v>
      </c>
      <c r="H81" s="7">
        <v>510</v>
      </c>
      <c r="I81" s="7">
        <v>510</v>
      </c>
      <c r="J81" s="7">
        <v>510</v>
      </c>
      <c r="K81" s="7">
        <v>510</v>
      </c>
      <c r="L81" s="7">
        <v>510</v>
      </c>
      <c r="M81" s="7">
        <v>510</v>
      </c>
    </row>
    <row r="82" spans="1:13" x14ac:dyDescent="0.25">
      <c r="A82" s="7" t="s">
        <v>113</v>
      </c>
      <c r="B82" s="7">
        <v>2500</v>
      </c>
      <c r="C82" s="7">
        <v>2500</v>
      </c>
      <c r="D82" s="7">
        <v>2500</v>
      </c>
      <c r="E82" s="7">
        <v>2500</v>
      </c>
      <c r="F82" s="7">
        <v>2500</v>
      </c>
      <c r="G82" s="7">
        <v>2500</v>
      </c>
      <c r="H82" s="7">
        <v>2500</v>
      </c>
      <c r="I82" s="7">
        <v>2500</v>
      </c>
      <c r="J82" s="7">
        <v>2500</v>
      </c>
      <c r="K82" s="7">
        <v>2500</v>
      </c>
      <c r="L82" s="7">
        <v>2500</v>
      </c>
      <c r="M82" s="7">
        <v>2500</v>
      </c>
    </row>
    <row r="83" spans="1:13" x14ac:dyDescent="0.25">
      <c r="A83" s="7" t="s">
        <v>114</v>
      </c>
      <c r="B83" s="7">
        <v>225</v>
      </c>
      <c r="C83" s="7">
        <v>225</v>
      </c>
      <c r="D83" s="7">
        <v>225</v>
      </c>
      <c r="E83" s="7">
        <v>225</v>
      </c>
      <c r="F83" s="7">
        <v>225</v>
      </c>
      <c r="G83" s="7">
        <v>225</v>
      </c>
      <c r="H83" s="7">
        <v>225</v>
      </c>
      <c r="I83" s="7">
        <v>225</v>
      </c>
      <c r="J83" s="7">
        <v>225</v>
      </c>
      <c r="K83" s="7">
        <v>225</v>
      </c>
      <c r="L83" s="7">
        <v>225</v>
      </c>
      <c r="M83" s="7">
        <v>225</v>
      </c>
    </row>
    <row r="84" spans="1:13" x14ac:dyDescent="0.25">
      <c r="A84" s="7" t="s">
        <v>115</v>
      </c>
      <c r="B84" s="7">
        <v>17000</v>
      </c>
      <c r="C84" s="7">
        <v>17000</v>
      </c>
      <c r="D84" s="7">
        <v>17000</v>
      </c>
      <c r="E84" s="7">
        <v>17000</v>
      </c>
      <c r="F84" s="7">
        <v>17000</v>
      </c>
      <c r="G84" s="7">
        <v>17000</v>
      </c>
      <c r="H84" s="7">
        <v>17000</v>
      </c>
      <c r="I84" s="7">
        <v>17000</v>
      </c>
      <c r="J84" s="7">
        <v>17000</v>
      </c>
      <c r="K84" s="7">
        <v>17000</v>
      </c>
      <c r="L84" s="7">
        <v>17000</v>
      </c>
      <c r="M84" s="7">
        <v>17000</v>
      </c>
    </row>
    <row r="85" spans="1:13" x14ac:dyDescent="0.25">
      <c r="A85" s="7" t="s">
        <v>116</v>
      </c>
      <c r="B85" s="7">
        <v>4800</v>
      </c>
      <c r="C85" s="7">
        <v>4800</v>
      </c>
      <c r="D85" s="7">
        <v>4800</v>
      </c>
      <c r="E85" s="7">
        <v>4800</v>
      </c>
      <c r="F85" s="7">
        <v>4800</v>
      </c>
      <c r="G85" s="7">
        <v>4800</v>
      </c>
      <c r="H85" s="7">
        <v>4800</v>
      </c>
      <c r="I85" s="7">
        <v>4800</v>
      </c>
      <c r="J85" s="7">
        <v>4800</v>
      </c>
      <c r="K85" s="7">
        <v>4800</v>
      </c>
      <c r="L85" s="7">
        <v>4800</v>
      </c>
      <c r="M85" s="7">
        <v>4800</v>
      </c>
    </row>
    <row r="86" spans="1:13" x14ac:dyDescent="0.25">
      <c r="A86" s="7" t="s">
        <v>117</v>
      </c>
      <c r="B86" s="7">
        <v>250</v>
      </c>
      <c r="C86" s="7">
        <v>250</v>
      </c>
      <c r="D86" s="7">
        <v>250</v>
      </c>
      <c r="E86" s="7">
        <v>250</v>
      </c>
      <c r="F86" s="7">
        <v>250</v>
      </c>
      <c r="G86" s="7">
        <v>250</v>
      </c>
      <c r="H86" s="7">
        <v>250</v>
      </c>
      <c r="I86" s="7">
        <v>250</v>
      </c>
      <c r="J86" s="7">
        <v>250</v>
      </c>
      <c r="K86" s="7">
        <v>250</v>
      </c>
      <c r="L86" s="7">
        <v>250</v>
      </c>
      <c r="M86" s="7">
        <v>250</v>
      </c>
    </row>
    <row r="87" spans="1:13" x14ac:dyDescent="0.25">
      <c r="A87" s="7" t="s">
        <v>118</v>
      </c>
      <c r="B87" s="7">
        <v>0</v>
      </c>
      <c r="C87" s="7">
        <v>0</v>
      </c>
      <c r="D87" s="7">
        <v>0</v>
      </c>
      <c r="E87" s="7">
        <v>0</v>
      </c>
      <c r="F87" s="7">
        <v>0</v>
      </c>
      <c r="G87" s="7">
        <v>0</v>
      </c>
      <c r="H87" s="7">
        <v>0</v>
      </c>
      <c r="I87" s="7">
        <v>0</v>
      </c>
      <c r="J87" s="7">
        <v>0</v>
      </c>
      <c r="K87" s="7">
        <v>0</v>
      </c>
      <c r="L87" s="7">
        <v>0</v>
      </c>
      <c r="M87" s="7">
        <v>0</v>
      </c>
    </row>
    <row r="88" spans="1:13" x14ac:dyDescent="0.25">
      <c r="A88" s="7" t="s">
        <v>119</v>
      </c>
      <c r="B88" s="7">
        <v>450</v>
      </c>
      <c r="C88" s="7">
        <v>450</v>
      </c>
      <c r="D88" s="7">
        <v>450</v>
      </c>
      <c r="E88" s="7">
        <v>450</v>
      </c>
      <c r="F88" s="7">
        <v>450</v>
      </c>
      <c r="G88" s="7">
        <v>450</v>
      </c>
      <c r="H88" s="7">
        <v>450</v>
      </c>
      <c r="I88" s="7">
        <v>450</v>
      </c>
      <c r="J88" s="7">
        <v>450</v>
      </c>
      <c r="K88" s="7">
        <v>450</v>
      </c>
      <c r="L88" s="7">
        <v>450</v>
      </c>
      <c r="M88" s="7">
        <v>450</v>
      </c>
    </row>
    <row r="89" spans="1:13" x14ac:dyDescent="0.25">
      <c r="A89" s="7" t="s">
        <v>120</v>
      </c>
      <c r="B89" s="7">
        <v>0</v>
      </c>
      <c r="C89" s="7">
        <v>0</v>
      </c>
      <c r="D89" s="7">
        <v>0</v>
      </c>
      <c r="E89" s="7">
        <v>0</v>
      </c>
      <c r="F89" s="7">
        <v>0</v>
      </c>
      <c r="G89" s="7">
        <v>0</v>
      </c>
      <c r="H89" s="7">
        <v>0</v>
      </c>
      <c r="I89" s="7">
        <v>0</v>
      </c>
      <c r="J89" s="7">
        <v>0</v>
      </c>
      <c r="K89" s="7">
        <v>0</v>
      </c>
      <c r="L89" s="7">
        <v>0</v>
      </c>
      <c r="M89" s="7">
        <v>0</v>
      </c>
    </row>
    <row r="90" spans="1:13" x14ac:dyDescent="0.25">
      <c r="A90" s="7" t="s">
        <v>121</v>
      </c>
      <c r="B90" s="7">
        <v>600</v>
      </c>
      <c r="C90" s="7">
        <v>600</v>
      </c>
      <c r="D90" s="7">
        <v>600</v>
      </c>
      <c r="E90" s="7">
        <v>600</v>
      </c>
      <c r="F90" s="7">
        <v>600</v>
      </c>
      <c r="G90" s="7">
        <v>600</v>
      </c>
      <c r="H90" s="7">
        <v>600</v>
      </c>
      <c r="I90" s="7">
        <v>600</v>
      </c>
      <c r="J90" s="7">
        <v>600</v>
      </c>
      <c r="K90" s="7">
        <v>600</v>
      </c>
      <c r="L90" s="7">
        <v>600</v>
      </c>
      <c r="M90" s="7">
        <v>600</v>
      </c>
    </row>
    <row r="91" spans="1:13" x14ac:dyDescent="0.25">
      <c r="A91" s="7" t="s">
        <v>122</v>
      </c>
      <c r="B91" s="7">
        <v>7700</v>
      </c>
      <c r="C91" s="7">
        <v>7700</v>
      </c>
      <c r="D91" s="7">
        <v>7700</v>
      </c>
      <c r="E91" s="7">
        <v>7700</v>
      </c>
      <c r="F91" s="7">
        <v>7700</v>
      </c>
      <c r="G91" s="7">
        <v>7700</v>
      </c>
      <c r="H91" s="7">
        <v>8500</v>
      </c>
      <c r="I91" s="7">
        <v>8500</v>
      </c>
      <c r="J91" s="7">
        <v>8500</v>
      </c>
      <c r="K91" s="7">
        <v>8500</v>
      </c>
      <c r="L91" s="7">
        <v>8500</v>
      </c>
      <c r="M91" s="7">
        <v>8500</v>
      </c>
    </row>
    <row r="92" spans="1:13" x14ac:dyDescent="0.25">
      <c r="A92" s="7" t="s">
        <v>123</v>
      </c>
      <c r="B92" s="7">
        <v>450</v>
      </c>
      <c r="C92" s="7">
        <v>450</v>
      </c>
      <c r="D92" s="7">
        <v>450</v>
      </c>
      <c r="E92" s="7">
        <v>450</v>
      </c>
      <c r="F92" s="7">
        <v>450</v>
      </c>
      <c r="G92" s="7">
        <v>450</v>
      </c>
      <c r="H92" s="7">
        <v>450</v>
      </c>
      <c r="I92" s="7">
        <v>450</v>
      </c>
      <c r="J92" s="7">
        <v>450</v>
      </c>
      <c r="K92" s="7">
        <v>450</v>
      </c>
      <c r="L92" s="7">
        <v>450</v>
      </c>
      <c r="M92" s="7">
        <v>450</v>
      </c>
    </row>
    <row r="93" spans="1:13" x14ac:dyDescent="0.25">
      <c r="A93" s="7" t="s">
        <v>124</v>
      </c>
      <c r="B93" s="7">
        <v>0</v>
      </c>
      <c r="C93" s="7">
        <v>0</v>
      </c>
      <c r="D93" s="7">
        <v>0</v>
      </c>
      <c r="E93" s="7">
        <v>0</v>
      </c>
      <c r="F93" s="7">
        <v>0</v>
      </c>
      <c r="G93" s="7">
        <v>0</v>
      </c>
      <c r="H93" s="7">
        <v>0</v>
      </c>
      <c r="I93" s="7">
        <v>0</v>
      </c>
      <c r="J93" s="7">
        <v>0</v>
      </c>
      <c r="K93" s="7">
        <v>0</v>
      </c>
      <c r="L93" s="7">
        <v>0</v>
      </c>
      <c r="M93" s="7">
        <v>0</v>
      </c>
    </row>
    <row r="94" spans="1:13" x14ac:dyDescent="0.25">
      <c r="A94" s="7" t="s">
        <v>125</v>
      </c>
      <c r="B94" s="7">
        <v>0</v>
      </c>
      <c r="C94" s="7">
        <v>0</v>
      </c>
      <c r="D94" s="7">
        <v>0</v>
      </c>
      <c r="E94" s="7">
        <v>0</v>
      </c>
      <c r="F94" s="7">
        <v>0</v>
      </c>
      <c r="G94" s="7">
        <v>0</v>
      </c>
      <c r="H94" s="7">
        <v>0</v>
      </c>
      <c r="I94" s="7">
        <v>0</v>
      </c>
      <c r="J94" s="7">
        <v>0</v>
      </c>
      <c r="K94" s="7">
        <v>0</v>
      </c>
      <c r="L94" s="7">
        <v>0</v>
      </c>
      <c r="M94" s="7">
        <v>0</v>
      </c>
    </row>
    <row r="95" spans="1:13" x14ac:dyDescent="0.25">
      <c r="A95" s="7" t="s">
        <v>126</v>
      </c>
      <c r="B95" s="7">
        <v>0</v>
      </c>
      <c r="C95" s="7">
        <v>0</v>
      </c>
      <c r="D95" s="7">
        <v>0</v>
      </c>
      <c r="E95" s="7">
        <v>0</v>
      </c>
      <c r="F95" s="7">
        <v>0</v>
      </c>
      <c r="G95" s="7">
        <v>0</v>
      </c>
      <c r="H95" s="7">
        <v>0</v>
      </c>
      <c r="I95" s="7">
        <v>0</v>
      </c>
      <c r="J95" s="7">
        <v>0</v>
      </c>
      <c r="K95" s="7">
        <v>0</v>
      </c>
      <c r="L95" s="7">
        <v>0</v>
      </c>
      <c r="M95" s="7">
        <v>0</v>
      </c>
    </row>
    <row r="96" spans="1:13" x14ac:dyDescent="0.25">
      <c r="A96" s="7" t="s">
        <v>127</v>
      </c>
      <c r="B96" s="7">
        <v>0</v>
      </c>
      <c r="C96" s="7">
        <v>0</v>
      </c>
      <c r="D96" s="7">
        <v>0</v>
      </c>
      <c r="E96" s="7">
        <v>0</v>
      </c>
      <c r="F96" s="7">
        <v>0</v>
      </c>
      <c r="G96" s="7">
        <v>0</v>
      </c>
      <c r="H96" s="7">
        <v>0</v>
      </c>
      <c r="I96" s="7">
        <v>0</v>
      </c>
      <c r="J96" s="7">
        <v>0</v>
      </c>
      <c r="K96" s="7">
        <v>0</v>
      </c>
      <c r="L96" s="7">
        <v>0</v>
      </c>
      <c r="M96" s="7">
        <v>0</v>
      </c>
    </row>
    <row r="97" spans="1:13" x14ac:dyDescent="0.25">
      <c r="A97" s="7" t="s">
        <v>128</v>
      </c>
      <c r="B97" s="7">
        <v>1450</v>
      </c>
      <c r="C97" s="7">
        <v>1450</v>
      </c>
      <c r="D97" s="7">
        <v>1450</v>
      </c>
      <c r="E97" s="7">
        <v>1450</v>
      </c>
      <c r="F97" s="7">
        <v>1450</v>
      </c>
      <c r="G97" s="7">
        <v>1450</v>
      </c>
      <c r="H97" s="7">
        <v>1600</v>
      </c>
      <c r="I97" s="7">
        <v>1600</v>
      </c>
      <c r="J97" s="7">
        <v>1600</v>
      </c>
      <c r="K97" s="7">
        <v>1600</v>
      </c>
      <c r="L97" s="7">
        <v>1600</v>
      </c>
      <c r="M97" s="7">
        <v>1600</v>
      </c>
    </row>
    <row r="98" spans="1:13" x14ac:dyDescent="0.25">
      <c r="A98" s="7" t="s">
        <v>129</v>
      </c>
      <c r="B98" s="7">
        <v>0</v>
      </c>
      <c r="C98" s="7">
        <v>0</v>
      </c>
      <c r="D98" s="7">
        <v>0</v>
      </c>
      <c r="E98" s="7">
        <v>0</v>
      </c>
      <c r="F98" s="7">
        <v>0</v>
      </c>
      <c r="G98" s="7">
        <v>0</v>
      </c>
      <c r="H98" s="7">
        <v>0</v>
      </c>
      <c r="I98" s="7">
        <v>0</v>
      </c>
      <c r="J98" s="7">
        <v>0</v>
      </c>
      <c r="K98" s="7">
        <v>0</v>
      </c>
      <c r="L98" s="7">
        <v>0</v>
      </c>
      <c r="M98" s="7">
        <v>0</v>
      </c>
    </row>
    <row r="99" spans="1:13" x14ac:dyDescent="0.25">
      <c r="A99" s="7" t="s">
        <v>130</v>
      </c>
      <c r="B99" s="7">
        <v>0</v>
      </c>
      <c r="C99" s="7">
        <v>0</v>
      </c>
      <c r="D99" s="7">
        <v>0</v>
      </c>
      <c r="E99" s="7">
        <v>0</v>
      </c>
      <c r="F99" s="7">
        <v>0</v>
      </c>
      <c r="G99" s="7">
        <v>0</v>
      </c>
      <c r="H99" s="7">
        <v>0</v>
      </c>
      <c r="I99" s="7">
        <v>0</v>
      </c>
      <c r="J99" s="7">
        <v>0</v>
      </c>
      <c r="K99" s="7">
        <v>0</v>
      </c>
      <c r="L99" s="7">
        <v>0</v>
      </c>
      <c r="M99" s="7">
        <v>0</v>
      </c>
    </row>
    <row r="100" spans="1:13" x14ac:dyDescent="0.25">
      <c r="A100" s="7" t="s">
        <v>131</v>
      </c>
      <c r="B100" s="7">
        <v>0</v>
      </c>
      <c r="C100" s="7">
        <v>0</v>
      </c>
      <c r="D100" s="7">
        <v>0</v>
      </c>
      <c r="E100" s="7">
        <v>0</v>
      </c>
      <c r="F100" s="7">
        <v>0</v>
      </c>
      <c r="G100" s="7">
        <v>0</v>
      </c>
      <c r="H100" s="7">
        <v>0</v>
      </c>
      <c r="I100" s="7">
        <v>0</v>
      </c>
      <c r="J100" s="7">
        <v>0</v>
      </c>
      <c r="K100" s="7">
        <v>0</v>
      </c>
      <c r="L100" s="7">
        <v>0</v>
      </c>
      <c r="M100" s="7">
        <v>0</v>
      </c>
    </row>
    <row r="101" spans="1:13" x14ac:dyDescent="0.25">
      <c r="A101" s="7" t="s">
        <v>132</v>
      </c>
      <c r="B101" s="7">
        <v>0</v>
      </c>
      <c r="C101" s="7">
        <v>0</v>
      </c>
      <c r="D101" s="7">
        <v>0</v>
      </c>
      <c r="E101" s="7">
        <v>0</v>
      </c>
      <c r="F101" s="7">
        <v>0</v>
      </c>
      <c r="G101" s="7">
        <v>0</v>
      </c>
      <c r="H101" s="7">
        <v>0</v>
      </c>
      <c r="I101" s="7">
        <v>0</v>
      </c>
      <c r="J101" s="7">
        <v>0</v>
      </c>
      <c r="K101" s="7">
        <v>0</v>
      </c>
      <c r="L101" s="7">
        <v>0</v>
      </c>
      <c r="M101" s="7">
        <v>0</v>
      </c>
    </row>
    <row r="102" spans="1:13" x14ac:dyDescent="0.25">
      <c r="A102" s="7" t="s">
        <v>133</v>
      </c>
      <c r="B102" s="7">
        <v>0</v>
      </c>
      <c r="C102" s="7">
        <v>0</v>
      </c>
      <c r="D102" s="7">
        <v>0</v>
      </c>
      <c r="E102" s="7">
        <v>0</v>
      </c>
      <c r="F102" s="7">
        <v>0</v>
      </c>
      <c r="G102" s="7">
        <v>0</v>
      </c>
      <c r="H102" s="7">
        <v>0</v>
      </c>
      <c r="I102" s="7">
        <v>0</v>
      </c>
      <c r="J102" s="7">
        <v>0</v>
      </c>
      <c r="K102" s="7">
        <v>0</v>
      </c>
      <c r="L102" s="7">
        <v>0</v>
      </c>
      <c r="M102" s="7">
        <v>0</v>
      </c>
    </row>
    <row r="103" spans="1:13" x14ac:dyDescent="0.25">
      <c r="A103" s="7" t="s">
        <v>134</v>
      </c>
      <c r="B103" s="7">
        <v>0</v>
      </c>
      <c r="C103" s="7">
        <v>0</v>
      </c>
      <c r="D103" s="7">
        <v>0</v>
      </c>
      <c r="E103" s="7">
        <v>0</v>
      </c>
      <c r="F103" s="7">
        <v>0</v>
      </c>
      <c r="G103" s="7">
        <v>0</v>
      </c>
      <c r="H103" s="7">
        <v>0</v>
      </c>
      <c r="I103" s="7">
        <v>0</v>
      </c>
      <c r="J103" s="7">
        <v>0</v>
      </c>
      <c r="K103" s="7">
        <v>0</v>
      </c>
      <c r="L103" s="7">
        <v>0</v>
      </c>
      <c r="M103" s="7">
        <v>0</v>
      </c>
    </row>
    <row r="104" spans="1:13" x14ac:dyDescent="0.25">
      <c r="A104" s="7" t="s">
        <v>135</v>
      </c>
      <c r="B104" s="7">
        <v>0</v>
      </c>
      <c r="C104" s="7">
        <v>0</v>
      </c>
      <c r="D104" s="7">
        <v>0</v>
      </c>
      <c r="E104" s="7">
        <v>0</v>
      </c>
      <c r="F104" s="7">
        <v>0</v>
      </c>
      <c r="G104" s="7">
        <v>0</v>
      </c>
      <c r="H104" s="7">
        <v>0</v>
      </c>
      <c r="I104" s="7">
        <v>0</v>
      </c>
      <c r="J104" s="7">
        <v>0</v>
      </c>
      <c r="K104" s="7">
        <v>0</v>
      </c>
      <c r="L104" s="7">
        <v>0</v>
      </c>
      <c r="M104" s="7">
        <v>0</v>
      </c>
    </row>
    <row r="105" spans="1:13" x14ac:dyDescent="0.25">
      <c r="A105" s="7" t="s">
        <v>136</v>
      </c>
    </row>
    <row r="106" spans="1:13" x14ac:dyDescent="0.25">
      <c r="A106" s="7" t="s">
        <v>137</v>
      </c>
      <c r="B106" s="7">
        <v>0</v>
      </c>
      <c r="C106" s="7">
        <v>0</v>
      </c>
      <c r="D106" s="7">
        <v>0</v>
      </c>
      <c r="E106" s="7">
        <v>0</v>
      </c>
      <c r="F106" s="7">
        <v>0</v>
      </c>
      <c r="G106" s="7">
        <v>0</v>
      </c>
      <c r="H106" s="7">
        <v>0</v>
      </c>
      <c r="I106" s="7">
        <v>0</v>
      </c>
      <c r="J106" s="7">
        <v>0</v>
      </c>
      <c r="K106" s="7">
        <v>0</v>
      </c>
      <c r="L106" s="7">
        <v>0</v>
      </c>
      <c r="M106" s="7">
        <v>0</v>
      </c>
    </row>
    <row r="107" spans="1:13" x14ac:dyDescent="0.25">
      <c r="A107" s="7" t="s">
        <v>138</v>
      </c>
      <c r="B107" s="7">
        <v>0</v>
      </c>
      <c r="C107" s="7">
        <v>0</v>
      </c>
      <c r="D107" s="7">
        <v>0</v>
      </c>
      <c r="E107" s="7">
        <v>0</v>
      </c>
      <c r="F107" s="7">
        <v>0</v>
      </c>
      <c r="G107" s="7">
        <v>0</v>
      </c>
      <c r="H107" s="7">
        <v>0</v>
      </c>
      <c r="I107" s="7">
        <v>0</v>
      </c>
      <c r="J107" s="7">
        <v>0</v>
      </c>
      <c r="K107" s="7">
        <v>0</v>
      </c>
      <c r="L107" s="7">
        <v>0</v>
      </c>
      <c r="M107" s="7">
        <v>0</v>
      </c>
    </row>
    <row r="108" spans="1:13" x14ac:dyDescent="0.25">
      <c r="A108" s="7" t="s">
        <v>139</v>
      </c>
      <c r="B108" s="7">
        <v>0</v>
      </c>
      <c r="C108" s="7">
        <v>0</v>
      </c>
      <c r="D108" s="7">
        <v>0</v>
      </c>
      <c r="E108" s="7">
        <v>0</v>
      </c>
      <c r="F108" s="7">
        <v>0</v>
      </c>
      <c r="G108" s="7">
        <v>0</v>
      </c>
      <c r="H108" s="7">
        <v>0</v>
      </c>
      <c r="I108" s="7">
        <v>0</v>
      </c>
      <c r="J108" s="7">
        <v>0</v>
      </c>
      <c r="K108" s="7">
        <v>0</v>
      </c>
      <c r="L108" s="7">
        <v>0</v>
      </c>
      <c r="M108" s="7">
        <v>0</v>
      </c>
    </row>
    <row r="109" spans="1:13" x14ac:dyDescent="0.25">
      <c r="A109" s="7" t="s">
        <v>140</v>
      </c>
      <c r="B109" s="7">
        <v>0</v>
      </c>
      <c r="C109" s="7">
        <v>0</v>
      </c>
      <c r="D109" s="7">
        <v>0</v>
      </c>
      <c r="E109" s="7">
        <v>0</v>
      </c>
      <c r="F109" s="7">
        <v>0</v>
      </c>
      <c r="G109" s="7">
        <v>0</v>
      </c>
      <c r="H109" s="7">
        <v>0</v>
      </c>
      <c r="I109" s="7">
        <v>0</v>
      </c>
      <c r="J109" s="7">
        <v>0</v>
      </c>
      <c r="K109" s="7">
        <v>0</v>
      </c>
      <c r="L109" s="7">
        <v>0</v>
      </c>
      <c r="M109" s="7">
        <v>0</v>
      </c>
    </row>
    <row r="110" spans="1:13" x14ac:dyDescent="0.25">
      <c r="A110" s="7" t="s">
        <v>141</v>
      </c>
    </row>
    <row r="111" spans="1:13" x14ac:dyDescent="0.25">
      <c r="A111" s="7" t="s">
        <v>142</v>
      </c>
      <c r="B111" s="7">
        <v>0</v>
      </c>
      <c r="C111" s="7">
        <v>0</v>
      </c>
      <c r="D111" s="7">
        <v>0</v>
      </c>
      <c r="E111" s="7">
        <v>0</v>
      </c>
      <c r="F111" s="7">
        <v>0</v>
      </c>
      <c r="G111" s="7">
        <v>0</v>
      </c>
      <c r="H111" s="7">
        <v>0</v>
      </c>
      <c r="I111" s="7">
        <v>0</v>
      </c>
      <c r="J111" s="7">
        <v>0</v>
      </c>
      <c r="K111" s="7">
        <v>0</v>
      </c>
      <c r="L111" s="7">
        <v>0</v>
      </c>
      <c r="M111" s="7">
        <v>0</v>
      </c>
    </row>
    <row r="112" spans="1:13" x14ac:dyDescent="0.25">
      <c r="A112" s="7" t="s">
        <v>143</v>
      </c>
      <c r="B112" s="7">
        <v>0</v>
      </c>
      <c r="C112" s="7">
        <v>0</v>
      </c>
      <c r="D112" s="7">
        <v>0</v>
      </c>
      <c r="E112" s="7">
        <v>0</v>
      </c>
      <c r="F112" s="7">
        <v>0</v>
      </c>
      <c r="G112" s="7">
        <v>0</v>
      </c>
      <c r="H112" s="7">
        <v>0</v>
      </c>
      <c r="I112" s="7">
        <v>0</v>
      </c>
      <c r="J112" s="7">
        <v>0</v>
      </c>
      <c r="K112" s="7">
        <v>0</v>
      </c>
      <c r="L112" s="7">
        <v>0</v>
      </c>
      <c r="M112" s="7">
        <v>0</v>
      </c>
    </row>
    <row r="113" spans="1:13" x14ac:dyDescent="0.25">
      <c r="A113" s="7" t="s">
        <v>144</v>
      </c>
      <c r="B113" s="7">
        <v>0</v>
      </c>
      <c r="C113" s="7">
        <v>0</v>
      </c>
      <c r="D113" s="7">
        <v>0</v>
      </c>
      <c r="E113" s="7">
        <v>0</v>
      </c>
      <c r="F113" s="7">
        <v>0</v>
      </c>
      <c r="G113" s="7">
        <v>0</v>
      </c>
      <c r="H113" s="7">
        <v>0</v>
      </c>
      <c r="I113" s="7">
        <v>0</v>
      </c>
      <c r="J113" s="7">
        <v>0</v>
      </c>
      <c r="K113" s="7">
        <v>0</v>
      </c>
      <c r="L113" s="7">
        <v>0</v>
      </c>
      <c r="M113" s="7">
        <v>0</v>
      </c>
    </row>
    <row r="114" spans="1:13" x14ac:dyDescent="0.25">
      <c r="A114" s="7"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4 A5 A27:A28 A23 A24 A25 A26 A31 A29 A30 A35:A36 A32 A33 A34 A40 A37 A38 A39 A43 A41 A42 A47 A44 A45 A46 A49:A50 A48 A54:A55 A51 A52 A53 A57 A56 A59 A58 A61 A60 A63 A62 A66:A67 A64 A65 A69 A68 A71 A70 A74 A72 A73 A78 A75 A76 A77 A80 A79 A87 A81 A82 A83 A84 A85 A86 A89 A88 A93:A96 A90 A91 A92 A105:M105 A97 A114 A6:A16 A19:M20 A18 A21:A22 A98:A104 A110:M110 A106:A109 A111:A1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ExtraData</vt:lpstr>
      <vt:lpstr>DataDear</vt:lpstr>
      <vt:lpstr>Notes &amp; Controls</vt:lpstr>
      <vt:lpstr>Consolidated budget</vt:lpstr>
      <vt:lpstr>ExtraData (2)</vt:lpstr>
      <vt:lpstr>DataDear (2)</vt:lpstr>
      <vt:lpstr>Guidelines</vt:lpstr>
      <vt:lpstr>Admin</vt:lpstr>
      <vt:lpstr>Positive Recovery- Dallas Ft Wo</vt:lpstr>
      <vt:lpstr>Positive Recovery- Garden Oaks</vt:lpstr>
      <vt:lpstr>Positive Recovery- Hill Country</vt:lpstr>
      <vt:lpstr>Positive Recovery- Montrose</vt:lpstr>
      <vt:lpstr>Positive Recovery- Austin</vt:lpstr>
      <vt:lpstr>Positive Recovery- Cinco Ranch</vt:lpstr>
      <vt:lpstr>Positive Recovery- Clear Lake</vt:lpstr>
      <vt:lpstr>Positive Recovery- Conroe</vt:lpstr>
      <vt:lpstr>Positive Recovery- Energy Corri</vt:lpstr>
      <vt:lpstr>Positive Recovery- Galleria</vt:lpstr>
      <vt:lpstr>Positive Recovery- Humble</vt:lpstr>
      <vt:lpstr>Positive Recovery- Jersey Villa</vt:lpstr>
      <vt:lpstr>Positive Recovery- North Loop</vt:lpstr>
      <vt:lpstr>Positive Recovery- Pasadena</vt:lpstr>
      <vt:lpstr>Positive Recovery- Round Rock</vt:lpstr>
      <vt:lpstr>Positive Recovery- San Antonio</vt:lpstr>
      <vt:lpstr>Positive Recovery- San Marcos</vt:lpstr>
      <vt:lpstr>Positive Recovery- Sugarland</vt:lpstr>
      <vt:lpstr>Positive Recovery- The Woodland</vt:lpstr>
      <vt:lpstr>Not Specified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Rachael Dannucci-Bowles</dc:creator>
  <cp:keywords/>
  <dc:description/>
  <cp:lastModifiedBy>Waleed</cp:lastModifiedBy>
  <cp:revision/>
  <dcterms:created xsi:type="dcterms:W3CDTF">2024-02-06T17:51:44Z</dcterms:created>
  <dcterms:modified xsi:type="dcterms:W3CDTF">2024-02-16T17:50:36Z</dcterms:modified>
  <cp:category/>
  <cp:contentStatus/>
</cp:coreProperties>
</file>