
<file path=[Content_Types].xml><?xml version="1.0" encoding="utf-8"?>
<Types xmlns="http://schemas.openxmlformats.org/package/2006/content-types">
  <Default Extension="bin" ContentType="application/vnd.openxmlformats-officedocument.spreadsheetml.customPropert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ed\Downloads\"/>
    </mc:Choice>
  </mc:AlternateContent>
  <bookViews>
    <workbookView xWindow="0" yWindow="0" windowWidth="20490" windowHeight="7530" tabRatio="912" firstSheet="2" activeTab="3"/>
  </bookViews>
  <sheets>
    <sheet name="ExtraData" sheetId="26" state="hidden" r:id="rId1"/>
    <sheet name="DataDear" sheetId="27" state="hidden" r:id="rId2"/>
    <sheet name="Notes &amp; Controls" sheetId="28" r:id="rId3"/>
    <sheet name="Consolidated budget" sheetId="29" r:id="rId4"/>
    <sheet name="ExtraData (2)" sheetId="30" state="hidden" r:id="rId5"/>
    <sheet name="DataDear (2)" sheetId="31" state="hidden" r:id="rId6"/>
    <sheet name="Guidelines" sheetId="1" r:id="rId7"/>
    <sheet name="Admin" sheetId="2" r:id="rId8"/>
    <sheet name="Positive Recovery- Dallas Ft Wo" sheetId="7" r:id="rId9"/>
    <sheet name="Positive Recovery- Garden Oaks" sheetId="10" r:id="rId10"/>
    <sheet name="Positive Recovery- Hill Country" sheetId="11" r:id="rId11"/>
    <sheet name="Positive Recovery- Montrose" sheetId="14" r:id="rId12"/>
    <sheet name="Positive Recovery- Austin" sheetId="3" r:id="rId13"/>
    <sheet name="Positive Recovery- Cinco Ranch" sheetId="4" r:id="rId14"/>
    <sheet name="Positive Recovery- Clear Lake" sheetId="5" r:id="rId15"/>
    <sheet name="Positive Recovery- Conroe" sheetId="6" r:id="rId16"/>
    <sheet name="Positive Recovery- Energy Corri" sheetId="8" r:id="rId17"/>
    <sheet name="Positive Recovery- Galleria" sheetId="9" r:id="rId18"/>
    <sheet name="Positive Recovery- Humble" sheetId="12" r:id="rId19"/>
    <sheet name="Positive Recovery- Jersey Villa" sheetId="13" r:id="rId20"/>
    <sheet name="Positive Recovery- North Loop" sheetId="15" r:id="rId21"/>
    <sheet name="Positive Recovery- Pasadena" sheetId="16" r:id="rId22"/>
    <sheet name="Positive Recovery- Round Rock" sheetId="17" r:id="rId23"/>
    <sheet name="Positive Recovery- San Antonio" sheetId="18" r:id="rId24"/>
    <sheet name="Positive Recovery- San Marcos" sheetId="19" r:id="rId25"/>
    <sheet name="Positive Recovery- Sugarland" sheetId="21" r:id="rId26"/>
    <sheet name="Positive Recovery- The Woodland" sheetId="22" r:id="rId27"/>
    <sheet name="Not Specified" sheetId="23" r:id="rId28"/>
    <sheet name="Remarks " sheetId="33" r:id="rId29"/>
    <sheet name="CompareSheets" sheetId="32" r:id="rId30"/>
  </sheets>
  <externalReferences>
    <externalReference r:id="rId31"/>
    <externalReference r:id="rId32"/>
  </externalReferences>
  <definedNames>
    <definedName name="Accounts_List">OFFSET('[1]2 Accounts'!$B$1,COUNTA('[1]2 Accounts'!$J:$J)+5,,COUNTA('[1]2 Accounts'!$B:$B)-COUNTA('[1]2 Accounts'!$J:$J)-1)</definedName>
    <definedName name="Contacts_List">OFFSET([1]Contacts!$A$1,6,,COUNTA([1]Contacts!$A:$A)-3)</definedName>
    <definedName name="Tax_Rate">OFFSET('[1]1 Tax Rates'!$A$1,6,,COUNTA('[1]1 Tax Rates'!$A:$A)-4)</definedName>
    <definedName name="Tax_Rate_Rep_Type_List">OFFSET([1]ExtraData!$N$1,MATCH(#REF!,[1]DataDear!$D:$D, 0)-1,,COUNTIF([1]DataDear!$D:$D, "="&amp;#REF!))</definedName>
    <definedName name="XFF1" localSheetId="2">'[2]Bank Transaction Template'!#REF!</definedName>
    <definedName name="XFF1">#REF!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32" l="1"/>
  <c r="C4" i="32"/>
  <c r="D4" i="32"/>
  <c r="E4" i="32"/>
  <c r="F4" i="32"/>
  <c r="G4" i="32"/>
  <c r="H4" i="32"/>
  <c r="I4" i="32"/>
  <c r="J4" i="32"/>
  <c r="K4" i="32"/>
  <c r="L4" i="32"/>
  <c r="M4" i="32"/>
  <c r="N4" i="32"/>
  <c r="O4" i="32"/>
  <c r="P4" i="32"/>
  <c r="Q4" i="32"/>
  <c r="R4" i="32"/>
  <c r="S4" i="32"/>
  <c r="T4" i="32"/>
  <c r="U4" i="32"/>
  <c r="B5" i="32"/>
  <c r="C5" i="32"/>
  <c r="D5" i="32"/>
  <c r="E5" i="32"/>
  <c r="F5" i="32"/>
  <c r="G5" i="32"/>
  <c r="H5" i="32"/>
  <c r="I5" i="32"/>
  <c r="J5" i="32"/>
  <c r="K5" i="32"/>
  <c r="L5" i="32"/>
  <c r="M5" i="32"/>
  <c r="N5" i="32"/>
  <c r="O5" i="32"/>
  <c r="P5" i="32"/>
  <c r="Q5" i="32"/>
  <c r="R5" i="32"/>
  <c r="S5" i="32"/>
  <c r="T5" i="32"/>
  <c r="U5" i="32"/>
  <c r="B6" i="32"/>
  <c r="C6" i="32"/>
  <c r="D6" i="32"/>
  <c r="E6" i="32"/>
  <c r="F6" i="32"/>
  <c r="G6" i="32"/>
  <c r="H6" i="32"/>
  <c r="I6" i="32"/>
  <c r="J6" i="32"/>
  <c r="K6" i="32"/>
  <c r="L6" i="32"/>
  <c r="M6" i="32"/>
  <c r="N6" i="32"/>
  <c r="O6" i="32"/>
  <c r="P6" i="32"/>
  <c r="Q6" i="32"/>
  <c r="R6" i="32"/>
  <c r="S6" i="32"/>
  <c r="T6" i="32"/>
  <c r="U6" i="32"/>
  <c r="B7" i="32"/>
  <c r="C7" i="32"/>
  <c r="D7" i="32"/>
  <c r="E7" i="32"/>
  <c r="F7" i="32"/>
  <c r="G7" i="32"/>
  <c r="H7" i="32"/>
  <c r="I7" i="32"/>
  <c r="J7" i="32"/>
  <c r="K7" i="32"/>
  <c r="L7" i="32"/>
  <c r="M7" i="32"/>
  <c r="N7" i="32"/>
  <c r="O7" i="32"/>
  <c r="P7" i="32"/>
  <c r="Q7" i="32"/>
  <c r="R7" i="32"/>
  <c r="S7" i="32"/>
  <c r="T7" i="32"/>
  <c r="U7" i="32"/>
  <c r="B8" i="32"/>
  <c r="C8" i="32"/>
  <c r="D8" i="32"/>
  <c r="E8" i="32"/>
  <c r="F8" i="32"/>
  <c r="G8" i="32"/>
  <c r="H8" i="32"/>
  <c r="I8" i="32"/>
  <c r="J8" i="32"/>
  <c r="K8" i="32"/>
  <c r="L8" i="32"/>
  <c r="M8" i="32"/>
  <c r="N8" i="32"/>
  <c r="O8" i="32"/>
  <c r="P8" i="32"/>
  <c r="Q8" i="32"/>
  <c r="R8" i="32"/>
  <c r="S8" i="32"/>
  <c r="T8" i="32"/>
  <c r="U8" i="32"/>
  <c r="B9" i="32"/>
  <c r="C9" i="32"/>
  <c r="D9" i="32"/>
  <c r="E9" i="32"/>
  <c r="F9" i="32"/>
  <c r="G9" i="32"/>
  <c r="H9" i="32"/>
  <c r="I9" i="32"/>
  <c r="J9" i="32"/>
  <c r="K9" i="32"/>
  <c r="L9" i="32"/>
  <c r="M9" i="32"/>
  <c r="N9" i="32"/>
  <c r="O9" i="32"/>
  <c r="P9" i="32"/>
  <c r="Q9" i="32"/>
  <c r="R9" i="32"/>
  <c r="S9" i="32"/>
  <c r="T9" i="32"/>
  <c r="U9" i="32"/>
  <c r="B10" i="32"/>
  <c r="C10" i="32"/>
  <c r="D10" i="32"/>
  <c r="E10" i="32"/>
  <c r="F10" i="32"/>
  <c r="G10" i="32"/>
  <c r="H10" i="32"/>
  <c r="I10" i="32"/>
  <c r="J10" i="32"/>
  <c r="K10" i="32"/>
  <c r="L10" i="32"/>
  <c r="M10" i="32"/>
  <c r="N10" i="32"/>
  <c r="O10" i="32"/>
  <c r="P10" i="32"/>
  <c r="Q10" i="32"/>
  <c r="R10" i="32"/>
  <c r="S10" i="32"/>
  <c r="T10" i="32"/>
  <c r="U10" i="32"/>
  <c r="B11" i="32"/>
  <c r="C11" i="32"/>
  <c r="D11" i="32"/>
  <c r="E11" i="32"/>
  <c r="F11" i="32"/>
  <c r="G11" i="32"/>
  <c r="H11" i="32"/>
  <c r="I11" i="32"/>
  <c r="J11" i="32"/>
  <c r="K11" i="32"/>
  <c r="L11" i="32"/>
  <c r="M11" i="32"/>
  <c r="N11" i="32"/>
  <c r="O11" i="32"/>
  <c r="P11" i="32"/>
  <c r="Q11" i="32"/>
  <c r="R11" i="32"/>
  <c r="S11" i="32"/>
  <c r="T11" i="32"/>
  <c r="U11" i="32"/>
  <c r="B12" i="32"/>
  <c r="C12" i="32"/>
  <c r="D12" i="32"/>
  <c r="E12" i="32"/>
  <c r="F12" i="32"/>
  <c r="G12" i="32"/>
  <c r="H12" i="32"/>
  <c r="I12" i="32"/>
  <c r="J12" i="32"/>
  <c r="K12" i="32"/>
  <c r="L12" i="32"/>
  <c r="M12" i="32"/>
  <c r="N12" i="32"/>
  <c r="O12" i="32"/>
  <c r="P12" i="32"/>
  <c r="Q12" i="32"/>
  <c r="R12" i="32"/>
  <c r="S12" i="32"/>
  <c r="T12" i="32"/>
  <c r="U12" i="32"/>
  <c r="B13" i="32"/>
  <c r="C13" i="32"/>
  <c r="D13" i="32"/>
  <c r="E13" i="32"/>
  <c r="F13" i="32"/>
  <c r="G13" i="32"/>
  <c r="H13" i="32"/>
  <c r="I13" i="32"/>
  <c r="J13" i="32"/>
  <c r="K13" i="32"/>
  <c r="L13" i="32"/>
  <c r="M13" i="32"/>
  <c r="N13" i="32"/>
  <c r="O13" i="32"/>
  <c r="P13" i="32"/>
  <c r="Q13" i="32"/>
  <c r="R13" i="32"/>
  <c r="S13" i="32"/>
  <c r="T13" i="32"/>
  <c r="U13" i="32"/>
  <c r="B14" i="32"/>
  <c r="C14" i="32"/>
  <c r="D14" i="32"/>
  <c r="E14" i="32"/>
  <c r="F14" i="32"/>
  <c r="G14" i="32"/>
  <c r="H14" i="32"/>
  <c r="I14" i="32"/>
  <c r="J14" i="32"/>
  <c r="K14" i="32"/>
  <c r="L14" i="32"/>
  <c r="M14" i="32"/>
  <c r="N14" i="32"/>
  <c r="O14" i="32"/>
  <c r="P14" i="32"/>
  <c r="Q14" i="32"/>
  <c r="R14" i="32"/>
  <c r="S14" i="32"/>
  <c r="T14" i="32"/>
  <c r="U14" i="32"/>
  <c r="B15" i="32"/>
  <c r="C15" i="32"/>
  <c r="D15" i="32"/>
  <c r="E15" i="32"/>
  <c r="F15" i="32"/>
  <c r="G15" i="32"/>
  <c r="H15" i="32"/>
  <c r="I15" i="32"/>
  <c r="J15" i="32"/>
  <c r="K15" i="32"/>
  <c r="L15" i="32"/>
  <c r="M15" i="32"/>
  <c r="N15" i="32"/>
  <c r="O15" i="32"/>
  <c r="P15" i="32"/>
  <c r="Q15" i="32"/>
  <c r="R15" i="32"/>
  <c r="S15" i="32"/>
  <c r="T15" i="32"/>
  <c r="U15" i="32"/>
  <c r="B16" i="32"/>
  <c r="C16" i="32"/>
  <c r="D16" i="32"/>
  <c r="E16" i="32"/>
  <c r="F16" i="32"/>
  <c r="G16" i="32"/>
  <c r="H16" i="32"/>
  <c r="I16" i="32"/>
  <c r="J16" i="32"/>
  <c r="K16" i="32"/>
  <c r="L16" i="32"/>
  <c r="M16" i="32"/>
  <c r="N16" i="32"/>
  <c r="O16" i="32"/>
  <c r="P16" i="32"/>
  <c r="Q16" i="32"/>
  <c r="R16" i="32"/>
  <c r="S16" i="32"/>
  <c r="T16" i="32"/>
  <c r="U16" i="32"/>
  <c r="B17" i="32"/>
  <c r="C17" i="32"/>
  <c r="D17" i="32"/>
  <c r="E17" i="32"/>
  <c r="F17" i="32"/>
  <c r="G17" i="32"/>
  <c r="H17" i="32"/>
  <c r="I17" i="32"/>
  <c r="J17" i="32"/>
  <c r="K17" i="32"/>
  <c r="L17" i="32"/>
  <c r="M17" i="32"/>
  <c r="N17" i="32"/>
  <c r="O17" i="32"/>
  <c r="P17" i="32"/>
  <c r="Q17" i="32"/>
  <c r="R17" i="32"/>
  <c r="S17" i="32"/>
  <c r="T17" i="32"/>
  <c r="U17" i="32"/>
  <c r="B18" i="32"/>
  <c r="C18" i="32"/>
  <c r="D18" i="32"/>
  <c r="E18" i="32"/>
  <c r="F18" i="32"/>
  <c r="G18" i="32"/>
  <c r="H18" i="32"/>
  <c r="I18" i="32"/>
  <c r="J18" i="32"/>
  <c r="K18" i="32"/>
  <c r="L18" i="32"/>
  <c r="M18" i="32"/>
  <c r="N18" i="32"/>
  <c r="O18" i="32"/>
  <c r="P18" i="32"/>
  <c r="Q18" i="32"/>
  <c r="R18" i="32"/>
  <c r="S18" i="32"/>
  <c r="T18" i="32"/>
  <c r="U18" i="32"/>
  <c r="B19" i="32"/>
  <c r="C19" i="32"/>
  <c r="D19" i="32"/>
  <c r="E19" i="32"/>
  <c r="F19" i="32"/>
  <c r="G19" i="32"/>
  <c r="H19" i="32"/>
  <c r="I19" i="32"/>
  <c r="J19" i="32"/>
  <c r="K19" i="32"/>
  <c r="L19" i="32"/>
  <c r="M19" i="32"/>
  <c r="N19" i="32"/>
  <c r="O19" i="32"/>
  <c r="P19" i="32"/>
  <c r="Q19" i="32"/>
  <c r="R19" i="32"/>
  <c r="S19" i="32"/>
  <c r="T19" i="32"/>
  <c r="U19" i="32"/>
  <c r="B20" i="32"/>
  <c r="C20" i="32"/>
  <c r="D20" i="32"/>
  <c r="E20" i="32"/>
  <c r="F20" i="32"/>
  <c r="G20" i="32"/>
  <c r="H20" i="32"/>
  <c r="I20" i="32"/>
  <c r="J20" i="32"/>
  <c r="K20" i="32"/>
  <c r="L20" i="32"/>
  <c r="M20" i="32"/>
  <c r="N20" i="32"/>
  <c r="O20" i="32"/>
  <c r="P20" i="32"/>
  <c r="Q20" i="32"/>
  <c r="R20" i="32"/>
  <c r="S20" i="32"/>
  <c r="T20" i="32"/>
  <c r="U20" i="32"/>
  <c r="B21" i="32"/>
  <c r="C21" i="32"/>
  <c r="D21" i="32"/>
  <c r="E21" i="32"/>
  <c r="F21" i="32"/>
  <c r="G21" i="32"/>
  <c r="H21" i="32"/>
  <c r="I21" i="32"/>
  <c r="J21" i="32"/>
  <c r="K21" i="32"/>
  <c r="L21" i="32"/>
  <c r="M21" i="32"/>
  <c r="N21" i="32"/>
  <c r="O21" i="32"/>
  <c r="P21" i="32"/>
  <c r="Q21" i="32"/>
  <c r="R21" i="32"/>
  <c r="S21" i="32"/>
  <c r="T21" i="32"/>
  <c r="U21" i="32"/>
  <c r="B22" i="32"/>
  <c r="C22" i="32"/>
  <c r="D22" i="32"/>
  <c r="E22" i="32"/>
  <c r="F22" i="32"/>
  <c r="G22" i="32"/>
  <c r="H22" i="32"/>
  <c r="I22" i="32"/>
  <c r="J22" i="32"/>
  <c r="K22" i="32"/>
  <c r="L22" i="32"/>
  <c r="M22" i="32"/>
  <c r="N22" i="32"/>
  <c r="O22" i="32"/>
  <c r="P22" i="32"/>
  <c r="Q22" i="32"/>
  <c r="R22" i="32"/>
  <c r="S22" i="32"/>
  <c r="T22" i="32"/>
  <c r="U22" i="32"/>
  <c r="B23" i="32"/>
  <c r="C23" i="32"/>
  <c r="D23" i="32"/>
  <c r="E23" i="32"/>
  <c r="F23" i="32"/>
  <c r="G23" i="32"/>
  <c r="H23" i="32"/>
  <c r="I23" i="32"/>
  <c r="J23" i="32"/>
  <c r="K23" i="32"/>
  <c r="L23" i="32"/>
  <c r="M23" i="32"/>
  <c r="N23" i="32"/>
  <c r="O23" i="32"/>
  <c r="P23" i="32"/>
  <c r="Q23" i="32"/>
  <c r="R23" i="32"/>
  <c r="S23" i="32"/>
  <c r="T23" i="32"/>
  <c r="U23" i="32"/>
  <c r="B24" i="32"/>
  <c r="C24" i="32"/>
  <c r="D24" i="32"/>
  <c r="E24" i="32"/>
  <c r="F24" i="32"/>
  <c r="G24" i="32"/>
  <c r="H24" i="32"/>
  <c r="I24" i="32"/>
  <c r="J24" i="32"/>
  <c r="K24" i="32"/>
  <c r="L24" i="32"/>
  <c r="M24" i="32"/>
  <c r="N24" i="32"/>
  <c r="O24" i="32"/>
  <c r="P24" i="32"/>
  <c r="Q24" i="32"/>
  <c r="R24" i="32"/>
  <c r="S24" i="32"/>
  <c r="T24" i="32"/>
  <c r="U24" i="32"/>
  <c r="B25" i="32"/>
  <c r="C25" i="32"/>
  <c r="D25" i="32"/>
  <c r="E25" i="32"/>
  <c r="F25" i="32"/>
  <c r="G25" i="32"/>
  <c r="H25" i="32"/>
  <c r="I25" i="32"/>
  <c r="J25" i="32"/>
  <c r="K25" i="32"/>
  <c r="L25" i="32"/>
  <c r="M25" i="32"/>
  <c r="N25" i="32"/>
  <c r="O25" i="32"/>
  <c r="P25" i="32"/>
  <c r="Q25" i="32"/>
  <c r="R25" i="32"/>
  <c r="S25" i="32"/>
  <c r="T25" i="32"/>
  <c r="U25" i="32"/>
  <c r="B26" i="32"/>
  <c r="C26" i="32"/>
  <c r="D26" i="32"/>
  <c r="E26" i="32"/>
  <c r="F26" i="32"/>
  <c r="G26" i="32"/>
  <c r="H26" i="32"/>
  <c r="I26" i="32"/>
  <c r="J26" i="32"/>
  <c r="K26" i="32"/>
  <c r="L26" i="32"/>
  <c r="M26" i="32"/>
  <c r="N26" i="32"/>
  <c r="O26" i="32"/>
  <c r="P26" i="32"/>
  <c r="Q26" i="32"/>
  <c r="R26" i="32"/>
  <c r="S26" i="32"/>
  <c r="T26" i="32"/>
  <c r="U26" i="32"/>
  <c r="B27" i="32"/>
  <c r="C27" i="32"/>
  <c r="D27" i="32"/>
  <c r="E27" i="32"/>
  <c r="F27" i="32"/>
  <c r="G27" i="32"/>
  <c r="H27" i="32"/>
  <c r="I27" i="32"/>
  <c r="J27" i="32"/>
  <c r="K27" i="32"/>
  <c r="L27" i="32"/>
  <c r="M27" i="32"/>
  <c r="N27" i="32"/>
  <c r="O27" i="32"/>
  <c r="P27" i="32"/>
  <c r="Q27" i="32"/>
  <c r="R27" i="32"/>
  <c r="S27" i="32"/>
  <c r="T27" i="32"/>
  <c r="U27" i="32"/>
  <c r="B28" i="32"/>
  <c r="C28" i="32"/>
  <c r="D28" i="32"/>
  <c r="E28" i="32"/>
  <c r="F28" i="32"/>
  <c r="G28" i="32"/>
  <c r="H28" i="32"/>
  <c r="I28" i="32"/>
  <c r="J28" i="32"/>
  <c r="K28" i="32"/>
  <c r="L28" i="32"/>
  <c r="M28" i="32"/>
  <c r="N28" i="32"/>
  <c r="O28" i="32"/>
  <c r="P28" i="32"/>
  <c r="Q28" i="32"/>
  <c r="R28" i="32"/>
  <c r="S28" i="32"/>
  <c r="T28" i="32"/>
  <c r="U28" i="32"/>
  <c r="B29" i="32"/>
  <c r="C29" i="32"/>
  <c r="D29" i="32"/>
  <c r="E29" i="32"/>
  <c r="F29" i="32"/>
  <c r="G29" i="32"/>
  <c r="H29" i="32"/>
  <c r="I29" i="32"/>
  <c r="J29" i="32"/>
  <c r="K29" i="32"/>
  <c r="L29" i="32"/>
  <c r="M29" i="32"/>
  <c r="N29" i="32"/>
  <c r="O29" i="32"/>
  <c r="P29" i="32"/>
  <c r="Q29" i="32"/>
  <c r="R29" i="32"/>
  <c r="S29" i="32"/>
  <c r="T29" i="32"/>
  <c r="U29" i="32"/>
  <c r="B30" i="32"/>
  <c r="C30" i="32"/>
  <c r="D30" i="32"/>
  <c r="E30" i="32"/>
  <c r="F30" i="32"/>
  <c r="G30" i="32"/>
  <c r="H30" i="32"/>
  <c r="I30" i="32"/>
  <c r="J30" i="32"/>
  <c r="K30" i="32"/>
  <c r="L30" i="32"/>
  <c r="M30" i="32"/>
  <c r="N30" i="32"/>
  <c r="O30" i="32"/>
  <c r="P30" i="32"/>
  <c r="Q30" i="32"/>
  <c r="R30" i="32"/>
  <c r="S30" i="32"/>
  <c r="T30" i="32"/>
  <c r="U30" i="32"/>
  <c r="B31" i="32"/>
  <c r="C31" i="32"/>
  <c r="D31" i="32"/>
  <c r="E31" i="32"/>
  <c r="F31" i="32"/>
  <c r="G31" i="32"/>
  <c r="H31" i="32"/>
  <c r="I31" i="32"/>
  <c r="J31" i="32"/>
  <c r="K31" i="32"/>
  <c r="L31" i="32"/>
  <c r="M31" i="32"/>
  <c r="N31" i="32"/>
  <c r="O31" i="32"/>
  <c r="P31" i="32"/>
  <c r="Q31" i="32"/>
  <c r="R31" i="32"/>
  <c r="S31" i="32"/>
  <c r="T31" i="32"/>
  <c r="U31" i="32"/>
  <c r="B32" i="32"/>
  <c r="C32" i="32"/>
  <c r="D32" i="32"/>
  <c r="E32" i="32"/>
  <c r="F32" i="32"/>
  <c r="G32" i="32"/>
  <c r="H32" i="32"/>
  <c r="I32" i="32"/>
  <c r="J32" i="32"/>
  <c r="K32" i="32"/>
  <c r="L32" i="32"/>
  <c r="M32" i="32"/>
  <c r="N32" i="32"/>
  <c r="O32" i="32"/>
  <c r="P32" i="32"/>
  <c r="Q32" i="32"/>
  <c r="R32" i="32"/>
  <c r="S32" i="32"/>
  <c r="T32" i="32"/>
  <c r="U32" i="32"/>
  <c r="B33" i="32"/>
  <c r="C33" i="32"/>
  <c r="D33" i="32"/>
  <c r="E33" i="32"/>
  <c r="F33" i="32"/>
  <c r="G33" i="32"/>
  <c r="H33" i="32"/>
  <c r="I33" i="32"/>
  <c r="J33" i="32"/>
  <c r="K33" i="32"/>
  <c r="L33" i="32"/>
  <c r="M33" i="32"/>
  <c r="N33" i="32"/>
  <c r="O33" i="32"/>
  <c r="P33" i="32"/>
  <c r="Q33" i="32"/>
  <c r="R33" i="32"/>
  <c r="S33" i="32"/>
  <c r="T33" i="32"/>
  <c r="U33" i="32"/>
  <c r="B34" i="32"/>
  <c r="C34" i="32"/>
  <c r="D34" i="32"/>
  <c r="E34" i="32"/>
  <c r="F34" i="32"/>
  <c r="G34" i="32"/>
  <c r="H34" i="32"/>
  <c r="I34" i="32"/>
  <c r="J34" i="32"/>
  <c r="K34" i="32"/>
  <c r="L34" i="32"/>
  <c r="M34" i="32"/>
  <c r="N34" i="32"/>
  <c r="O34" i="32"/>
  <c r="P34" i="32"/>
  <c r="Q34" i="32"/>
  <c r="R34" i="32"/>
  <c r="S34" i="32"/>
  <c r="T34" i="32"/>
  <c r="U34" i="32"/>
  <c r="B35" i="32"/>
  <c r="C35" i="32"/>
  <c r="D35" i="32"/>
  <c r="E35" i="32"/>
  <c r="F35" i="32"/>
  <c r="G35" i="32"/>
  <c r="H35" i="32"/>
  <c r="I35" i="32"/>
  <c r="J35" i="32"/>
  <c r="K35" i="32"/>
  <c r="L35" i="32"/>
  <c r="M35" i="32"/>
  <c r="N35" i="32"/>
  <c r="O35" i="32"/>
  <c r="P35" i="32"/>
  <c r="Q35" i="32"/>
  <c r="R35" i="32"/>
  <c r="S35" i="32"/>
  <c r="T35" i="32"/>
  <c r="U35" i="32"/>
  <c r="B36" i="32"/>
  <c r="C36" i="32"/>
  <c r="D36" i="32"/>
  <c r="E36" i="32"/>
  <c r="F36" i="32"/>
  <c r="G36" i="32"/>
  <c r="H36" i="32"/>
  <c r="I36" i="32"/>
  <c r="J36" i="32"/>
  <c r="K36" i="32"/>
  <c r="L36" i="32"/>
  <c r="M36" i="32"/>
  <c r="N36" i="32"/>
  <c r="O36" i="32"/>
  <c r="P36" i="32"/>
  <c r="Q36" i="32"/>
  <c r="R36" i="32"/>
  <c r="S36" i="32"/>
  <c r="T36" i="32"/>
  <c r="U36" i="32"/>
  <c r="B37" i="32"/>
  <c r="C37" i="32"/>
  <c r="D37" i="32"/>
  <c r="E37" i="32"/>
  <c r="F37" i="32"/>
  <c r="G37" i="32"/>
  <c r="H37" i="32"/>
  <c r="I37" i="32"/>
  <c r="J37" i="32"/>
  <c r="K37" i="32"/>
  <c r="L37" i="32"/>
  <c r="M37" i="32"/>
  <c r="N37" i="32"/>
  <c r="O37" i="32"/>
  <c r="P37" i="32"/>
  <c r="Q37" i="32"/>
  <c r="R37" i="32"/>
  <c r="S37" i="32"/>
  <c r="T37" i="32"/>
  <c r="U37" i="32"/>
  <c r="B38" i="32"/>
  <c r="C38" i="32"/>
  <c r="D38" i="32"/>
  <c r="E38" i="32"/>
  <c r="F38" i="32"/>
  <c r="G38" i="32"/>
  <c r="H38" i="32"/>
  <c r="I38" i="32"/>
  <c r="J38" i="32"/>
  <c r="K38" i="32"/>
  <c r="L38" i="32"/>
  <c r="M38" i="32"/>
  <c r="N38" i="32"/>
  <c r="O38" i="32"/>
  <c r="P38" i="32"/>
  <c r="Q38" i="32"/>
  <c r="R38" i="32"/>
  <c r="S38" i="32"/>
  <c r="T38" i="32"/>
  <c r="U38" i="32"/>
  <c r="B39" i="32"/>
  <c r="C39" i="32"/>
  <c r="D39" i="32"/>
  <c r="E39" i="32"/>
  <c r="F39" i="32"/>
  <c r="G39" i="32"/>
  <c r="H39" i="32"/>
  <c r="I39" i="32"/>
  <c r="J39" i="32"/>
  <c r="K39" i="32"/>
  <c r="L39" i="32"/>
  <c r="M39" i="32"/>
  <c r="N39" i="32"/>
  <c r="O39" i="32"/>
  <c r="P39" i="32"/>
  <c r="Q39" i="32"/>
  <c r="R39" i="32"/>
  <c r="S39" i="32"/>
  <c r="T39" i="32"/>
  <c r="U39" i="32"/>
  <c r="B40" i="32"/>
  <c r="C40" i="32"/>
  <c r="D40" i="32"/>
  <c r="E40" i="32"/>
  <c r="F40" i="32"/>
  <c r="G40" i="32"/>
  <c r="H40" i="32"/>
  <c r="I40" i="32"/>
  <c r="J40" i="32"/>
  <c r="K40" i="32"/>
  <c r="L40" i="32"/>
  <c r="M40" i="32"/>
  <c r="N40" i="32"/>
  <c r="O40" i="32"/>
  <c r="P40" i="32"/>
  <c r="Q40" i="32"/>
  <c r="R40" i="32"/>
  <c r="S40" i="32"/>
  <c r="T40" i="32"/>
  <c r="U40" i="32"/>
  <c r="B41" i="32"/>
  <c r="C41" i="32"/>
  <c r="D41" i="32"/>
  <c r="E41" i="32"/>
  <c r="F41" i="32"/>
  <c r="G41" i="32"/>
  <c r="H41" i="32"/>
  <c r="I41" i="32"/>
  <c r="J41" i="32"/>
  <c r="K41" i="32"/>
  <c r="L41" i="32"/>
  <c r="M41" i="32"/>
  <c r="N41" i="32"/>
  <c r="O41" i="32"/>
  <c r="P41" i="32"/>
  <c r="Q41" i="32"/>
  <c r="R41" i="32"/>
  <c r="S41" i="32"/>
  <c r="T41" i="32"/>
  <c r="U41" i="32"/>
  <c r="B42" i="32"/>
  <c r="C42" i="32"/>
  <c r="D42" i="32"/>
  <c r="E42" i="32"/>
  <c r="F42" i="32"/>
  <c r="G42" i="32"/>
  <c r="H42" i="32"/>
  <c r="I42" i="32"/>
  <c r="J42" i="32"/>
  <c r="K42" i="32"/>
  <c r="L42" i="32"/>
  <c r="M42" i="32"/>
  <c r="N42" i="32"/>
  <c r="O42" i="32"/>
  <c r="P42" i="32"/>
  <c r="Q42" i="32"/>
  <c r="R42" i="32"/>
  <c r="S42" i="32"/>
  <c r="T42" i="32"/>
  <c r="U42" i="32"/>
  <c r="B43" i="32"/>
  <c r="C43" i="32"/>
  <c r="D43" i="32"/>
  <c r="E43" i="32"/>
  <c r="F43" i="32"/>
  <c r="G43" i="32"/>
  <c r="H43" i="32"/>
  <c r="I43" i="32"/>
  <c r="J43" i="32"/>
  <c r="K43" i="32"/>
  <c r="L43" i="32"/>
  <c r="M43" i="32"/>
  <c r="N43" i="32"/>
  <c r="O43" i="32"/>
  <c r="P43" i="32"/>
  <c r="Q43" i="32"/>
  <c r="R43" i="32"/>
  <c r="S43" i="32"/>
  <c r="T43" i="32"/>
  <c r="U43" i="32"/>
  <c r="B44" i="32"/>
  <c r="C44" i="32"/>
  <c r="D44" i="32"/>
  <c r="E44" i="32"/>
  <c r="F44" i="32"/>
  <c r="G44" i="32"/>
  <c r="H44" i="32"/>
  <c r="I44" i="32"/>
  <c r="J44" i="32"/>
  <c r="K44" i="32"/>
  <c r="L44" i="32"/>
  <c r="M44" i="32"/>
  <c r="N44" i="32"/>
  <c r="O44" i="32"/>
  <c r="P44" i="32"/>
  <c r="Q44" i="32"/>
  <c r="R44" i="32"/>
  <c r="S44" i="32"/>
  <c r="T44" i="32"/>
  <c r="U44" i="32"/>
  <c r="B45" i="32"/>
  <c r="C45" i="32"/>
  <c r="D45" i="32"/>
  <c r="E45" i="32"/>
  <c r="F45" i="32"/>
  <c r="G45" i="32"/>
  <c r="H45" i="32"/>
  <c r="I45" i="32"/>
  <c r="J45" i="32"/>
  <c r="K45" i="32"/>
  <c r="L45" i="32"/>
  <c r="M45" i="32"/>
  <c r="N45" i="32"/>
  <c r="O45" i="32"/>
  <c r="P45" i="32"/>
  <c r="Q45" i="32"/>
  <c r="R45" i="32"/>
  <c r="S45" i="32"/>
  <c r="T45" i="32"/>
  <c r="U45" i="32"/>
  <c r="B46" i="32"/>
  <c r="C46" i="32"/>
  <c r="D46" i="32"/>
  <c r="E46" i="32"/>
  <c r="F46" i="32"/>
  <c r="G46" i="32"/>
  <c r="H46" i="32"/>
  <c r="I46" i="32"/>
  <c r="J46" i="32"/>
  <c r="K46" i="32"/>
  <c r="L46" i="32"/>
  <c r="M46" i="32"/>
  <c r="N46" i="32"/>
  <c r="O46" i="32"/>
  <c r="P46" i="32"/>
  <c r="Q46" i="32"/>
  <c r="R46" i="32"/>
  <c r="S46" i="32"/>
  <c r="T46" i="32"/>
  <c r="U46" i="32"/>
  <c r="B47" i="32"/>
  <c r="C47" i="32"/>
  <c r="D47" i="32"/>
  <c r="E47" i="32"/>
  <c r="F47" i="32"/>
  <c r="G47" i="32"/>
  <c r="H47" i="32"/>
  <c r="I47" i="32"/>
  <c r="J47" i="32"/>
  <c r="K47" i="32"/>
  <c r="L47" i="32"/>
  <c r="M47" i="32"/>
  <c r="N47" i="32"/>
  <c r="O47" i="32"/>
  <c r="P47" i="32"/>
  <c r="Q47" i="32"/>
  <c r="R47" i="32"/>
  <c r="S47" i="32"/>
  <c r="T47" i="32"/>
  <c r="U47" i="32"/>
  <c r="B48" i="32"/>
  <c r="C48" i="32"/>
  <c r="D48" i="32"/>
  <c r="E48" i="32"/>
  <c r="F48" i="32"/>
  <c r="G48" i="32"/>
  <c r="H48" i="32"/>
  <c r="I48" i="32"/>
  <c r="J48" i="32"/>
  <c r="K48" i="32"/>
  <c r="L48" i="32"/>
  <c r="M48" i="32"/>
  <c r="N48" i="32"/>
  <c r="O48" i="32"/>
  <c r="P48" i="32"/>
  <c r="Q48" i="32"/>
  <c r="R48" i="32"/>
  <c r="S48" i="32"/>
  <c r="T48" i="32"/>
  <c r="U48" i="32"/>
  <c r="B49" i="32"/>
  <c r="C49" i="32"/>
  <c r="D49" i="32"/>
  <c r="E49" i="32"/>
  <c r="F49" i="32"/>
  <c r="G49" i="32"/>
  <c r="H49" i="32"/>
  <c r="I49" i="32"/>
  <c r="J49" i="32"/>
  <c r="K49" i="32"/>
  <c r="L49" i="32"/>
  <c r="M49" i="32"/>
  <c r="N49" i="32"/>
  <c r="O49" i="32"/>
  <c r="P49" i="32"/>
  <c r="Q49" i="32"/>
  <c r="R49" i="32"/>
  <c r="S49" i="32"/>
  <c r="T49" i="32"/>
  <c r="U49" i="32"/>
  <c r="B50" i="32"/>
  <c r="C50" i="32"/>
  <c r="D50" i="32"/>
  <c r="E50" i="32"/>
  <c r="F50" i="32"/>
  <c r="G50" i="32"/>
  <c r="H50" i="32"/>
  <c r="I50" i="32"/>
  <c r="J50" i="32"/>
  <c r="K50" i="32"/>
  <c r="L50" i="32"/>
  <c r="M50" i="32"/>
  <c r="N50" i="32"/>
  <c r="O50" i="32"/>
  <c r="P50" i="32"/>
  <c r="Q50" i="32"/>
  <c r="R50" i="32"/>
  <c r="S50" i="32"/>
  <c r="T50" i="32"/>
  <c r="U50" i="32"/>
  <c r="B51" i="32"/>
  <c r="C51" i="32"/>
  <c r="D51" i="32"/>
  <c r="E51" i="32"/>
  <c r="F51" i="32"/>
  <c r="G51" i="32"/>
  <c r="H51" i="32"/>
  <c r="I51" i="32"/>
  <c r="J51" i="32"/>
  <c r="K51" i="32"/>
  <c r="L51" i="32"/>
  <c r="M51" i="32"/>
  <c r="N51" i="32"/>
  <c r="O51" i="32"/>
  <c r="P51" i="32"/>
  <c r="Q51" i="32"/>
  <c r="R51" i="32"/>
  <c r="S51" i="32"/>
  <c r="T51" i="32"/>
  <c r="U51" i="32"/>
  <c r="B52" i="32"/>
  <c r="C52" i="32"/>
  <c r="D52" i="32"/>
  <c r="E52" i="32"/>
  <c r="F52" i="32"/>
  <c r="G52" i="32"/>
  <c r="H52" i="32"/>
  <c r="I52" i="32"/>
  <c r="J52" i="32"/>
  <c r="K52" i="32"/>
  <c r="L52" i="32"/>
  <c r="M52" i="32"/>
  <c r="N52" i="32"/>
  <c r="O52" i="32"/>
  <c r="P52" i="32"/>
  <c r="Q52" i="32"/>
  <c r="R52" i="32"/>
  <c r="S52" i="32"/>
  <c r="T52" i="32"/>
  <c r="U52" i="32"/>
  <c r="B53" i="32"/>
  <c r="C53" i="32"/>
  <c r="D53" i="32"/>
  <c r="E53" i="32"/>
  <c r="F53" i="32"/>
  <c r="G53" i="32"/>
  <c r="H53" i="32"/>
  <c r="I53" i="32"/>
  <c r="J53" i="32"/>
  <c r="K53" i="32"/>
  <c r="L53" i="32"/>
  <c r="M53" i="32"/>
  <c r="N53" i="32"/>
  <c r="O53" i="32"/>
  <c r="P53" i="32"/>
  <c r="Q53" i="32"/>
  <c r="R53" i="32"/>
  <c r="S53" i="32"/>
  <c r="T53" i="32"/>
  <c r="U53" i="32"/>
  <c r="B54" i="32"/>
  <c r="C54" i="32"/>
  <c r="D54" i="32"/>
  <c r="E54" i="32"/>
  <c r="F54" i="32"/>
  <c r="G54" i="32"/>
  <c r="H54" i="32"/>
  <c r="I54" i="32"/>
  <c r="J54" i="32"/>
  <c r="K54" i="32"/>
  <c r="L54" i="32"/>
  <c r="M54" i="32"/>
  <c r="N54" i="32"/>
  <c r="O54" i="32"/>
  <c r="P54" i="32"/>
  <c r="Q54" i="32"/>
  <c r="R54" i="32"/>
  <c r="S54" i="32"/>
  <c r="T54" i="32"/>
  <c r="U54" i="32"/>
  <c r="B55" i="32"/>
  <c r="C55" i="32"/>
  <c r="D55" i="32"/>
  <c r="E55" i="32"/>
  <c r="F55" i="32"/>
  <c r="G55" i="32"/>
  <c r="H55" i="32"/>
  <c r="I55" i="32"/>
  <c r="J55" i="32"/>
  <c r="K55" i="32"/>
  <c r="L55" i="32"/>
  <c r="M55" i="32"/>
  <c r="N55" i="32"/>
  <c r="O55" i="32"/>
  <c r="P55" i="32"/>
  <c r="Q55" i="32"/>
  <c r="R55" i="32"/>
  <c r="S55" i="32"/>
  <c r="T55" i="32"/>
  <c r="U55" i="32"/>
  <c r="B56" i="32"/>
  <c r="C56" i="32"/>
  <c r="D56" i="32"/>
  <c r="E56" i="32"/>
  <c r="F56" i="32"/>
  <c r="G56" i="32"/>
  <c r="H56" i="32"/>
  <c r="I56" i="32"/>
  <c r="J56" i="32"/>
  <c r="K56" i="32"/>
  <c r="L56" i="32"/>
  <c r="M56" i="32"/>
  <c r="N56" i="32"/>
  <c r="O56" i="32"/>
  <c r="P56" i="32"/>
  <c r="Q56" i="32"/>
  <c r="R56" i="32"/>
  <c r="S56" i="32"/>
  <c r="T56" i="32"/>
  <c r="U56" i="32"/>
  <c r="B57" i="32"/>
  <c r="C57" i="32"/>
  <c r="D57" i="32"/>
  <c r="E57" i="32"/>
  <c r="F57" i="32"/>
  <c r="G57" i="32"/>
  <c r="H57" i="32"/>
  <c r="I57" i="32"/>
  <c r="J57" i="32"/>
  <c r="K57" i="32"/>
  <c r="L57" i="32"/>
  <c r="M57" i="32"/>
  <c r="N57" i="32"/>
  <c r="O57" i="32"/>
  <c r="P57" i="32"/>
  <c r="Q57" i="32"/>
  <c r="R57" i="32"/>
  <c r="S57" i="32"/>
  <c r="T57" i="32"/>
  <c r="U57" i="32"/>
  <c r="B58" i="32"/>
  <c r="C58" i="32"/>
  <c r="D58" i="32"/>
  <c r="E58" i="32"/>
  <c r="F58" i="32"/>
  <c r="G58" i="32"/>
  <c r="H58" i="32"/>
  <c r="I58" i="32"/>
  <c r="J58" i="32"/>
  <c r="K58" i="32"/>
  <c r="L58" i="32"/>
  <c r="M58" i="32"/>
  <c r="N58" i="32"/>
  <c r="O58" i="32"/>
  <c r="P58" i="32"/>
  <c r="Q58" i="32"/>
  <c r="R58" i="32"/>
  <c r="S58" i="32"/>
  <c r="T58" i="32"/>
  <c r="U58" i="32"/>
  <c r="B59" i="32"/>
  <c r="C59" i="32"/>
  <c r="D59" i="32"/>
  <c r="E59" i="32"/>
  <c r="F59" i="32"/>
  <c r="G59" i="32"/>
  <c r="H59" i="32"/>
  <c r="I59" i="32"/>
  <c r="J59" i="32"/>
  <c r="K59" i="32"/>
  <c r="L59" i="32"/>
  <c r="M59" i="32"/>
  <c r="N59" i="32"/>
  <c r="O59" i="32"/>
  <c r="P59" i="32"/>
  <c r="Q59" i="32"/>
  <c r="R59" i="32"/>
  <c r="S59" i="32"/>
  <c r="T59" i="32"/>
  <c r="U59" i="32"/>
  <c r="B60" i="32"/>
  <c r="C60" i="32"/>
  <c r="D60" i="32"/>
  <c r="E60" i="32"/>
  <c r="F60" i="32"/>
  <c r="G60" i="32"/>
  <c r="H60" i="32"/>
  <c r="I60" i="32"/>
  <c r="J60" i="32"/>
  <c r="K60" i="32"/>
  <c r="L60" i="32"/>
  <c r="M60" i="32"/>
  <c r="N60" i="32"/>
  <c r="O60" i="32"/>
  <c r="P60" i="32"/>
  <c r="Q60" i="32"/>
  <c r="R60" i="32"/>
  <c r="S60" i="32"/>
  <c r="T60" i="32"/>
  <c r="U60" i="32"/>
  <c r="B61" i="32"/>
  <c r="C61" i="32"/>
  <c r="D61" i="32"/>
  <c r="E61" i="32"/>
  <c r="F61" i="32"/>
  <c r="G61" i="32"/>
  <c r="H61" i="32"/>
  <c r="I61" i="32"/>
  <c r="J61" i="32"/>
  <c r="K61" i="32"/>
  <c r="L61" i="32"/>
  <c r="M61" i="32"/>
  <c r="N61" i="32"/>
  <c r="O61" i="32"/>
  <c r="P61" i="32"/>
  <c r="Q61" i="32"/>
  <c r="R61" i="32"/>
  <c r="S61" i="32"/>
  <c r="T61" i="32"/>
  <c r="U61" i="32"/>
  <c r="B62" i="32"/>
  <c r="C62" i="32"/>
  <c r="D62" i="32"/>
  <c r="E62" i="32"/>
  <c r="F62" i="32"/>
  <c r="G62" i="32"/>
  <c r="H62" i="32"/>
  <c r="I62" i="32"/>
  <c r="J62" i="32"/>
  <c r="K62" i="32"/>
  <c r="L62" i="32"/>
  <c r="M62" i="32"/>
  <c r="N62" i="32"/>
  <c r="O62" i="32"/>
  <c r="P62" i="32"/>
  <c r="Q62" i="32"/>
  <c r="R62" i="32"/>
  <c r="S62" i="32"/>
  <c r="T62" i="32"/>
  <c r="U62" i="32"/>
  <c r="B63" i="32"/>
  <c r="C63" i="32"/>
  <c r="D63" i="32"/>
  <c r="E63" i="32"/>
  <c r="F63" i="32"/>
  <c r="G63" i="32"/>
  <c r="H63" i="32"/>
  <c r="I63" i="32"/>
  <c r="J63" i="32"/>
  <c r="K63" i="32"/>
  <c r="L63" i="32"/>
  <c r="M63" i="32"/>
  <c r="N63" i="32"/>
  <c r="O63" i="32"/>
  <c r="P63" i="32"/>
  <c r="Q63" i="32"/>
  <c r="R63" i="32"/>
  <c r="S63" i="32"/>
  <c r="T63" i="32"/>
  <c r="U63" i="32"/>
  <c r="B64" i="32"/>
  <c r="C64" i="32"/>
  <c r="D64" i="32"/>
  <c r="E64" i="32"/>
  <c r="F64" i="32"/>
  <c r="G64" i="32"/>
  <c r="H64" i="32"/>
  <c r="I64" i="32"/>
  <c r="J64" i="32"/>
  <c r="K64" i="32"/>
  <c r="L64" i="32"/>
  <c r="M64" i="32"/>
  <c r="N64" i="32"/>
  <c r="O64" i="32"/>
  <c r="P64" i="32"/>
  <c r="Q64" i="32"/>
  <c r="R64" i="32"/>
  <c r="S64" i="32"/>
  <c r="T64" i="32"/>
  <c r="U64" i="32"/>
  <c r="B65" i="32"/>
  <c r="C65" i="32"/>
  <c r="D65" i="32"/>
  <c r="E65" i="32"/>
  <c r="F65" i="32"/>
  <c r="G65" i="32"/>
  <c r="H65" i="32"/>
  <c r="I65" i="32"/>
  <c r="J65" i="32"/>
  <c r="K65" i="32"/>
  <c r="L65" i="32"/>
  <c r="M65" i="32"/>
  <c r="N65" i="32"/>
  <c r="O65" i="32"/>
  <c r="P65" i="32"/>
  <c r="Q65" i="32"/>
  <c r="R65" i="32"/>
  <c r="S65" i="32"/>
  <c r="T65" i="32"/>
  <c r="U65" i="32"/>
  <c r="B66" i="32"/>
  <c r="C66" i="32"/>
  <c r="D66" i="32"/>
  <c r="E66" i="32"/>
  <c r="F66" i="32"/>
  <c r="G66" i="32"/>
  <c r="H66" i="32"/>
  <c r="I66" i="32"/>
  <c r="J66" i="32"/>
  <c r="K66" i="32"/>
  <c r="L66" i="32"/>
  <c r="M66" i="32"/>
  <c r="N66" i="32"/>
  <c r="O66" i="32"/>
  <c r="P66" i="32"/>
  <c r="Q66" i="32"/>
  <c r="R66" i="32"/>
  <c r="S66" i="32"/>
  <c r="T66" i="32"/>
  <c r="U66" i="32"/>
  <c r="B67" i="32"/>
  <c r="C67" i="32"/>
  <c r="D67" i="32"/>
  <c r="E67" i="32"/>
  <c r="F67" i="32"/>
  <c r="G67" i="32"/>
  <c r="H67" i="32"/>
  <c r="I67" i="32"/>
  <c r="J67" i="32"/>
  <c r="K67" i="32"/>
  <c r="L67" i="32"/>
  <c r="M67" i="32"/>
  <c r="N67" i="32"/>
  <c r="O67" i="32"/>
  <c r="P67" i="32"/>
  <c r="Q67" i="32"/>
  <c r="R67" i="32"/>
  <c r="S67" i="32"/>
  <c r="T67" i="32"/>
  <c r="U67" i="32"/>
  <c r="B68" i="32"/>
  <c r="C68" i="32"/>
  <c r="D68" i="32"/>
  <c r="E68" i="32"/>
  <c r="F68" i="32"/>
  <c r="G68" i="32"/>
  <c r="H68" i="32"/>
  <c r="I68" i="32"/>
  <c r="J68" i="32"/>
  <c r="K68" i="32"/>
  <c r="L68" i="32"/>
  <c r="M68" i="32"/>
  <c r="N68" i="32"/>
  <c r="O68" i="32"/>
  <c r="P68" i="32"/>
  <c r="Q68" i="32"/>
  <c r="R68" i="32"/>
  <c r="S68" i="32"/>
  <c r="T68" i="32"/>
  <c r="U68" i="32"/>
  <c r="B69" i="32"/>
  <c r="C69" i="32"/>
  <c r="D69" i="32"/>
  <c r="E69" i="32"/>
  <c r="F69" i="32"/>
  <c r="G69" i="32"/>
  <c r="H69" i="32"/>
  <c r="I69" i="32"/>
  <c r="J69" i="32"/>
  <c r="K69" i="32"/>
  <c r="L69" i="32"/>
  <c r="M69" i="32"/>
  <c r="N69" i="32"/>
  <c r="O69" i="32"/>
  <c r="P69" i="32"/>
  <c r="Q69" i="32"/>
  <c r="R69" i="32"/>
  <c r="S69" i="32"/>
  <c r="T69" i="32"/>
  <c r="U69" i="32"/>
  <c r="B70" i="32"/>
  <c r="C70" i="32"/>
  <c r="D70" i="32"/>
  <c r="E70" i="32"/>
  <c r="F70" i="32"/>
  <c r="G70" i="32"/>
  <c r="H70" i="32"/>
  <c r="I70" i="32"/>
  <c r="J70" i="32"/>
  <c r="K70" i="32"/>
  <c r="L70" i="32"/>
  <c r="M70" i="32"/>
  <c r="N70" i="32"/>
  <c r="O70" i="32"/>
  <c r="P70" i="32"/>
  <c r="Q70" i="32"/>
  <c r="R70" i="32"/>
  <c r="S70" i="32"/>
  <c r="T70" i="32"/>
  <c r="U70" i="32"/>
  <c r="B71" i="32"/>
  <c r="C71" i="32"/>
  <c r="D71" i="32"/>
  <c r="E71" i="32"/>
  <c r="F71" i="32"/>
  <c r="G71" i="32"/>
  <c r="H71" i="32"/>
  <c r="I71" i="32"/>
  <c r="J71" i="32"/>
  <c r="K71" i="32"/>
  <c r="L71" i="32"/>
  <c r="M71" i="32"/>
  <c r="N71" i="32"/>
  <c r="O71" i="32"/>
  <c r="P71" i="32"/>
  <c r="Q71" i="32"/>
  <c r="R71" i="32"/>
  <c r="S71" i="32"/>
  <c r="T71" i="32"/>
  <c r="U71" i="32"/>
  <c r="B72" i="32"/>
  <c r="C72" i="32"/>
  <c r="D72" i="32"/>
  <c r="E72" i="32"/>
  <c r="F72" i="32"/>
  <c r="G72" i="32"/>
  <c r="H72" i="32"/>
  <c r="I72" i="32"/>
  <c r="J72" i="32"/>
  <c r="K72" i="32"/>
  <c r="L72" i="32"/>
  <c r="M72" i="32"/>
  <c r="N72" i="32"/>
  <c r="O72" i="32"/>
  <c r="P72" i="32"/>
  <c r="Q72" i="32"/>
  <c r="R72" i="32"/>
  <c r="S72" i="32"/>
  <c r="T72" i="32"/>
  <c r="U72" i="32"/>
  <c r="B73" i="32"/>
  <c r="C73" i="32"/>
  <c r="D73" i="32"/>
  <c r="E73" i="32"/>
  <c r="F73" i="32"/>
  <c r="G73" i="32"/>
  <c r="H73" i="32"/>
  <c r="I73" i="32"/>
  <c r="J73" i="32"/>
  <c r="K73" i="32"/>
  <c r="L73" i="32"/>
  <c r="M73" i="32"/>
  <c r="N73" i="32"/>
  <c r="O73" i="32"/>
  <c r="P73" i="32"/>
  <c r="Q73" i="32"/>
  <c r="R73" i="32"/>
  <c r="S73" i="32"/>
  <c r="T73" i="32"/>
  <c r="U73" i="32"/>
  <c r="B74" i="32"/>
  <c r="C74" i="32"/>
  <c r="D74" i="32"/>
  <c r="E74" i="32"/>
  <c r="F74" i="32"/>
  <c r="G74" i="32"/>
  <c r="H74" i="32"/>
  <c r="I74" i="32"/>
  <c r="J74" i="32"/>
  <c r="K74" i="32"/>
  <c r="L74" i="32"/>
  <c r="M74" i="32"/>
  <c r="N74" i="32"/>
  <c r="O74" i="32"/>
  <c r="P74" i="32"/>
  <c r="Q74" i="32"/>
  <c r="R74" i="32"/>
  <c r="S74" i="32"/>
  <c r="T74" i="32"/>
  <c r="U74" i="32"/>
  <c r="B75" i="32"/>
  <c r="C75" i="32"/>
  <c r="D75" i="32"/>
  <c r="E75" i="32"/>
  <c r="F75" i="32"/>
  <c r="G75" i="32"/>
  <c r="H75" i="32"/>
  <c r="I75" i="32"/>
  <c r="J75" i="32"/>
  <c r="K75" i="32"/>
  <c r="L75" i="32"/>
  <c r="M75" i="32"/>
  <c r="N75" i="32"/>
  <c r="O75" i="32"/>
  <c r="P75" i="32"/>
  <c r="Q75" i="32"/>
  <c r="R75" i="32"/>
  <c r="S75" i="32"/>
  <c r="T75" i="32"/>
  <c r="U75" i="32"/>
  <c r="B76" i="32"/>
  <c r="C76" i="32"/>
  <c r="D76" i="32"/>
  <c r="E76" i="32"/>
  <c r="F76" i="32"/>
  <c r="G76" i="32"/>
  <c r="H76" i="32"/>
  <c r="I76" i="32"/>
  <c r="J76" i="32"/>
  <c r="K76" i="32"/>
  <c r="L76" i="32"/>
  <c r="M76" i="32"/>
  <c r="N76" i="32"/>
  <c r="O76" i="32"/>
  <c r="P76" i="32"/>
  <c r="Q76" i="32"/>
  <c r="R76" i="32"/>
  <c r="S76" i="32"/>
  <c r="T76" i="32"/>
  <c r="U76" i="32"/>
  <c r="B77" i="32"/>
  <c r="C77" i="32"/>
  <c r="D77" i="32"/>
  <c r="E77" i="32"/>
  <c r="F77" i="32"/>
  <c r="G77" i="32"/>
  <c r="H77" i="32"/>
  <c r="I77" i="32"/>
  <c r="J77" i="32"/>
  <c r="K77" i="32"/>
  <c r="L77" i="32"/>
  <c r="M77" i="32"/>
  <c r="N77" i="32"/>
  <c r="O77" i="32"/>
  <c r="P77" i="32"/>
  <c r="Q77" i="32"/>
  <c r="R77" i="32"/>
  <c r="S77" i="32"/>
  <c r="T77" i="32"/>
  <c r="U77" i="32"/>
  <c r="B78" i="32"/>
  <c r="C78" i="32"/>
  <c r="D78" i="32"/>
  <c r="E78" i="32"/>
  <c r="F78" i="32"/>
  <c r="G78" i="32"/>
  <c r="H78" i="32"/>
  <c r="I78" i="32"/>
  <c r="J78" i="32"/>
  <c r="K78" i="32"/>
  <c r="L78" i="32"/>
  <c r="M78" i="32"/>
  <c r="N78" i="32"/>
  <c r="O78" i="32"/>
  <c r="P78" i="32"/>
  <c r="Q78" i="32"/>
  <c r="R78" i="32"/>
  <c r="S78" i="32"/>
  <c r="T78" i="32"/>
  <c r="U78" i="32"/>
  <c r="B79" i="32"/>
  <c r="C79" i="32"/>
  <c r="D79" i="32"/>
  <c r="E79" i="32"/>
  <c r="F79" i="32"/>
  <c r="G79" i="32"/>
  <c r="H79" i="32"/>
  <c r="I79" i="32"/>
  <c r="J79" i="32"/>
  <c r="K79" i="32"/>
  <c r="L79" i="32"/>
  <c r="M79" i="32"/>
  <c r="N79" i="32"/>
  <c r="O79" i="32"/>
  <c r="P79" i="32"/>
  <c r="Q79" i="32"/>
  <c r="R79" i="32"/>
  <c r="S79" i="32"/>
  <c r="T79" i="32"/>
  <c r="U79" i="32"/>
  <c r="B80" i="32"/>
  <c r="C80" i="32"/>
  <c r="D80" i="32"/>
  <c r="E80" i="32"/>
  <c r="F80" i="32"/>
  <c r="G80" i="32"/>
  <c r="H80" i="32"/>
  <c r="I80" i="32"/>
  <c r="J80" i="32"/>
  <c r="K80" i="32"/>
  <c r="L80" i="32"/>
  <c r="M80" i="32"/>
  <c r="N80" i="32"/>
  <c r="O80" i="32"/>
  <c r="P80" i="32"/>
  <c r="Q80" i="32"/>
  <c r="R80" i="32"/>
  <c r="S80" i="32"/>
  <c r="T80" i="32"/>
  <c r="U80" i="32"/>
  <c r="B81" i="32"/>
  <c r="C81" i="32"/>
  <c r="D81" i="32"/>
  <c r="E81" i="32"/>
  <c r="F81" i="32"/>
  <c r="G81" i="32"/>
  <c r="H81" i="32"/>
  <c r="I81" i="32"/>
  <c r="J81" i="32"/>
  <c r="K81" i="32"/>
  <c r="L81" i="32"/>
  <c r="M81" i="32"/>
  <c r="N81" i="32"/>
  <c r="O81" i="32"/>
  <c r="P81" i="32"/>
  <c r="Q81" i="32"/>
  <c r="R81" i="32"/>
  <c r="S81" i="32"/>
  <c r="T81" i="32"/>
  <c r="U81" i="32"/>
  <c r="B82" i="32"/>
  <c r="C82" i="32"/>
  <c r="D82" i="32"/>
  <c r="E82" i="32"/>
  <c r="F82" i="32"/>
  <c r="G82" i="32"/>
  <c r="H82" i="32"/>
  <c r="I82" i="32"/>
  <c r="J82" i="32"/>
  <c r="K82" i="32"/>
  <c r="L82" i="32"/>
  <c r="M82" i="32"/>
  <c r="N82" i="32"/>
  <c r="O82" i="32"/>
  <c r="P82" i="32"/>
  <c r="Q82" i="32"/>
  <c r="R82" i="32"/>
  <c r="S82" i="32"/>
  <c r="T82" i="32"/>
  <c r="U82" i="32"/>
  <c r="B83" i="32"/>
  <c r="C83" i="32"/>
  <c r="D83" i="32"/>
  <c r="E83" i="32"/>
  <c r="F83" i="32"/>
  <c r="G83" i="32"/>
  <c r="H83" i="32"/>
  <c r="I83" i="32"/>
  <c r="J83" i="32"/>
  <c r="K83" i="32"/>
  <c r="L83" i="32"/>
  <c r="M83" i="32"/>
  <c r="N83" i="32"/>
  <c r="O83" i="32"/>
  <c r="P83" i="32"/>
  <c r="Q83" i="32"/>
  <c r="R83" i="32"/>
  <c r="S83" i="32"/>
  <c r="T83" i="32"/>
  <c r="U83" i="32"/>
  <c r="B84" i="32"/>
  <c r="C84" i="32"/>
  <c r="D84" i="32"/>
  <c r="E84" i="32"/>
  <c r="F84" i="32"/>
  <c r="G84" i="32"/>
  <c r="H84" i="32"/>
  <c r="I84" i="32"/>
  <c r="J84" i="32"/>
  <c r="K84" i="32"/>
  <c r="L84" i="32"/>
  <c r="M84" i="32"/>
  <c r="N84" i="32"/>
  <c r="O84" i="32"/>
  <c r="P84" i="32"/>
  <c r="Q84" i="32"/>
  <c r="R84" i="32"/>
  <c r="S84" i="32"/>
  <c r="T84" i="32"/>
  <c r="U84" i="32"/>
  <c r="B85" i="32"/>
  <c r="C85" i="32"/>
  <c r="D85" i="32"/>
  <c r="E85" i="32"/>
  <c r="F85" i="32"/>
  <c r="G85" i="32"/>
  <c r="H85" i="32"/>
  <c r="I85" i="32"/>
  <c r="J85" i="32"/>
  <c r="K85" i="32"/>
  <c r="L85" i="32"/>
  <c r="M85" i="32"/>
  <c r="N85" i="32"/>
  <c r="O85" i="32"/>
  <c r="P85" i="32"/>
  <c r="Q85" i="32"/>
  <c r="R85" i="32"/>
  <c r="S85" i="32"/>
  <c r="T85" i="32"/>
  <c r="U85" i="32"/>
  <c r="B86" i="32"/>
  <c r="C86" i="32"/>
  <c r="D86" i="32"/>
  <c r="E86" i="32"/>
  <c r="F86" i="32"/>
  <c r="G86" i="32"/>
  <c r="H86" i="32"/>
  <c r="I86" i="32"/>
  <c r="J86" i="32"/>
  <c r="K86" i="32"/>
  <c r="L86" i="32"/>
  <c r="M86" i="32"/>
  <c r="N86" i="32"/>
  <c r="O86" i="32"/>
  <c r="P86" i="32"/>
  <c r="Q86" i="32"/>
  <c r="R86" i="32"/>
  <c r="S86" i="32"/>
  <c r="T86" i="32"/>
  <c r="U86" i="32"/>
  <c r="B87" i="32"/>
  <c r="C87" i="32"/>
  <c r="D87" i="32"/>
  <c r="E87" i="32"/>
  <c r="F87" i="32"/>
  <c r="G87" i="32"/>
  <c r="H87" i="32"/>
  <c r="I87" i="32"/>
  <c r="J87" i="32"/>
  <c r="K87" i="32"/>
  <c r="L87" i="32"/>
  <c r="M87" i="32"/>
  <c r="N87" i="32"/>
  <c r="O87" i="32"/>
  <c r="P87" i="32"/>
  <c r="Q87" i="32"/>
  <c r="R87" i="32"/>
  <c r="S87" i="32"/>
  <c r="T87" i="32"/>
  <c r="U87" i="32"/>
  <c r="B88" i="32"/>
  <c r="C88" i="32"/>
  <c r="D88" i="32"/>
  <c r="E88" i="32"/>
  <c r="F88" i="32"/>
  <c r="G88" i="32"/>
  <c r="H88" i="32"/>
  <c r="I88" i="32"/>
  <c r="J88" i="32"/>
  <c r="K88" i="32"/>
  <c r="L88" i="32"/>
  <c r="M88" i="32"/>
  <c r="N88" i="32"/>
  <c r="O88" i="32"/>
  <c r="P88" i="32"/>
  <c r="Q88" i="32"/>
  <c r="R88" i="32"/>
  <c r="S88" i="32"/>
  <c r="T88" i="32"/>
  <c r="U88" i="32"/>
  <c r="B89" i="32"/>
  <c r="C89" i="32"/>
  <c r="D89" i="32"/>
  <c r="E89" i="32"/>
  <c r="F89" i="32"/>
  <c r="G89" i="32"/>
  <c r="H89" i="32"/>
  <c r="I89" i="32"/>
  <c r="J89" i="32"/>
  <c r="K89" i="32"/>
  <c r="L89" i="32"/>
  <c r="M89" i="32"/>
  <c r="N89" i="32"/>
  <c r="O89" i="32"/>
  <c r="P89" i="32"/>
  <c r="Q89" i="32"/>
  <c r="R89" i="32"/>
  <c r="S89" i="32"/>
  <c r="T89" i="32"/>
  <c r="U89" i="32"/>
  <c r="B90" i="32"/>
  <c r="C90" i="32"/>
  <c r="D90" i="32"/>
  <c r="E90" i="32"/>
  <c r="F90" i="32"/>
  <c r="G90" i="32"/>
  <c r="H90" i="32"/>
  <c r="I90" i="32"/>
  <c r="J90" i="32"/>
  <c r="K90" i="32"/>
  <c r="L90" i="32"/>
  <c r="M90" i="32"/>
  <c r="N90" i="32"/>
  <c r="O90" i="32"/>
  <c r="P90" i="32"/>
  <c r="Q90" i="32"/>
  <c r="R90" i="32"/>
  <c r="S90" i="32"/>
  <c r="T90" i="32"/>
  <c r="U90" i="32"/>
  <c r="B91" i="32"/>
  <c r="C91" i="32"/>
  <c r="D91" i="32"/>
  <c r="E91" i="32"/>
  <c r="F91" i="32"/>
  <c r="G91" i="32"/>
  <c r="H91" i="32"/>
  <c r="I91" i="32"/>
  <c r="J91" i="32"/>
  <c r="K91" i="32"/>
  <c r="L91" i="32"/>
  <c r="M91" i="32"/>
  <c r="N91" i="32"/>
  <c r="O91" i="32"/>
  <c r="P91" i="32"/>
  <c r="Q91" i="32"/>
  <c r="R91" i="32"/>
  <c r="S91" i="32"/>
  <c r="T91" i="32"/>
  <c r="U91" i="32"/>
  <c r="B92" i="32"/>
  <c r="C92" i="32"/>
  <c r="D92" i="32"/>
  <c r="E92" i="32"/>
  <c r="F92" i="32"/>
  <c r="G92" i="32"/>
  <c r="H92" i="32"/>
  <c r="I92" i="32"/>
  <c r="J92" i="32"/>
  <c r="K92" i="32"/>
  <c r="L92" i="32"/>
  <c r="M92" i="32"/>
  <c r="N92" i="32"/>
  <c r="O92" i="32"/>
  <c r="P92" i="32"/>
  <c r="Q92" i="32"/>
  <c r="R92" i="32"/>
  <c r="S92" i="32"/>
  <c r="T92" i="32"/>
  <c r="U92" i="32"/>
  <c r="B93" i="32"/>
  <c r="C93" i="32"/>
  <c r="D93" i="32"/>
  <c r="E93" i="32"/>
  <c r="F93" i="32"/>
  <c r="G93" i="32"/>
  <c r="H93" i="32"/>
  <c r="I93" i="32"/>
  <c r="J93" i="32"/>
  <c r="K93" i="32"/>
  <c r="L93" i="32"/>
  <c r="M93" i="32"/>
  <c r="N93" i="32"/>
  <c r="O93" i="32"/>
  <c r="P93" i="32"/>
  <c r="Q93" i="32"/>
  <c r="R93" i="32"/>
  <c r="S93" i="32"/>
  <c r="T93" i="32"/>
  <c r="U93" i="32"/>
  <c r="B94" i="32"/>
  <c r="C94" i="32"/>
  <c r="D94" i="32"/>
  <c r="E94" i="32"/>
  <c r="F94" i="32"/>
  <c r="G94" i="32"/>
  <c r="H94" i="32"/>
  <c r="I94" i="32"/>
  <c r="J94" i="32"/>
  <c r="K94" i="32"/>
  <c r="L94" i="32"/>
  <c r="M94" i="32"/>
  <c r="N94" i="32"/>
  <c r="O94" i="32"/>
  <c r="P94" i="32"/>
  <c r="Q94" i="32"/>
  <c r="R94" i="32"/>
  <c r="S94" i="32"/>
  <c r="T94" i="32"/>
  <c r="U94" i="32"/>
  <c r="B95" i="32"/>
  <c r="C95" i="32"/>
  <c r="D95" i="32"/>
  <c r="E95" i="32"/>
  <c r="F95" i="32"/>
  <c r="G95" i="32"/>
  <c r="H95" i="32"/>
  <c r="I95" i="32"/>
  <c r="J95" i="32"/>
  <c r="K95" i="32"/>
  <c r="L95" i="32"/>
  <c r="M95" i="32"/>
  <c r="N95" i="32"/>
  <c r="O95" i="32"/>
  <c r="P95" i="32"/>
  <c r="Q95" i="32"/>
  <c r="R95" i="32"/>
  <c r="S95" i="32"/>
  <c r="T95" i="32"/>
  <c r="U95" i="32"/>
  <c r="B96" i="32"/>
  <c r="C96" i="32"/>
  <c r="D96" i="32"/>
  <c r="E96" i="32"/>
  <c r="F96" i="32"/>
  <c r="G96" i="32"/>
  <c r="H96" i="32"/>
  <c r="I96" i="32"/>
  <c r="J96" i="32"/>
  <c r="K96" i="32"/>
  <c r="L96" i="32"/>
  <c r="M96" i="32"/>
  <c r="N96" i="32"/>
  <c r="O96" i="32"/>
  <c r="P96" i="32"/>
  <c r="Q96" i="32"/>
  <c r="R96" i="32"/>
  <c r="S96" i="32"/>
  <c r="T96" i="32"/>
  <c r="U96" i="32"/>
  <c r="B97" i="32"/>
  <c r="C97" i="32"/>
  <c r="D97" i="32"/>
  <c r="E97" i="32"/>
  <c r="F97" i="32"/>
  <c r="G97" i="32"/>
  <c r="H97" i="32"/>
  <c r="I97" i="32"/>
  <c r="J97" i="32"/>
  <c r="K97" i="32"/>
  <c r="L97" i="32"/>
  <c r="M97" i="32"/>
  <c r="N97" i="32"/>
  <c r="O97" i="32"/>
  <c r="P97" i="32"/>
  <c r="Q97" i="32"/>
  <c r="R97" i="32"/>
  <c r="S97" i="32"/>
  <c r="T97" i="32"/>
  <c r="U97" i="32"/>
  <c r="B98" i="32"/>
  <c r="C98" i="32"/>
  <c r="D98" i="32"/>
  <c r="E98" i="32"/>
  <c r="F98" i="32"/>
  <c r="G98" i="32"/>
  <c r="H98" i="32"/>
  <c r="I98" i="32"/>
  <c r="J98" i="32"/>
  <c r="K98" i="32"/>
  <c r="L98" i="32"/>
  <c r="M98" i="32"/>
  <c r="N98" i="32"/>
  <c r="O98" i="32"/>
  <c r="P98" i="32"/>
  <c r="Q98" i="32"/>
  <c r="R98" i="32"/>
  <c r="S98" i="32"/>
  <c r="T98" i="32"/>
  <c r="U98" i="32"/>
  <c r="B99" i="32"/>
  <c r="C99" i="32"/>
  <c r="D99" i="32"/>
  <c r="E99" i="32"/>
  <c r="F99" i="32"/>
  <c r="G99" i="32"/>
  <c r="H99" i="32"/>
  <c r="I99" i="32"/>
  <c r="J99" i="32"/>
  <c r="K99" i="32"/>
  <c r="L99" i="32"/>
  <c r="M99" i="32"/>
  <c r="N99" i="32"/>
  <c r="O99" i="32"/>
  <c r="P99" i="32"/>
  <c r="Q99" i="32"/>
  <c r="R99" i="32"/>
  <c r="S99" i="32"/>
  <c r="T99" i="32"/>
  <c r="U99" i="32"/>
  <c r="B100" i="32"/>
  <c r="C100" i="32"/>
  <c r="D100" i="32"/>
  <c r="E100" i="32"/>
  <c r="F100" i="32"/>
  <c r="G100" i="32"/>
  <c r="H100" i="32"/>
  <c r="I100" i="32"/>
  <c r="J100" i="32"/>
  <c r="K100" i="32"/>
  <c r="L100" i="32"/>
  <c r="M100" i="32"/>
  <c r="N100" i="32"/>
  <c r="O100" i="32"/>
  <c r="P100" i="32"/>
  <c r="Q100" i="32"/>
  <c r="R100" i="32"/>
  <c r="S100" i="32"/>
  <c r="T100" i="32"/>
  <c r="U100" i="32"/>
  <c r="B101" i="32"/>
  <c r="C101" i="32"/>
  <c r="D101" i="32"/>
  <c r="E101" i="32"/>
  <c r="F101" i="32"/>
  <c r="G101" i="32"/>
  <c r="H101" i="32"/>
  <c r="I101" i="32"/>
  <c r="J101" i="32"/>
  <c r="K101" i="32"/>
  <c r="L101" i="32"/>
  <c r="M101" i="32"/>
  <c r="N101" i="32"/>
  <c r="O101" i="32"/>
  <c r="P101" i="32"/>
  <c r="Q101" i="32"/>
  <c r="R101" i="32"/>
  <c r="S101" i="32"/>
  <c r="T101" i="32"/>
  <c r="U101" i="32"/>
  <c r="B102" i="32"/>
  <c r="C102" i="32"/>
  <c r="D102" i="32"/>
  <c r="E102" i="32"/>
  <c r="F102" i="32"/>
  <c r="G102" i="32"/>
  <c r="H102" i="32"/>
  <c r="I102" i="32"/>
  <c r="J102" i="32"/>
  <c r="K102" i="32"/>
  <c r="L102" i="32"/>
  <c r="M102" i="32"/>
  <c r="N102" i="32"/>
  <c r="O102" i="32"/>
  <c r="P102" i="32"/>
  <c r="Q102" i="32"/>
  <c r="R102" i="32"/>
  <c r="S102" i="32"/>
  <c r="T102" i="32"/>
  <c r="U102" i="32"/>
  <c r="B103" i="32"/>
  <c r="C103" i="32"/>
  <c r="D103" i="32"/>
  <c r="E103" i="32"/>
  <c r="F103" i="32"/>
  <c r="G103" i="32"/>
  <c r="H103" i="32"/>
  <c r="I103" i="32"/>
  <c r="J103" i="32"/>
  <c r="K103" i="32"/>
  <c r="L103" i="32"/>
  <c r="M103" i="32"/>
  <c r="N103" i="32"/>
  <c r="O103" i="32"/>
  <c r="P103" i="32"/>
  <c r="Q103" i="32"/>
  <c r="R103" i="32"/>
  <c r="S103" i="32"/>
  <c r="T103" i="32"/>
  <c r="U103" i="32"/>
  <c r="B104" i="32"/>
  <c r="C104" i="32"/>
  <c r="D104" i="32"/>
  <c r="E104" i="32"/>
  <c r="F104" i="32"/>
  <c r="G104" i="32"/>
  <c r="H104" i="32"/>
  <c r="I104" i="32"/>
  <c r="J104" i="32"/>
  <c r="K104" i="32"/>
  <c r="L104" i="32"/>
  <c r="M104" i="32"/>
  <c r="N104" i="32"/>
  <c r="O104" i="32"/>
  <c r="P104" i="32"/>
  <c r="Q104" i="32"/>
  <c r="R104" i="32"/>
  <c r="S104" i="32"/>
  <c r="T104" i="32"/>
  <c r="U104" i="32"/>
  <c r="B105" i="32"/>
  <c r="C105" i="32"/>
  <c r="D105" i="32"/>
  <c r="E105" i="32"/>
  <c r="F105" i="32"/>
  <c r="G105" i="32"/>
  <c r="H105" i="32"/>
  <c r="I105" i="32"/>
  <c r="J105" i="32"/>
  <c r="K105" i="32"/>
  <c r="L105" i="32"/>
  <c r="M105" i="32"/>
  <c r="N105" i="32"/>
  <c r="O105" i="32"/>
  <c r="P105" i="32"/>
  <c r="Q105" i="32"/>
  <c r="R105" i="32"/>
  <c r="S105" i="32"/>
  <c r="T105" i="32"/>
  <c r="U105" i="32"/>
  <c r="B106" i="32"/>
  <c r="C106" i="32"/>
  <c r="D106" i="32"/>
  <c r="E106" i="32"/>
  <c r="F106" i="32"/>
  <c r="G106" i="32"/>
  <c r="H106" i="32"/>
  <c r="I106" i="32"/>
  <c r="J106" i="32"/>
  <c r="K106" i="32"/>
  <c r="L106" i="32"/>
  <c r="M106" i="32"/>
  <c r="N106" i="32"/>
  <c r="O106" i="32"/>
  <c r="P106" i="32"/>
  <c r="Q106" i="32"/>
  <c r="R106" i="32"/>
  <c r="S106" i="32"/>
  <c r="T106" i="32"/>
  <c r="U106" i="32"/>
  <c r="B107" i="32"/>
  <c r="C107" i="32"/>
  <c r="D107" i="32"/>
  <c r="E107" i="32"/>
  <c r="F107" i="32"/>
  <c r="G107" i="32"/>
  <c r="H107" i="32"/>
  <c r="I107" i="32"/>
  <c r="J107" i="32"/>
  <c r="K107" i="32"/>
  <c r="L107" i="32"/>
  <c r="M107" i="32"/>
  <c r="N107" i="32"/>
  <c r="O107" i="32"/>
  <c r="P107" i="32"/>
  <c r="Q107" i="32"/>
  <c r="R107" i="32"/>
  <c r="S107" i="32"/>
  <c r="T107" i="32"/>
  <c r="U107" i="32"/>
  <c r="B108" i="32"/>
  <c r="C108" i="32"/>
  <c r="D108" i="32"/>
  <c r="E108" i="32"/>
  <c r="F108" i="32"/>
  <c r="G108" i="32"/>
  <c r="H108" i="32"/>
  <c r="I108" i="32"/>
  <c r="J108" i="32"/>
  <c r="K108" i="32"/>
  <c r="L108" i="32"/>
  <c r="M108" i="32"/>
  <c r="N108" i="32"/>
  <c r="O108" i="32"/>
  <c r="P108" i="32"/>
  <c r="Q108" i="32"/>
  <c r="R108" i="32"/>
  <c r="S108" i="32"/>
  <c r="T108" i="32"/>
  <c r="U108" i="32"/>
  <c r="B109" i="32"/>
  <c r="C109" i="32"/>
  <c r="D109" i="32"/>
  <c r="E109" i="32"/>
  <c r="F109" i="32"/>
  <c r="G109" i="32"/>
  <c r="H109" i="32"/>
  <c r="I109" i="32"/>
  <c r="J109" i="32"/>
  <c r="K109" i="32"/>
  <c r="L109" i="32"/>
  <c r="M109" i="32"/>
  <c r="N109" i="32"/>
  <c r="O109" i="32"/>
  <c r="P109" i="32"/>
  <c r="Q109" i="32"/>
  <c r="R109" i="32"/>
  <c r="S109" i="32"/>
  <c r="T109" i="32"/>
  <c r="U109" i="32"/>
  <c r="B110" i="32"/>
  <c r="C110" i="32"/>
  <c r="D110" i="32"/>
  <c r="E110" i="32"/>
  <c r="F110" i="32"/>
  <c r="G110" i="32"/>
  <c r="H110" i="32"/>
  <c r="I110" i="32"/>
  <c r="J110" i="32"/>
  <c r="K110" i="32"/>
  <c r="L110" i="32"/>
  <c r="M110" i="32"/>
  <c r="N110" i="32"/>
  <c r="O110" i="32"/>
  <c r="P110" i="32"/>
  <c r="Q110" i="32"/>
  <c r="R110" i="32"/>
  <c r="S110" i="32"/>
  <c r="T110" i="32"/>
  <c r="U110" i="32"/>
  <c r="B111" i="32"/>
  <c r="C111" i="32"/>
  <c r="D111" i="32"/>
  <c r="E111" i="32"/>
  <c r="F111" i="32"/>
  <c r="G111" i="32"/>
  <c r="H111" i="32"/>
  <c r="I111" i="32"/>
  <c r="J111" i="32"/>
  <c r="K111" i="32"/>
  <c r="L111" i="32"/>
  <c r="M111" i="32"/>
  <c r="N111" i="32"/>
  <c r="O111" i="32"/>
  <c r="P111" i="32"/>
  <c r="Q111" i="32"/>
  <c r="R111" i="32"/>
  <c r="S111" i="32"/>
  <c r="T111" i="32"/>
  <c r="U111" i="32"/>
  <c r="B112" i="32"/>
  <c r="C112" i="32"/>
  <c r="D112" i="32"/>
  <c r="E112" i="32"/>
  <c r="F112" i="32"/>
  <c r="G112" i="32"/>
  <c r="H112" i="32"/>
  <c r="I112" i="32"/>
  <c r="J112" i="32"/>
  <c r="K112" i="32"/>
  <c r="L112" i="32"/>
  <c r="M112" i="32"/>
  <c r="N112" i="32"/>
  <c r="O112" i="32"/>
  <c r="P112" i="32"/>
  <c r="Q112" i="32"/>
  <c r="R112" i="32"/>
  <c r="S112" i="32"/>
  <c r="T112" i="32"/>
  <c r="U112" i="32"/>
  <c r="B113" i="32"/>
  <c r="C113" i="32"/>
  <c r="D113" i="32"/>
  <c r="E113" i="32"/>
  <c r="F113" i="32"/>
  <c r="G113" i="32"/>
  <c r="H113" i="32"/>
  <c r="I113" i="32"/>
  <c r="J113" i="32"/>
  <c r="K113" i="32"/>
  <c r="L113" i="32"/>
  <c r="M113" i="32"/>
  <c r="N113" i="32"/>
  <c r="O113" i="32"/>
  <c r="P113" i="32"/>
  <c r="Q113" i="32"/>
  <c r="R113" i="32"/>
  <c r="S113" i="32"/>
  <c r="T113" i="32"/>
  <c r="U113" i="32"/>
  <c r="B114" i="32"/>
  <c r="C114" i="32"/>
  <c r="D114" i="32"/>
  <c r="E114" i="32"/>
  <c r="F114" i="32"/>
  <c r="G114" i="32"/>
  <c r="H114" i="32"/>
  <c r="I114" i="32"/>
  <c r="J114" i="32"/>
  <c r="K114" i="32"/>
  <c r="L114" i="32"/>
  <c r="M114" i="32"/>
  <c r="N114" i="32"/>
  <c r="O114" i="32"/>
  <c r="P114" i="32"/>
  <c r="Q114" i="32"/>
  <c r="R114" i="32"/>
  <c r="S114" i="32"/>
  <c r="T114" i="32"/>
  <c r="U114" i="32"/>
  <c r="B115" i="32"/>
  <c r="C115" i="32"/>
  <c r="D115" i="32"/>
  <c r="E115" i="32"/>
  <c r="F115" i="32"/>
  <c r="G115" i="32"/>
  <c r="H115" i="32"/>
  <c r="I115" i="32"/>
  <c r="J115" i="32"/>
  <c r="K115" i="32"/>
  <c r="L115" i="32"/>
  <c r="M115" i="32"/>
  <c r="N115" i="32"/>
  <c r="O115" i="32"/>
  <c r="P115" i="32"/>
  <c r="Q115" i="32"/>
  <c r="R115" i="32"/>
  <c r="S115" i="32"/>
  <c r="T115" i="32"/>
  <c r="U115" i="32"/>
  <c r="B116" i="32"/>
  <c r="C116" i="32"/>
  <c r="D116" i="32"/>
  <c r="E116" i="32"/>
  <c r="F116" i="32"/>
  <c r="G116" i="32"/>
  <c r="H116" i="32"/>
  <c r="I116" i="32"/>
  <c r="J116" i="32"/>
  <c r="K116" i="32"/>
  <c r="L116" i="32"/>
  <c r="M116" i="32"/>
  <c r="N116" i="32"/>
  <c r="O116" i="32"/>
  <c r="P116" i="32"/>
  <c r="Q116" i="32"/>
  <c r="R116" i="32"/>
  <c r="S116" i="32"/>
  <c r="T116" i="32"/>
  <c r="U116" i="32"/>
  <c r="B117" i="32"/>
  <c r="C117" i="32"/>
  <c r="D117" i="32"/>
  <c r="E117" i="32"/>
  <c r="F117" i="32"/>
  <c r="G117" i="32"/>
  <c r="H117" i="32"/>
  <c r="I117" i="32"/>
  <c r="J117" i="32"/>
  <c r="K117" i="32"/>
  <c r="L117" i="32"/>
  <c r="M117" i="32"/>
  <c r="N117" i="32"/>
  <c r="O117" i="32"/>
  <c r="P117" i="32"/>
  <c r="Q117" i="32"/>
  <c r="R117" i="32"/>
  <c r="S117" i="32"/>
  <c r="T117" i="32"/>
  <c r="U117" i="32"/>
  <c r="P74" i="29"/>
  <c r="O74" i="29"/>
  <c r="N74" i="29"/>
  <c r="M74" i="29"/>
  <c r="L74" i="29"/>
  <c r="K74" i="29"/>
  <c r="J74" i="29"/>
  <c r="I74" i="29"/>
  <c r="H74" i="29"/>
  <c r="G74" i="29"/>
  <c r="F74" i="29"/>
  <c r="E74" i="29"/>
  <c r="P13" i="29"/>
  <c r="O13" i="29"/>
  <c r="N13" i="29"/>
  <c r="M13" i="29"/>
  <c r="L13" i="29"/>
  <c r="K13" i="29"/>
  <c r="J13" i="29"/>
  <c r="I13" i="29"/>
  <c r="H13" i="29"/>
  <c r="G13" i="29"/>
  <c r="F13" i="29"/>
  <c r="E13" i="29"/>
  <c r="P117" i="29"/>
  <c r="O117" i="29"/>
  <c r="N117" i="29"/>
  <c r="M117" i="29"/>
  <c r="L117" i="29"/>
  <c r="K117" i="29"/>
  <c r="J117" i="29"/>
  <c r="I117" i="29"/>
  <c r="H117" i="29"/>
  <c r="G117" i="29"/>
  <c r="F117" i="29"/>
  <c r="P116" i="29"/>
  <c r="O116" i="29"/>
  <c r="N116" i="29"/>
  <c r="M116" i="29"/>
  <c r="L116" i="29"/>
  <c r="K116" i="29"/>
  <c r="J116" i="29"/>
  <c r="I116" i="29"/>
  <c r="H116" i="29"/>
  <c r="G116" i="29"/>
  <c r="F116" i="29"/>
  <c r="P115" i="29"/>
  <c r="O115" i="29"/>
  <c r="N115" i="29"/>
  <c r="M115" i="29"/>
  <c r="L115" i="29"/>
  <c r="K115" i="29"/>
  <c r="J115" i="29"/>
  <c r="I115" i="29"/>
  <c r="H115" i="29"/>
  <c r="G115" i="29"/>
  <c r="F115" i="29"/>
  <c r="P114" i="29"/>
  <c r="O114" i="29"/>
  <c r="N114" i="29"/>
  <c r="M114" i="29"/>
  <c r="L114" i="29"/>
  <c r="K114" i="29"/>
  <c r="J114" i="29"/>
  <c r="I114" i="29"/>
  <c r="H114" i="29"/>
  <c r="G114" i="29"/>
  <c r="F114" i="29"/>
  <c r="P112" i="29"/>
  <c r="O112" i="29"/>
  <c r="N112" i="29"/>
  <c r="M112" i="29"/>
  <c r="L112" i="29"/>
  <c r="K112" i="29"/>
  <c r="J112" i="29"/>
  <c r="I112" i="29"/>
  <c r="H112" i="29"/>
  <c r="G112" i="29"/>
  <c r="F112" i="29"/>
  <c r="P111" i="29"/>
  <c r="O111" i="29"/>
  <c r="N111" i="29"/>
  <c r="M111" i="29"/>
  <c r="L111" i="29"/>
  <c r="K111" i="29"/>
  <c r="J111" i="29"/>
  <c r="I111" i="29"/>
  <c r="H111" i="29"/>
  <c r="G111" i="29"/>
  <c r="F111" i="29"/>
  <c r="P110" i="29"/>
  <c r="O110" i="29"/>
  <c r="N110" i="29"/>
  <c r="M110" i="29"/>
  <c r="L110" i="29"/>
  <c r="K110" i="29"/>
  <c r="J110" i="29"/>
  <c r="I110" i="29"/>
  <c r="H110" i="29"/>
  <c r="G110" i="29"/>
  <c r="F110" i="29"/>
  <c r="P109" i="29"/>
  <c r="O109" i="29"/>
  <c r="N109" i="29"/>
  <c r="M109" i="29"/>
  <c r="L109" i="29"/>
  <c r="K109" i="29"/>
  <c r="J109" i="29"/>
  <c r="I109" i="29"/>
  <c r="H109" i="29"/>
  <c r="G109" i="29"/>
  <c r="F109" i="29"/>
  <c r="P107" i="29"/>
  <c r="O107" i="29"/>
  <c r="N107" i="29"/>
  <c r="M107" i="29"/>
  <c r="L107" i="29"/>
  <c r="K107" i="29"/>
  <c r="J107" i="29"/>
  <c r="I107" i="29"/>
  <c r="H107" i="29"/>
  <c r="G107" i="29"/>
  <c r="F107" i="29"/>
  <c r="P106" i="29"/>
  <c r="O106" i="29"/>
  <c r="N106" i="29"/>
  <c r="M106" i="29"/>
  <c r="L106" i="29"/>
  <c r="K106" i="29"/>
  <c r="J106" i="29"/>
  <c r="I106" i="29"/>
  <c r="H106" i="29"/>
  <c r="G106" i="29"/>
  <c r="F106" i="29"/>
  <c r="P105" i="29"/>
  <c r="O105" i="29"/>
  <c r="N105" i="29"/>
  <c r="M105" i="29"/>
  <c r="L105" i="29"/>
  <c r="K105" i="29"/>
  <c r="J105" i="29"/>
  <c r="I105" i="29"/>
  <c r="H105" i="29"/>
  <c r="G105" i="29"/>
  <c r="F105" i="29"/>
  <c r="P104" i="29"/>
  <c r="O104" i="29"/>
  <c r="N104" i="29"/>
  <c r="M104" i="29"/>
  <c r="L104" i="29"/>
  <c r="K104" i="29"/>
  <c r="J104" i="29"/>
  <c r="I104" i="29"/>
  <c r="H104" i="29"/>
  <c r="G104" i="29"/>
  <c r="F104" i="29"/>
  <c r="P103" i="29"/>
  <c r="O103" i="29"/>
  <c r="N103" i="29"/>
  <c r="M103" i="29"/>
  <c r="L103" i="29"/>
  <c r="K103" i="29"/>
  <c r="J103" i="29"/>
  <c r="I103" i="29"/>
  <c r="H103" i="29"/>
  <c r="G103" i="29"/>
  <c r="F103" i="29"/>
  <c r="P102" i="29"/>
  <c r="O102" i="29"/>
  <c r="N102" i="29"/>
  <c r="M102" i="29"/>
  <c r="L102" i="29"/>
  <c r="K102" i="29"/>
  <c r="J102" i="29"/>
  <c r="I102" i="29"/>
  <c r="H102" i="29"/>
  <c r="G102" i="29"/>
  <c r="F102" i="29"/>
  <c r="P101" i="29"/>
  <c r="O101" i="29"/>
  <c r="N101" i="29"/>
  <c r="M101" i="29"/>
  <c r="L101" i="29"/>
  <c r="K101" i="29"/>
  <c r="J101" i="29"/>
  <c r="I101" i="29"/>
  <c r="H101" i="29"/>
  <c r="G101" i="29"/>
  <c r="F101" i="29"/>
  <c r="P100" i="29"/>
  <c r="O100" i="29"/>
  <c r="N100" i="29"/>
  <c r="M100" i="29"/>
  <c r="L100" i="29"/>
  <c r="K100" i="29"/>
  <c r="J100" i="29"/>
  <c r="I100" i="29"/>
  <c r="H100" i="29"/>
  <c r="G100" i="29"/>
  <c r="F100" i="29"/>
  <c r="P99" i="29"/>
  <c r="O99" i="29"/>
  <c r="N99" i="29"/>
  <c r="M99" i="29"/>
  <c r="L99" i="29"/>
  <c r="K99" i="29"/>
  <c r="J99" i="29"/>
  <c r="I99" i="29"/>
  <c r="H99" i="29"/>
  <c r="G99" i="29"/>
  <c r="F99" i="29"/>
  <c r="P98" i="29"/>
  <c r="O98" i="29"/>
  <c r="N98" i="29"/>
  <c r="M98" i="29"/>
  <c r="L98" i="29"/>
  <c r="K98" i="29"/>
  <c r="J98" i="29"/>
  <c r="I98" i="29"/>
  <c r="H98" i="29"/>
  <c r="G98" i="29"/>
  <c r="F98" i="29"/>
  <c r="P97" i="29"/>
  <c r="O97" i="29"/>
  <c r="N97" i="29"/>
  <c r="M97" i="29"/>
  <c r="L97" i="29"/>
  <c r="K97" i="29"/>
  <c r="J97" i="29"/>
  <c r="I97" i="29"/>
  <c r="H97" i="29"/>
  <c r="G97" i="29"/>
  <c r="F97" i="29"/>
  <c r="P96" i="29"/>
  <c r="O96" i="29"/>
  <c r="N96" i="29"/>
  <c r="M96" i="29"/>
  <c r="L96" i="29"/>
  <c r="K96" i="29"/>
  <c r="J96" i="29"/>
  <c r="I96" i="29"/>
  <c r="H96" i="29"/>
  <c r="G96" i="29"/>
  <c r="F96" i="29"/>
  <c r="P95" i="29"/>
  <c r="O95" i="29"/>
  <c r="N95" i="29"/>
  <c r="M95" i="29"/>
  <c r="L95" i="29"/>
  <c r="K95" i="29"/>
  <c r="J95" i="29"/>
  <c r="I95" i="29"/>
  <c r="H95" i="29"/>
  <c r="G95" i="29"/>
  <c r="F95" i="29"/>
  <c r="P94" i="29"/>
  <c r="O94" i="29"/>
  <c r="N94" i="29"/>
  <c r="M94" i="29"/>
  <c r="L94" i="29"/>
  <c r="K94" i="29"/>
  <c r="J94" i="29"/>
  <c r="I94" i="29"/>
  <c r="H94" i="29"/>
  <c r="G94" i="29"/>
  <c r="F94" i="29"/>
  <c r="P93" i="29"/>
  <c r="O93" i="29"/>
  <c r="N93" i="29"/>
  <c r="M93" i="29"/>
  <c r="L93" i="29"/>
  <c r="K93" i="29"/>
  <c r="J93" i="29"/>
  <c r="I93" i="29"/>
  <c r="H93" i="29"/>
  <c r="G93" i="29"/>
  <c r="F93" i="29"/>
  <c r="P92" i="29"/>
  <c r="O92" i="29"/>
  <c r="N92" i="29"/>
  <c r="M92" i="29"/>
  <c r="L92" i="29"/>
  <c r="K92" i="29"/>
  <c r="J92" i="29"/>
  <c r="I92" i="29"/>
  <c r="H92" i="29"/>
  <c r="G92" i="29"/>
  <c r="F92" i="29"/>
  <c r="P91" i="29"/>
  <c r="O91" i="29"/>
  <c r="N91" i="29"/>
  <c r="M91" i="29"/>
  <c r="L91" i="29"/>
  <c r="K91" i="29"/>
  <c r="J91" i="29"/>
  <c r="I91" i="29"/>
  <c r="H91" i="29"/>
  <c r="G91" i="29"/>
  <c r="F91" i="29"/>
  <c r="P90" i="29"/>
  <c r="O90" i="29"/>
  <c r="N90" i="29"/>
  <c r="M90" i="29"/>
  <c r="L90" i="29"/>
  <c r="K90" i="29"/>
  <c r="J90" i="29"/>
  <c r="I90" i="29"/>
  <c r="H90" i="29"/>
  <c r="G90" i="29"/>
  <c r="F90" i="29"/>
  <c r="P89" i="29"/>
  <c r="O89" i="29"/>
  <c r="N89" i="29"/>
  <c r="M89" i="29"/>
  <c r="L89" i="29"/>
  <c r="K89" i="29"/>
  <c r="J89" i="29"/>
  <c r="I89" i="29"/>
  <c r="H89" i="29"/>
  <c r="G89" i="29"/>
  <c r="F89" i="29"/>
  <c r="P88" i="29"/>
  <c r="O88" i="29"/>
  <c r="N88" i="29"/>
  <c r="M88" i="29"/>
  <c r="L88" i="29"/>
  <c r="K88" i="29"/>
  <c r="J88" i="29"/>
  <c r="I88" i="29"/>
  <c r="H88" i="29"/>
  <c r="G88" i="29"/>
  <c r="F88" i="29"/>
  <c r="P87" i="29"/>
  <c r="O87" i="29"/>
  <c r="N87" i="29"/>
  <c r="M87" i="29"/>
  <c r="L87" i="29"/>
  <c r="K87" i="29"/>
  <c r="J87" i="29"/>
  <c r="I87" i="29"/>
  <c r="H87" i="29"/>
  <c r="G87" i="29"/>
  <c r="F87" i="29"/>
  <c r="P86" i="29"/>
  <c r="O86" i="29"/>
  <c r="N86" i="29"/>
  <c r="M86" i="29"/>
  <c r="L86" i="29"/>
  <c r="K86" i="29"/>
  <c r="J86" i="29"/>
  <c r="I86" i="29"/>
  <c r="H86" i="29"/>
  <c r="G86" i="29"/>
  <c r="F86" i="29"/>
  <c r="P85" i="29"/>
  <c r="O85" i="29"/>
  <c r="N85" i="29"/>
  <c r="M85" i="29"/>
  <c r="L85" i="29"/>
  <c r="K85" i="29"/>
  <c r="J85" i="29"/>
  <c r="I85" i="29"/>
  <c r="H85" i="29"/>
  <c r="G85" i="29"/>
  <c r="F85" i="29"/>
  <c r="P84" i="29"/>
  <c r="O84" i="29"/>
  <c r="N84" i="29"/>
  <c r="M84" i="29"/>
  <c r="L84" i="29"/>
  <c r="K84" i="29"/>
  <c r="J84" i="29"/>
  <c r="I84" i="29"/>
  <c r="H84" i="29"/>
  <c r="G84" i="29"/>
  <c r="F84" i="29"/>
  <c r="P83" i="29"/>
  <c r="O83" i="29"/>
  <c r="N83" i="29"/>
  <c r="M83" i="29"/>
  <c r="L83" i="29"/>
  <c r="K83" i="29"/>
  <c r="J83" i="29"/>
  <c r="I83" i="29"/>
  <c r="H83" i="29"/>
  <c r="G83" i="29"/>
  <c r="F83" i="29"/>
  <c r="P82" i="29"/>
  <c r="O82" i="29"/>
  <c r="N82" i="29"/>
  <c r="M82" i="29"/>
  <c r="L82" i="29"/>
  <c r="K82" i="29"/>
  <c r="J82" i="29"/>
  <c r="I82" i="29"/>
  <c r="H82" i="29"/>
  <c r="G82" i="29"/>
  <c r="F82" i="29"/>
  <c r="P81" i="29"/>
  <c r="O81" i="29"/>
  <c r="N81" i="29"/>
  <c r="M81" i="29"/>
  <c r="L81" i="29"/>
  <c r="K81" i="29"/>
  <c r="J81" i="29"/>
  <c r="I81" i="29"/>
  <c r="H81" i="29"/>
  <c r="G81" i="29"/>
  <c r="F81" i="29"/>
  <c r="P80" i="29"/>
  <c r="O80" i="29"/>
  <c r="N80" i="29"/>
  <c r="M80" i="29"/>
  <c r="L80" i="29"/>
  <c r="K80" i="29"/>
  <c r="J80" i="29"/>
  <c r="I80" i="29"/>
  <c r="H80" i="29"/>
  <c r="G80" i="29"/>
  <c r="F80" i="29"/>
  <c r="P79" i="29"/>
  <c r="O79" i="29"/>
  <c r="N79" i="29"/>
  <c r="M79" i="29"/>
  <c r="L79" i="29"/>
  <c r="K79" i="29"/>
  <c r="J79" i="29"/>
  <c r="I79" i="29"/>
  <c r="H79" i="29"/>
  <c r="G79" i="29"/>
  <c r="F79" i="29"/>
  <c r="P78" i="29"/>
  <c r="O78" i="29"/>
  <c r="N78" i="29"/>
  <c r="M78" i="29"/>
  <c r="L78" i="29"/>
  <c r="K78" i="29"/>
  <c r="J78" i="29"/>
  <c r="I78" i="29"/>
  <c r="H78" i="29"/>
  <c r="G78" i="29"/>
  <c r="F78" i="29"/>
  <c r="P77" i="29"/>
  <c r="O77" i="29"/>
  <c r="N77" i="29"/>
  <c r="M77" i="29"/>
  <c r="L77" i="29"/>
  <c r="K77" i="29"/>
  <c r="J77" i="29"/>
  <c r="I77" i="29"/>
  <c r="H77" i="29"/>
  <c r="G77" i="29"/>
  <c r="F77" i="29"/>
  <c r="P76" i="29"/>
  <c r="O76" i="29"/>
  <c r="N76" i="29"/>
  <c r="M76" i="29"/>
  <c r="L76" i="29"/>
  <c r="K76" i="29"/>
  <c r="J76" i="29"/>
  <c r="I76" i="29"/>
  <c r="H76" i="29"/>
  <c r="G76" i="29"/>
  <c r="F76" i="29"/>
  <c r="P75" i="29"/>
  <c r="O75" i="29"/>
  <c r="N75" i="29"/>
  <c r="M75" i="29"/>
  <c r="L75" i="29"/>
  <c r="K75" i="29"/>
  <c r="J75" i="29"/>
  <c r="I75" i="29"/>
  <c r="H75" i="29"/>
  <c r="G75" i="29"/>
  <c r="F75" i="29"/>
  <c r="P73" i="29"/>
  <c r="O73" i="29"/>
  <c r="N73" i="29"/>
  <c r="M73" i="29"/>
  <c r="L73" i="29"/>
  <c r="K73" i="29"/>
  <c r="J73" i="29"/>
  <c r="I73" i="29"/>
  <c r="H73" i="29"/>
  <c r="G73" i="29"/>
  <c r="F73" i="29"/>
  <c r="P72" i="29"/>
  <c r="O72" i="29"/>
  <c r="N72" i="29"/>
  <c r="M72" i="29"/>
  <c r="L72" i="29"/>
  <c r="K72" i="29"/>
  <c r="J72" i="29"/>
  <c r="I72" i="29"/>
  <c r="H72" i="29"/>
  <c r="G72" i="29"/>
  <c r="F72" i="29"/>
  <c r="P71" i="29"/>
  <c r="O71" i="29"/>
  <c r="N71" i="29"/>
  <c r="M71" i="29"/>
  <c r="L71" i="29"/>
  <c r="K71" i="29"/>
  <c r="J71" i="29"/>
  <c r="I71" i="29"/>
  <c r="H71" i="29"/>
  <c r="G71" i="29"/>
  <c r="F71" i="29"/>
  <c r="P70" i="29"/>
  <c r="O70" i="29"/>
  <c r="N70" i="29"/>
  <c r="M70" i="29"/>
  <c r="L70" i="29"/>
  <c r="K70" i="29"/>
  <c r="J70" i="29"/>
  <c r="I70" i="29"/>
  <c r="H70" i="29"/>
  <c r="G70" i="29"/>
  <c r="F70" i="29"/>
  <c r="P69" i="29"/>
  <c r="O69" i="29"/>
  <c r="N69" i="29"/>
  <c r="M69" i="29"/>
  <c r="L69" i="29"/>
  <c r="K69" i="29"/>
  <c r="J69" i="29"/>
  <c r="I69" i="29"/>
  <c r="H69" i="29"/>
  <c r="G69" i="29"/>
  <c r="F69" i="29"/>
  <c r="P68" i="29"/>
  <c r="O68" i="29"/>
  <c r="N68" i="29"/>
  <c r="M68" i="29"/>
  <c r="L68" i="29"/>
  <c r="K68" i="29"/>
  <c r="J68" i="29"/>
  <c r="I68" i="29"/>
  <c r="H68" i="29"/>
  <c r="G68" i="29"/>
  <c r="F68" i="29"/>
  <c r="P67" i="29"/>
  <c r="O67" i="29"/>
  <c r="N67" i="29"/>
  <c r="M67" i="29"/>
  <c r="L67" i="29"/>
  <c r="K67" i="29"/>
  <c r="J67" i="29"/>
  <c r="I67" i="29"/>
  <c r="H67" i="29"/>
  <c r="G67" i="29"/>
  <c r="F67" i="29"/>
  <c r="P66" i="29"/>
  <c r="O66" i="29"/>
  <c r="N66" i="29"/>
  <c r="M66" i="29"/>
  <c r="L66" i="29"/>
  <c r="K66" i="29"/>
  <c r="J66" i="29"/>
  <c r="I66" i="29"/>
  <c r="H66" i="29"/>
  <c r="G66" i="29"/>
  <c r="F66" i="29"/>
  <c r="P65" i="29"/>
  <c r="O65" i="29"/>
  <c r="N65" i="29"/>
  <c r="M65" i="29"/>
  <c r="L65" i="29"/>
  <c r="K65" i="29"/>
  <c r="J65" i="29"/>
  <c r="I65" i="29"/>
  <c r="H65" i="29"/>
  <c r="G65" i="29"/>
  <c r="F65" i="29"/>
  <c r="P64" i="29"/>
  <c r="O64" i="29"/>
  <c r="N64" i="29"/>
  <c r="M64" i="29"/>
  <c r="L64" i="29"/>
  <c r="K64" i="29"/>
  <c r="J64" i="29"/>
  <c r="I64" i="29"/>
  <c r="H64" i="29"/>
  <c r="G64" i="29"/>
  <c r="F64" i="29"/>
  <c r="P63" i="29"/>
  <c r="O63" i="29"/>
  <c r="N63" i="29"/>
  <c r="M63" i="29"/>
  <c r="L63" i="29"/>
  <c r="K63" i="29"/>
  <c r="J63" i="29"/>
  <c r="I63" i="29"/>
  <c r="H63" i="29"/>
  <c r="G63" i="29"/>
  <c r="F63" i="29"/>
  <c r="P62" i="29"/>
  <c r="O62" i="29"/>
  <c r="N62" i="29"/>
  <c r="M62" i="29"/>
  <c r="L62" i="29"/>
  <c r="K62" i="29"/>
  <c r="J62" i="29"/>
  <c r="I62" i="29"/>
  <c r="H62" i="29"/>
  <c r="G62" i="29"/>
  <c r="F62" i="29"/>
  <c r="P61" i="29"/>
  <c r="O61" i="29"/>
  <c r="N61" i="29"/>
  <c r="M61" i="29"/>
  <c r="L61" i="29"/>
  <c r="K61" i="29"/>
  <c r="J61" i="29"/>
  <c r="I61" i="29"/>
  <c r="H61" i="29"/>
  <c r="G61" i="29"/>
  <c r="F61" i="29"/>
  <c r="P60" i="29"/>
  <c r="O60" i="29"/>
  <c r="N60" i="29"/>
  <c r="M60" i="29"/>
  <c r="L60" i="29"/>
  <c r="K60" i="29"/>
  <c r="J60" i="29"/>
  <c r="I60" i="29"/>
  <c r="H60" i="29"/>
  <c r="G60" i="29"/>
  <c r="F60" i="29"/>
  <c r="P59" i="29"/>
  <c r="O59" i="29"/>
  <c r="N59" i="29"/>
  <c r="M59" i="29"/>
  <c r="L59" i="29"/>
  <c r="K59" i="29"/>
  <c r="J59" i="29"/>
  <c r="I59" i="29"/>
  <c r="H59" i="29"/>
  <c r="G59" i="29"/>
  <c r="F59" i="29"/>
  <c r="P58" i="29"/>
  <c r="O58" i="29"/>
  <c r="N58" i="29"/>
  <c r="M58" i="29"/>
  <c r="L58" i="29"/>
  <c r="K58" i="29"/>
  <c r="J58" i="29"/>
  <c r="I58" i="29"/>
  <c r="H58" i="29"/>
  <c r="G58" i="29"/>
  <c r="F58" i="29"/>
  <c r="P57" i="29"/>
  <c r="O57" i="29"/>
  <c r="N57" i="29"/>
  <c r="M57" i="29"/>
  <c r="L57" i="29"/>
  <c r="K57" i="29"/>
  <c r="J57" i="29"/>
  <c r="I57" i="29"/>
  <c r="H57" i="29"/>
  <c r="G57" i="29"/>
  <c r="F57" i="29"/>
  <c r="P56" i="29"/>
  <c r="O56" i="29"/>
  <c r="N56" i="29"/>
  <c r="M56" i="29"/>
  <c r="L56" i="29"/>
  <c r="K56" i="29"/>
  <c r="J56" i="29"/>
  <c r="I56" i="29"/>
  <c r="H56" i="29"/>
  <c r="G56" i="29"/>
  <c r="F56" i="29"/>
  <c r="P55" i="29"/>
  <c r="O55" i="29"/>
  <c r="N55" i="29"/>
  <c r="M55" i="29"/>
  <c r="L55" i="29"/>
  <c r="K55" i="29"/>
  <c r="J55" i="29"/>
  <c r="I55" i="29"/>
  <c r="H55" i="29"/>
  <c r="G55" i="29"/>
  <c r="F55" i="29"/>
  <c r="P54" i="29"/>
  <c r="O54" i="29"/>
  <c r="N54" i="29"/>
  <c r="M54" i="29"/>
  <c r="L54" i="29"/>
  <c r="K54" i="29"/>
  <c r="J54" i="29"/>
  <c r="I54" i="29"/>
  <c r="H54" i="29"/>
  <c r="G54" i="29"/>
  <c r="F54" i="29"/>
  <c r="P53" i="29"/>
  <c r="O53" i="29"/>
  <c r="N53" i="29"/>
  <c r="M53" i="29"/>
  <c r="L53" i="29"/>
  <c r="K53" i="29"/>
  <c r="J53" i="29"/>
  <c r="I53" i="29"/>
  <c r="H53" i="29"/>
  <c r="G53" i="29"/>
  <c r="F53" i="29"/>
  <c r="P52" i="29"/>
  <c r="O52" i="29"/>
  <c r="N52" i="29"/>
  <c r="M52" i="29"/>
  <c r="L52" i="29"/>
  <c r="K52" i="29"/>
  <c r="J52" i="29"/>
  <c r="I52" i="29"/>
  <c r="H52" i="29"/>
  <c r="G52" i="29"/>
  <c r="F52" i="29"/>
  <c r="P51" i="29"/>
  <c r="O51" i="29"/>
  <c r="N51" i="29"/>
  <c r="M51" i="29"/>
  <c r="L51" i="29"/>
  <c r="K51" i="29"/>
  <c r="J51" i="29"/>
  <c r="I51" i="29"/>
  <c r="H51" i="29"/>
  <c r="G51" i="29"/>
  <c r="F51" i="29"/>
  <c r="P50" i="29"/>
  <c r="O50" i="29"/>
  <c r="N50" i="29"/>
  <c r="M50" i="29"/>
  <c r="L50" i="29"/>
  <c r="K50" i="29"/>
  <c r="J50" i="29"/>
  <c r="I50" i="29"/>
  <c r="H50" i="29"/>
  <c r="G50" i="29"/>
  <c r="F50" i="29"/>
  <c r="P49" i="29"/>
  <c r="O49" i="29"/>
  <c r="N49" i="29"/>
  <c r="M49" i="29"/>
  <c r="L49" i="29"/>
  <c r="K49" i="29"/>
  <c r="J49" i="29"/>
  <c r="I49" i="29"/>
  <c r="H49" i="29"/>
  <c r="G49" i="29"/>
  <c r="F49" i="29"/>
  <c r="P48" i="29"/>
  <c r="O48" i="29"/>
  <c r="N48" i="29"/>
  <c r="M48" i="29"/>
  <c r="L48" i="29"/>
  <c r="K48" i="29"/>
  <c r="J48" i="29"/>
  <c r="I48" i="29"/>
  <c r="H48" i="29"/>
  <c r="G48" i="29"/>
  <c r="F48" i="29"/>
  <c r="P47" i="29"/>
  <c r="O47" i="29"/>
  <c r="N47" i="29"/>
  <c r="M47" i="29"/>
  <c r="L47" i="29"/>
  <c r="K47" i="29"/>
  <c r="J47" i="29"/>
  <c r="I47" i="29"/>
  <c r="H47" i="29"/>
  <c r="G47" i="29"/>
  <c r="F47" i="29"/>
  <c r="P46" i="29"/>
  <c r="O46" i="29"/>
  <c r="N46" i="29"/>
  <c r="M46" i="29"/>
  <c r="L46" i="29"/>
  <c r="K46" i="29"/>
  <c r="J46" i="29"/>
  <c r="I46" i="29"/>
  <c r="H46" i="29"/>
  <c r="G46" i="29"/>
  <c r="F46" i="29"/>
  <c r="P45" i="29"/>
  <c r="O45" i="29"/>
  <c r="N45" i="29"/>
  <c r="M45" i="29"/>
  <c r="L45" i="29"/>
  <c r="K45" i="29"/>
  <c r="J45" i="29"/>
  <c r="I45" i="29"/>
  <c r="H45" i="29"/>
  <c r="G45" i="29"/>
  <c r="F45" i="29"/>
  <c r="P44" i="29"/>
  <c r="O44" i="29"/>
  <c r="N44" i="29"/>
  <c r="M44" i="29"/>
  <c r="L44" i="29"/>
  <c r="K44" i="29"/>
  <c r="J44" i="29"/>
  <c r="I44" i="29"/>
  <c r="H44" i="29"/>
  <c r="G44" i="29"/>
  <c r="F44" i="29"/>
  <c r="P43" i="29"/>
  <c r="O43" i="29"/>
  <c r="N43" i="29"/>
  <c r="M43" i="29"/>
  <c r="L43" i="29"/>
  <c r="K43" i="29"/>
  <c r="J43" i="29"/>
  <c r="I43" i="29"/>
  <c r="H43" i="29"/>
  <c r="G43" i="29"/>
  <c r="F43" i="29"/>
  <c r="P42" i="29"/>
  <c r="O42" i="29"/>
  <c r="N42" i="29"/>
  <c r="M42" i="29"/>
  <c r="L42" i="29"/>
  <c r="K42" i="29"/>
  <c r="J42" i="29"/>
  <c r="I42" i="29"/>
  <c r="H42" i="29"/>
  <c r="G42" i="29"/>
  <c r="F42" i="29"/>
  <c r="P41" i="29"/>
  <c r="O41" i="29"/>
  <c r="N41" i="29"/>
  <c r="M41" i="29"/>
  <c r="L41" i="29"/>
  <c r="K41" i="29"/>
  <c r="J41" i="29"/>
  <c r="I41" i="29"/>
  <c r="H41" i="29"/>
  <c r="G41" i="29"/>
  <c r="F41" i="29"/>
  <c r="P40" i="29"/>
  <c r="O40" i="29"/>
  <c r="N40" i="29"/>
  <c r="M40" i="29"/>
  <c r="L40" i="29"/>
  <c r="K40" i="29"/>
  <c r="J40" i="29"/>
  <c r="I40" i="29"/>
  <c r="H40" i="29"/>
  <c r="G40" i="29"/>
  <c r="F40" i="29"/>
  <c r="P39" i="29"/>
  <c r="O39" i="29"/>
  <c r="N39" i="29"/>
  <c r="M39" i="29"/>
  <c r="L39" i="29"/>
  <c r="K39" i="29"/>
  <c r="J39" i="29"/>
  <c r="I39" i="29"/>
  <c r="H39" i="29"/>
  <c r="G39" i="29"/>
  <c r="F39" i="29"/>
  <c r="P38" i="29"/>
  <c r="O38" i="29"/>
  <c r="N38" i="29"/>
  <c r="M38" i="29"/>
  <c r="L38" i="29"/>
  <c r="K38" i="29"/>
  <c r="J38" i="29"/>
  <c r="I38" i="29"/>
  <c r="H38" i="29"/>
  <c r="G38" i="29"/>
  <c r="F38" i="29"/>
  <c r="P37" i="29"/>
  <c r="O37" i="29"/>
  <c r="N37" i="29"/>
  <c r="M37" i="29"/>
  <c r="L37" i="29"/>
  <c r="K37" i="29"/>
  <c r="J37" i="29"/>
  <c r="I37" i="29"/>
  <c r="H37" i="29"/>
  <c r="G37" i="29"/>
  <c r="F37" i="29"/>
  <c r="P36" i="29"/>
  <c r="O36" i="29"/>
  <c r="N36" i="29"/>
  <c r="M36" i="29"/>
  <c r="L36" i="29"/>
  <c r="K36" i="29"/>
  <c r="J36" i="29"/>
  <c r="I36" i="29"/>
  <c r="H36" i="29"/>
  <c r="G36" i="29"/>
  <c r="F36" i="29"/>
  <c r="P35" i="29"/>
  <c r="O35" i="29"/>
  <c r="N35" i="29"/>
  <c r="M35" i="29"/>
  <c r="L35" i="29"/>
  <c r="K35" i="29"/>
  <c r="J35" i="29"/>
  <c r="I35" i="29"/>
  <c r="H35" i="29"/>
  <c r="G35" i="29"/>
  <c r="F35" i="29"/>
  <c r="P34" i="29"/>
  <c r="O34" i="29"/>
  <c r="N34" i="29"/>
  <c r="M34" i="29"/>
  <c r="L34" i="29"/>
  <c r="K34" i="29"/>
  <c r="J34" i="29"/>
  <c r="I34" i="29"/>
  <c r="H34" i="29"/>
  <c r="G34" i="29"/>
  <c r="F34" i="29"/>
  <c r="P33" i="29"/>
  <c r="O33" i="29"/>
  <c r="N33" i="29"/>
  <c r="M33" i="29"/>
  <c r="L33" i="29"/>
  <c r="K33" i="29"/>
  <c r="J33" i="29"/>
  <c r="I33" i="29"/>
  <c r="H33" i="29"/>
  <c r="G33" i="29"/>
  <c r="F33" i="29"/>
  <c r="P32" i="29"/>
  <c r="O32" i="29"/>
  <c r="N32" i="29"/>
  <c r="M32" i="29"/>
  <c r="L32" i="29"/>
  <c r="K32" i="29"/>
  <c r="J32" i="29"/>
  <c r="I32" i="29"/>
  <c r="H32" i="29"/>
  <c r="G32" i="29"/>
  <c r="F32" i="29"/>
  <c r="P31" i="29"/>
  <c r="O31" i="29"/>
  <c r="N31" i="29"/>
  <c r="M31" i="29"/>
  <c r="L31" i="29"/>
  <c r="K31" i="29"/>
  <c r="J31" i="29"/>
  <c r="I31" i="29"/>
  <c r="H31" i="29"/>
  <c r="G31" i="29"/>
  <c r="F31" i="29"/>
  <c r="P30" i="29"/>
  <c r="O30" i="29"/>
  <c r="N30" i="29"/>
  <c r="M30" i="29"/>
  <c r="L30" i="29"/>
  <c r="K30" i="29"/>
  <c r="J30" i="29"/>
  <c r="I30" i="29"/>
  <c r="H30" i="29"/>
  <c r="G30" i="29"/>
  <c r="F30" i="29"/>
  <c r="P29" i="29"/>
  <c r="O29" i="29"/>
  <c r="N29" i="29"/>
  <c r="M29" i="29"/>
  <c r="L29" i="29"/>
  <c r="K29" i="29"/>
  <c r="J29" i="29"/>
  <c r="I29" i="29"/>
  <c r="H29" i="29"/>
  <c r="G29" i="29"/>
  <c r="F29" i="29"/>
  <c r="P28" i="29"/>
  <c r="O28" i="29"/>
  <c r="N28" i="29"/>
  <c r="M28" i="29"/>
  <c r="L28" i="29"/>
  <c r="K28" i="29"/>
  <c r="J28" i="29"/>
  <c r="I28" i="29"/>
  <c r="H28" i="29"/>
  <c r="G28" i="29"/>
  <c r="F28" i="29"/>
  <c r="P27" i="29"/>
  <c r="O27" i="29"/>
  <c r="N27" i="29"/>
  <c r="M27" i="29"/>
  <c r="L27" i="29"/>
  <c r="K27" i="29"/>
  <c r="J27" i="29"/>
  <c r="I27" i="29"/>
  <c r="H27" i="29"/>
  <c r="G27" i="29"/>
  <c r="F27" i="29"/>
  <c r="P26" i="29"/>
  <c r="O26" i="29"/>
  <c r="N26" i="29"/>
  <c r="M26" i="29"/>
  <c r="L26" i="29"/>
  <c r="K26" i="29"/>
  <c r="J26" i="29"/>
  <c r="I26" i="29"/>
  <c r="H26" i="29"/>
  <c r="G26" i="29"/>
  <c r="F26" i="29"/>
  <c r="P25" i="29"/>
  <c r="O25" i="29"/>
  <c r="N25" i="29"/>
  <c r="M25" i="29"/>
  <c r="L25" i="29"/>
  <c r="K25" i="29"/>
  <c r="J25" i="29"/>
  <c r="I25" i="29"/>
  <c r="H25" i="29"/>
  <c r="G25" i="29"/>
  <c r="F25" i="29"/>
  <c r="P24" i="29"/>
  <c r="O24" i="29"/>
  <c r="N24" i="29"/>
  <c r="M24" i="29"/>
  <c r="L24" i="29"/>
  <c r="K24" i="29"/>
  <c r="J24" i="29"/>
  <c r="I24" i="29"/>
  <c r="H24" i="29"/>
  <c r="G24" i="29"/>
  <c r="F24" i="29"/>
  <c r="P22" i="29"/>
  <c r="O22" i="29"/>
  <c r="N22" i="29"/>
  <c r="M22" i="29"/>
  <c r="L22" i="29"/>
  <c r="K22" i="29"/>
  <c r="J22" i="29"/>
  <c r="I22" i="29"/>
  <c r="H22" i="29"/>
  <c r="G22" i="29"/>
  <c r="F22" i="29"/>
  <c r="P21" i="29"/>
  <c r="O21" i="29"/>
  <c r="N21" i="29"/>
  <c r="M21" i="29"/>
  <c r="L21" i="29"/>
  <c r="K21" i="29"/>
  <c r="J21" i="29"/>
  <c r="I21" i="29"/>
  <c r="H21" i="29"/>
  <c r="G21" i="29"/>
  <c r="F21" i="29"/>
  <c r="P19" i="29"/>
  <c r="O19" i="29"/>
  <c r="N19" i="29"/>
  <c r="M19" i="29"/>
  <c r="L19" i="29"/>
  <c r="K19" i="29"/>
  <c r="J19" i="29"/>
  <c r="I19" i="29"/>
  <c r="H19" i="29"/>
  <c r="G19" i="29"/>
  <c r="F19" i="29"/>
  <c r="P18" i="29"/>
  <c r="O18" i="29"/>
  <c r="N18" i="29"/>
  <c r="M18" i="29"/>
  <c r="L18" i="29"/>
  <c r="K18" i="29"/>
  <c r="J18" i="29"/>
  <c r="I18" i="29"/>
  <c r="H18" i="29"/>
  <c r="G18" i="29"/>
  <c r="F18" i="29"/>
  <c r="P17" i="29"/>
  <c r="O17" i="29"/>
  <c r="N17" i="29"/>
  <c r="M17" i="29"/>
  <c r="L17" i="29"/>
  <c r="K17" i="29"/>
  <c r="J17" i="29"/>
  <c r="I17" i="29"/>
  <c r="H17" i="29"/>
  <c r="G17" i="29"/>
  <c r="F17" i="29"/>
  <c r="P16" i="29"/>
  <c r="O16" i="29"/>
  <c r="N16" i="29"/>
  <c r="M16" i="29"/>
  <c r="L16" i="29"/>
  <c r="K16" i="29"/>
  <c r="J16" i="29"/>
  <c r="I16" i="29"/>
  <c r="H16" i="29"/>
  <c r="G16" i="29"/>
  <c r="F16" i="29"/>
  <c r="P15" i="29"/>
  <c r="O15" i="29"/>
  <c r="N15" i="29"/>
  <c r="M15" i="29"/>
  <c r="L15" i="29"/>
  <c r="K15" i="29"/>
  <c r="J15" i="29"/>
  <c r="I15" i="29"/>
  <c r="H15" i="29"/>
  <c r="G15" i="29"/>
  <c r="F15" i="29"/>
  <c r="P14" i="29"/>
  <c r="O14" i="29"/>
  <c r="N14" i="29"/>
  <c r="M14" i="29"/>
  <c r="L14" i="29"/>
  <c r="K14" i="29"/>
  <c r="J14" i="29"/>
  <c r="I14" i="29"/>
  <c r="H14" i="29"/>
  <c r="G14" i="29"/>
  <c r="F14" i="29"/>
  <c r="P12" i="29"/>
  <c r="O12" i="29"/>
  <c r="N12" i="29"/>
  <c r="M12" i="29"/>
  <c r="L12" i="29"/>
  <c r="K12" i="29"/>
  <c r="J12" i="29"/>
  <c r="I12" i="29"/>
  <c r="H12" i="29"/>
  <c r="G12" i="29"/>
  <c r="F12" i="29"/>
  <c r="P11" i="29"/>
  <c r="O11" i="29"/>
  <c r="N11" i="29"/>
  <c r="M11" i="29"/>
  <c r="L11" i="29"/>
  <c r="K11" i="29"/>
  <c r="J11" i="29"/>
  <c r="I11" i="29"/>
  <c r="H11" i="29"/>
  <c r="G11" i="29"/>
  <c r="F11" i="29"/>
  <c r="P10" i="29"/>
  <c r="O10" i="29"/>
  <c r="N10" i="29"/>
  <c r="M10" i="29"/>
  <c r="L10" i="29"/>
  <c r="K10" i="29"/>
  <c r="J10" i="29"/>
  <c r="I10" i="29"/>
  <c r="H10" i="29"/>
  <c r="G10" i="29"/>
  <c r="F10" i="29"/>
  <c r="P9" i="29"/>
  <c r="O9" i="29"/>
  <c r="N9" i="29"/>
  <c r="M9" i="29"/>
  <c r="L9" i="29"/>
  <c r="K9" i="29"/>
  <c r="J9" i="29"/>
  <c r="I9" i="29"/>
  <c r="H9" i="29"/>
  <c r="G9" i="29"/>
  <c r="F9" i="29"/>
  <c r="P8" i="29"/>
  <c r="O8" i="29"/>
  <c r="N8" i="29"/>
  <c r="M8" i="29"/>
  <c r="L8" i="29"/>
  <c r="K8" i="29"/>
  <c r="J8" i="29"/>
  <c r="I8" i="29"/>
  <c r="H8" i="29"/>
  <c r="G8" i="29"/>
  <c r="F8" i="29"/>
  <c r="P7" i="29"/>
  <c r="O7" i="29"/>
  <c r="N7" i="29"/>
  <c r="M7" i="29"/>
  <c r="L7" i="29"/>
  <c r="K7" i="29"/>
  <c r="J7" i="29"/>
  <c r="I7" i="29"/>
  <c r="H7" i="29"/>
  <c r="G7" i="29"/>
  <c r="F7" i="29"/>
  <c r="E10" i="29"/>
  <c r="E22" i="29"/>
  <c r="E79" i="29"/>
  <c r="U3" i="32"/>
  <c r="T3" i="32"/>
  <c r="S3" i="32"/>
  <c r="R3" i="32"/>
  <c r="Q3" i="32"/>
  <c r="P3" i="32"/>
  <c r="O3" i="32"/>
  <c r="N3" i="32"/>
  <c r="M3" i="32"/>
  <c r="L3" i="32"/>
  <c r="K3" i="32"/>
  <c r="J3" i="32"/>
  <c r="I3" i="32"/>
  <c r="H3" i="32"/>
  <c r="G3" i="32"/>
  <c r="F3" i="32"/>
  <c r="E3" i="32"/>
  <c r="D3" i="32"/>
  <c r="C3" i="32"/>
  <c r="B3" i="32"/>
  <c r="E12" i="29"/>
  <c r="E11" i="29"/>
  <c r="E117" i="29"/>
  <c r="E116" i="29"/>
  <c r="E115" i="29"/>
  <c r="E114" i="29"/>
  <c r="E112" i="29"/>
  <c r="E111" i="29"/>
  <c r="E110" i="29"/>
  <c r="E109" i="29"/>
  <c r="E7" i="29"/>
  <c r="E107" i="29"/>
  <c r="E106" i="29"/>
  <c r="E105" i="29"/>
  <c r="E104" i="29"/>
  <c r="E103" i="29"/>
  <c r="E102" i="29"/>
  <c r="E101" i="29"/>
  <c r="E100" i="29"/>
  <c r="E99" i="29"/>
  <c r="E98" i="29"/>
  <c r="E97" i="29"/>
  <c r="E96" i="29"/>
  <c r="E95" i="29"/>
  <c r="E94" i="29"/>
  <c r="E93" i="29"/>
  <c r="E92" i="29"/>
  <c r="E91" i="29"/>
  <c r="E90" i="29"/>
  <c r="E89" i="29"/>
  <c r="E88" i="29"/>
  <c r="E87" i="29"/>
  <c r="E86" i="29"/>
  <c r="E85" i="29"/>
  <c r="E84" i="29"/>
  <c r="E83" i="29"/>
  <c r="E82" i="29"/>
  <c r="E81" i="29"/>
  <c r="E80" i="29"/>
  <c r="E78" i="29"/>
  <c r="E77" i="29"/>
  <c r="E76" i="29"/>
  <c r="E75" i="29"/>
  <c r="E73" i="29"/>
  <c r="E72" i="29"/>
  <c r="E71" i="29"/>
  <c r="E70" i="29"/>
  <c r="E69" i="29"/>
  <c r="E68" i="29"/>
  <c r="E67" i="29"/>
  <c r="E66" i="29"/>
  <c r="E65" i="29"/>
  <c r="E64" i="29"/>
  <c r="E63" i="29"/>
  <c r="E62" i="29"/>
  <c r="E61" i="29"/>
  <c r="E60" i="29"/>
  <c r="E59" i="29"/>
  <c r="E58" i="29"/>
  <c r="E57" i="29"/>
  <c r="E56" i="29"/>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1" i="29"/>
  <c r="E19" i="29"/>
  <c r="E18" i="29"/>
  <c r="E17" i="29"/>
  <c r="E16" i="29"/>
  <c r="E15" i="29"/>
  <c r="E14" i="29"/>
  <c r="E9" i="29"/>
  <c r="E8" i="29"/>
  <c r="C7" i="28"/>
  <c r="D79" i="29" l="1"/>
  <c r="I23" i="29"/>
  <c r="M23" i="29"/>
  <c r="F23" i="29"/>
  <c r="J23" i="29"/>
  <c r="N23" i="29"/>
  <c r="K23" i="29"/>
  <c r="O23" i="29"/>
  <c r="O108" i="29"/>
  <c r="H113" i="29"/>
  <c r="G113" i="29"/>
  <c r="K118" i="29"/>
  <c r="D58" i="29"/>
  <c r="D27" i="29"/>
  <c r="D31" i="29"/>
  <c r="D35" i="29"/>
  <c r="D39" i="29"/>
  <c r="D43" i="29"/>
  <c r="D47" i="29"/>
  <c r="D51" i="29"/>
  <c r="D55" i="29"/>
  <c r="D59" i="29"/>
  <c r="D63" i="29"/>
  <c r="D67" i="29"/>
  <c r="D71" i="29"/>
  <c r="D75" i="29"/>
  <c r="D83" i="29"/>
  <c r="D87" i="29"/>
  <c r="D91" i="29"/>
  <c r="D95" i="29"/>
  <c r="D99" i="29"/>
  <c r="D103" i="29"/>
  <c r="J108" i="29"/>
  <c r="L108" i="29"/>
  <c r="I108" i="29"/>
  <c r="D34" i="29"/>
  <c r="D57" i="29"/>
  <c r="D60" i="29"/>
  <c r="D104" i="29"/>
  <c r="J113" i="29"/>
  <c r="N113" i="29"/>
  <c r="K113" i="29"/>
  <c r="O113" i="29"/>
  <c r="L113" i="29"/>
  <c r="P113" i="29"/>
  <c r="P118" i="29"/>
  <c r="O118" i="29"/>
  <c r="H118" i="29"/>
  <c r="L118" i="29"/>
  <c r="D112" i="29"/>
  <c r="D10" i="29"/>
  <c r="D18" i="29"/>
  <c r="D15" i="29"/>
  <c r="P108" i="29"/>
  <c r="K108" i="29"/>
  <c r="F108" i="29"/>
  <c r="D9" i="29"/>
  <c r="G108" i="29"/>
  <c r="D19" i="29"/>
  <c r="D7" i="29"/>
  <c r="P23" i="29"/>
  <c r="L23" i="29"/>
  <c r="H23" i="29"/>
  <c r="G23" i="29"/>
  <c r="D94" i="29"/>
  <c r="D80" i="29"/>
  <c r="D30" i="29"/>
  <c r="D29" i="29"/>
  <c r="H108" i="29"/>
  <c r="N108" i="29"/>
  <c r="M108" i="29"/>
  <c r="D14" i="29"/>
  <c r="M118" i="29"/>
  <c r="I118" i="29"/>
  <c r="D115" i="29"/>
  <c r="I113" i="29"/>
  <c r="M113" i="29"/>
  <c r="D109" i="29"/>
  <c r="N118" i="29"/>
  <c r="J118" i="29"/>
  <c r="F118" i="29"/>
  <c r="D107" i="29"/>
  <c r="D28" i="29"/>
  <c r="D36" i="29"/>
  <c r="D40" i="29"/>
  <c r="D44" i="29"/>
  <c r="D48" i="29"/>
  <c r="D52" i="29"/>
  <c r="D56" i="29"/>
  <c r="D64" i="29"/>
  <c r="D68" i="29"/>
  <c r="D72" i="29"/>
  <c r="D76" i="29"/>
  <c r="D84" i="29"/>
  <c r="D88" i="29"/>
  <c r="D92" i="29"/>
  <c r="D96" i="29"/>
  <c r="D100" i="29"/>
  <c r="D33" i="29"/>
  <c r="D37" i="29"/>
  <c r="D41" i="29"/>
  <c r="D45" i="29"/>
  <c r="D49" i="29"/>
  <c r="D53" i="29"/>
  <c r="D61" i="29"/>
  <c r="D65" i="29"/>
  <c r="D69" i="29"/>
  <c r="D73" i="29"/>
  <c r="D77" i="29"/>
  <c r="D81" i="29"/>
  <c r="D85" i="29"/>
  <c r="D89" i="29"/>
  <c r="D93" i="29"/>
  <c r="D97" i="29"/>
  <c r="D101" i="29"/>
  <c r="D105" i="29"/>
  <c r="D38" i="29"/>
  <c r="D42" i="29"/>
  <c r="D46" i="29"/>
  <c r="D50" i="29"/>
  <c r="D54" i="29"/>
  <c r="D62" i="29"/>
  <c r="D66" i="29"/>
  <c r="D70" i="29"/>
  <c r="D74" i="29"/>
  <c r="D78" i="29"/>
  <c r="D82" i="29"/>
  <c r="D86" i="29"/>
  <c r="D90" i="29"/>
  <c r="D98" i="29"/>
  <c r="D102" i="29"/>
  <c r="D106" i="29"/>
  <c r="J20" i="29"/>
  <c r="N20" i="29"/>
  <c r="D17" i="29"/>
  <c r="F20" i="29"/>
  <c r="D16" i="29"/>
  <c r="D116" i="29"/>
  <c r="E118" i="29"/>
  <c r="D110" i="29"/>
  <c r="E113" i="29"/>
  <c r="D13" i="29"/>
  <c r="D12" i="29"/>
  <c r="L20" i="29"/>
  <c r="P20" i="29"/>
  <c r="D11" i="29"/>
  <c r="O20" i="29"/>
  <c r="K20" i="29"/>
  <c r="D21" i="29"/>
  <c r="M20" i="29"/>
  <c r="I20" i="29"/>
  <c r="G118" i="29"/>
  <c r="D114" i="29"/>
  <c r="D117" i="29"/>
  <c r="D111" i="29"/>
  <c r="F113" i="29"/>
  <c r="D26" i="29"/>
  <c r="D25" i="29"/>
  <c r="D32" i="29"/>
  <c r="E108" i="29"/>
  <c r="D24" i="29"/>
  <c r="D22" i="29"/>
  <c r="E23" i="29"/>
  <c r="H20" i="29"/>
  <c r="G20" i="29"/>
  <c r="D8" i="29"/>
  <c r="E20" i="29"/>
  <c r="L119" i="29" l="1"/>
  <c r="N119" i="29"/>
  <c r="K119" i="29"/>
  <c r="O119" i="29"/>
  <c r="M119" i="29"/>
  <c r="P119" i="29"/>
  <c r="H119" i="29"/>
  <c r="D23" i="29"/>
  <c r="J119" i="29"/>
  <c r="G119" i="29"/>
  <c r="I119" i="29"/>
  <c r="F119" i="29"/>
  <c r="D113" i="29"/>
  <c r="D118" i="29"/>
  <c r="D20" i="29"/>
  <c r="D108" i="29"/>
  <c r="E119" i="29"/>
  <c r="C10" i="28" l="1"/>
  <c r="C11" i="28"/>
  <c r="D119" i="29"/>
</calcChain>
</file>

<file path=xl/sharedStrings.xml><?xml version="1.0" encoding="utf-8"?>
<sst xmlns="http://schemas.openxmlformats.org/spreadsheetml/2006/main" count="3156" uniqueCount="422">
  <si>
    <t>Company name</t>
  </si>
  <si>
    <t>Positive Recovery, LLC</t>
  </si>
  <si>
    <t>Budget name</t>
  </si>
  <si>
    <t>Budget_FY24_P&amp;L</t>
  </si>
  <si>
    <t>Budget type</t>
  </si>
  <si>
    <t>Profit and loss</t>
  </si>
  <si>
    <t>Subdivide by</t>
  </si>
  <si>
    <t>Class</t>
  </si>
  <si>
    <t>Period</t>
  </si>
  <si>
    <t>FY 2024 (Jan 2024 - Dec 2024)</t>
  </si>
  <si>
    <t>Use this template to get your data into a format QuickBooks understands.</t>
  </si>
  <si>
    <t xml:space="preserve"> QuickBooks uses the budget details on this sheet to read budget type, timeline, categories, and so on. When you update this info and save the budget with a new name and budgeting period, you're creating a new budget.</t>
  </si>
  <si>
    <t>* Do not change the sheet names.</t>
  </si>
  <si>
    <t>* Do not change the row or column labels. Rows with invalid entries will be ignored during upload.</t>
  </si>
  <si>
    <t>* Leave unwanted columns or rows blank. You can edit the budget in QuickBooks once the upload is complete.</t>
  </si>
  <si>
    <t>* Add columns only at the end and not in between.</t>
  </si>
  <si>
    <t>* You can add or remove rows as needed.</t>
  </si>
  <si>
    <t>* The accounts you see in the template are taken from the company chart of accounts to which you want to import your budget.</t>
  </si>
  <si>
    <t>* You can format the template, rename your budget, and add in numbers and formulas.</t>
  </si>
  <si>
    <t>* Enter cell values only between -99,999,999,999 and +99,999,999,999</t>
  </si>
  <si>
    <t>Accounts</t>
  </si>
  <si>
    <t>Jan</t>
  </si>
  <si>
    <t>Feb</t>
  </si>
  <si>
    <t>Mar</t>
  </si>
  <si>
    <t>Apr</t>
  </si>
  <si>
    <t>May</t>
  </si>
  <si>
    <t>Jun</t>
  </si>
  <si>
    <t>Jul</t>
  </si>
  <si>
    <t>Aug</t>
  </si>
  <si>
    <t>Sep</t>
  </si>
  <si>
    <t>Oct</t>
  </si>
  <si>
    <t>Nov</t>
  </si>
  <si>
    <t>Dec</t>
  </si>
  <si>
    <t>Income</t>
  </si>
  <si>
    <t xml:space="preserve">   40000 Inpatient Income</t>
  </si>
  <si>
    <t xml:space="preserve">   41000 Outpatient Income - Owned</t>
  </si>
  <si>
    <t xml:space="preserve">   41100 Outpatient Income - Affiliate</t>
  </si>
  <si>
    <t xml:space="preserve">   42000 Sober Living Income</t>
  </si>
  <si>
    <t xml:space="preserve">   42400 Program Fee</t>
  </si>
  <si>
    <t xml:space="preserve">   45000 Client Refunds</t>
  </si>
  <si>
    <t xml:space="preserve">   Billable Expense Income</t>
  </si>
  <si>
    <t xml:space="preserve">   Markup</t>
  </si>
  <si>
    <t xml:space="preserve">   Refunds</t>
  </si>
  <si>
    <t xml:space="preserve">   Sales</t>
  </si>
  <si>
    <t xml:space="preserve">   Sales of Product Income</t>
  </si>
  <si>
    <t xml:space="preserve">   Unapplied Cash Payment Income</t>
  </si>
  <si>
    <t xml:space="preserve">   Uncategorized Income</t>
  </si>
  <si>
    <t>Cost of Goods Sold</t>
  </si>
  <si>
    <t xml:space="preserve">   50000 Due to IOP Managers</t>
  </si>
  <si>
    <t xml:space="preserve">   Cost of Goods Sold</t>
  </si>
  <si>
    <t>Expense</t>
  </si>
  <si>
    <t xml:space="preserve">   60000 IOP Manager Fees</t>
  </si>
  <si>
    <t xml:space="preserve">   60100 Management Fee</t>
  </si>
  <si>
    <t xml:space="preserve">   60200 Advertising, Promotion, and Business Development</t>
  </si>
  <si>
    <t xml:space="preserve">   60400 Automobile Expense</t>
  </si>
  <si>
    <t xml:space="preserve">   60410 Fuel and Related Automobile Exp</t>
  </si>
  <si>
    <t xml:space="preserve">   60420 Automobile Insurance</t>
  </si>
  <si>
    <t xml:space="preserve">   60600 Bank Service Charges</t>
  </si>
  <si>
    <t xml:space="preserve">   60610 Bank Service Charges-WF Advisors Fund</t>
  </si>
  <si>
    <t xml:space="preserve">   60650 Credit Card Fees</t>
  </si>
  <si>
    <t xml:space="preserve">   60800 Business Licenses and Permits</t>
  </si>
  <si>
    <t xml:space="preserve">   61200 Continuing Education</t>
  </si>
  <si>
    <t xml:space="preserve">   61300 Training</t>
  </si>
  <si>
    <t xml:space="preserve">   61500 MSP Professional Fees</t>
  </si>
  <si>
    <t xml:space="preserve">   61700 Computer and Internet Expenses</t>
  </si>
  <si>
    <t xml:space="preserve">   62400 Depreciation Expense</t>
  </si>
  <si>
    <t xml:space="preserve">   62410 Amortization Expense</t>
  </si>
  <si>
    <t xml:space="preserve">   62500 Dues and Subscriptions</t>
  </si>
  <si>
    <t xml:space="preserve">   62800 Janitorial Expense</t>
  </si>
  <si>
    <t xml:space="preserve">   62850 Landscaping</t>
  </si>
  <si>
    <t xml:space="preserve">   62860 Garden Expense</t>
  </si>
  <si>
    <t xml:space="preserve">   62900 Pest Control</t>
  </si>
  <si>
    <t xml:space="preserve">   63300 Insurance Expense</t>
  </si>
  <si>
    <t xml:space="preserve">   63400 Interest Expense</t>
  </si>
  <si>
    <t xml:space="preserve">   63450 Recruitment, Retention, and Strategic Development</t>
  </si>
  <si>
    <t xml:space="preserve">   63500 Food</t>
  </si>
  <si>
    <t xml:space="preserve">   63610 Mileage</t>
  </si>
  <si>
    <t xml:space="preserve">   63620 Vehicle Rental</t>
  </si>
  <si>
    <t xml:space="preserve">   63630 Airfare</t>
  </si>
  <si>
    <t xml:space="preserve">   63640 Lodging</t>
  </si>
  <si>
    <t xml:space="preserve">   63650 Miscellaneous Travel Expense</t>
  </si>
  <si>
    <t xml:space="preserve">   63800 Electronic Medical Records</t>
  </si>
  <si>
    <t xml:space="preserve">   64200 Office Supplies</t>
  </si>
  <si>
    <t xml:space="preserve">   64225 Facility Expense</t>
  </si>
  <si>
    <t xml:space="preserve">   64230 Septic System Expense</t>
  </si>
  <si>
    <t xml:space="preserve">   64235 Pool Expense</t>
  </si>
  <si>
    <t xml:space="preserve">   64250 Patient Expense</t>
  </si>
  <si>
    <t xml:space="preserve">   64260 Alumni Expense</t>
  </si>
  <si>
    <t xml:space="preserve">   64300 Meals, Travel, and Entertainment</t>
  </si>
  <si>
    <t xml:space="preserve">   64600 Payroll Expenses</t>
  </si>
  <si>
    <t xml:space="preserve">   64610 Wages-Clinical</t>
  </si>
  <si>
    <t xml:space="preserve">   64620 Wages-Executive</t>
  </si>
  <si>
    <t xml:space="preserve">   64630 Wages-Nonclinical</t>
  </si>
  <si>
    <t xml:space="preserve">   64670 SM Payroll reimb</t>
  </si>
  <si>
    <t xml:space="preserve">   64700 Health Insurance</t>
  </si>
  <si>
    <t xml:space="preserve">   64750 Retirement/401k</t>
  </si>
  <si>
    <t xml:space="preserve">   64760 Tuition Reimbursement</t>
  </si>
  <si>
    <t xml:space="preserve">   64800 Payroll Taxes</t>
  </si>
  <si>
    <t xml:space="preserve">   64810 Payroll Tax Exp-Clinical</t>
  </si>
  <si>
    <t xml:space="preserve">   64820 Payroll Tax Exp-Executive</t>
  </si>
  <si>
    <t xml:space="preserve">   64830 Payroll Tax Exp-Non-Clinical</t>
  </si>
  <si>
    <t xml:space="preserve">   64900 Payroll Service Fee</t>
  </si>
  <si>
    <t xml:space="preserve">   64960 HSA Expense</t>
  </si>
  <si>
    <t xml:space="preserve">   65200 Postage and Delivery</t>
  </si>
  <si>
    <t xml:space="preserve">   65300 Accounting Fees</t>
  </si>
  <si>
    <t xml:space="preserve">   65350 Medical Director Fees</t>
  </si>
  <si>
    <t xml:space="preserve">   65400 Professional Fees</t>
  </si>
  <si>
    <t xml:space="preserve">   65450 Legal Fees</t>
  </si>
  <si>
    <t xml:space="preserve">   65455 DO NOT USE Dues &amp; Subscriptions</t>
  </si>
  <si>
    <t xml:space="preserve">   65550 Medication</t>
  </si>
  <si>
    <t xml:space="preserve">   65555 Facility Insurance</t>
  </si>
  <si>
    <t xml:space="preserve">   65700 Gas</t>
  </si>
  <si>
    <t xml:space="preserve">   66000 Repairs and Maintenance</t>
  </si>
  <si>
    <t xml:space="preserve">   66100 Waste Management</t>
  </si>
  <si>
    <t xml:space="preserve">   66500 Lease Expense</t>
  </si>
  <si>
    <t xml:space="preserve">   66510 Property Tax</t>
  </si>
  <si>
    <t xml:space="preserve">   66600 Small Medical Equipment and Supplies</t>
  </si>
  <si>
    <t xml:space="preserve">   66650 Equipment</t>
  </si>
  <si>
    <t xml:space="preserve">   66800 Software and Licenses</t>
  </si>
  <si>
    <t xml:space="preserve">   67000 Sponsorship/Donation</t>
  </si>
  <si>
    <t xml:space="preserve">   67300 Cable, Internet, Telephone expense</t>
  </si>
  <si>
    <t xml:space="preserve">   67850 Energy</t>
  </si>
  <si>
    <t xml:space="preserve">   67900 Alarms</t>
  </si>
  <si>
    <t xml:space="preserve">   68100 Telephone Expense</t>
  </si>
  <si>
    <t xml:space="preserve">   68600 Utilities</t>
  </si>
  <si>
    <t xml:space="preserve">   79999 Insurance Recoupment</t>
  </si>
  <si>
    <t xml:space="preserve">   82000 Franchise Tax</t>
  </si>
  <si>
    <t xml:space="preserve">   87870 Water</t>
  </si>
  <si>
    <t xml:space="preserve">   88000 Bad Debt Expense</t>
  </si>
  <si>
    <t xml:space="preserve">   88100 Bad Debt Collection Fees</t>
  </si>
  <si>
    <t xml:space="preserve">   Garnishment/Child Support</t>
  </si>
  <si>
    <t xml:space="preserve">   Office Supplies &amp; Software</t>
  </si>
  <si>
    <t xml:space="preserve">   Purchases</t>
  </si>
  <si>
    <t xml:space="preserve">   Unapplied Cash Bill Payment Expense</t>
  </si>
  <si>
    <t xml:space="preserve">   Uncategorized Expense</t>
  </si>
  <si>
    <t>Other Income</t>
  </si>
  <si>
    <t xml:space="preserve">   88800 Other Miscellaneous Income</t>
  </si>
  <si>
    <t xml:space="preserve">   88850 Unrealized Gain/Loss on Investments</t>
  </si>
  <si>
    <t xml:space="preserve">   88888 Interest Income-Loans</t>
  </si>
  <si>
    <t xml:space="preserve">   88889 Interest/Dividends Investment Account</t>
  </si>
  <si>
    <t>Other Expense</t>
  </si>
  <si>
    <t xml:space="preserve">   80000 Ask My Accountant</t>
  </si>
  <si>
    <t xml:space="preserve">   87900 Other Expense</t>
  </si>
  <si>
    <t xml:space="preserve">   9999 Ask George</t>
  </si>
  <si>
    <t xml:space="preserve">   Reconciliation Discrepancies</t>
  </si>
  <si>
    <t>Positive Recovery- Austin</t>
  </si>
  <si>
    <t>Positive Recovery- Cinco Ranch</t>
  </si>
  <si>
    <t>Positive Recovery- Clear Lake</t>
  </si>
  <si>
    <t>Positive Recovery- Conroe</t>
  </si>
  <si>
    <t>Positive Recovery- Dallas Ft Worth</t>
  </si>
  <si>
    <t>Positive Recovery- Energy Corridor</t>
  </si>
  <si>
    <t>Positive Recovery- Galleria</t>
  </si>
  <si>
    <t>Positive Recovery- Garden Oaks</t>
  </si>
  <si>
    <t>Positive Recovery- Hill Country</t>
  </si>
  <si>
    <t>Positive Recovery- Humble</t>
  </si>
  <si>
    <t>Positive Recovery- Jersey Village</t>
  </si>
  <si>
    <t>Positive Recovery- Montrose</t>
  </si>
  <si>
    <t>63800 Electronic Medical Records</t>
  </si>
  <si>
    <t>Positive Recovery- North Loop</t>
  </si>
  <si>
    <t>Positive Recovery- Pasadena</t>
  </si>
  <si>
    <t>Positive Recovery- Round Rock</t>
  </si>
  <si>
    <t>Positive Recovery- San Antonio</t>
  </si>
  <si>
    <t>Positive Recovery- San Marcos</t>
  </si>
  <si>
    <t>Positive Recovery- Sugarland</t>
  </si>
  <si>
    <t>Positive Recovery- The Woodlands</t>
  </si>
  <si>
    <t>Not Specified</t>
  </si>
  <si>
    <t xml:space="preserve"> </t>
  </si>
  <si>
    <t>Billable Expense Income</t>
  </si>
  <si>
    <t>Client Refunds</t>
  </si>
  <si>
    <t>Inpatient Income</t>
  </si>
  <si>
    <t>Markup</t>
  </si>
  <si>
    <t>Outpatient Income - Affiliate</t>
  </si>
  <si>
    <t>Outpatient Income - Owned</t>
  </si>
  <si>
    <t>Program Fee</t>
  </si>
  <si>
    <t>Refunds</t>
  </si>
  <si>
    <t>Sales</t>
  </si>
  <si>
    <t>Sales of Product Income</t>
  </si>
  <si>
    <t>Sober Living Income</t>
  </si>
  <si>
    <t>Unapplied Cash Payment Income</t>
  </si>
  <si>
    <t>Uncategorized Income</t>
  </si>
  <si>
    <t>Due to IOP Managers</t>
  </si>
  <si>
    <t>Accounting Fees</t>
  </si>
  <si>
    <t>Advertising, Promotion, and Business Development</t>
  </si>
  <si>
    <t>Airfare</t>
  </si>
  <si>
    <t>Alarms</t>
  </si>
  <si>
    <t>Alumni Expense</t>
  </si>
  <si>
    <t>Amortization Expense</t>
  </si>
  <si>
    <t>Automobile Expense</t>
  </si>
  <si>
    <t>Automobile Insurance</t>
  </si>
  <si>
    <t>Bad Debt Collection Fees</t>
  </si>
  <si>
    <t>Bad Debt Expense</t>
  </si>
  <si>
    <t>Bank Service Charges</t>
  </si>
  <si>
    <t>Bank Service Charges-WF Advisors Fund</t>
  </si>
  <si>
    <t>Business Licenses and Permits</t>
  </si>
  <si>
    <t>Cable, Internet, Telephone expense</t>
  </si>
  <si>
    <t>Computer and Internet Expenses</t>
  </si>
  <si>
    <t>Continuing Education</t>
  </si>
  <si>
    <t>Credit Card Fees</t>
  </si>
  <si>
    <t>Depreciation Expense</t>
  </si>
  <si>
    <t>DO NOT USE Dues &amp; Subscriptions</t>
  </si>
  <si>
    <t>Dues and Subscriptions</t>
  </si>
  <si>
    <t>Electronic Medical Records</t>
  </si>
  <si>
    <t>Energy</t>
  </si>
  <si>
    <t>Equipment</t>
  </si>
  <si>
    <t>Facility Expense</t>
  </si>
  <si>
    <t>Facility Insurance</t>
  </si>
  <si>
    <t>Food</t>
  </si>
  <si>
    <t>Franchise Tax</t>
  </si>
  <si>
    <t>Fuel and Related Automobile Exp</t>
  </si>
  <si>
    <t>Garden Expense</t>
  </si>
  <si>
    <t>Garnishment/Child Support</t>
  </si>
  <si>
    <t>Gas</t>
  </si>
  <si>
    <t>Health Insurance</t>
  </si>
  <si>
    <t>HSA Expense</t>
  </si>
  <si>
    <t>Insurance Expense</t>
  </si>
  <si>
    <t>Insurance Recoupment</t>
  </si>
  <si>
    <t>Interest Expense</t>
  </si>
  <si>
    <t>IOP Manager Fees</t>
  </si>
  <si>
    <t>Janitorial Expense</t>
  </si>
  <si>
    <t>Landscaping</t>
  </si>
  <si>
    <t>Lease Expense</t>
  </si>
  <si>
    <t>Legal Fees</t>
  </si>
  <si>
    <t>Lodging</t>
  </si>
  <si>
    <t>Management Fee</t>
  </si>
  <si>
    <t>Meals, Travel, and Entertainment</t>
  </si>
  <si>
    <t>Medical Director Fees</t>
  </si>
  <si>
    <t>Medication</t>
  </si>
  <si>
    <t>Mileage</t>
  </si>
  <si>
    <t>Miscellaneous Travel Expense</t>
  </si>
  <si>
    <t>MSP Professional Fees</t>
  </si>
  <si>
    <t>Office Supplies</t>
  </si>
  <si>
    <t>Office Supplies &amp; Software</t>
  </si>
  <si>
    <t>Patient Expense</t>
  </si>
  <si>
    <t>Payroll Expenses</t>
  </si>
  <si>
    <t>Payroll Service Fee</t>
  </si>
  <si>
    <t>Payroll Tax Exp-Clinical</t>
  </si>
  <si>
    <t>Payroll Tax Exp-Executive</t>
  </si>
  <si>
    <t>Payroll Tax Exp-Non-Clinical</t>
  </si>
  <si>
    <t>Payroll Taxes</t>
  </si>
  <si>
    <t>Pest Control</t>
  </si>
  <si>
    <t>Pool Expense</t>
  </si>
  <si>
    <t>Postage and Delivery</t>
  </si>
  <si>
    <t>Professional Fees</t>
  </si>
  <si>
    <t>Property Tax</t>
  </si>
  <si>
    <t>Purchases</t>
  </si>
  <si>
    <t>Recruitment, Retention, and Strategic Development</t>
  </si>
  <si>
    <t>Repairs and Maintenance</t>
  </si>
  <si>
    <t>Retirement/401k</t>
  </si>
  <si>
    <t>Septic System Expense</t>
  </si>
  <si>
    <t>SM Payroll reimb</t>
  </si>
  <si>
    <t>Small Medical Equipment and Supplies</t>
  </si>
  <si>
    <t>Software and Licenses</t>
  </si>
  <si>
    <t>Sponsorship/Donation</t>
  </si>
  <si>
    <t>Telephone Expense</t>
  </si>
  <si>
    <t>Training</t>
  </si>
  <si>
    <t>Tuition Reimbursement</t>
  </si>
  <si>
    <t>Unapplied Cash Bill Payment Expense</t>
  </si>
  <si>
    <t>Uncategorized Expense</t>
  </si>
  <si>
    <t>Utilities</t>
  </si>
  <si>
    <t>Vehicle Rental</t>
  </si>
  <si>
    <t>Wages-Clinical</t>
  </si>
  <si>
    <t>Wages-Executive</t>
  </si>
  <si>
    <t>Wages-Nonclinical</t>
  </si>
  <si>
    <t>Waste Management</t>
  </si>
  <si>
    <t>Water</t>
  </si>
  <si>
    <t>Interest Income-Loans</t>
  </si>
  <si>
    <t>Interest/Dividends Investment Account</t>
  </si>
  <si>
    <t>Other Miscellaneous Income</t>
  </si>
  <si>
    <t>Unrealized Gain/Loss on Investments</t>
  </si>
  <si>
    <t>Ask George</t>
  </si>
  <si>
    <t>Ask My Accountant</t>
  </si>
  <si>
    <t>Reconciliation Discrepancies</t>
  </si>
  <si>
    <t>103</t>
  </si>
  <si>
    <t>34</t>
  </si>
  <si>
    <t>107</t>
  </si>
  <si>
    <t>145</t>
  </si>
  <si>
    <t>193</t>
  </si>
  <si>
    <t>175</t>
  </si>
  <si>
    <t>62</t>
  </si>
  <si>
    <t>53</t>
  </si>
  <si>
    <t>35</t>
  </si>
  <si>
    <t>124</t>
  </si>
  <si>
    <t>206</t>
  </si>
  <si>
    <t>198</t>
  </si>
  <si>
    <t>36</t>
  </si>
  <si>
    <t>197</t>
  </si>
  <si>
    <t>81</t>
  </si>
  <si>
    <t>37</t>
  </si>
  <si>
    <t>108</t>
  </si>
  <si>
    <t>217</t>
  </si>
  <si>
    <t>38</t>
  </si>
  <si>
    <t>39</t>
  </si>
  <si>
    <t>89</t>
  </si>
  <si>
    <t>93</t>
  </si>
  <si>
    <t>40</t>
  </si>
  <si>
    <t>161</t>
  </si>
  <si>
    <t>33</t>
  </si>
  <si>
    <t>41</t>
  </si>
  <si>
    <t>102</t>
  </si>
  <si>
    <t>144</t>
  </si>
  <si>
    <t>166</t>
  </si>
  <si>
    <t>130</t>
  </si>
  <si>
    <t>120</t>
  </si>
  <si>
    <t>127</t>
  </si>
  <si>
    <t>146</t>
  </si>
  <si>
    <t>123</t>
  </si>
  <si>
    <t>210</t>
  </si>
  <si>
    <t>138</t>
  </si>
  <si>
    <t>141</t>
  </si>
  <si>
    <t>135</t>
  </si>
  <si>
    <t>139</t>
  </si>
  <si>
    <t>122</t>
  </si>
  <si>
    <t>42</t>
  </si>
  <si>
    <t>104</t>
  </si>
  <si>
    <t>43</t>
  </si>
  <si>
    <t>202</t>
  </si>
  <si>
    <t>203</t>
  </si>
  <si>
    <t>80</t>
  </si>
  <si>
    <t>125</t>
  </si>
  <si>
    <t>99</t>
  </si>
  <si>
    <t>49</t>
  </si>
  <si>
    <t>101</t>
  </si>
  <si>
    <t>115</t>
  </si>
  <si>
    <t>92</t>
  </si>
  <si>
    <t>64</t>
  </si>
  <si>
    <t>44</t>
  </si>
  <si>
    <t>109</t>
  </si>
  <si>
    <t>140</t>
  </si>
  <si>
    <t>105</t>
  </si>
  <si>
    <t>129</t>
  </si>
  <si>
    <t>174</t>
  </si>
  <si>
    <t>45</t>
  </si>
  <si>
    <t>218</t>
  </si>
  <si>
    <t>171</t>
  </si>
  <si>
    <t>184</t>
  </si>
  <si>
    <t>183</t>
  </si>
  <si>
    <t>75</t>
  </si>
  <si>
    <t>131</t>
  </si>
  <si>
    <t>60</t>
  </si>
  <si>
    <t>137</t>
  </si>
  <si>
    <t>180</t>
  </si>
  <si>
    <t>181</t>
  </si>
  <si>
    <t>182</t>
  </si>
  <si>
    <t>121</t>
  </si>
  <si>
    <t>126</t>
  </si>
  <si>
    <t>192</t>
  </si>
  <si>
    <t>46</t>
  </si>
  <si>
    <t>48</t>
  </si>
  <si>
    <t>32</t>
  </si>
  <si>
    <t>143</t>
  </si>
  <si>
    <t>69</t>
  </si>
  <si>
    <t>97</t>
  </si>
  <si>
    <t>106</t>
  </si>
  <si>
    <t>216</t>
  </si>
  <si>
    <t>50</t>
  </si>
  <si>
    <t>136</t>
  </si>
  <si>
    <t>63</t>
  </si>
  <si>
    <t>70</t>
  </si>
  <si>
    <t>191</t>
  </si>
  <si>
    <t>100</t>
  </si>
  <si>
    <t>47</t>
  </si>
  <si>
    <t>65</t>
  </si>
  <si>
    <t>96</t>
  </si>
  <si>
    <t>91</t>
  </si>
  <si>
    <t>51</t>
  </si>
  <si>
    <t>94</t>
  </si>
  <si>
    <t>170</t>
  </si>
  <si>
    <t>90</t>
  </si>
  <si>
    <t>77</t>
  </si>
  <si>
    <t>66</t>
  </si>
  <si>
    <t>188</t>
  </si>
  <si>
    <t>199</t>
  </si>
  <si>
    <t>52</t>
  </si>
  <si>
    <t>128</t>
  </si>
  <si>
    <t>132</t>
  </si>
  <si>
    <t>133</t>
  </si>
  <si>
    <t>134</t>
  </si>
  <si>
    <t>142</t>
  </si>
  <si>
    <t>147</t>
  </si>
  <si>
    <t>A sales invoice – commonly known as an Accounts Receivable or customer invoice</t>
  </si>
  <si>
    <t>A bill – commonly known as a Accounts Payable or supplier invoice</t>
  </si>
  <si>
    <t>Value in each budget cell should be within limit -99,999,999,999 &amp; +99,999,999,999.</t>
  </si>
  <si>
    <t>Each budget contains multiple line items that will be posted into QuickBooks when you save changes and sync the budget to QuickBooks. Make sure you sync your data when you update the spreadsheet for the first time. Subsequent changes can be done while editing the spreadsheet and posting the changes to QuickBooks.</t>
  </si>
  <si>
    <t>If you want to copy values or formulas from another sheet, we recommend you Paste as Values. You can add sheets containing other QuickBooks data tables and reports into this workbook.</t>
  </si>
  <si>
    <t>When you add or remove any chart of accounts, select update fields in the spreadsheet to update the template.</t>
  </si>
  <si>
    <t>You can't edit the figures in the template as they're based on the budget already created in your budgeting application.</t>
  </si>
  <si>
    <t>You can rename your budget and add in numbers and formulas into the template.</t>
  </si>
  <si>
    <t>The template will automatically load accounts from the company you're connected to in QuickBooks when you sign in, or manually change companies from the Spreadsheet Sync toolbar. If the data doesn't refresh on its own, select Refresh in the Spreadsheet Sync toolbar.</t>
  </si>
  <si>
    <t>Using this template helps you accurately and efficiently import budgets created elsewhere, or even create one from scratch. You need to be signed in to QuickBooks and connected to a company to use this template.</t>
  </si>
  <si>
    <t>NOTES</t>
  </si>
  <si>
    <t>Budgeted expense</t>
  </si>
  <si>
    <t>Budgeted income</t>
  </si>
  <si>
    <t>CONTROLS</t>
  </si>
  <si>
    <r>
      <rPr>
        <sz val="10"/>
        <color theme="1"/>
        <rFont val="Segoe UI"/>
        <family val="2"/>
      </rPr>
      <t xml:space="preserve">For support, select </t>
    </r>
    <r>
      <rPr>
        <b/>
        <sz val="10"/>
        <color theme="1"/>
        <rFont val="Segoe UI"/>
        <family val="2"/>
      </rPr>
      <t>Help</t>
    </r>
    <r>
      <rPr>
        <sz val="10"/>
        <color theme="1"/>
        <rFont val="Segoe UI"/>
        <family val="2"/>
      </rPr>
      <t xml:space="preserve"> in the Spreadsheet Sync toolbar</t>
    </r>
  </si>
  <si>
    <t>QuickBooks Template
Budgets v1.0</t>
  </si>
  <si>
    <t xml:space="preserve">Comments </t>
  </si>
  <si>
    <t xml:space="preserve">Total Budget </t>
  </si>
  <si>
    <t>Account Type</t>
  </si>
  <si>
    <t>Account Number</t>
  </si>
  <si>
    <t>*Note: For reference only. This column will not be synced to QBO</t>
  </si>
  <si>
    <t xml:space="preserve">Profit &amp; Loss Budget </t>
  </si>
  <si>
    <t>Type</t>
  </si>
  <si>
    <t>Budgeting Period</t>
  </si>
  <si>
    <t>Company</t>
  </si>
  <si>
    <t>Budget Name</t>
  </si>
  <si>
    <t>2024 Budget-2</t>
  </si>
  <si>
    <t>Total Income</t>
  </si>
  <si>
    <t>Cost Of Goods Sold</t>
  </si>
  <si>
    <t>Total Cost Of Goods Sold</t>
  </si>
  <si>
    <t>Total Expense</t>
  </si>
  <si>
    <t>Total Other Income</t>
  </si>
  <si>
    <t>Total Other Expense</t>
  </si>
  <si>
    <t>Net Profit</t>
  </si>
  <si>
    <t>Admin</t>
  </si>
  <si>
    <t>Positive Recovery- Energy Corri</t>
  </si>
  <si>
    <t>Positive Recovery- Jersey Villa</t>
  </si>
  <si>
    <t>Positive Recovery- The Woodland</t>
  </si>
  <si>
    <t>Positive Recovery- Dallas Ft Wo</t>
  </si>
  <si>
    <t>Sheet Names</t>
  </si>
  <si>
    <t>Compare the sheets, Chart of Accounts - highlighting any wrong placements/spell/even spaces</t>
  </si>
  <si>
    <t>Accounts not defined in the tabs</t>
  </si>
  <si>
    <t>See Compare sheet tab to find any error in the order of defining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</si>
</sst>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_-* #,##0.00_-;\-* #,##0.00_-;_-* &quot;-&quot;??_-;_-@_-"/>
    <numFmt numFmtId="166" formatCode="mmmm\-yyyy"/>
    <numFmt numFmtId="167" formatCode="mmm\-yyyy"/>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8"/>
      <color indexed="8"/>
      <name val="Arial"/>
      <family val="2"/>
    </font>
    <font>
      <sz val="8"/>
      <color rgb="FF000000"/>
      <name val="Arial"/>
      <family val="2"/>
    </font>
    <font>
      <sz val="8"/>
      <color indexed="8"/>
      <name val="Arial"/>
      <family val="2"/>
    </font>
    <font>
      <sz val="8.85"/>
      <color rgb="FF000000"/>
      <name val="Arial"/>
      <family val="2"/>
    </font>
    <font>
      <sz val="10"/>
      <color indexed="8"/>
      <name val="Arial"/>
      <family val="2"/>
    </font>
    <font>
      <sz val="10"/>
      <color rgb="FF000000"/>
      <name val="Calibri"/>
      <family val="2"/>
      <scheme val="minor"/>
    </font>
    <font>
      <sz val="11"/>
      <color theme="1"/>
      <name val="Segoe UI"/>
      <family val="2"/>
    </font>
    <font>
      <sz val="11"/>
      <color rgb="FF0070C0"/>
      <name val="Segoe UI"/>
      <family val="2"/>
    </font>
    <font>
      <sz val="10"/>
      <color theme="1"/>
      <name val="Segoe UI"/>
      <family val="2"/>
    </font>
    <font>
      <b/>
      <sz val="10"/>
      <color rgb="FF0070C0"/>
      <name val="Segoe UI"/>
      <family val="2"/>
    </font>
    <font>
      <b/>
      <sz val="12"/>
      <color rgb="FF3B7CBB"/>
      <name val="Segoe UI"/>
      <family val="2"/>
    </font>
    <font>
      <sz val="10"/>
      <color rgb="FF0070C0"/>
      <name val="Segoe UI"/>
      <family val="2"/>
    </font>
    <font>
      <b/>
      <sz val="10"/>
      <color rgb="FF757171"/>
      <name val="Segoe UI"/>
      <family val="2"/>
    </font>
    <font>
      <sz val="10"/>
      <color theme="0"/>
      <name val="Segoe UI"/>
      <family val="2"/>
    </font>
    <font>
      <b/>
      <sz val="10"/>
      <color theme="1"/>
      <name val="Segoe UI"/>
      <family val="2"/>
    </font>
    <font>
      <i/>
      <sz val="10"/>
      <color theme="2" tint="-0.499984740745262"/>
      <name val="Segoe UI"/>
      <family val="2"/>
    </font>
    <font>
      <sz val="10"/>
      <name val="Segoe UI"/>
      <family val="2"/>
    </font>
    <font>
      <sz val="28"/>
      <color rgb="FF15ACE3"/>
      <name val="Segoe UI"/>
      <family val="2"/>
    </font>
    <font>
      <sz val="28"/>
      <color theme="0"/>
      <name val="Segoe UI"/>
      <family val="2"/>
    </font>
    <font>
      <sz val="28"/>
      <color rgb="FF0070C0"/>
      <name val="Segoe UI"/>
      <family val="2"/>
    </font>
    <font>
      <sz val="10"/>
      <color theme="0" tint="-0.34998626667073579"/>
      <name val="Segoe UI"/>
      <family val="2"/>
    </font>
    <font>
      <sz val="11"/>
      <color theme="0"/>
      <name val="Segoe UI"/>
      <family val="2"/>
    </font>
    <font>
      <sz val="10"/>
      <color theme="0" tint="-0.499984740745262"/>
      <name val="Segoe UI"/>
      <family val="2"/>
    </font>
    <font>
      <sz val="14"/>
      <color theme="0" tint="-0.34998626667073579"/>
      <name val="Segoe UI"/>
      <family val="2"/>
    </font>
    <font>
      <b/>
      <sz val="10"/>
      <color theme="0" tint="-0.499984740745262"/>
      <name val="Segoe UI"/>
      <family val="2"/>
    </font>
    <font>
      <sz val="14"/>
      <color rgb="FF0070C0"/>
      <name val="Segoe UI"/>
      <family val="2"/>
    </font>
    <font>
      <sz val="12"/>
      <color rgb="FF000000"/>
      <name val="Arial"/>
      <family val="2"/>
    </font>
    <font>
      <sz val="12"/>
      <color rgb="FF000000"/>
      <name val="Calibri"/>
      <family val="2"/>
      <scheme val="minor"/>
    </font>
    <font>
      <b/>
      <sz val="12"/>
      <color rgb="FFFFFFFF"/>
      <name val="Calibri"/>
      <family val="2"/>
      <scheme val="minor"/>
    </font>
    <font>
      <sz val="12"/>
      <color theme="1" tint="0.34998626667073579"/>
      <name val="Calibri"/>
      <family val="2"/>
      <scheme val="minor"/>
    </font>
    <font>
      <b/>
      <sz val="12"/>
      <color theme="1"/>
      <name val="Calibri"/>
      <family val="2"/>
      <scheme val="minor"/>
    </font>
    <font>
      <b/>
      <sz val="12"/>
      <color rgb="FF000000"/>
      <name val="Calibri"/>
      <family val="2"/>
      <scheme val="minor"/>
    </font>
    <font>
      <b/>
      <sz val="12"/>
      <color rgb="FF0070C0"/>
      <name val="Calibri"/>
      <family val="2"/>
      <scheme val="minor"/>
    </font>
    <font>
      <sz val="12"/>
      <name val="Calibri"/>
      <family val="2"/>
      <scheme val="minor"/>
    </font>
    <font>
      <sz val="12"/>
      <color rgb="FF0D0D0D"/>
      <name val="Segoe UI"/>
      <family val="2"/>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19973D"/>
        <bgColor rgb="FF19973D"/>
      </patternFill>
    </fill>
    <fill>
      <patternFill patternType="solid">
        <fgColor rgb="FFFFFFFF"/>
        <bgColor rgb="FFFFFFFF"/>
      </patternFill>
    </fill>
    <fill>
      <patternFill patternType="solid">
        <fgColor rgb="FFEFEFEF"/>
        <bgColor rgb="FFEFEFEF"/>
      </patternFill>
    </fill>
    <fill>
      <patternFill patternType="solid">
        <fgColor rgb="FF19973D"/>
        <bgColor indexed="64"/>
      </patternFill>
    </fill>
    <fill>
      <patternFill patternType="solid">
        <fgColor rgb="FFC4C2C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4">
    <border>
      <left/>
      <right/>
      <top/>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style="dashed">
        <color theme="1" tint="0.499984740745262"/>
      </top>
      <bottom style="dashed">
        <color theme="1" tint="0.499984740745262"/>
      </bottom>
      <diagonal/>
    </border>
    <border>
      <left/>
      <right/>
      <top/>
      <bottom style="thin">
        <color rgb="FF15ACE3"/>
      </bottom>
      <diagonal/>
    </border>
    <border>
      <left/>
      <right style="thin">
        <color rgb="FFFFFFFF"/>
      </right>
      <top style="thin">
        <color rgb="FF15ACE3"/>
      </top>
      <bottom style="thin">
        <color rgb="FF15ACE3"/>
      </bottom>
      <diagonal/>
    </border>
    <border>
      <left/>
      <right style="thin">
        <color rgb="FFFFFFFF"/>
      </right>
      <top style="thin">
        <color rgb="FF15ACE3"/>
      </top>
      <bottom/>
      <diagonal/>
    </border>
    <border>
      <left/>
      <right style="thin">
        <color rgb="FF000000"/>
      </right>
      <top style="thin">
        <color rgb="FF15ACE3"/>
      </top>
      <bottom/>
      <diagonal/>
    </border>
    <border>
      <left/>
      <right/>
      <top style="thin">
        <color rgb="FF15ACE3"/>
      </top>
      <bottom style="thin">
        <color rgb="FF15ACE3"/>
      </bottom>
      <diagonal/>
    </border>
    <border>
      <left/>
      <right style="thin">
        <color rgb="FF000000"/>
      </right>
      <top style="thin">
        <color indexed="64"/>
      </top>
      <bottom style="thin">
        <color rgb="FF15ACE3"/>
      </bottom>
      <diagonal/>
    </border>
    <border>
      <left/>
      <right/>
      <top style="thin">
        <color indexed="64"/>
      </top>
      <bottom style="thin">
        <color rgb="FF15ACE3"/>
      </bottom>
      <diagonal/>
    </border>
    <border>
      <left/>
      <right/>
      <top style="thin">
        <color indexed="64"/>
      </top>
      <bottom/>
      <diagonal/>
    </border>
    <border>
      <left/>
      <right/>
      <top/>
      <bottom style="thin">
        <color rgb="FF000000"/>
      </bottom>
      <diagonal/>
    </border>
    <border>
      <left/>
      <right/>
      <top style="thin">
        <color indexed="64"/>
      </top>
      <bottom style="thin">
        <color auto="1"/>
      </bottom>
      <diagonal/>
    </border>
    <border>
      <left/>
      <right style="thin">
        <color auto="1"/>
      </right>
      <top/>
      <bottom/>
      <diagonal/>
    </border>
  </borders>
  <cellStyleXfs count="9">
    <xf numFmtId="0" fontId="0" fillId="0" borderId="0"/>
    <xf numFmtId="43" fontId="3" fillId="0" borderId="0" applyFont="0" applyFill="0" applyBorder="0" applyAlignment="0" applyProtection="0"/>
    <xf numFmtId="0" fontId="7" fillId="0" borderId="0" applyAlignment="0"/>
    <xf numFmtId="0" fontId="2" fillId="0" borderId="0"/>
    <xf numFmtId="165" fontId="2" fillId="0" borderId="0" applyFont="0" applyFill="0" applyBorder="0" applyAlignment="0" applyProtection="0"/>
    <xf numFmtId="0" fontId="9" fillId="0" borderId="0"/>
    <xf numFmtId="0" fontId="3" fillId="0" borderId="0"/>
    <xf numFmtId="0" fontId="1" fillId="0" borderId="0"/>
    <xf numFmtId="165" fontId="1" fillId="0" borderId="0" applyFont="0" applyFill="0" applyBorder="0" applyAlignment="0" applyProtection="0"/>
  </cellStyleXfs>
  <cellXfs count="108">
    <xf numFmtId="0" fontId="0" fillId="0" borderId="0" xfId="0"/>
    <xf numFmtId="164" fontId="4" fillId="0" borderId="0" xfId="1" applyNumberFormat="1" applyFont="1" applyFill="1" applyAlignment="1">
      <alignment wrapText="1"/>
    </xf>
    <xf numFmtId="3" fontId="0" fillId="0" borderId="0" xfId="0" applyNumberFormat="1"/>
    <xf numFmtId="1" fontId="0" fillId="0" borderId="0" xfId="0" applyNumberFormat="1"/>
    <xf numFmtId="164" fontId="0" fillId="0" borderId="0" xfId="0" applyNumberFormat="1"/>
    <xf numFmtId="0" fontId="8" fillId="0" borderId="0" xfId="0" applyFont="1" applyAlignment="1">
      <alignment horizontal="left" wrapText="1"/>
    </xf>
    <xf numFmtId="164" fontId="8" fillId="0" borderId="0" xfId="1" applyNumberFormat="1" applyFont="1" applyFill="1" applyAlignment="1">
      <alignment wrapText="1"/>
    </xf>
    <xf numFmtId="43" fontId="0" fillId="0" borderId="0" xfId="1" applyFont="1"/>
    <xf numFmtId="43" fontId="4" fillId="0" borderId="0" xfId="1" applyFont="1" applyFill="1" applyAlignment="1">
      <alignment wrapText="1"/>
    </xf>
    <xf numFmtId="43" fontId="5" fillId="0" borderId="0" xfId="1" applyFont="1" applyAlignment="1">
      <alignment wrapText="1"/>
    </xf>
    <xf numFmtId="43" fontId="6" fillId="0" borderId="0" xfId="1" applyFont="1" applyAlignment="1">
      <alignment wrapText="1"/>
    </xf>
    <xf numFmtId="0" fontId="9" fillId="0" borderId="0" xfId="5"/>
    <xf numFmtId="0" fontId="3" fillId="0" borderId="0" xfId="6"/>
    <xf numFmtId="49" fontId="0" fillId="0" borderId="0" xfId="0" applyNumberFormat="1"/>
    <xf numFmtId="0" fontId="10" fillId="0" borderId="0" xfId="7" applyFont="1" applyAlignment="1" applyProtection="1">
      <alignment vertical="center"/>
      <protection locked="0"/>
    </xf>
    <xf numFmtId="0" fontId="10" fillId="0" borderId="0" xfId="7" applyFont="1" applyAlignment="1" applyProtection="1">
      <alignment vertical="center"/>
      <protection hidden="1"/>
    </xf>
    <xf numFmtId="0" fontId="11" fillId="0" borderId="0" xfId="7" applyFont="1" applyAlignment="1" applyProtection="1">
      <alignment vertical="center"/>
      <protection hidden="1"/>
    </xf>
    <xf numFmtId="0" fontId="11" fillId="0" borderId="0" xfId="7" applyFont="1" applyAlignment="1" applyProtection="1">
      <alignment vertical="center"/>
      <protection locked="0"/>
    </xf>
    <xf numFmtId="0" fontId="13" fillId="0" borderId="0" xfId="7" applyFont="1" applyAlignment="1" applyProtection="1">
      <alignment horizontal="center" vertical="top" wrapText="1"/>
      <protection hidden="1"/>
    </xf>
    <xf numFmtId="0" fontId="12" fillId="0" borderId="0" xfId="7" applyFont="1" applyAlignment="1" applyProtection="1">
      <alignment vertical="center"/>
      <protection locked="0"/>
    </xf>
    <xf numFmtId="0" fontId="14" fillId="0" borderId="0" xfId="7" applyFont="1" applyAlignment="1" applyProtection="1">
      <alignment vertical="center" wrapText="1"/>
      <protection locked="0"/>
    </xf>
    <xf numFmtId="0" fontId="14" fillId="0" borderId="0" xfId="7" applyFont="1" applyAlignment="1" applyProtection="1">
      <alignment vertical="center" wrapText="1"/>
      <protection hidden="1"/>
    </xf>
    <xf numFmtId="0" fontId="15" fillId="0" borderId="0" xfId="7" applyFont="1" applyAlignment="1" applyProtection="1">
      <alignment vertical="center"/>
      <protection hidden="1"/>
    </xf>
    <xf numFmtId="0" fontId="12" fillId="0" borderId="0" xfId="7" applyFont="1" applyAlignment="1" applyProtection="1">
      <alignment horizontal="left" vertical="top"/>
      <protection hidden="1"/>
    </xf>
    <xf numFmtId="0" fontId="16" fillId="0" borderId="0" xfId="7" applyFont="1" applyAlignment="1" applyProtection="1">
      <alignment horizontal="right" vertical="center" indent="1"/>
      <protection hidden="1"/>
    </xf>
    <xf numFmtId="0" fontId="12" fillId="0" borderId="0" xfId="7" applyFont="1" applyAlignment="1" applyProtection="1">
      <alignment vertical="center"/>
      <protection hidden="1"/>
    </xf>
    <xf numFmtId="0" fontId="17" fillId="0" borderId="0" xfId="7" applyFont="1" applyAlignment="1" applyProtection="1">
      <alignment vertical="center"/>
      <protection hidden="1"/>
    </xf>
    <xf numFmtId="0" fontId="18" fillId="0" borderId="0" xfId="7" applyFont="1" applyAlignment="1" applyProtection="1">
      <alignment horizontal="right" vertical="center"/>
      <protection hidden="1"/>
    </xf>
    <xf numFmtId="0" fontId="19" fillId="0" borderId="0" xfId="7" applyFont="1" applyAlignment="1" applyProtection="1">
      <alignment horizontal="left" vertical="center" indent="1"/>
      <protection locked="0"/>
    </xf>
    <xf numFmtId="0" fontId="20" fillId="3" borderId="0" xfId="7" applyFont="1" applyFill="1" applyAlignment="1" applyProtection="1">
      <alignment vertical="center"/>
      <protection hidden="1"/>
    </xf>
    <xf numFmtId="0" fontId="21" fillId="3" borderId="0" xfId="7" applyFont="1" applyFill="1" applyAlignment="1" applyProtection="1">
      <alignment horizontal="left" vertical="center" wrapText="1"/>
      <protection hidden="1"/>
    </xf>
    <xf numFmtId="0" fontId="18" fillId="0" borderId="0" xfId="7" applyFont="1" applyAlignment="1" applyProtection="1">
      <alignment vertical="center"/>
      <protection hidden="1"/>
    </xf>
    <xf numFmtId="0" fontId="10" fillId="3" borderId="0" xfId="7" applyFont="1" applyFill="1" applyAlignment="1" applyProtection="1">
      <alignment vertical="center"/>
      <protection locked="0"/>
    </xf>
    <xf numFmtId="0" fontId="22" fillId="3" borderId="0" xfId="7" applyFont="1" applyFill="1" applyAlignment="1" applyProtection="1">
      <alignment vertical="center"/>
      <protection locked="0"/>
    </xf>
    <xf numFmtId="0" fontId="22" fillId="3" borderId="0" xfId="7" applyFont="1" applyFill="1" applyAlignment="1" applyProtection="1">
      <alignment vertical="center"/>
      <protection hidden="1"/>
    </xf>
    <xf numFmtId="0" fontId="23" fillId="3" borderId="0" xfId="7" applyFont="1" applyFill="1" applyAlignment="1" applyProtection="1">
      <alignment vertical="center"/>
      <protection hidden="1"/>
    </xf>
    <xf numFmtId="0" fontId="10" fillId="3" borderId="3" xfId="7" applyFont="1" applyFill="1" applyBorder="1" applyAlignment="1" applyProtection="1">
      <alignment vertical="center"/>
      <protection locked="0"/>
    </xf>
    <xf numFmtId="0" fontId="22" fillId="3" borderId="3" xfId="7" applyFont="1" applyFill="1" applyBorder="1" applyAlignment="1" applyProtection="1">
      <alignment vertical="center"/>
      <protection locked="0"/>
    </xf>
    <xf numFmtId="0" fontId="20" fillId="3" borderId="0" xfId="7" applyFont="1" applyFill="1" applyAlignment="1" applyProtection="1">
      <alignment vertical="center"/>
      <protection locked="0"/>
    </xf>
    <xf numFmtId="0" fontId="21" fillId="3" borderId="0" xfId="7" applyFont="1" applyFill="1" applyAlignment="1" applyProtection="1">
      <alignment vertical="center"/>
      <protection locked="0"/>
    </xf>
    <xf numFmtId="0" fontId="24" fillId="3" borderId="0" xfId="7" applyFont="1" applyFill="1" applyAlignment="1" applyProtection="1">
      <alignment horizontal="left"/>
      <protection hidden="1"/>
    </xf>
    <xf numFmtId="0" fontId="15" fillId="3" borderId="0" xfId="7" applyFont="1" applyFill="1" applyAlignment="1" applyProtection="1">
      <alignment horizontal="left"/>
      <protection hidden="1"/>
    </xf>
    <xf numFmtId="0" fontId="25" fillId="3" borderId="0" xfId="7" applyFont="1" applyFill="1" applyAlignment="1" applyProtection="1">
      <alignment vertical="center" wrapText="1"/>
      <protection locked="0"/>
    </xf>
    <xf numFmtId="2" fontId="25" fillId="3" borderId="0" xfId="7" applyNumberFormat="1" applyFont="1" applyFill="1" applyAlignment="1" applyProtection="1">
      <alignment vertical="center" wrapText="1"/>
      <protection locked="0"/>
    </xf>
    <xf numFmtId="4" fontId="26" fillId="3" borderId="0" xfId="8" applyNumberFormat="1" applyFont="1" applyFill="1" applyAlignment="1" applyProtection="1">
      <alignment horizontal="right" vertical="center"/>
      <protection locked="0"/>
    </xf>
    <xf numFmtId="0" fontId="27" fillId="3" borderId="0" xfId="7" applyFont="1" applyFill="1" applyAlignment="1" applyProtection="1">
      <alignment horizontal="center" wrapText="1" shrinkToFit="1"/>
      <protection hidden="1"/>
    </xf>
    <xf numFmtId="0" fontId="27" fillId="3" borderId="0" xfId="7" applyFont="1" applyFill="1" applyAlignment="1" applyProtection="1">
      <alignment vertical="center" wrapText="1"/>
      <protection locked="0"/>
    </xf>
    <xf numFmtId="0" fontId="27" fillId="3" borderId="0" xfId="7" applyFont="1" applyFill="1" applyAlignment="1" applyProtection="1">
      <alignment shrinkToFit="1"/>
      <protection locked="0"/>
    </xf>
    <xf numFmtId="0" fontId="28" fillId="3" borderId="0" xfId="7" applyFont="1" applyFill="1" applyAlignment="1" applyProtection="1">
      <alignment horizontal="center"/>
      <protection locked="0"/>
    </xf>
    <xf numFmtId="0" fontId="27" fillId="3" borderId="0" xfId="7" applyFont="1" applyFill="1" applyAlignment="1" applyProtection="1">
      <alignment horizontal="right" shrinkToFit="1"/>
      <protection locked="0"/>
    </xf>
    <xf numFmtId="0" fontId="25" fillId="3" borderId="0" xfId="7" applyFont="1" applyFill="1" applyAlignment="1" applyProtection="1">
      <alignment vertical="center" wrapText="1"/>
      <protection hidden="1"/>
    </xf>
    <xf numFmtId="0" fontId="29" fillId="3" borderId="0" xfId="7" applyFont="1" applyFill="1" applyAlignment="1" applyProtection="1">
      <alignment vertical="center" wrapText="1"/>
      <protection hidden="1"/>
    </xf>
    <xf numFmtId="0" fontId="30" fillId="0" borderId="0" xfId="5" applyFont="1"/>
    <xf numFmtId="0" fontId="30" fillId="0" borderId="0" xfId="5" applyFont="1" applyProtection="1">
      <protection locked="0"/>
    </xf>
    <xf numFmtId="0" fontId="31" fillId="0" borderId="0" xfId="5" applyFont="1" applyProtection="1">
      <protection locked="0"/>
    </xf>
    <xf numFmtId="2" fontId="31" fillId="0" borderId="0" xfId="5" applyNumberFormat="1" applyFont="1" applyProtection="1">
      <protection locked="0"/>
    </xf>
    <xf numFmtId="0" fontId="31" fillId="0" borderId="0" xfId="5" applyFont="1"/>
    <xf numFmtId="0" fontId="3" fillId="0" borderId="0" xfId="5" applyFont="1" applyAlignment="1">
      <alignment horizontal="left"/>
    </xf>
    <xf numFmtId="0" fontId="3" fillId="0" borderId="0" xfId="5" applyFont="1" applyProtection="1">
      <protection locked="0"/>
    </xf>
    <xf numFmtId="166" fontId="32" fillId="4" borderId="4" xfId="5" applyNumberFormat="1" applyFont="1" applyFill="1" applyBorder="1" applyAlignment="1">
      <alignment horizontal="center"/>
    </xf>
    <xf numFmtId="167" fontId="32" fillId="4" borderId="4" xfId="5" applyNumberFormat="1" applyFont="1" applyFill="1" applyBorder="1" applyAlignment="1">
      <alignment horizontal="center"/>
    </xf>
    <xf numFmtId="0" fontId="32" fillId="4" borderId="5" xfId="5" applyFont="1" applyFill="1" applyBorder="1" applyAlignment="1">
      <alignment horizontal="center"/>
    </xf>
    <xf numFmtId="0" fontId="32" fillId="4" borderId="6" xfId="5" applyFont="1" applyFill="1" applyBorder="1" applyAlignment="1">
      <alignment horizontal="center"/>
    </xf>
    <xf numFmtId="0" fontId="32" fillId="4" borderId="0" xfId="5" applyFont="1" applyFill="1" applyAlignment="1">
      <alignment horizontal="center"/>
    </xf>
    <xf numFmtId="0" fontId="33" fillId="5" borderId="7" xfId="5" applyFont="1" applyFill="1" applyBorder="1" applyAlignment="1">
      <alignment horizontal="center" wrapText="1"/>
    </xf>
    <xf numFmtId="0" fontId="3" fillId="0" borderId="11" xfId="5" applyFont="1" applyBorder="1" applyProtection="1">
      <protection locked="0"/>
    </xf>
    <xf numFmtId="0" fontId="34" fillId="6" borderId="0" xfId="5" applyFont="1" applyFill="1" applyAlignment="1">
      <alignment horizontal="left"/>
    </xf>
    <xf numFmtId="0" fontId="35" fillId="0" borderId="0" xfId="5" applyFont="1" applyProtection="1">
      <protection locked="0"/>
    </xf>
    <xf numFmtId="0" fontId="36" fillId="0" borderId="0" xfId="5" applyFont="1" applyProtection="1">
      <protection locked="0"/>
    </xf>
    <xf numFmtId="0" fontId="32" fillId="0" borderId="0" xfId="5" applyFont="1" applyProtection="1">
      <protection locked="0"/>
    </xf>
    <xf numFmtId="0" fontId="32" fillId="4" borderId="7" xfId="5" applyFont="1" applyFill="1" applyBorder="1" applyAlignment="1">
      <alignment horizontal="left"/>
    </xf>
    <xf numFmtId="49" fontId="3" fillId="0" borderId="0" xfId="6" applyNumberFormat="1"/>
    <xf numFmtId="2" fontId="3" fillId="8" borderId="12" xfId="5" applyNumberFormat="1" applyFont="1" applyFill="1" applyBorder="1"/>
    <xf numFmtId="2" fontId="31" fillId="8" borderId="10" xfId="5" applyNumberFormat="1" applyFont="1" applyFill="1" applyBorder="1"/>
    <xf numFmtId="2" fontId="31" fillId="8" borderId="12" xfId="5" applyNumberFormat="1" applyFont="1" applyFill="1" applyBorder="1"/>
    <xf numFmtId="2" fontId="3" fillId="0" borderId="0" xfId="5" applyNumberFormat="1" applyFont="1"/>
    <xf numFmtId="2" fontId="31" fillId="0" borderId="0" xfId="5" applyNumberFormat="1" applyFont="1"/>
    <xf numFmtId="0" fontId="3" fillId="0" borderId="13" xfId="5" applyFont="1" applyBorder="1" applyAlignment="1">
      <alignment horizontal="left"/>
    </xf>
    <xf numFmtId="0" fontId="31" fillId="0" borderId="13" xfId="5" applyFont="1" applyBorder="1"/>
    <xf numFmtId="43" fontId="0" fillId="0" borderId="0" xfId="1" applyFont="1" applyFill="1"/>
    <xf numFmtId="0" fontId="3" fillId="9" borderId="13" xfId="5" applyFont="1" applyFill="1" applyBorder="1" applyAlignment="1">
      <alignment horizontal="left"/>
    </xf>
    <xf numFmtId="2" fontId="3" fillId="9" borderId="0" xfId="5" applyNumberFormat="1" applyFont="1" applyFill="1"/>
    <xf numFmtId="43" fontId="0" fillId="10" borderId="0" xfId="1" applyFont="1" applyFill="1"/>
    <xf numFmtId="43" fontId="0" fillId="0" borderId="0" xfId="0" applyNumberFormat="1"/>
    <xf numFmtId="2" fontId="3" fillId="0" borderId="0" xfId="5" applyNumberFormat="1" applyFont="1" applyProtection="1">
      <protection locked="0"/>
    </xf>
    <xf numFmtId="43" fontId="5" fillId="0" borderId="0" xfId="1" applyFont="1" applyFill="1" applyAlignment="1">
      <alignment wrapText="1"/>
    </xf>
    <xf numFmtId="0" fontId="37" fillId="0" borderId="0" xfId="5" applyFont="1" applyAlignment="1">
      <alignment horizontal="left"/>
    </xf>
    <xf numFmtId="43" fontId="37" fillId="0" borderId="0" xfId="1" applyFont="1" applyFill="1"/>
    <xf numFmtId="49" fontId="36" fillId="0" borderId="0" xfId="5" applyNumberFormat="1" applyFont="1" applyProtection="1">
      <protection locked="0"/>
    </xf>
    <xf numFmtId="49" fontId="31" fillId="0" borderId="0" xfId="5" applyNumberFormat="1" applyFont="1" applyAlignment="1">
      <alignment horizontal="left"/>
    </xf>
    <xf numFmtId="49" fontId="32" fillId="0" borderId="7" xfId="5" applyNumberFormat="1" applyFont="1" applyBorder="1" applyAlignment="1">
      <alignment horizontal="center"/>
    </xf>
    <xf numFmtId="49" fontId="3" fillId="0" borderId="0" xfId="5" applyNumberFormat="1" applyFont="1" applyAlignment="1">
      <alignment horizontal="left"/>
    </xf>
    <xf numFmtId="49" fontId="31" fillId="0" borderId="0" xfId="5" applyNumberFormat="1" applyFont="1"/>
    <xf numFmtId="49" fontId="30" fillId="0" borderId="0" xfId="5" applyNumberFormat="1" applyFont="1" applyProtection="1">
      <protection locked="0"/>
    </xf>
    <xf numFmtId="0" fontId="0" fillId="11" borderId="0" xfId="0" applyFill="1"/>
    <xf numFmtId="0" fontId="38" fillId="0" borderId="0" xfId="0" applyFont="1"/>
    <xf numFmtId="49" fontId="37" fillId="0" borderId="0" xfId="5" applyNumberFormat="1" applyFont="1" applyAlignment="1">
      <alignment horizontal="left"/>
    </xf>
    <xf numFmtId="43" fontId="0" fillId="12" borderId="0" xfId="1" applyFont="1" applyFill="1"/>
    <xf numFmtId="0" fontId="27" fillId="3" borderId="0" xfId="7" applyFont="1" applyFill="1" applyAlignment="1" applyProtection="1">
      <alignment horizontal="right" vertical="center" wrapText="1" shrinkToFit="1"/>
      <protection hidden="1"/>
    </xf>
    <xf numFmtId="0" fontId="12" fillId="2" borderId="2" xfId="7" applyFont="1" applyFill="1" applyBorder="1" applyAlignment="1" applyProtection="1">
      <alignment horizontal="left" vertical="center"/>
      <protection hidden="1"/>
    </xf>
    <xf numFmtId="0" fontId="12" fillId="2" borderId="1" xfId="7" applyFont="1" applyFill="1" applyBorder="1" applyAlignment="1" applyProtection="1">
      <alignment horizontal="left" vertical="center"/>
      <protection hidden="1"/>
    </xf>
    <xf numFmtId="0" fontId="12" fillId="0" borderId="0" xfId="7" applyFont="1" applyAlignment="1" applyProtection="1">
      <alignment horizontal="left" vertical="top" wrapText="1"/>
      <protection hidden="1"/>
    </xf>
    <xf numFmtId="0" fontId="32" fillId="7" borderId="0" xfId="0" applyFont="1" applyFill="1" applyAlignment="1">
      <alignment horizontal="right"/>
    </xf>
    <xf numFmtId="0" fontId="0" fillId="7" borderId="0" xfId="0" applyFill="1"/>
    <xf numFmtId="0" fontId="0" fillId="7" borderId="13" xfId="0" applyFill="1" applyBorder="1"/>
    <xf numFmtId="0" fontId="3" fillId="0" borderId="10" xfId="5" applyFont="1" applyBorder="1" applyAlignment="1" applyProtection="1">
      <alignment horizontal="left"/>
      <protection locked="0"/>
    </xf>
    <xf numFmtId="0" fontId="3" fillId="0" borderId="9" xfId="5" applyFont="1" applyBorder="1" applyAlignment="1" applyProtection="1">
      <alignment horizontal="left"/>
      <protection locked="0"/>
    </xf>
    <xf numFmtId="0" fontId="3" fillId="0" borderId="8" xfId="5" applyFont="1" applyBorder="1" applyAlignment="1" applyProtection="1">
      <alignment horizontal="left"/>
      <protection locked="0"/>
    </xf>
  </cellXfs>
  <cellStyles count="9">
    <cellStyle name="Comma" xfId="1" builtinId="3"/>
    <cellStyle name="Comma 2" xfId="4"/>
    <cellStyle name="Comma 2 2" xfId="8"/>
    <cellStyle name="Normal" xfId="0" builtinId="0"/>
    <cellStyle name="Normal 2" xfId="2"/>
    <cellStyle name="Normal 2 2" xfId="3"/>
    <cellStyle name="Normal 2 3" xfId="7"/>
    <cellStyle name="Normal 3" xfId="5"/>
    <cellStyle name="Normal 3 2" xfId="6"/>
  </cellStyles>
  <dxfs count="1">
    <dxf>
      <fill>
        <patternFill>
          <bgColor theme="6" tint="0.7999816888943144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437370</xdr:colOff>
      <xdr:row>0</xdr:row>
      <xdr:rowOff>238124</xdr:rowOff>
    </xdr:from>
    <xdr:ext cx="457200" cy="457200"/>
    <xdr:pic>
      <xdr:nvPicPr>
        <xdr:cNvPr id="2" name="Picture 1">
          <a:extLst>
            <a:ext uri="{FF2B5EF4-FFF2-40B4-BE49-F238E27FC236}">
              <a16:creationId xmlns:a16="http://schemas.microsoft.com/office/drawing/2014/main" id="{639BDB5D-D989-42DF-B2D1-025E292395FC}"/>
            </a:ext>
          </a:extLst>
        </xdr:cNvPr>
        <xdr:cNvPicPr>
          <a:picLocks noChangeAspect="1"/>
        </xdr:cNvPicPr>
      </xdr:nvPicPr>
      <xdr:blipFill>
        <a:blip xmlns:r="http://schemas.openxmlformats.org/officeDocument/2006/relationships" r:embed="rId1"/>
        <a:srcRect/>
        <a:stretch/>
      </xdr:blipFill>
      <xdr:spPr>
        <a:xfrm>
          <a:off x="856470" y="200024"/>
          <a:ext cx="457200" cy="4572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eville/Google%20Drive/DataDear/Technical/POST%20Templates/WIP/XERO%20Conversion%20Template/Xero%20Migration%20Tool%20v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y%20Drive\DataDear\Technical\POST%20Templates\Bank%20Transactions%20Template%20v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amp; Controls"/>
      <sheetName val="1 Tax Rates"/>
      <sheetName val="2 Accounts"/>
      <sheetName val="3 Receivables &amp; Payables"/>
      <sheetName val="Contacts"/>
      <sheetName val="ExtraData"/>
      <sheetName val="DataDear"/>
    </sheetNames>
    <sheetDataSet>
      <sheetData sheetId="0"/>
      <sheetData sheetId="1">
        <row r="1">
          <cell r="A1" t="str">
            <v>TAX RATES</v>
          </cell>
        </row>
        <row r="3">
          <cell r="A3" t="str">
            <v>This sheet will be loaded with the Tax Rates in Xero on Refresh.  Enter new rates on a new line. 
Columns marked with a star are mandatory fields. System Taxes highlighted in blue cannot be updated.</v>
          </cell>
        </row>
        <row r="4">
          <cell r="A4" t="str">
            <v>Tax Rate Name</v>
          </cell>
        </row>
      </sheetData>
      <sheetData sheetId="2">
        <row r="4">
          <cell r="B4" t="str">
            <v>Name of Account</v>
          </cell>
          <cell r="J4" t="str">
            <v>System
Account</v>
          </cell>
        </row>
      </sheetData>
      <sheetData sheetId="3"/>
      <sheetData sheetId="4">
        <row r="1">
          <cell r="A1" t="str">
            <v>ENTER ANY CUSTOMER AND SUPPLIER DETAILS (Optional)</v>
          </cell>
        </row>
        <row r="3">
          <cell r="A3" t="str">
            <v xml:space="preserve">
Header details can provided in the top line only but the Reference is required in all lines. This data will feed the Contacts in Receivables &amp; Payables sheet.</v>
          </cell>
        </row>
        <row r="4">
          <cell r="A4" t="str">
            <v>Contact Name</v>
          </cell>
        </row>
      </sheetData>
      <sheetData sheetId="5">
        <row r="1">
          <cell r="N1">
            <v>0</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amp; Controls"/>
      <sheetName val="Bank Transaction Template"/>
      <sheetName val="ExtraData"/>
      <sheetName val="DataDear"/>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C5F3EE0-2B03-4B5E-85C0-DDA089CDFAE6}">
  <we:reference id="wa200003784" version="1.2.0.1" store="en-GB" storeType="OMEX"/>
  <we:alternateReferences>
    <we:reference id="wa200003784" version="1.2.0.1" store="en-GB"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0" sqref="B10"/>
    </sheetView>
  </sheetViews>
  <sheetFormatPr defaultColWidth="10.875" defaultRowHeight="12.75" x14ac:dyDescent="0.2"/>
  <cols>
    <col min="1" max="16384" width="10.875" style="11"/>
  </cols>
  <sheetData/>
  <sheetProtection algorithmName="SHA-512" hashValue="zQhXUffQgiI3IkccUuOMIH3VIXamfhd6YIlt7kZ/BqAh3FtVvnY/vOAikvc/6UJd3xez93ADSRh2BWDbRK6PWA==" saltValue="4NM/VvIKtjaG7N1EJgYgLw==" spinCount="100000" sheet="1" formatCells="0" formatColumns="0" formatRows="0" sort="0" autoFilter="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selection activeCell="B114" sqref="B114"/>
    </sheetView>
  </sheetViews>
  <sheetFormatPr defaultRowHeight="15.75" x14ac:dyDescent="0.25"/>
  <cols>
    <col min="1" max="1" width="59.875" customWidth="1"/>
  </cols>
  <sheetData>
    <row r="1" spans="1:13" x14ac:dyDescent="0.25">
      <c r="A1" t="s">
        <v>152</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2">
        <v>396507</v>
      </c>
      <c r="C4" s="2">
        <v>370926</v>
      </c>
      <c r="D4" s="2">
        <v>396507</v>
      </c>
      <c r="E4" s="2">
        <v>383717</v>
      </c>
      <c r="F4" s="2">
        <v>396507</v>
      </c>
      <c r="G4" s="2">
        <v>383717</v>
      </c>
      <c r="H4" s="2">
        <v>423167</v>
      </c>
      <c r="I4" s="2">
        <v>423167</v>
      </c>
      <c r="J4" s="2">
        <v>409517</v>
      </c>
      <c r="K4" s="2">
        <v>423167</v>
      </c>
      <c r="L4" s="2">
        <v>357917</v>
      </c>
      <c r="M4" s="2">
        <v>365800</v>
      </c>
    </row>
    <row r="5" spans="1:13" x14ac:dyDescent="0.25">
      <c r="A5" t="s">
        <v>35</v>
      </c>
      <c r="B5" s="2">
        <v>15225</v>
      </c>
      <c r="C5" s="2">
        <v>15225</v>
      </c>
      <c r="D5" s="2">
        <v>15225</v>
      </c>
      <c r="E5" s="2">
        <v>15225</v>
      </c>
      <c r="F5" s="2">
        <v>15225</v>
      </c>
      <c r="G5" s="2">
        <v>15225</v>
      </c>
      <c r="H5" s="2">
        <v>15225</v>
      </c>
      <c r="I5" s="2">
        <v>15225</v>
      </c>
      <c r="J5" s="2">
        <v>15225</v>
      </c>
      <c r="K5" s="2">
        <v>15225</v>
      </c>
      <c r="L5" s="2">
        <v>15225</v>
      </c>
      <c r="M5" s="2">
        <v>15225</v>
      </c>
    </row>
    <row r="6" spans="1:13" x14ac:dyDescent="0.25">
      <c r="A6" t="s">
        <v>36</v>
      </c>
      <c r="B6" s="7">
        <v>0</v>
      </c>
      <c r="C6" s="7">
        <v>0</v>
      </c>
      <c r="D6" s="7">
        <v>0</v>
      </c>
      <c r="E6" s="7">
        <v>0</v>
      </c>
      <c r="F6" s="7">
        <v>0</v>
      </c>
      <c r="G6" s="7">
        <v>0</v>
      </c>
      <c r="H6" s="7">
        <v>0</v>
      </c>
      <c r="I6" s="7">
        <v>0</v>
      </c>
      <c r="J6" s="7">
        <v>0</v>
      </c>
      <c r="K6" s="7">
        <v>0</v>
      </c>
      <c r="L6" s="7">
        <v>0</v>
      </c>
      <c r="M6" s="7">
        <v>0</v>
      </c>
    </row>
    <row r="7" spans="1:13" x14ac:dyDescent="0.25">
      <c r="A7" t="s">
        <v>37</v>
      </c>
      <c r="B7" s="7">
        <v>0</v>
      </c>
      <c r="C7" s="7">
        <v>0</v>
      </c>
      <c r="D7" s="7">
        <v>0</v>
      </c>
      <c r="E7" s="7"/>
      <c r="F7" s="7"/>
      <c r="G7" s="7"/>
      <c r="H7" s="7"/>
      <c r="I7" s="7"/>
      <c r="J7" s="7"/>
      <c r="K7" s="7"/>
      <c r="L7" s="7"/>
      <c r="M7" s="7"/>
    </row>
    <row r="8" spans="1:13" x14ac:dyDescent="0.25">
      <c r="A8" t="s">
        <v>38</v>
      </c>
      <c r="B8">
        <v>945</v>
      </c>
      <c r="C8">
        <v>945</v>
      </c>
      <c r="D8">
        <v>945</v>
      </c>
      <c r="E8">
        <v>945</v>
      </c>
      <c r="F8">
        <v>945</v>
      </c>
      <c r="G8">
        <v>945</v>
      </c>
      <c r="H8">
        <v>945</v>
      </c>
      <c r="I8">
        <v>945</v>
      </c>
      <c r="J8">
        <v>945</v>
      </c>
      <c r="K8">
        <v>945</v>
      </c>
      <c r="L8">
        <v>945</v>
      </c>
      <c r="M8">
        <v>945</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s="7">
        <v>0</v>
      </c>
      <c r="C18" s="7">
        <v>0</v>
      </c>
      <c r="D18" s="7">
        <v>0</v>
      </c>
      <c r="E18" s="7">
        <v>0</v>
      </c>
      <c r="F18" s="7">
        <v>0</v>
      </c>
      <c r="G18" s="7">
        <v>0</v>
      </c>
      <c r="H18" s="7">
        <v>0</v>
      </c>
      <c r="I18" s="7">
        <v>0</v>
      </c>
      <c r="J18" s="7">
        <v>0</v>
      </c>
      <c r="K18" s="7">
        <v>0</v>
      </c>
      <c r="L18" s="7">
        <v>0</v>
      </c>
      <c r="M18" s="7">
        <v>0</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v>641</v>
      </c>
      <c r="C24">
        <v>641</v>
      </c>
      <c r="D24">
        <v>641</v>
      </c>
      <c r="E24">
        <v>641</v>
      </c>
      <c r="F24">
        <v>641</v>
      </c>
      <c r="G24">
        <v>641</v>
      </c>
      <c r="H24">
        <v>641</v>
      </c>
      <c r="I24">
        <v>641</v>
      </c>
      <c r="J24">
        <v>641</v>
      </c>
      <c r="K24">
        <v>641</v>
      </c>
      <c r="L24">
        <v>641</v>
      </c>
      <c r="M24">
        <v>641</v>
      </c>
    </row>
    <row r="25" spans="1:13" x14ac:dyDescent="0.25">
      <c r="A25" t="s">
        <v>55</v>
      </c>
      <c r="B25">
        <v>200</v>
      </c>
      <c r="C25">
        <v>200</v>
      </c>
      <c r="D25">
        <v>200</v>
      </c>
      <c r="E25">
        <v>200</v>
      </c>
      <c r="F25">
        <v>200</v>
      </c>
      <c r="G25">
        <v>200</v>
      </c>
      <c r="H25">
        <v>200</v>
      </c>
      <c r="I25">
        <v>200</v>
      </c>
      <c r="J25">
        <v>200</v>
      </c>
      <c r="K25">
        <v>200</v>
      </c>
      <c r="L25">
        <v>200</v>
      </c>
      <c r="M25">
        <v>200</v>
      </c>
    </row>
    <row r="26" spans="1:13" x14ac:dyDescent="0.25">
      <c r="A26" t="s">
        <v>56</v>
      </c>
      <c r="B26">
        <v>550</v>
      </c>
      <c r="C26">
        <v>550</v>
      </c>
      <c r="D26">
        <v>550</v>
      </c>
      <c r="E26">
        <v>550</v>
      </c>
      <c r="F26">
        <v>550</v>
      </c>
      <c r="G26">
        <v>550</v>
      </c>
      <c r="H26">
        <v>550</v>
      </c>
      <c r="I26">
        <v>550</v>
      </c>
      <c r="J26">
        <v>550</v>
      </c>
      <c r="K26">
        <v>550</v>
      </c>
      <c r="L26">
        <v>550</v>
      </c>
      <c r="M26">
        <v>550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2">
        <v>2400</v>
      </c>
      <c r="C29" s="2">
        <v>2400</v>
      </c>
      <c r="D29" s="2">
        <v>2400</v>
      </c>
      <c r="E29" s="2">
        <v>2400</v>
      </c>
      <c r="F29" s="2">
        <v>2400</v>
      </c>
      <c r="G29" s="2">
        <v>2400</v>
      </c>
      <c r="H29" s="2">
        <v>2600</v>
      </c>
      <c r="I29" s="2">
        <v>2600</v>
      </c>
      <c r="J29" s="2">
        <v>2600</v>
      </c>
      <c r="K29" s="2">
        <v>2600</v>
      </c>
      <c r="L29" s="2">
        <v>2600</v>
      </c>
      <c r="M29" s="2">
        <v>2600</v>
      </c>
    </row>
    <row r="30" spans="1:13" x14ac:dyDescent="0.25">
      <c r="A30" t="s">
        <v>60</v>
      </c>
      <c r="B30">
        <v>750</v>
      </c>
      <c r="C30">
        <v>750</v>
      </c>
      <c r="D30">
        <v>750</v>
      </c>
      <c r="E30">
        <v>750</v>
      </c>
      <c r="F30">
        <v>750</v>
      </c>
      <c r="G30">
        <v>750</v>
      </c>
      <c r="H30">
        <v>750</v>
      </c>
      <c r="I30">
        <v>750</v>
      </c>
      <c r="J30">
        <v>750</v>
      </c>
      <c r="K30">
        <v>750</v>
      </c>
      <c r="L30">
        <v>750</v>
      </c>
      <c r="M30">
        <v>750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v>800</v>
      </c>
      <c r="C32">
        <v>800</v>
      </c>
      <c r="D32">
        <v>800</v>
      </c>
      <c r="E32">
        <v>800</v>
      </c>
      <c r="F32">
        <v>800</v>
      </c>
      <c r="G32">
        <v>800</v>
      </c>
      <c r="H32">
        <v>860</v>
      </c>
      <c r="I32">
        <v>860</v>
      </c>
      <c r="J32">
        <v>860</v>
      </c>
      <c r="K32">
        <v>860</v>
      </c>
      <c r="L32">
        <v>860</v>
      </c>
      <c r="M32">
        <v>860</v>
      </c>
    </row>
    <row r="33" spans="1:13" x14ac:dyDescent="0.25">
      <c r="A33" t="s">
        <v>63</v>
      </c>
      <c r="B33" s="2">
        <v>1550</v>
      </c>
      <c r="C33" s="2">
        <v>1550</v>
      </c>
      <c r="D33" s="2">
        <v>1550</v>
      </c>
      <c r="E33" s="2">
        <v>1550</v>
      </c>
      <c r="F33" s="2">
        <v>1550</v>
      </c>
      <c r="G33" s="2">
        <v>1550</v>
      </c>
      <c r="H33" s="2">
        <v>1550</v>
      </c>
      <c r="I33" s="2">
        <v>1550</v>
      </c>
      <c r="J33" s="2">
        <v>1550</v>
      </c>
      <c r="K33" s="2">
        <v>1550</v>
      </c>
      <c r="L33" s="2">
        <v>1550</v>
      </c>
      <c r="M33" s="2">
        <v>1550</v>
      </c>
    </row>
    <row r="34" spans="1:13" x14ac:dyDescent="0.25">
      <c r="A34" t="s">
        <v>64</v>
      </c>
      <c r="B34">
        <v>225</v>
      </c>
      <c r="C34">
        <v>500</v>
      </c>
      <c r="D34">
        <v>500</v>
      </c>
      <c r="E34">
        <v>500</v>
      </c>
      <c r="F34">
        <v>500</v>
      </c>
      <c r="G34">
        <v>500</v>
      </c>
      <c r="H34">
        <v>500</v>
      </c>
      <c r="I34">
        <v>500</v>
      </c>
      <c r="J34">
        <v>500</v>
      </c>
      <c r="K34">
        <v>500</v>
      </c>
      <c r="L34">
        <v>500</v>
      </c>
      <c r="M34">
        <v>500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v>500</v>
      </c>
      <c r="C37">
        <v>500</v>
      </c>
      <c r="D37">
        <v>500</v>
      </c>
      <c r="E37">
        <v>500</v>
      </c>
      <c r="F37">
        <v>500</v>
      </c>
      <c r="G37">
        <v>500</v>
      </c>
      <c r="H37">
        <v>500</v>
      </c>
      <c r="I37">
        <v>500</v>
      </c>
      <c r="J37">
        <v>500</v>
      </c>
      <c r="K37">
        <v>500</v>
      </c>
      <c r="L37">
        <v>500</v>
      </c>
      <c r="M37">
        <v>500</v>
      </c>
    </row>
    <row r="38" spans="1:13" x14ac:dyDescent="0.25">
      <c r="A38" t="s">
        <v>68</v>
      </c>
      <c r="B38" s="2">
        <v>1700</v>
      </c>
      <c r="C38" s="2">
        <v>1700</v>
      </c>
      <c r="D38" s="2">
        <v>1700</v>
      </c>
      <c r="E38" s="2">
        <v>1700</v>
      </c>
      <c r="F38" s="2">
        <v>1700</v>
      </c>
      <c r="G38" s="2">
        <v>1700</v>
      </c>
      <c r="H38" s="2">
        <v>1700</v>
      </c>
      <c r="I38" s="2">
        <v>1700</v>
      </c>
      <c r="J38" s="2">
        <v>1700</v>
      </c>
      <c r="K38" s="2">
        <v>1700</v>
      </c>
      <c r="L38" s="2">
        <v>1700</v>
      </c>
      <c r="M38" s="2">
        <v>1700</v>
      </c>
    </row>
    <row r="39" spans="1:13" x14ac:dyDescent="0.25">
      <c r="A39" t="s">
        <v>69</v>
      </c>
      <c r="B39" s="2">
        <v>2200</v>
      </c>
      <c r="C39" s="2">
        <v>2200</v>
      </c>
      <c r="D39" s="2">
        <v>2200</v>
      </c>
      <c r="E39" s="2">
        <v>2200</v>
      </c>
      <c r="F39" s="2">
        <v>2200</v>
      </c>
      <c r="G39" s="2">
        <v>2200</v>
      </c>
      <c r="H39" s="2">
        <v>2200</v>
      </c>
      <c r="I39" s="2">
        <v>2200</v>
      </c>
      <c r="J39" s="2">
        <v>2200</v>
      </c>
      <c r="K39" s="2">
        <v>2200</v>
      </c>
      <c r="L39" s="2">
        <v>2200</v>
      </c>
      <c r="M39" s="2">
        <v>2200</v>
      </c>
    </row>
    <row r="40" spans="1:13" x14ac:dyDescent="0.25">
      <c r="A40" t="s">
        <v>70</v>
      </c>
      <c r="B40" s="2">
        <v>1700</v>
      </c>
      <c r="C40" s="2">
        <v>1700</v>
      </c>
      <c r="D40" s="2">
        <v>1700</v>
      </c>
      <c r="E40" s="2">
        <v>1700</v>
      </c>
      <c r="F40" s="2">
        <v>1700</v>
      </c>
      <c r="G40" s="2">
        <v>1700</v>
      </c>
      <c r="H40" s="2">
        <v>1700</v>
      </c>
      <c r="I40" s="2">
        <v>1700</v>
      </c>
      <c r="J40" s="2">
        <v>1700</v>
      </c>
      <c r="K40" s="2">
        <v>1700</v>
      </c>
      <c r="L40" s="2">
        <v>1700</v>
      </c>
      <c r="M40" s="2">
        <v>1700</v>
      </c>
    </row>
    <row r="41" spans="1:13" x14ac:dyDescent="0.25">
      <c r="A41" t="s">
        <v>71</v>
      </c>
      <c r="B41" s="2">
        <v>175</v>
      </c>
      <c r="C41" s="2">
        <v>175</v>
      </c>
      <c r="D41" s="2">
        <v>175</v>
      </c>
      <c r="E41" s="2">
        <v>175</v>
      </c>
      <c r="F41" s="2">
        <v>175</v>
      </c>
      <c r="G41" s="2">
        <v>175</v>
      </c>
      <c r="H41" s="2">
        <v>175</v>
      </c>
      <c r="I41" s="2">
        <v>175</v>
      </c>
      <c r="J41" s="2">
        <v>175</v>
      </c>
      <c r="K41" s="2">
        <v>175</v>
      </c>
      <c r="L41" s="2">
        <v>175</v>
      </c>
      <c r="M41" s="2">
        <v>175</v>
      </c>
    </row>
    <row r="42" spans="1:13" x14ac:dyDescent="0.25">
      <c r="A42" t="s">
        <v>72</v>
      </c>
      <c r="B42" s="2">
        <v>13210</v>
      </c>
      <c r="C42" s="2">
        <v>13210</v>
      </c>
      <c r="D42" s="2">
        <v>13210</v>
      </c>
      <c r="E42" s="2">
        <v>13210</v>
      </c>
      <c r="F42" s="2">
        <v>13210</v>
      </c>
      <c r="G42" s="2">
        <v>13210</v>
      </c>
      <c r="H42" s="2">
        <v>13210</v>
      </c>
      <c r="I42" s="2">
        <v>15000</v>
      </c>
      <c r="J42" s="2">
        <v>15000</v>
      </c>
      <c r="K42" s="2">
        <v>15000</v>
      </c>
      <c r="L42" s="2">
        <v>15000</v>
      </c>
      <c r="M42" s="2">
        <v>15000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v>500</v>
      </c>
      <c r="C44">
        <v>500</v>
      </c>
      <c r="D44">
        <v>500</v>
      </c>
      <c r="E44">
        <v>500</v>
      </c>
      <c r="F44">
        <v>500</v>
      </c>
      <c r="G44">
        <v>500</v>
      </c>
      <c r="H44">
        <v>500</v>
      </c>
      <c r="I44">
        <v>500</v>
      </c>
      <c r="J44">
        <v>500</v>
      </c>
      <c r="K44">
        <v>500</v>
      </c>
      <c r="L44">
        <v>500</v>
      </c>
      <c r="M44">
        <v>500</v>
      </c>
    </row>
    <row r="45" spans="1:13" x14ac:dyDescent="0.25">
      <c r="A45" t="s">
        <v>75</v>
      </c>
      <c r="B45" s="2">
        <v>19646</v>
      </c>
      <c r="C45" s="2">
        <v>18378</v>
      </c>
      <c r="D45" s="2">
        <v>19646</v>
      </c>
      <c r="E45" s="2">
        <v>19012</v>
      </c>
      <c r="F45" s="2">
        <v>19646</v>
      </c>
      <c r="G45" s="2">
        <v>19012</v>
      </c>
      <c r="H45" s="2">
        <v>20622</v>
      </c>
      <c r="I45" s="2">
        <v>20622</v>
      </c>
      <c r="J45" s="2">
        <v>19957</v>
      </c>
      <c r="K45" s="2">
        <v>20622</v>
      </c>
      <c r="L45" s="2">
        <v>18067</v>
      </c>
      <c r="M45" s="2">
        <v>18669</v>
      </c>
    </row>
    <row r="46" spans="1:13" x14ac:dyDescent="0.25">
      <c r="A46" t="s">
        <v>76</v>
      </c>
      <c r="B46">
        <v>225</v>
      </c>
      <c r="C46">
        <v>225</v>
      </c>
      <c r="D46">
        <v>225</v>
      </c>
      <c r="E46">
        <v>225</v>
      </c>
      <c r="F46">
        <v>225</v>
      </c>
      <c r="G46">
        <v>225</v>
      </c>
      <c r="H46">
        <v>225</v>
      </c>
      <c r="I46">
        <v>225</v>
      </c>
      <c r="J46">
        <v>225</v>
      </c>
      <c r="K46">
        <v>225</v>
      </c>
      <c r="L46">
        <v>225</v>
      </c>
      <c r="M46">
        <v>225</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s="2">
        <v>1450</v>
      </c>
      <c r="C51" s="2">
        <v>1450</v>
      </c>
      <c r="D51" s="2">
        <v>1450</v>
      </c>
      <c r="E51" s="2">
        <v>1450</v>
      </c>
      <c r="F51" s="2">
        <v>1450</v>
      </c>
      <c r="G51" s="2">
        <v>1450</v>
      </c>
      <c r="H51" s="2">
        <v>1550</v>
      </c>
      <c r="I51" s="2">
        <v>1550</v>
      </c>
      <c r="J51" s="2">
        <v>1550</v>
      </c>
      <c r="K51" s="2">
        <v>1550</v>
      </c>
      <c r="L51" s="2">
        <v>1350</v>
      </c>
      <c r="M51" s="2">
        <v>1350</v>
      </c>
    </row>
    <row r="52" spans="1:13" x14ac:dyDescent="0.25">
      <c r="A52" t="s">
        <v>82</v>
      </c>
      <c r="B52">
        <v>500</v>
      </c>
      <c r="C52">
        <v>500</v>
      </c>
      <c r="D52">
        <v>500</v>
      </c>
      <c r="E52">
        <v>500</v>
      </c>
      <c r="F52">
        <v>500</v>
      </c>
      <c r="G52">
        <v>500</v>
      </c>
      <c r="H52">
        <v>500</v>
      </c>
      <c r="I52">
        <v>500</v>
      </c>
      <c r="J52">
        <v>500</v>
      </c>
      <c r="K52">
        <v>500</v>
      </c>
      <c r="L52">
        <v>500</v>
      </c>
      <c r="M52">
        <v>500</v>
      </c>
    </row>
    <row r="53" spans="1:13" x14ac:dyDescent="0.25">
      <c r="A53" t="s">
        <v>83</v>
      </c>
      <c r="B53" s="2">
        <v>3600</v>
      </c>
      <c r="C53" s="2">
        <v>3600</v>
      </c>
      <c r="D53" s="2">
        <v>3600</v>
      </c>
      <c r="E53" s="2">
        <v>3600</v>
      </c>
      <c r="F53" s="2">
        <v>3600</v>
      </c>
      <c r="G53" s="2">
        <v>3600</v>
      </c>
      <c r="H53" s="2">
        <v>3600</v>
      </c>
      <c r="I53" s="2">
        <v>3600</v>
      </c>
      <c r="J53" s="2">
        <v>3600</v>
      </c>
      <c r="K53" s="2">
        <v>3600</v>
      </c>
      <c r="L53" s="2">
        <v>3600</v>
      </c>
      <c r="M53" s="2">
        <v>3600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2">
        <v>3100</v>
      </c>
      <c r="C56" s="2">
        <v>3100</v>
      </c>
      <c r="D56" s="2">
        <v>3100</v>
      </c>
      <c r="E56" s="2">
        <v>3100</v>
      </c>
      <c r="F56" s="2">
        <v>3100</v>
      </c>
      <c r="G56" s="2">
        <v>3100</v>
      </c>
      <c r="H56" s="2">
        <v>3100</v>
      </c>
      <c r="I56" s="2">
        <v>3100</v>
      </c>
      <c r="J56" s="2">
        <v>3100</v>
      </c>
      <c r="K56" s="2">
        <v>3100</v>
      </c>
      <c r="L56" s="2">
        <v>3100</v>
      </c>
      <c r="M56" s="2">
        <v>3100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v>100</v>
      </c>
      <c r="C58">
        <v>100</v>
      </c>
      <c r="D58">
        <v>100</v>
      </c>
      <c r="E58">
        <v>100</v>
      </c>
      <c r="F58">
        <v>100</v>
      </c>
      <c r="G58">
        <v>100</v>
      </c>
      <c r="H58">
        <v>100</v>
      </c>
      <c r="I58">
        <v>100</v>
      </c>
      <c r="J58">
        <v>100</v>
      </c>
      <c r="K58">
        <v>100</v>
      </c>
      <c r="L58">
        <v>100</v>
      </c>
      <c r="M58">
        <v>100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2">
        <v>114088</v>
      </c>
      <c r="C60" s="2">
        <v>104499</v>
      </c>
      <c r="D60" s="2">
        <v>105420</v>
      </c>
      <c r="E60" s="2">
        <v>110673</v>
      </c>
      <c r="F60" s="2">
        <v>115819</v>
      </c>
      <c r="G60" s="2">
        <v>106432</v>
      </c>
      <c r="H60" s="2">
        <v>121121</v>
      </c>
      <c r="I60" s="2">
        <v>115966</v>
      </c>
      <c r="J60" s="2">
        <v>111016</v>
      </c>
      <c r="K60" s="2">
        <v>121991</v>
      </c>
      <c r="L60" s="2">
        <v>111598</v>
      </c>
      <c r="M60" s="2">
        <v>117028</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2">
        <v>13956</v>
      </c>
      <c r="C62" s="2">
        <v>12806</v>
      </c>
      <c r="D62" s="2">
        <v>12806</v>
      </c>
      <c r="E62" s="2">
        <v>13416</v>
      </c>
      <c r="F62" s="2">
        <v>18415</v>
      </c>
      <c r="G62" s="2">
        <v>16013</v>
      </c>
      <c r="H62" s="2">
        <v>18481</v>
      </c>
      <c r="I62" s="2">
        <v>17796</v>
      </c>
      <c r="J62" s="2">
        <v>16987</v>
      </c>
      <c r="K62" s="2">
        <v>18729</v>
      </c>
      <c r="L62" s="2">
        <v>17271</v>
      </c>
      <c r="M62" s="2">
        <v>18093</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2">
        <v>7555</v>
      </c>
      <c r="C64" s="2">
        <v>6921</v>
      </c>
      <c r="D64" s="2">
        <v>6975</v>
      </c>
      <c r="E64" s="2">
        <v>7321</v>
      </c>
      <c r="F64" s="2">
        <v>7920</v>
      </c>
      <c r="G64" s="2">
        <v>7224</v>
      </c>
      <c r="H64" s="2">
        <v>8237</v>
      </c>
      <c r="I64" s="2">
        <v>7892</v>
      </c>
      <c r="J64" s="2">
        <v>7552</v>
      </c>
      <c r="K64" s="2">
        <v>8303</v>
      </c>
      <c r="L64" s="2">
        <v>7603</v>
      </c>
      <c r="M64" s="2">
        <v>7972</v>
      </c>
    </row>
    <row r="65" spans="1:13" x14ac:dyDescent="0.25">
      <c r="A65" t="s">
        <v>95</v>
      </c>
      <c r="B65" s="2">
        <v>1280</v>
      </c>
      <c r="C65" s="2">
        <v>1173</v>
      </c>
      <c r="D65" s="2">
        <v>1182</v>
      </c>
      <c r="E65" s="2">
        <v>1241</v>
      </c>
      <c r="F65" s="2">
        <v>1342</v>
      </c>
      <c r="G65" s="2">
        <v>1224</v>
      </c>
      <c r="H65" s="2">
        <v>1396</v>
      </c>
      <c r="I65" s="2">
        <v>1338</v>
      </c>
      <c r="J65" s="2">
        <v>1280</v>
      </c>
      <c r="K65" s="2">
        <v>1407</v>
      </c>
      <c r="L65" s="2">
        <v>1289</v>
      </c>
      <c r="M65" s="2">
        <v>1351</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2">
        <v>8967</v>
      </c>
      <c r="C68" s="2">
        <v>8214</v>
      </c>
      <c r="D68" s="2">
        <v>8286</v>
      </c>
      <c r="E68" s="2">
        <v>8699</v>
      </c>
      <c r="F68" s="2">
        <v>9103</v>
      </c>
      <c r="G68" s="2">
        <v>8366</v>
      </c>
      <c r="H68" s="2">
        <v>9520</v>
      </c>
      <c r="I68" s="2">
        <v>9115</v>
      </c>
      <c r="J68" s="2">
        <v>8726</v>
      </c>
      <c r="K68" s="2">
        <v>9588</v>
      </c>
      <c r="L68" s="2">
        <v>8772</v>
      </c>
      <c r="M68" s="2">
        <v>9198</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2">
        <v>1097</v>
      </c>
      <c r="C70" s="2">
        <v>1007</v>
      </c>
      <c r="D70" s="2">
        <v>1007</v>
      </c>
      <c r="E70" s="2">
        <v>1055</v>
      </c>
      <c r="F70" s="2">
        <v>1447</v>
      </c>
      <c r="G70" s="2">
        <v>1259</v>
      </c>
      <c r="H70" s="2">
        <v>1453</v>
      </c>
      <c r="I70" s="2">
        <v>1399</v>
      </c>
      <c r="J70" s="2">
        <v>1335</v>
      </c>
      <c r="K70" s="2">
        <v>1472</v>
      </c>
      <c r="L70" s="2">
        <v>1357</v>
      </c>
      <c r="M70" s="2">
        <v>1422</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2">
        <v>1024</v>
      </c>
      <c r="C72">
        <v>938</v>
      </c>
      <c r="D72">
        <v>946</v>
      </c>
      <c r="E72">
        <v>993</v>
      </c>
      <c r="F72" s="2">
        <v>1074</v>
      </c>
      <c r="G72">
        <v>980</v>
      </c>
      <c r="H72" s="2">
        <v>1117</v>
      </c>
      <c r="I72" s="2">
        <v>1070</v>
      </c>
      <c r="J72" s="2">
        <v>1024</v>
      </c>
      <c r="K72" s="2">
        <v>1126</v>
      </c>
      <c r="L72" s="2">
        <v>1031</v>
      </c>
      <c r="M72" s="2">
        <v>1081</v>
      </c>
    </row>
    <row r="73" spans="1:13" x14ac:dyDescent="0.25">
      <c r="A73" t="s">
        <v>103</v>
      </c>
      <c r="B73">
        <v>25</v>
      </c>
      <c r="C73">
        <v>25</v>
      </c>
      <c r="D73">
        <v>25</v>
      </c>
      <c r="E73">
        <v>25</v>
      </c>
      <c r="F73">
        <v>25</v>
      </c>
      <c r="G73">
        <v>25</v>
      </c>
      <c r="H73">
        <v>25</v>
      </c>
      <c r="I73">
        <v>25</v>
      </c>
      <c r="J73">
        <v>25</v>
      </c>
      <c r="K73">
        <v>25</v>
      </c>
      <c r="L73">
        <v>25</v>
      </c>
      <c r="M73">
        <v>25</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2">
        <v>11958</v>
      </c>
      <c r="C75" s="2">
        <v>11958</v>
      </c>
      <c r="D75" s="2">
        <v>11958</v>
      </c>
      <c r="E75" s="2">
        <v>11958</v>
      </c>
      <c r="F75" s="2">
        <v>11958</v>
      </c>
      <c r="G75" s="2">
        <v>11958</v>
      </c>
      <c r="H75" s="2">
        <v>11958</v>
      </c>
      <c r="I75" s="2">
        <v>11958</v>
      </c>
      <c r="J75" s="2">
        <v>11958</v>
      </c>
      <c r="K75" s="2">
        <v>11958</v>
      </c>
      <c r="L75" s="2">
        <v>11958</v>
      </c>
      <c r="M75" s="2">
        <v>11958</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2">
        <v>2200</v>
      </c>
      <c r="C79" s="2">
        <v>2200</v>
      </c>
      <c r="D79" s="2">
        <v>2200</v>
      </c>
      <c r="E79" s="2">
        <v>2200</v>
      </c>
      <c r="F79" s="2">
        <v>2200</v>
      </c>
      <c r="G79" s="2">
        <v>2200</v>
      </c>
      <c r="H79" s="2">
        <v>2320</v>
      </c>
      <c r="I79" s="2">
        <v>2320</v>
      </c>
      <c r="J79" s="2">
        <v>2320</v>
      </c>
      <c r="K79" s="2">
        <v>2320</v>
      </c>
      <c r="L79" s="2">
        <v>2320</v>
      </c>
      <c r="M79" s="2">
        <v>2320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v>425</v>
      </c>
      <c r="C81">
        <v>425</v>
      </c>
      <c r="D81">
        <v>425</v>
      </c>
      <c r="E81">
        <v>425</v>
      </c>
      <c r="F81">
        <v>425</v>
      </c>
      <c r="G81">
        <v>425</v>
      </c>
      <c r="H81">
        <v>425</v>
      </c>
      <c r="I81">
        <v>425</v>
      </c>
      <c r="J81">
        <v>425</v>
      </c>
      <c r="K81">
        <v>425</v>
      </c>
      <c r="L81">
        <v>425</v>
      </c>
      <c r="M81">
        <v>425</v>
      </c>
    </row>
    <row r="82" spans="1:13" x14ac:dyDescent="0.25">
      <c r="A82" t="s">
        <v>112</v>
      </c>
      <c r="B82" s="2">
        <v>3500</v>
      </c>
      <c r="C82" s="2">
        <v>3500</v>
      </c>
      <c r="D82" s="2">
        <v>3500</v>
      </c>
      <c r="E82" s="2">
        <v>3500</v>
      </c>
      <c r="F82" s="2">
        <v>3500</v>
      </c>
      <c r="G82" s="2">
        <v>3500</v>
      </c>
      <c r="H82" s="2">
        <v>3500</v>
      </c>
      <c r="I82" s="2">
        <v>3500</v>
      </c>
      <c r="J82" s="2">
        <v>3500</v>
      </c>
      <c r="K82" s="2">
        <v>3500</v>
      </c>
      <c r="L82" s="2">
        <v>3500</v>
      </c>
      <c r="M82" s="2">
        <v>3500</v>
      </c>
    </row>
    <row r="83" spans="1:13" x14ac:dyDescent="0.25">
      <c r="A83" t="s">
        <v>113</v>
      </c>
      <c r="B83" s="2">
        <v>1250</v>
      </c>
      <c r="C83" s="2">
        <v>1250</v>
      </c>
      <c r="D83" s="2">
        <v>1250</v>
      </c>
      <c r="E83" s="2">
        <v>1250</v>
      </c>
      <c r="F83" s="2">
        <v>1250</v>
      </c>
      <c r="G83" s="2">
        <v>1250</v>
      </c>
      <c r="H83" s="2">
        <v>1250</v>
      </c>
      <c r="I83" s="2">
        <v>1250</v>
      </c>
      <c r="J83" s="2">
        <v>1250</v>
      </c>
      <c r="K83" s="2">
        <v>1250</v>
      </c>
      <c r="L83" s="2">
        <v>1250</v>
      </c>
      <c r="M83" s="2">
        <v>1250</v>
      </c>
    </row>
    <row r="84" spans="1:13" x14ac:dyDescent="0.25">
      <c r="A84" t="s">
        <v>114</v>
      </c>
      <c r="B84" s="2">
        <v>15000</v>
      </c>
      <c r="C84" s="2">
        <v>15000</v>
      </c>
      <c r="D84" s="2">
        <v>15000</v>
      </c>
      <c r="E84" s="2">
        <v>15000</v>
      </c>
      <c r="F84" s="2">
        <v>15000</v>
      </c>
      <c r="G84" s="2">
        <v>15000</v>
      </c>
      <c r="H84" s="2">
        <v>15000</v>
      </c>
      <c r="I84" s="2">
        <v>15000</v>
      </c>
      <c r="J84" s="2">
        <v>15000</v>
      </c>
      <c r="K84" s="2">
        <v>15000</v>
      </c>
      <c r="L84" s="2">
        <v>15000</v>
      </c>
      <c r="M84" s="2">
        <v>15000</v>
      </c>
    </row>
    <row r="85" spans="1:13" x14ac:dyDescent="0.25">
      <c r="A85" t="s">
        <v>115</v>
      </c>
      <c r="B85" s="2">
        <v>8200</v>
      </c>
      <c r="C85" s="2">
        <v>8200</v>
      </c>
      <c r="D85" s="2">
        <v>8200</v>
      </c>
      <c r="E85" s="2">
        <v>8200</v>
      </c>
      <c r="F85" s="2">
        <v>8200</v>
      </c>
      <c r="G85" s="2">
        <v>8200</v>
      </c>
      <c r="H85" s="2">
        <v>8200</v>
      </c>
      <c r="I85" s="2">
        <v>8200</v>
      </c>
      <c r="J85" s="2">
        <v>8200</v>
      </c>
      <c r="K85" s="2">
        <v>8200</v>
      </c>
      <c r="L85" s="2">
        <v>8200</v>
      </c>
      <c r="M85" s="2">
        <v>8200</v>
      </c>
    </row>
    <row r="86" spans="1:13" x14ac:dyDescent="0.25">
      <c r="A86" t="s">
        <v>116</v>
      </c>
      <c r="B86">
        <v>800</v>
      </c>
      <c r="C86">
        <v>800</v>
      </c>
      <c r="D86">
        <v>800</v>
      </c>
      <c r="E86">
        <v>800</v>
      </c>
      <c r="F86">
        <v>800</v>
      </c>
      <c r="G86">
        <v>800</v>
      </c>
      <c r="H86">
        <v>800</v>
      </c>
      <c r="I86">
        <v>800</v>
      </c>
      <c r="J86">
        <v>800</v>
      </c>
      <c r="K86">
        <v>800</v>
      </c>
      <c r="L86">
        <v>800</v>
      </c>
      <c r="M86">
        <v>800</v>
      </c>
    </row>
    <row r="87" spans="1:13" x14ac:dyDescent="0.25">
      <c r="A87" t="s">
        <v>117</v>
      </c>
      <c r="B87">
        <v>100</v>
      </c>
      <c r="C87">
        <v>100</v>
      </c>
      <c r="D87">
        <v>100</v>
      </c>
      <c r="E87">
        <v>100</v>
      </c>
      <c r="F87">
        <v>100</v>
      </c>
      <c r="G87">
        <v>100</v>
      </c>
      <c r="H87">
        <v>100</v>
      </c>
      <c r="I87">
        <v>100</v>
      </c>
      <c r="J87">
        <v>100</v>
      </c>
      <c r="K87">
        <v>100</v>
      </c>
      <c r="L87">
        <v>100</v>
      </c>
      <c r="M87">
        <v>100</v>
      </c>
    </row>
    <row r="88" spans="1:13" x14ac:dyDescent="0.25">
      <c r="A88" t="s">
        <v>118</v>
      </c>
      <c r="B88">
        <v>800</v>
      </c>
      <c r="C88">
        <v>800</v>
      </c>
      <c r="D88">
        <v>800</v>
      </c>
      <c r="E88">
        <v>800</v>
      </c>
      <c r="F88">
        <v>800</v>
      </c>
      <c r="G88">
        <v>800</v>
      </c>
      <c r="H88">
        <v>800</v>
      </c>
      <c r="I88">
        <v>800</v>
      </c>
      <c r="J88">
        <v>800</v>
      </c>
      <c r="K88">
        <v>800</v>
      </c>
      <c r="L88">
        <v>800</v>
      </c>
      <c r="M88">
        <v>800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2">
        <v>1600</v>
      </c>
      <c r="C90" s="2">
        <v>1600</v>
      </c>
      <c r="D90" s="2">
        <v>1600</v>
      </c>
      <c r="E90" s="2">
        <v>1600</v>
      </c>
      <c r="F90" s="2">
        <v>1600</v>
      </c>
      <c r="G90" s="2">
        <v>1600</v>
      </c>
      <c r="H90" s="2">
        <v>1600</v>
      </c>
      <c r="I90" s="2">
        <v>1600</v>
      </c>
      <c r="J90" s="2">
        <v>1600</v>
      </c>
      <c r="K90" s="2">
        <v>1600</v>
      </c>
      <c r="L90" s="2">
        <v>1600</v>
      </c>
      <c r="M90" s="2">
        <v>1600</v>
      </c>
    </row>
    <row r="91" spans="1:13" x14ac:dyDescent="0.25">
      <c r="A91" t="s">
        <v>121</v>
      </c>
      <c r="B91" s="2">
        <v>4500</v>
      </c>
      <c r="C91" s="2">
        <v>4500</v>
      </c>
      <c r="D91" s="2">
        <v>4500</v>
      </c>
      <c r="E91" s="2">
        <v>4500</v>
      </c>
      <c r="F91" s="2">
        <v>4500</v>
      </c>
      <c r="G91" s="2">
        <v>4500</v>
      </c>
      <c r="H91" s="2">
        <v>4500</v>
      </c>
      <c r="I91" s="2">
        <v>4500</v>
      </c>
      <c r="J91" s="2">
        <v>4500</v>
      </c>
      <c r="K91" s="2">
        <v>4500</v>
      </c>
      <c r="L91" s="2">
        <v>4500</v>
      </c>
      <c r="M91" s="2">
        <v>4500</v>
      </c>
    </row>
    <row r="92" spans="1:13" x14ac:dyDescent="0.25">
      <c r="A92" t="s">
        <v>122</v>
      </c>
      <c r="B92">
        <v>125</v>
      </c>
      <c r="C92">
        <v>125</v>
      </c>
      <c r="D92">
        <v>125</v>
      </c>
      <c r="E92">
        <v>125</v>
      </c>
      <c r="F92">
        <v>125</v>
      </c>
      <c r="G92">
        <v>125</v>
      </c>
      <c r="H92">
        <v>125</v>
      </c>
      <c r="I92">
        <v>125</v>
      </c>
      <c r="J92">
        <v>125</v>
      </c>
      <c r="K92">
        <v>125</v>
      </c>
      <c r="L92">
        <v>125</v>
      </c>
      <c r="M92">
        <v>125</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2">
        <v>2500</v>
      </c>
      <c r="C97" s="2">
        <v>2500</v>
      </c>
      <c r="D97" s="2">
        <v>2500</v>
      </c>
      <c r="E97" s="2">
        <v>2500</v>
      </c>
      <c r="F97" s="2">
        <v>2500</v>
      </c>
      <c r="G97" s="2">
        <v>2500</v>
      </c>
      <c r="H97" s="2">
        <v>2500</v>
      </c>
      <c r="I97" s="2">
        <v>2500</v>
      </c>
      <c r="J97" s="2">
        <v>2500</v>
      </c>
      <c r="K97" s="2">
        <v>2500</v>
      </c>
      <c r="L97" s="2">
        <v>2500</v>
      </c>
      <c r="M97" s="2">
        <v>2500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row r="116" spans="1:13" x14ac:dyDescent="0.25">
      <c r="B116" s="2"/>
      <c r="C116" s="2"/>
      <c r="D116" s="2"/>
      <c r="E116" s="2"/>
      <c r="F116" s="2"/>
      <c r="G116" s="2"/>
      <c r="H116" s="2"/>
      <c r="I116" s="2"/>
      <c r="J116" s="2"/>
    </row>
  </sheetData>
  <pageMargins left="0.7" right="0.7" top="0.75" bottom="0.75" header="0.3" footer="0.3"/>
  <ignoredErrors>
    <ignoredError sqref="A1:M3 A6:A7 A4 A5 A17:M17 A8 A61 A60 A63 A62 A66:A67 A64 A65 A69 A68 A71 A70 A74 A72 A39 A38 A43 A41 A42 A40 A54:A55 A53 A83 A82 A86 A84 A85 A89 A87 A27:A28 A24 A25 A26 A81 A93:A96 A90 A91 A92 A105:M105 A97 A48:A50 A45 A57 A56 A80 A79 A46 A59 A58 A35:A36 A33 A34 A88 A31 A29 A30 A32 A44 A52 A51 A73 A76:A78 A75 A37 A114 A47 A9:A16 A19:M20 A18 A21:A23 A98:A104 A110:M110 A106:A109 A111:A113"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3" activePane="bottomLeft" state="frozen"/>
      <selection activeCell="B114" sqref="B114"/>
      <selection pane="bottomLeft" activeCell="B114" sqref="B114"/>
    </sheetView>
  </sheetViews>
  <sheetFormatPr defaultRowHeight="15.75" x14ac:dyDescent="0.25"/>
  <cols>
    <col min="1" max="1" width="59.875" customWidth="1"/>
  </cols>
  <sheetData>
    <row r="1" spans="1:13" hidden="1" x14ac:dyDescent="0.25">
      <c r="A1" t="s">
        <v>153</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v>178870</v>
      </c>
      <c r="C4">
        <v>167330</v>
      </c>
      <c r="D4">
        <v>178870</v>
      </c>
      <c r="E4">
        <v>173100</v>
      </c>
      <c r="F4">
        <v>178870</v>
      </c>
      <c r="G4">
        <v>173100</v>
      </c>
      <c r="H4">
        <v>199330</v>
      </c>
      <c r="I4">
        <v>199330</v>
      </c>
      <c r="J4">
        <v>192900</v>
      </c>
      <c r="K4">
        <v>199330</v>
      </c>
      <c r="L4">
        <v>192900</v>
      </c>
      <c r="M4">
        <v>199330</v>
      </c>
    </row>
    <row r="5" spans="1:13" x14ac:dyDescent="0.25">
      <c r="A5" t="s">
        <v>35</v>
      </c>
      <c r="B5">
        <v>15442.5</v>
      </c>
      <c r="C5">
        <v>15442.5</v>
      </c>
      <c r="D5">
        <v>15442.5</v>
      </c>
      <c r="E5">
        <v>15442.5</v>
      </c>
      <c r="F5">
        <v>15442.5</v>
      </c>
      <c r="G5">
        <v>15442.5</v>
      </c>
      <c r="H5">
        <v>15442.5</v>
      </c>
      <c r="I5">
        <v>15442.5</v>
      </c>
      <c r="J5">
        <v>15442.5</v>
      </c>
      <c r="K5">
        <v>15442.5</v>
      </c>
      <c r="L5">
        <v>15442.5</v>
      </c>
      <c r="M5">
        <v>15442.5</v>
      </c>
    </row>
    <row r="6" spans="1:13" x14ac:dyDescent="0.25">
      <c r="A6" t="s">
        <v>36</v>
      </c>
      <c r="B6" s="7">
        <v>0</v>
      </c>
      <c r="C6" s="7">
        <v>0</v>
      </c>
      <c r="D6" s="7">
        <v>0</v>
      </c>
      <c r="E6" s="7">
        <v>0</v>
      </c>
      <c r="F6" s="7">
        <v>0</v>
      </c>
      <c r="G6" s="7">
        <v>0</v>
      </c>
      <c r="H6" s="7">
        <v>0</v>
      </c>
      <c r="I6" s="7">
        <v>0</v>
      </c>
      <c r="J6" s="7">
        <v>0</v>
      </c>
      <c r="K6" s="7">
        <v>0</v>
      </c>
      <c r="L6" s="7">
        <v>0</v>
      </c>
      <c r="M6" s="7">
        <v>0</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s="7">
        <v>0</v>
      </c>
      <c r="C18" s="7">
        <v>0</v>
      </c>
      <c r="D18" s="7">
        <v>0</v>
      </c>
      <c r="E18" s="7">
        <v>0</v>
      </c>
      <c r="F18" s="7">
        <v>0</v>
      </c>
      <c r="G18" s="7">
        <v>0</v>
      </c>
      <c r="H18" s="7">
        <v>0</v>
      </c>
      <c r="I18" s="7">
        <v>0</v>
      </c>
      <c r="J18" s="7">
        <v>0</v>
      </c>
      <c r="K18" s="7">
        <v>0</v>
      </c>
      <c r="L18" s="7">
        <v>0</v>
      </c>
      <c r="M18" s="7">
        <v>0</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v>50</v>
      </c>
      <c r="C23">
        <v>50</v>
      </c>
      <c r="D23">
        <v>50</v>
      </c>
      <c r="E23">
        <v>50</v>
      </c>
      <c r="F23">
        <v>50</v>
      </c>
      <c r="G23">
        <v>50</v>
      </c>
      <c r="H23">
        <v>50</v>
      </c>
      <c r="I23">
        <v>50</v>
      </c>
      <c r="J23">
        <v>50</v>
      </c>
      <c r="K23">
        <v>50</v>
      </c>
      <c r="L23">
        <v>50</v>
      </c>
      <c r="M23">
        <v>50</v>
      </c>
    </row>
    <row r="24" spans="1:13" x14ac:dyDescent="0.25">
      <c r="A24" t="s">
        <v>54</v>
      </c>
      <c r="B24">
        <v>875</v>
      </c>
      <c r="C24">
        <v>875</v>
      </c>
      <c r="D24">
        <v>875</v>
      </c>
      <c r="E24">
        <v>875</v>
      </c>
      <c r="F24">
        <v>875</v>
      </c>
      <c r="G24">
        <v>875</v>
      </c>
      <c r="H24">
        <v>875</v>
      </c>
      <c r="I24">
        <v>875</v>
      </c>
      <c r="J24">
        <v>875</v>
      </c>
      <c r="K24">
        <v>875</v>
      </c>
      <c r="L24">
        <v>875</v>
      </c>
      <c r="M24">
        <v>875</v>
      </c>
    </row>
    <row r="25" spans="1:13" x14ac:dyDescent="0.25">
      <c r="A25" t="s">
        <v>55</v>
      </c>
      <c r="B25">
        <v>200</v>
      </c>
      <c r="C25">
        <v>200</v>
      </c>
      <c r="D25">
        <v>200</v>
      </c>
      <c r="E25">
        <v>200</v>
      </c>
      <c r="F25">
        <v>200</v>
      </c>
      <c r="G25">
        <v>200</v>
      </c>
      <c r="H25">
        <v>200</v>
      </c>
      <c r="I25">
        <v>200</v>
      </c>
      <c r="J25">
        <v>200</v>
      </c>
      <c r="K25">
        <v>200</v>
      </c>
      <c r="L25">
        <v>200</v>
      </c>
      <c r="M25">
        <v>200</v>
      </c>
    </row>
    <row r="26" spans="1:13" x14ac:dyDescent="0.25">
      <c r="A26" t="s">
        <v>56</v>
      </c>
      <c r="B26">
        <v>550</v>
      </c>
      <c r="C26">
        <v>550</v>
      </c>
      <c r="D26">
        <v>550</v>
      </c>
      <c r="E26">
        <v>550</v>
      </c>
      <c r="F26">
        <v>550</v>
      </c>
      <c r="G26">
        <v>550</v>
      </c>
      <c r="H26">
        <v>550</v>
      </c>
      <c r="I26">
        <v>550</v>
      </c>
      <c r="J26">
        <v>550</v>
      </c>
      <c r="K26">
        <v>550</v>
      </c>
      <c r="L26">
        <v>550</v>
      </c>
      <c r="M26">
        <v>550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v>1600</v>
      </c>
      <c r="C29">
        <v>1600</v>
      </c>
      <c r="D29">
        <v>1600</v>
      </c>
      <c r="E29">
        <v>1600</v>
      </c>
      <c r="F29">
        <v>1600</v>
      </c>
      <c r="G29">
        <v>1600</v>
      </c>
      <c r="H29">
        <v>1750</v>
      </c>
      <c r="I29">
        <v>1750</v>
      </c>
      <c r="J29">
        <v>1750</v>
      </c>
      <c r="K29">
        <v>1750</v>
      </c>
      <c r="L29">
        <v>1750</v>
      </c>
      <c r="M29">
        <v>1750</v>
      </c>
    </row>
    <row r="30" spans="1:13" x14ac:dyDescent="0.25">
      <c r="A30" t="s">
        <v>60</v>
      </c>
      <c r="B30">
        <v>15</v>
      </c>
      <c r="C30">
        <v>15</v>
      </c>
      <c r="D30">
        <v>15</v>
      </c>
      <c r="E30">
        <v>15</v>
      </c>
      <c r="F30">
        <v>15</v>
      </c>
      <c r="G30">
        <v>15</v>
      </c>
      <c r="H30">
        <v>15</v>
      </c>
      <c r="I30">
        <v>15</v>
      </c>
      <c r="J30">
        <v>15</v>
      </c>
      <c r="K30">
        <v>15</v>
      </c>
      <c r="L30">
        <v>15</v>
      </c>
      <c r="M30">
        <v>15</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v>440</v>
      </c>
      <c r="C32">
        <v>440</v>
      </c>
      <c r="D32">
        <v>440</v>
      </c>
      <c r="E32">
        <v>440</v>
      </c>
      <c r="F32">
        <v>460</v>
      </c>
      <c r="G32">
        <v>460</v>
      </c>
      <c r="H32">
        <v>460</v>
      </c>
      <c r="I32">
        <v>460</v>
      </c>
      <c r="J32">
        <v>460</v>
      </c>
      <c r="K32">
        <v>460</v>
      </c>
      <c r="L32">
        <v>460</v>
      </c>
      <c r="M32">
        <v>460</v>
      </c>
    </row>
    <row r="33" spans="1:13" x14ac:dyDescent="0.25">
      <c r="A33" t="s">
        <v>63</v>
      </c>
      <c r="B33">
        <v>1330</v>
      </c>
      <c r="C33">
        <v>1330</v>
      </c>
      <c r="D33">
        <v>1330</v>
      </c>
      <c r="E33">
        <v>1330</v>
      </c>
      <c r="F33">
        <v>1330</v>
      </c>
      <c r="G33">
        <v>1330</v>
      </c>
      <c r="H33">
        <v>1330</v>
      </c>
      <c r="I33">
        <v>1330</v>
      </c>
      <c r="J33">
        <v>1330</v>
      </c>
      <c r="K33">
        <v>1330</v>
      </c>
      <c r="L33">
        <v>1330</v>
      </c>
      <c r="M33">
        <v>1330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v>25</v>
      </c>
      <c r="C37">
        <v>25</v>
      </c>
      <c r="D37">
        <v>25</v>
      </c>
      <c r="E37">
        <v>25</v>
      </c>
      <c r="F37">
        <v>25</v>
      </c>
      <c r="G37">
        <v>25</v>
      </c>
      <c r="H37">
        <v>25</v>
      </c>
      <c r="I37">
        <v>25</v>
      </c>
      <c r="J37">
        <v>25</v>
      </c>
      <c r="K37">
        <v>25</v>
      </c>
      <c r="L37">
        <v>25</v>
      </c>
      <c r="M37">
        <v>25</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v>765</v>
      </c>
      <c r="C39">
        <v>765</v>
      </c>
      <c r="D39">
        <v>765</v>
      </c>
      <c r="E39">
        <v>765</v>
      </c>
      <c r="F39">
        <v>765</v>
      </c>
      <c r="G39">
        <v>765</v>
      </c>
      <c r="H39">
        <v>765</v>
      </c>
      <c r="I39">
        <v>765</v>
      </c>
      <c r="J39">
        <v>765</v>
      </c>
      <c r="K39">
        <v>765</v>
      </c>
      <c r="L39">
        <v>765</v>
      </c>
      <c r="M39">
        <v>765</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v>260</v>
      </c>
      <c r="C41">
        <v>260</v>
      </c>
      <c r="D41">
        <v>260</v>
      </c>
      <c r="E41">
        <v>260</v>
      </c>
      <c r="F41">
        <v>260</v>
      </c>
      <c r="G41">
        <v>260</v>
      </c>
      <c r="H41">
        <v>260</v>
      </c>
      <c r="I41">
        <v>260</v>
      </c>
      <c r="J41">
        <v>260</v>
      </c>
      <c r="K41">
        <v>260</v>
      </c>
      <c r="L41">
        <v>260</v>
      </c>
      <c r="M41">
        <v>260</v>
      </c>
    </row>
    <row r="42" spans="1:13" x14ac:dyDescent="0.25">
      <c r="A42" t="s">
        <v>72</v>
      </c>
      <c r="B42">
        <v>5000</v>
      </c>
      <c r="C42">
        <v>5000</v>
      </c>
      <c r="D42">
        <v>5000</v>
      </c>
      <c r="E42">
        <v>5000</v>
      </c>
      <c r="F42">
        <v>5000</v>
      </c>
      <c r="G42">
        <v>5000</v>
      </c>
      <c r="H42">
        <v>5000</v>
      </c>
      <c r="I42">
        <v>6500</v>
      </c>
      <c r="J42">
        <v>6500</v>
      </c>
      <c r="K42">
        <v>6500</v>
      </c>
      <c r="L42">
        <v>6500</v>
      </c>
      <c r="M42">
        <v>6500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v>600</v>
      </c>
      <c r="C44">
        <v>600</v>
      </c>
      <c r="D44">
        <v>600</v>
      </c>
      <c r="E44">
        <v>600</v>
      </c>
      <c r="F44">
        <v>600</v>
      </c>
      <c r="G44">
        <v>600</v>
      </c>
      <c r="H44">
        <v>600</v>
      </c>
      <c r="I44">
        <v>600</v>
      </c>
      <c r="J44">
        <v>600</v>
      </c>
      <c r="K44">
        <v>600</v>
      </c>
      <c r="L44">
        <v>600</v>
      </c>
      <c r="M44">
        <v>600</v>
      </c>
    </row>
    <row r="45" spans="1:13" x14ac:dyDescent="0.25">
      <c r="A45" t="s">
        <v>75</v>
      </c>
      <c r="B45">
        <v>11833.959375</v>
      </c>
      <c r="C45">
        <v>11070.478125000001</v>
      </c>
      <c r="D45">
        <v>11833.959375</v>
      </c>
      <c r="E45">
        <v>11452.21875</v>
      </c>
      <c r="F45">
        <v>11833.959375</v>
      </c>
      <c r="G45">
        <v>11452.21875</v>
      </c>
      <c r="H45">
        <v>12322.209375</v>
      </c>
      <c r="I45">
        <v>12322.209375</v>
      </c>
      <c r="J45">
        <v>11924.71875</v>
      </c>
      <c r="K45">
        <v>12322.209375</v>
      </c>
      <c r="L45">
        <v>11924.71875</v>
      </c>
      <c r="M45">
        <v>12322.209375</v>
      </c>
    </row>
    <row r="46" spans="1:13" x14ac:dyDescent="0.25">
      <c r="A46" t="s">
        <v>76</v>
      </c>
      <c r="B46">
        <v>600</v>
      </c>
      <c r="C46">
        <v>600</v>
      </c>
      <c r="D46">
        <v>600</v>
      </c>
      <c r="E46">
        <v>600</v>
      </c>
      <c r="F46">
        <v>600</v>
      </c>
      <c r="G46">
        <v>600</v>
      </c>
      <c r="H46">
        <v>600</v>
      </c>
      <c r="I46">
        <v>600</v>
      </c>
      <c r="J46">
        <v>600</v>
      </c>
      <c r="K46">
        <v>600</v>
      </c>
      <c r="L46">
        <v>600</v>
      </c>
      <c r="M46">
        <v>600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v>200</v>
      </c>
      <c r="C49">
        <v>200</v>
      </c>
      <c r="D49">
        <v>200</v>
      </c>
      <c r="E49">
        <v>100</v>
      </c>
      <c r="F49">
        <v>100</v>
      </c>
      <c r="G49">
        <v>100</v>
      </c>
      <c r="H49">
        <v>100</v>
      </c>
      <c r="I49">
        <v>100</v>
      </c>
      <c r="J49">
        <v>100</v>
      </c>
      <c r="K49">
        <v>100</v>
      </c>
      <c r="L49">
        <v>100</v>
      </c>
      <c r="M49">
        <v>100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650</v>
      </c>
      <c r="C51">
        <v>650</v>
      </c>
      <c r="D51">
        <v>650</v>
      </c>
      <c r="E51">
        <v>650</v>
      </c>
      <c r="F51">
        <v>650</v>
      </c>
      <c r="G51">
        <v>650</v>
      </c>
      <c r="H51">
        <v>700</v>
      </c>
      <c r="I51">
        <v>700</v>
      </c>
      <c r="J51">
        <v>700</v>
      </c>
      <c r="K51">
        <v>700</v>
      </c>
      <c r="L51">
        <v>700</v>
      </c>
      <c r="M51">
        <v>700</v>
      </c>
    </row>
    <row r="52" spans="1:13" x14ac:dyDescent="0.25">
      <c r="A52" t="s">
        <v>82</v>
      </c>
      <c r="B52">
        <v>200</v>
      </c>
      <c r="C52">
        <v>200</v>
      </c>
      <c r="D52">
        <v>200</v>
      </c>
      <c r="E52">
        <v>200</v>
      </c>
      <c r="F52">
        <v>200</v>
      </c>
      <c r="G52">
        <v>200</v>
      </c>
      <c r="H52">
        <v>200</v>
      </c>
      <c r="I52">
        <v>200</v>
      </c>
      <c r="J52">
        <v>200</v>
      </c>
      <c r="K52">
        <v>200</v>
      </c>
      <c r="L52">
        <v>200</v>
      </c>
      <c r="M52">
        <v>200</v>
      </c>
    </row>
    <row r="53" spans="1:13" x14ac:dyDescent="0.25">
      <c r="A53" t="s">
        <v>83</v>
      </c>
      <c r="B53">
        <v>1000</v>
      </c>
      <c r="C53">
        <v>1000</v>
      </c>
      <c r="D53">
        <v>1000</v>
      </c>
      <c r="E53">
        <v>1000</v>
      </c>
      <c r="F53">
        <v>1000</v>
      </c>
      <c r="G53">
        <v>1000</v>
      </c>
      <c r="H53">
        <v>1000</v>
      </c>
      <c r="I53">
        <v>1000</v>
      </c>
      <c r="J53">
        <v>1000</v>
      </c>
      <c r="K53">
        <v>1000</v>
      </c>
      <c r="L53">
        <v>1000</v>
      </c>
      <c r="M53">
        <v>1000</v>
      </c>
    </row>
    <row r="54" spans="1:13" x14ac:dyDescent="0.25">
      <c r="A54" t="s">
        <v>84</v>
      </c>
      <c r="B54">
        <v>300</v>
      </c>
      <c r="C54">
        <v>300</v>
      </c>
      <c r="D54">
        <v>300</v>
      </c>
      <c r="E54">
        <v>300</v>
      </c>
      <c r="F54">
        <v>300</v>
      </c>
      <c r="G54">
        <v>300</v>
      </c>
      <c r="H54">
        <v>300</v>
      </c>
      <c r="I54">
        <v>300</v>
      </c>
      <c r="J54">
        <v>300</v>
      </c>
      <c r="K54">
        <v>300</v>
      </c>
      <c r="L54">
        <v>300</v>
      </c>
      <c r="M54">
        <v>300</v>
      </c>
    </row>
    <row r="55" spans="1:13" x14ac:dyDescent="0.25">
      <c r="A55" t="s">
        <v>85</v>
      </c>
      <c r="B55">
        <v>650</v>
      </c>
      <c r="C55">
        <v>650</v>
      </c>
      <c r="D55">
        <v>650</v>
      </c>
      <c r="E55">
        <v>650</v>
      </c>
      <c r="F55">
        <v>650</v>
      </c>
      <c r="G55">
        <v>650</v>
      </c>
      <c r="H55">
        <v>650</v>
      </c>
      <c r="I55">
        <v>650</v>
      </c>
      <c r="J55">
        <v>650</v>
      </c>
      <c r="K55">
        <v>650</v>
      </c>
      <c r="L55">
        <v>650</v>
      </c>
      <c r="M55">
        <v>650</v>
      </c>
    </row>
    <row r="56" spans="1:13" x14ac:dyDescent="0.25">
      <c r="A56" t="s">
        <v>86</v>
      </c>
      <c r="B56">
        <v>1220</v>
      </c>
      <c r="C56">
        <v>1220</v>
      </c>
      <c r="D56">
        <v>1220</v>
      </c>
      <c r="E56">
        <v>1220</v>
      </c>
      <c r="F56">
        <v>1220</v>
      </c>
      <c r="G56">
        <v>1220</v>
      </c>
      <c r="H56">
        <v>1220</v>
      </c>
      <c r="I56">
        <v>1220</v>
      </c>
      <c r="J56">
        <v>1220</v>
      </c>
      <c r="K56">
        <v>1220</v>
      </c>
      <c r="L56">
        <v>1220</v>
      </c>
      <c r="M56">
        <v>1220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v>50</v>
      </c>
      <c r="C58">
        <v>50</v>
      </c>
      <c r="D58">
        <v>50</v>
      </c>
      <c r="E58">
        <v>50</v>
      </c>
      <c r="F58">
        <v>50</v>
      </c>
      <c r="G58">
        <v>50</v>
      </c>
      <c r="H58">
        <v>50</v>
      </c>
      <c r="I58">
        <v>50</v>
      </c>
      <c r="J58">
        <v>50</v>
      </c>
      <c r="K58">
        <v>50</v>
      </c>
      <c r="L58">
        <v>50</v>
      </c>
      <c r="M58">
        <v>50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v>65409.230870229003</v>
      </c>
      <c r="C60">
        <v>60456.068929007633</v>
      </c>
      <c r="D60">
        <v>60837.848929007632</v>
      </c>
      <c r="E60">
        <v>63734.889354198473</v>
      </c>
      <c r="F60">
        <v>66631.929779389306</v>
      </c>
      <c r="G60">
        <v>57968.499703816793</v>
      </c>
      <c r="H60">
        <v>66798.490259389306</v>
      </c>
      <c r="I60">
        <v>64139.332074198472</v>
      </c>
      <c r="J60">
        <v>61412.907889007627</v>
      </c>
      <c r="K60">
        <v>67601.236259389305</v>
      </c>
      <c r="L60">
        <v>61722.867889007633</v>
      </c>
      <c r="M60">
        <v>64662.052074198473</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v>15892.66290076336</v>
      </c>
      <c r="C62">
        <v>14510.692213740458</v>
      </c>
      <c r="D62">
        <v>14510.692213740458</v>
      </c>
      <c r="E62">
        <v>15201.677557251909</v>
      </c>
      <c r="F62">
        <v>15892.66290076336</v>
      </c>
      <c r="G62">
        <v>14016.196312977099</v>
      </c>
      <c r="H62">
        <v>16118.625759923663</v>
      </c>
      <c r="I62">
        <v>15548.812744274808</v>
      </c>
      <c r="J62">
        <v>14842.048528625954</v>
      </c>
      <c r="K62">
        <v>16421.176959923665</v>
      </c>
      <c r="L62">
        <v>14993.248528625954</v>
      </c>
      <c r="M62">
        <v>15707.21274427481</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v>4796.8117324885498</v>
      </c>
      <c r="C64">
        <v>4423.0389074221375</v>
      </c>
      <c r="D64">
        <v>4445.5639274221376</v>
      </c>
      <c r="E64">
        <v>4657.2574477755734</v>
      </c>
      <c r="F64">
        <v>4868.9509681290074</v>
      </c>
      <c r="G64">
        <v>4247.0970649908404</v>
      </c>
      <c r="H64">
        <v>4892.1098451394655</v>
      </c>
      <c r="I64">
        <v>4701.6005442899241</v>
      </c>
      <c r="J64">
        <v>4499.0424286403813</v>
      </c>
      <c r="K64">
        <v>4957.3223799394655</v>
      </c>
      <c r="L64">
        <v>4526.2508686403817</v>
      </c>
      <c r="M64">
        <v>4741.7866242899236</v>
      </c>
    </row>
    <row r="65" spans="1:13" x14ac:dyDescent="0.25">
      <c r="A65" t="s">
        <v>95</v>
      </c>
      <c r="B65">
        <v>813.01893770992365</v>
      </c>
      <c r="C65">
        <v>749.66761142748089</v>
      </c>
      <c r="D65">
        <v>753.48541142748093</v>
      </c>
      <c r="E65">
        <v>789.36566911450382</v>
      </c>
      <c r="F65">
        <v>825.24592680152671</v>
      </c>
      <c r="G65">
        <v>719.84696016793896</v>
      </c>
      <c r="H65">
        <v>829.17116019312959</v>
      </c>
      <c r="I65">
        <v>796.8814481847329</v>
      </c>
      <c r="J65">
        <v>762.54956417633582</v>
      </c>
      <c r="K65">
        <v>840.22413219312966</v>
      </c>
      <c r="L65">
        <v>767.16116417633589</v>
      </c>
      <c r="M65">
        <v>803.69264818473289</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v>5141.1655463999996</v>
      </c>
      <c r="C68">
        <v>4751.8470178200005</v>
      </c>
      <c r="D68">
        <v>4781.8549258200001</v>
      </c>
      <c r="E68">
        <v>5009.5623032399999</v>
      </c>
      <c r="F68">
        <v>5237.2696806599997</v>
      </c>
      <c r="G68">
        <v>4556.3240767200004</v>
      </c>
      <c r="H68">
        <v>5250.3613343879997</v>
      </c>
      <c r="I68">
        <v>5041.3515010319998</v>
      </c>
      <c r="J68">
        <v>4827.0545600759997</v>
      </c>
      <c r="K68">
        <v>5313.4571699879998</v>
      </c>
      <c r="L68">
        <v>4851.4174160760003</v>
      </c>
      <c r="M68">
        <v>5082.4372930320005</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v>1249.1633040000002</v>
      </c>
      <c r="C70">
        <v>1140.5404080000001</v>
      </c>
      <c r="D70">
        <v>1140.5404080000001</v>
      </c>
      <c r="E70">
        <v>1194.851856</v>
      </c>
      <c r="F70">
        <v>1249.1633040000002</v>
      </c>
      <c r="G70">
        <v>1101.6730302000001</v>
      </c>
      <c r="H70">
        <v>1266.92398473</v>
      </c>
      <c r="I70">
        <v>1222.1366817000001</v>
      </c>
      <c r="J70">
        <v>1166.5850143499999</v>
      </c>
      <c r="K70">
        <v>1290.7045090500001</v>
      </c>
      <c r="L70">
        <v>1178.4693343500001</v>
      </c>
      <c r="M70">
        <v>1234.5869217000002</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3">
        <v>650.41515016793892</v>
      </c>
      <c r="C72" s="3">
        <v>599.73408914198467</v>
      </c>
      <c r="D72" s="3">
        <v>602.78832914198472</v>
      </c>
      <c r="E72" s="3">
        <v>631.49253529160308</v>
      </c>
      <c r="F72" s="3">
        <v>660.19674144122132</v>
      </c>
      <c r="G72" s="3">
        <v>575.87756813435124</v>
      </c>
      <c r="H72" s="3">
        <v>663.33692815450365</v>
      </c>
      <c r="I72" s="3">
        <v>637.50515854778632</v>
      </c>
      <c r="J72" s="3">
        <v>610.03965134106863</v>
      </c>
      <c r="K72" s="3">
        <v>672.17930575450373</v>
      </c>
      <c r="L72" s="3">
        <v>613.72893134106869</v>
      </c>
      <c r="M72" s="3">
        <v>642.95411854778627</v>
      </c>
    </row>
    <row r="73" spans="1:13" x14ac:dyDescent="0.25">
      <c r="A73" t="s">
        <v>103</v>
      </c>
      <c r="B73">
        <v>10</v>
      </c>
      <c r="C73">
        <v>10</v>
      </c>
      <c r="D73">
        <v>10</v>
      </c>
      <c r="E73">
        <v>10</v>
      </c>
      <c r="F73">
        <v>10</v>
      </c>
      <c r="G73">
        <v>10</v>
      </c>
      <c r="H73">
        <v>10</v>
      </c>
      <c r="I73">
        <v>10</v>
      </c>
      <c r="J73">
        <v>10</v>
      </c>
      <c r="K73">
        <v>10</v>
      </c>
      <c r="L73">
        <v>10</v>
      </c>
      <c r="M73">
        <v>10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3">
        <v>2391.6</v>
      </c>
      <c r="C75" s="3">
        <v>2391.6</v>
      </c>
      <c r="D75" s="3">
        <v>2391.6</v>
      </c>
      <c r="E75" s="3">
        <v>2391.6</v>
      </c>
      <c r="F75" s="3">
        <v>2391.6</v>
      </c>
      <c r="G75" s="3">
        <v>2391.6</v>
      </c>
      <c r="H75" s="3">
        <v>2391.6</v>
      </c>
      <c r="I75" s="3">
        <v>2391.6</v>
      </c>
      <c r="J75" s="3">
        <v>2391.6</v>
      </c>
      <c r="K75" s="3">
        <v>2391.6</v>
      </c>
      <c r="L75" s="3">
        <v>2391.6</v>
      </c>
      <c r="M75" s="3">
        <v>2391.6</v>
      </c>
    </row>
    <row r="76" spans="1:13" x14ac:dyDescent="0.25">
      <c r="A76" t="s">
        <v>106</v>
      </c>
      <c r="B76">
        <v>7000</v>
      </c>
      <c r="C76">
        <v>7000</v>
      </c>
      <c r="D76">
        <v>7000</v>
      </c>
      <c r="E76">
        <v>7000</v>
      </c>
      <c r="F76">
        <v>7000</v>
      </c>
      <c r="G76">
        <v>7000</v>
      </c>
      <c r="H76">
        <v>7000</v>
      </c>
      <c r="I76">
        <v>7000</v>
      </c>
      <c r="J76">
        <v>7000</v>
      </c>
      <c r="K76">
        <v>7000</v>
      </c>
      <c r="L76">
        <v>7000</v>
      </c>
      <c r="M76">
        <v>7000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v>300</v>
      </c>
      <c r="C79">
        <v>300</v>
      </c>
      <c r="D79">
        <v>300</v>
      </c>
      <c r="E79">
        <v>300</v>
      </c>
      <c r="F79">
        <v>300</v>
      </c>
      <c r="G79">
        <v>300</v>
      </c>
      <c r="H79">
        <v>420</v>
      </c>
      <c r="I79">
        <v>420</v>
      </c>
      <c r="J79">
        <v>420</v>
      </c>
      <c r="K79">
        <v>420</v>
      </c>
      <c r="L79">
        <v>420</v>
      </c>
      <c r="M79">
        <v>420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v>200</v>
      </c>
      <c r="C81">
        <v>200</v>
      </c>
      <c r="D81">
        <v>200</v>
      </c>
      <c r="E81">
        <v>200</v>
      </c>
      <c r="F81">
        <v>200</v>
      </c>
      <c r="G81">
        <v>200</v>
      </c>
      <c r="H81">
        <v>200</v>
      </c>
      <c r="I81">
        <v>200</v>
      </c>
      <c r="J81">
        <v>200</v>
      </c>
      <c r="K81">
        <v>200</v>
      </c>
      <c r="L81">
        <v>200</v>
      </c>
      <c r="M81">
        <v>200</v>
      </c>
    </row>
    <row r="82" spans="1:13" x14ac:dyDescent="0.25">
      <c r="A82" t="s">
        <v>112</v>
      </c>
      <c r="B82">
        <v>1100</v>
      </c>
      <c r="C82">
        <v>1100</v>
      </c>
      <c r="D82">
        <v>1100</v>
      </c>
      <c r="E82">
        <v>1100</v>
      </c>
      <c r="F82">
        <v>1100</v>
      </c>
      <c r="G82">
        <v>1100</v>
      </c>
      <c r="H82">
        <v>1100</v>
      </c>
      <c r="I82">
        <v>1100</v>
      </c>
      <c r="J82">
        <v>1100</v>
      </c>
      <c r="K82">
        <v>1100</v>
      </c>
      <c r="L82">
        <v>1100</v>
      </c>
      <c r="M82">
        <v>1100</v>
      </c>
    </row>
    <row r="83" spans="1:13" x14ac:dyDescent="0.25">
      <c r="A83" t="s">
        <v>113</v>
      </c>
      <c r="B83">
        <v>550</v>
      </c>
      <c r="C83">
        <v>550</v>
      </c>
      <c r="D83">
        <v>550</v>
      </c>
      <c r="E83">
        <v>550</v>
      </c>
      <c r="F83">
        <v>550</v>
      </c>
      <c r="G83">
        <v>550</v>
      </c>
      <c r="H83">
        <v>550</v>
      </c>
      <c r="I83">
        <v>550</v>
      </c>
      <c r="J83">
        <v>550</v>
      </c>
      <c r="K83">
        <v>550</v>
      </c>
      <c r="L83">
        <v>550</v>
      </c>
      <c r="M83">
        <v>550</v>
      </c>
    </row>
    <row r="84" spans="1:13" x14ac:dyDescent="0.25">
      <c r="A84" t="s">
        <v>114</v>
      </c>
      <c r="B84">
        <v>19000</v>
      </c>
      <c r="C84">
        <v>19000</v>
      </c>
      <c r="D84">
        <v>19000</v>
      </c>
      <c r="E84">
        <v>19000</v>
      </c>
      <c r="F84">
        <v>19000</v>
      </c>
      <c r="G84">
        <v>19000</v>
      </c>
      <c r="H84">
        <v>19000</v>
      </c>
      <c r="I84">
        <v>19000</v>
      </c>
      <c r="J84">
        <v>19000</v>
      </c>
      <c r="K84">
        <v>19000</v>
      </c>
      <c r="L84">
        <v>19000</v>
      </c>
      <c r="M84">
        <v>19000</v>
      </c>
    </row>
    <row r="85" spans="1:13" x14ac:dyDescent="0.25">
      <c r="A85" t="s">
        <v>115</v>
      </c>
      <c r="B85">
        <v>3000</v>
      </c>
      <c r="C85">
        <v>3000</v>
      </c>
      <c r="D85">
        <v>3000</v>
      </c>
      <c r="E85">
        <v>3000</v>
      </c>
      <c r="F85">
        <v>3000</v>
      </c>
      <c r="G85">
        <v>3000</v>
      </c>
      <c r="H85">
        <v>3000</v>
      </c>
      <c r="I85">
        <v>3000</v>
      </c>
      <c r="J85">
        <v>3000</v>
      </c>
      <c r="K85">
        <v>3000</v>
      </c>
      <c r="L85">
        <v>3000</v>
      </c>
      <c r="M85">
        <v>3000</v>
      </c>
    </row>
    <row r="86" spans="1:13" x14ac:dyDescent="0.25">
      <c r="A86" t="s">
        <v>116</v>
      </c>
      <c r="B86">
        <v>240</v>
      </c>
      <c r="C86">
        <v>240</v>
      </c>
      <c r="D86">
        <v>240</v>
      </c>
      <c r="E86">
        <v>240</v>
      </c>
      <c r="F86">
        <v>240</v>
      </c>
      <c r="G86">
        <v>240</v>
      </c>
      <c r="H86">
        <v>240</v>
      </c>
      <c r="I86">
        <v>240</v>
      </c>
      <c r="J86">
        <v>240</v>
      </c>
      <c r="K86">
        <v>240</v>
      </c>
      <c r="L86">
        <v>240</v>
      </c>
      <c r="M86">
        <v>240</v>
      </c>
    </row>
    <row r="87" spans="1:13" x14ac:dyDescent="0.25">
      <c r="A87" t="s">
        <v>117</v>
      </c>
      <c r="B87">
        <v>300</v>
      </c>
      <c r="C87">
        <v>300</v>
      </c>
      <c r="D87">
        <v>300</v>
      </c>
      <c r="E87">
        <v>300</v>
      </c>
      <c r="F87">
        <v>300</v>
      </c>
      <c r="G87">
        <v>300</v>
      </c>
      <c r="H87">
        <v>300</v>
      </c>
      <c r="I87">
        <v>300</v>
      </c>
      <c r="J87">
        <v>300</v>
      </c>
      <c r="K87">
        <v>300</v>
      </c>
      <c r="L87">
        <v>300</v>
      </c>
      <c r="M87">
        <v>300</v>
      </c>
    </row>
    <row r="88" spans="1:13" x14ac:dyDescent="0.25">
      <c r="A88" t="s">
        <v>118</v>
      </c>
      <c r="B88">
        <v>500</v>
      </c>
      <c r="C88">
        <v>500</v>
      </c>
      <c r="D88">
        <v>500</v>
      </c>
      <c r="E88">
        <v>500</v>
      </c>
      <c r="F88">
        <v>500</v>
      </c>
      <c r="G88">
        <v>500</v>
      </c>
      <c r="H88">
        <v>500</v>
      </c>
      <c r="I88">
        <v>500</v>
      </c>
      <c r="J88">
        <v>500</v>
      </c>
      <c r="K88">
        <v>500</v>
      </c>
      <c r="L88">
        <v>500</v>
      </c>
      <c r="M88">
        <v>500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v>1300</v>
      </c>
      <c r="C90">
        <v>1300</v>
      </c>
      <c r="D90">
        <v>1300</v>
      </c>
      <c r="E90">
        <v>1300</v>
      </c>
      <c r="F90">
        <v>1300</v>
      </c>
      <c r="G90">
        <v>1300</v>
      </c>
      <c r="H90">
        <v>1300</v>
      </c>
      <c r="I90">
        <v>1300</v>
      </c>
      <c r="J90">
        <v>1300</v>
      </c>
      <c r="K90">
        <v>1300</v>
      </c>
      <c r="L90">
        <v>1300</v>
      </c>
      <c r="M90">
        <v>1300</v>
      </c>
    </row>
    <row r="91" spans="1:13" x14ac:dyDescent="0.25">
      <c r="A91" t="s">
        <v>121</v>
      </c>
      <c r="B91">
        <v>1600</v>
      </c>
      <c r="C91">
        <v>1600</v>
      </c>
      <c r="D91">
        <v>1600</v>
      </c>
      <c r="E91">
        <v>1600</v>
      </c>
      <c r="F91">
        <v>1600</v>
      </c>
      <c r="G91">
        <v>1600</v>
      </c>
      <c r="H91">
        <v>1600</v>
      </c>
      <c r="I91">
        <v>1600</v>
      </c>
      <c r="J91">
        <v>1600</v>
      </c>
      <c r="K91">
        <v>1600</v>
      </c>
      <c r="L91">
        <v>1600</v>
      </c>
      <c r="M91">
        <v>1600</v>
      </c>
    </row>
    <row r="92" spans="1:13" x14ac:dyDescent="0.25">
      <c r="A92" t="s">
        <v>122</v>
      </c>
      <c r="B92">
        <v>100</v>
      </c>
      <c r="C92">
        <v>100</v>
      </c>
      <c r="D92">
        <v>100</v>
      </c>
      <c r="E92">
        <v>100</v>
      </c>
      <c r="F92">
        <v>100</v>
      </c>
      <c r="G92">
        <v>100</v>
      </c>
      <c r="H92">
        <v>100</v>
      </c>
      <c r="I92">
        <v>100</v>
      </c>
      <c r="J92">
        <v>100</v>
      </c>
      <c r="K92">
        <v>100</v>
      </c>
      <c r="L92">
        <v>100</v>
      </c>
      <c r="M92">
        <v>100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v>150</v>
      </c>
      <c r="C97">
        <v>150</v>
      </c>
      <c r="D97">
        <v>150</v>
      </c>
      <c r="E97">
        <v>150</v>
      </c>
      <c r="F97">
        <v>150</v>
      </c>
      <c r="G97">
        <v>150</v>
      </c>
      <c r="H97">
        <v>150</v>
      </c>
      <c r="I97">
        <v>150</v>
      </c>
      <c r="J97">
        <v>150</v>
      </c>
      <c r="K97">
        <v>150</v>
      </c>
      <c r="L97">
        <v>150</v>
      </c>
      <c r="M97">
        <v>150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sheetData>
  <pageMargins left="0.7" right="0.7" top="0.75" bottom="0.75" header="0.3" footer="0.3"/>
  <ignoredErrors>
    <ignoredError sqref="A1:M3 A17:M17 A4 A5 A27:A28 A23 A24 A25 A26 A31 A29 A30 A34:A36 A32 A33 A38 A37 A40 A39 A43 A41 A42 A48 A44 A45 A46 A50 A49 A57 A51 A52 A53 A54 A55 A56 A59 A58 A61 A60 A63 A62 A66:A67 A64 A65 A69 A68 A71 A70 A74 A72 A73 A77:A78 A75 A76 A80 A79 A89 A81 A82 A83 A84 A85 A86 A87 A88 A93:A96 A90 A91 A92 A105:M105 A97 A114 A47 A6:A16 A19:M20 A18 A21:A22 A98:A104 A110:M110 A106:A109 A111:A11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selection activeCell="B114" sqref="B114"/>
    </sheetView>
  </sheetViews>
  <sheetFormatPr defaultRowHeight="15.75" x14ac:dyDescent="0.25"/>
  <cols>
    <col min="1" max="1" width="59.875" customWidth="1"/>
  </cols>
  <sheetData>
    <row r="1" spans="1:13" x14ac:dyDescent="0.25">
      <c r="A1" t="s">
        <v>156</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2">
        <v>75789</v>
      </c>
      <c r="C5" s="2">
        <v>75789</v>
      </c>
      <c r="D5" s="2">
        <v>82314</v>
      </c>
      <c r="E5" s="2">
        <v>82314</v>
      </c>
      <c r="F5" s="2">
        <v>82314</v>
      </c>
      <c r="G5" s="2">
        <v>82314</v>
      </c>
      <c r="H5" s="2">
        <v>82314</v>
      </c>
      <c r="I5" s="2">
        <v>82314</v>
      </c>
      <c r="J5" s="2">
        <v>82314</v>
      </c>
      <c r="K5" s="2">
        <v>82314</v>
      </c>
      <c r="L5" s="2">
        <v>82314</v>
      </c>
      <c r="M5" s="2">
        <v>82314</v>
      </c>
    </row>
    <row r="6" spans="1:13" x14ac:dyDescent="0.25">
      <c r="A6" t="s">
        <v>36</v>
      </c>
      <c r="B6" s="7">
        <v>0</v>
      </c>
      <c r="C6" s="7">
        <v>0</v>
      </c>
      <c r="D6" s="7">
        <v>0</v>
      </c>
      <c r="E6" s="7">
        <v>0</v>
      </c>
      <c r="F6" s="7">
        <v>0</v>
      </c>
      <c r="G6" s="7">
        <v>0</v>
      </c>
      <c r="H6" s="7">
        <v>0</v>
      </c>
      <c r="I6" s="7">
        <v>0</v>
      </c>
      <c r="J6" s="7">
        <v>0</v>
      </c>
      <c r="K6" s="7">
        <v>0</v>
      </c>
      <c r="L6" s="7">
        <v>0</v>
      </c>
      <c r="M6" s="7">
        <v>0</v>
      </c>
    </row>
    <row r="7" spans="1:13" x14ac:dyDescent="0.25">
      <c r="A7" t="s">
        <v>37</v>
      </c>
      <c r="B7" s="2">
        <v>20300</v>
      </c>
      <c r="C7" s="2">
        <v>20300</v>
      </c>
      <c r="D7" s="2">
        <v>21000</v>
      </c>
      <c r="E7" s="2"/>
      <c r="F7" s="2"/>
      <c r="G7" s="2"/>
      <c r="H7" s="2"/>
      <c r="I7" s="2"/>
      <c r="J7" s="2"/>
      <c r="K7" s="2"/>
      <c r="L7" s="2"/>
      <c r="M7" s="2"/>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s="7">
        <v>0</v>
      </c>
      <c r="C18" s="7">
        <v>0</v>
      </c>
      <c r="D18" s="7">
        <v>0</v>
      </c>
      <c r="E18" s="7">
        <v>0</v>
      </c>
      <c r="F18" s="7">
        <v>0</v>
      </c>
      <c r="G18" s="7">
        <v>0</v>
      </c>
      <c r="H18" s="7">
        <v>0</v>
      </c>
      <c r="I18" s="7">
        <v>0</v>
      </c>
      <c r="J18" s="7">
        <v>0</v>
      </c>
      <c r="K18" s="7">
        <v>0</v>
      </c>
      <c r="L18" s="7">
        <v>0</v>
      </c>
      <c r="M18" s="7">
        <v>0</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C28" s="7">
        <v>0</v>
      </c>
      <c r="D28" s="7">
        <v>0</v>
      </c>
      <c r="E28" s="7">
        <v>0</v>
      </c>
      <c r="F28" s="7">
        <v>0</v>
      </c>
      <c r="G28" s="7">
        <v>0</v>
      </c>
      <c r="H28" s="7">
        <v>0</v>
      </c>
      <c r="I28" s="7">
        <v>0</v>
      </c>
      <c r="J28" s="7">
        <v>0</v>
      </c>
      <c r="K28" s="7">
        <v>0</v>
      </c>
      <c r="L28" s="7">
        <v>0</v>
      </c>
      <c r="M28" s="7">
        <v>0</v>
      </c>
    </row>
    <row r="29" spans="1:13" x14ac:dyDescent="0.25">
      <c r="A29" t="s">
        <v>59</v>
      </c>
      <c r="B29" s="2">
        <v>1100</v>
      </c>
      <c r="C29" s="2">
        <v>1100</v>
      </c>
      <c r="D29" s="2">
        <v>1100</v>
      </c>
      <c r="E29" s="2">
        <v>1100</v>
      </c>
      <c r="F29" s="2">
        <v>1100</v>
      </c>
      <c r="G29" s="2">
        <v>1100</v>
      </c>
      <c r="H29" s="2">
        <v>1250</v>
      </c>
      <c r="I29" s="2">
        <v>1250</v>
      </c>
      <c r="J29" s="2">
        <v>1250</v>
      </c>
      <c r="K29" s="2">
        <v>1250</v>
      </c>
      <c r="L29" s="2">
        <v>1250</v>
      </c>
      <c r="M29" s="2">
        <v>1250</v>
      </c>
    </row>
    <row r="30" spans="1:13" x14ac:dyDescent="0.25">
      <c r="A30" t="s">
        <v>60</v>
      </c>
      <c r="B30">
        <v>75</v>
      </c>
      <c r="C30">
        <v>75</v>
      </c>
      <c r="D30">
        <v>75</v>
      </c>
      <c r="E30">
        <v>75</v>
      </c>
      <c r="F30">
        <v>75</v>
      </c>
      <c r="G30">
        <v>75</v>
      </c>
      <c r="H30">
        <v>75</v>
      </c>
      <c r="I30">
        <v>75</v>
      </c>
      <c r="J30">
        <v>75</v>
      </c>
      <c r="K30">
        <v>75</v>
      </c>
      <c r="L30">
        <v>75</v>
      </c>
      <c r="M30">
        <v>75</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v>200</v>
      </c>
      <c r="C32">
        <v>200</v>
      </c>
      <c r="D32">
        <v>200</v>
      </c>
      <c r="E32">
        <v>200</v>
      </c>
      <c r="F32">
        <v>200</v>
      </c>
      <c r="G32">
        <v>200</v>
      </c>
      <c r="H32">
        <v>200</v>
      </c>
      <c r="I32">
        <v>200</v>
      </c>
      <c r="J32">
        <v>200</v>
      </c>
      <c r="K32">
        <v>200</v>
      </c>
      <c r="L32">
        <v>200</v>
      </c>
      <c r="M32">
        <v>200</v>
      </c>
    </row>
    <row r="33" spans="1:13" x14ac:dyDescent="0.25">
      <c r="A33" t="s">
        <v>63</v>
      </c>
      <c r="B33">
        <v>900</v>
      </c>
      <c r="C33">
        <v>900</v>
      </c>
      <c r="D33">
        <v>900</v>
      </c>
      <c r="E33">
        <v>900</v>
      </c>
      <c r="F33">
        <v>900</v>
      </c>
      <c r="G33">
        <v>900</v>
      </c>
      <c r="H33">
        <v>900</v>
      </c>
      <c r="I33">
        <v>900</v>
      </c>
      <c r="J33">
        <v>900</v>
      </c>
      <c r="K33">
        <v>900</v>
      </c>
      <c r="L33">
        <v>900</v>
      </c>
      <c r="M33">
        <v>900</v>
      </c>
    </row>
    <row r="34" spans="1:13" x14ac:dyDescent="0.25">
      <c r="A34" t="s">
        <v>64</v>
      </c>
      <c r="B34">
        <v>15</v>
      </c>
      <c r="C34">
        <v>15</v>
      </c>
      <c r="D34">
        <v>15</v>
      </c>
      <c r="E34">
        <v>15</v>
      </c>
      <c r="F34">
        <v>50</v>
      </c>
      <c r="G34">
        <v>50</v>
      </c>
      <c r="H34">
        <v>50</v>
      </c>
      <c r="I34">
        <v>50</v>
      </c>
      <c r="J34">
        <v>50</v>
      </c>
      <c r="K34">
        <v>50</v>
      </c>
      <c r="L34">
        <v>50</v>
      </c>
      <c r="M34">
        <v>50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v>50</v>
      </c>
      <c r="C37">
        <v>50</v>
      </c>
      <c r="D37">
        <v>50</v>
      </c>
      <c r="E37">
        <v>50</v>
      </c>
      <c r="F37">
        <v>50</v>
      </c>
      <c r="G37">
        <v>50</v>
      </c>
      <c r="H37">
        <v>50</v>
      </c>
      <c r="I37">
        <v>50</v>
      </c>
      <c r="J37">
        <v>50</v>
      </c>
      <c r="K37">
        <v>50</v>
      </c>
      <c r="L37">
        <v>50</v>
      </c>
      <c r="M37">
        <v>50</v>
      </c>
    </row>
    <row r="38" spans="1:13" x14ac:dyDescent="0.25">
      <c r="A38" t="s">
        <v>68</v>
      </c>
      <c r="B38">
        <v>650</v>
      </c>
      <c r="C38">
        <v>650</v>
      </c>
      <c r="D38">
        <v>650</v>
      </c>
      <c r="E38">
        <v>650</v>
      </c>
      <c r="F38">
        <v>650</v>
      </c>
      <c r="G38">
        <v>650</v>
      </c>
      <c r="H38">
        <v>650</v>
      </c>
      <c r="I38">
        <v>650</v>
      </c>
      <c r="J38">
        <v>650</v>
      </c>
      <c r="K38">
        <v>650</v>
      </c>
      <c r="L38">
        <v>650</v>
      </c>
      <c r="M38">
        <v>650</v>
      </c>
    </row>
    <row r="39" spans="1:13" x14ac:dyDescent="0.25">
      <c r="A39" t="s">
        <v>69</v>
      </c>
      <c r="B39">
        <v>100</v>
      </c>
      <c r="C39">
        <v>100</v>
      </c>
      <c r="D39">
        <v>100</v>
      </c>
      <c r="E39">
        <v>100</v>
      </c>
      <c r="F39">
        <v>100</v>
      </c>
      <c r="G39">
        <v>100</v>
      </c>
      <c r="H39">
        <v>100</v>
      </c>
      <c r="I39">
        <v>100</v>
      </c>
      <c r="J39">
        <v>100</v>
      </c>
      <c r="K39">
        <v>100</v>
      </c>
      <c r="L39">
        <v>100</v>
      </c>
      <c r="M39">
        <v>100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v>115</v>
      </c>
      <c r="C41">
        <v>105</v>
      </c>
      <c r="D41">
        <v>105</v>
      </c>
      <c r="E41">
        <v>105</v>
      </c>
      <c r="F41">
        <v>105</v>
      </c>
      <c r="G41">
        <v>105</v>
      </c>
      <c r="H41">
        <v>105</v>
      </c>
      <c r="I41">
        <v>105</v>
      </c>
      <c r="J41">
        <v>105</v>
      </c>
      <c r="K41">
        <v>105</v>
      </c>
      <c r="L41">
        <v>105</v>
      </c>
      <c r="M41">
        <v>105</v>
      </c>
    </row>
    <row r="42" spans="1:13" x14ac:dyDescent="0.25">
      <c r="A42" t="s">
        <v>72</v>
      </c>
      <c r="B42" s="2">
        <v>10349</v>
      </c>
      <c r="C42" s="2">
        <v>10349</v>
      </c>
      <c r="D42" s="2">
        <v>10349</v>
      </c>
      <c r="E42" s="2">
        <v>10349</v>
      </c>
      <c r="F42" s="2">
        <v>10349</v>
      </c>
      <c r="G42" s="2">
        <v>10349</v>
      </c>
      <c r="H42" s="2">
        <v>10349</v>
      </c>
      <c r="I42" s="2">
        <v>12000</v>
      </c>
      <c r="J42" s="2">
        <v>12000</v>
      </c>
      <c r="K42" s="2">
        <v>12000</v>
      </c>
      <c r="L42" s="2">
        <v>12000</v>
      </c>
      <c r="M42" s="2">
        <v>12000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v>50</v>
      </c>
      <c r="C44">
        <v>50</v>
      </c>
      <c r="D44">
        <v>50</v>
      </c>
      <c r="E44">
        <v>50</v>
      </c>
      <c r="F44">
        <v>100</v>
      </c>
      <c r="G44">
        <v>100</v>
      </c>
      <c r="H44">
        <v>100</v>
      </c>
      <c r="I44">
        <v>100</v>
      </c>
      <c r="J44">
        <v>100</v>
      </c>
      <c r="K44">
        <v>100</v>
      </c>
      <c r="L44">
        <v>100</v>
      </c>
      <c r="M44">
        <v>100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v>0</v>
      </c>
      <c r="C46">
        <v>0</v>
      </c>
      <c r="D46">
        <v>0</v>
      </c>
      <c r="E46">
        <v>0</v>
      </c>
      <c r="F46">
        <v>100</v>
      </c>
      <c r="G46">
        <v>100</v>
      </c>
      <c r="H46">
        <v>100</v>
      </c>
      <c r="I46">
        <v>100</v>
      </c>
      <c r="J46">
        <v>100</v>
      </c>
      <c r="K46">
        <v>100</v>
      </c>
      <c r="L46">
        <v>100</v>
      </c>
      <c r="M46">
        <v>100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s="5" t="s">
        <v>157</v>
      </c>
      <c r="B51" s="6">
        <v>1105</v>
      </c>
      <c r="C51" s="6">
        <v>1105</v>
      </c>
      <c r="D51" s="6">
        <v>1145</v>
      </c>
      <c r="E51" s="6">
        <v>1145</v>
      </c>
      <c r="F51" s="6">
        <v>1145</v>
      </c>
      <c r="G51" s="6">
        <v>1145</v>
      </c>
      <c r="H51" s="6">
        <v>1145</v>
      </c>
      <c r="I51" s="6">
        <v>1145</v>
      </c>
      <c r="J51" s="6">
        <v>1145</v>
      </c>
      <c r="K51" s="6">
        <v>1145</v>
      </c>
      <c r="L51" s="6">
        <v>1145</v>
      </c>
      <c r="M51" s="6">
        <v>1145</v>
      </c>
    </row>
    <row r="52" spans="1:13" x14ac:dyDescent="0.25">
      <c r="A52" t="s">
        <v>82</v>
      </c>
      <c r="B52">
        <v>80</v>
      </c>
      <c r="C52">
        <v>80</v>
      </c>
      <c r="D52">
        <v>80</v>
      </c>
      <c r="E52">
        <v>80</v>
      </c>
      <c r="F52">
        <v>100</v>
      </c>
      <c r="G52">
        <v>100</v>
      </c>
      <c r="H52">
        <v>100</v>
      </c>
      <c r="I52">
        <v>100</v>
      </c>
      <c r="J52">
        <v>100</v>
      </c>
      <c r="K52">
        <v>100</v>
      </c>
      <c r="L52">
        <v>100</v>
      </c>
      <c r="M52">
        <v>100</v>
      </c>
    </row>
    <row r="53" spans="1:13" x14ac:dyDescent="0.25">
      <c r="A53" t="s">
        <v>83</v>
      </c>
      <c r="B53" s="2">
        <v>1475</v>
      </c>
      <c r="C53" s="2">
        <v>1475</v>
      </c>
      <c r="D53" s="2">
        <v>1475</v>
      </c>
      <c r="E53" s="2">
        <v>1475</v>
      </c>
      <c r="F53" s="2">
        <v>1475</v>
      </c>
      <c r="G53" s="2">
        <v>1475</v>
      </c>
      <c r="H53" s="2">
        <v>1475</v>
      </c>
      <c r="I53" s="2">
        <v>1475</v>
      </c>
      <c r="J53" s="2">
        <v>1475</v>
      </c>
      <c r="K53" s="2">
        <v>1475</v>
      </c>
      <c r="L53" s="2">
        <v>1475</v>
      </c>
      <c r="M53" s="2">
        <v>1475</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v>300</v>
      </c>
      <c r="C56">
        <v>300</v>
      </c>
      <c r="D56">
        <v>300</v>
      </c>
      <c r="E56">
        <v>300</v>
      </c>
      <c r="F56">
        <v>300</v>
      </c>
      <c r="G56">
        <v>300</v>
      </c>
      <c r="H56">
        <v>350</v>
      </c>
      <c r="I56">
        <v>350</v>
      </c>
      <c r="J56">
        <v>350</v>
      </c>
      <c r="K56">
        <v>350</v>
      </c>
      <c r="L56">
        <v>350</v>
      </c>
      <c r="M56">
        <v>350</v>
      </c>
    </row>
    <row r="57" spans="1:13" x14ac:dyDescent="0.25">
      <c r="A57" t="s">
        <v>87</v>
      </c>
      <c r="B57" s="7">
        <v>0</v>
      </c>
      <c r="C57" s="7">
        <v>0</v>
      </c>
      <c r="D57" s="7">
        <v>0</v>
      </c>
      <c r="E57" s="7">
        <v>0</v>
      </c>
      <c r="F57">
        <v>100</v>
      </c>
      <c r="G57">
        <v>100</v>
      </c>
      <c r="H57">
        <v>100</v>
      </c>
      <c r="I57">
        <v>100</v>
      </c>
      <c r="J57">
        <v>100</v>
      </c>
      <c r="K57">
        <v>100</v>
      </c>
      <c r="L57">
        <v>100</v>
      </c>
      <c r="M57">
        <v>100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2">
        <v>22934</v>
      </c>
      <c r="C60" s="2">
        <v>21098</v>
      </c>
      <c r="D60" s="2">
        <v>21227</v>
      </c>
      <c r="E60" s="2">
        <v>22238</v>
      </c>
      <c r="F60" s="2">
        <v>23521</v>
      </c>
      <c r="G60" s="2">
        <v>20453</v>
      </c>
      <c r="H60" s="2">
        <v>21669</v>
      </c>
      <c r="I60" s="2">
        <v>20727</v>
      </c>
      <c r="J60" s="2">
        <v>19785</v>
      </c>
      <c r="K60" s="2">
        <v>21785</v>
      </c>
      <c r="L60" s="2">
        <v>19891</v>
      </c>
      <c r="M60" s="2">
        <v>20838</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2">
        <v>4876</v>
      </c>
      <c r="C62" s="2">
        <v>4452</v>
      </c>
      <c r="D62" s="2">
        <v>4452</v>
      </c>
      <c r="E62" s="2">
        <v>4664</v>
      </c>
      <c r="F62" s="2">
        <v>4876</v>
      </c>
      <c r="G62" s="2">
        <v>4240</v>
      </c>
      <c r="H62" s="2">
        <v>4876</v>
      </c>
      <c r="I62" s="2">
        <v>4664</v>
      </c>
      <c r="J62" s="2">
        <v>4652</v>
      </c>
      <c r="K62" s="2">
        <v>5095</v>
      </c>
      <c r="L62" s="2">
        <v>4652</v>
      </c>
      <c r="M62" s="2">
        <v>4874</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2">
        <v>1641</v>
      </c>
      <c r="C64" s="2">
        <v>1507</v>
      </c>
      <c r="D64" s="2">
        <v>1515</v>
      </c>
      <c r="E64" s="2">
        <v>1587</v>
      </c>
      <c r="F64" s="2">
        <v>1675</v>
      </c>
      <c r="G64" s="2">
        <v>1457</v>
      </c>
      <c r="H64" s="2">
        <v>1566</v>
      </c>
      <c r="I64" s="2">
        <v>1498</v>
      </c>
      <c r="J64" s="2">
        <v>1442</v>
      </c>
      <c r="K64" s="2">
        <v>1586</v>
      </c>
      <c r="L64" s="2">
        <v>1448</v>
      </c>
      <c r="M64" s="2">
        <v>1517</v>
      </c>
    </row>
    <row r="65" spans="1:13" x14ac:dyDescent="0.25">
      <c r="A65" t="s">
        <v>95</v>
      </c>
      <c r="B65">
        <v>487</v>
      </c>
      <c r="C65">
        <v>447</v>
      </c>
      <c r="D65">
        <v>449</v>
      </c>
      <c r="E65">
        <v>471</v>
      </c>
      <c r="F65">
        <v>497</v>
      </c>
      <c r="G65">
        <v>432</v>
      </c>
      <c r="H65">
        <v>465</v>
      </c>
      <c r="I65">
        <v>444</v>
      </c>
      <c r="J65">
        <v>428</v>
      </c>
      <c r="K65">
        <v>470</v>
      </c>
      <c r="L65">
        <v>430</v>
      </c>
      <c r="M65">
        <v>450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2">
        <v>1803</v>
      </c>
      <c r="C68" s="2">
        <v>1658</v>
      </c>
      <c r="D68" s="2">
        <v>1668</v>
      </c>
      <c r="E68" s="2">
        <v>1748</v>
      </c>
      <c r="F68" s="2">
        <v>1849</v>
      </c>
      <c r="G68" s="2">
        <v>1608</v>
      </c>
      <c r="H68" s="2">
        <v>1703</v>
      </c>
      <c r="I68" s="2">
        <v>1629</v>
      </c>
      <c r="J68" s="2">
        <v>1555</v>
      </c>
      <c r="K68" s="2">
        <v>1712</v>
      </c>
      <c r="L68" s="2">
        <v>1563</v>
      </c>
      <c r="M68" s="2">
        <v>1638</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v>383</v>
      </c>
      <c r="C70">
        <v>350</v>
      </c>
      <c r="D70">
        <v>350</v>
      </c>
      <c r="E70">
        <v>367</v>
      </c>
      <c r="F70">
        <v>383</v>
      </c>
      <c r="G70">
        <v>333</v>
      </c>
      <c r="H70">
        <v>383</v>
      </c>
      <c r="I70">
        <v>367</v>
      </c>
      <c r="J70">
        <v>366</v>
      </c>
      <c r="K70">
        <v>401</v>
      </c>
      <c r="L70">
        <v>366</v>
      </c>
      <c r="M70">
        <v>383</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v>222</v>
      </c>
      <c r="C72">
        <v>204</v>
      </c>
      <c r="D72">
        <v>205</v>
      </c>
      <c r="E72">
        <v>215</v>
      </c>
      <c r="F72">
        <v>227</v>
      </c>
      <c r="G72">
        <v>198</v>
      </c>
      <c r="H72">
        <v>212</v>
      </c>
      <c r="I72">
        <v>203</v>
      </c>
      <c r="J72">
        <v>195</v>
      </c>
      <c r="K72">
        <v>215</v>
      </c>
      <c r="L72">
        <v>196</v>
      </c>
      <c r="M72">
        <v>206</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2">
        <v>1913</v>
      </c>
      <c r="C75" s="2">
        <v>1913</v>
      </c>
      <c r="D75" s="2">
        <v>1913</v>
      </c>
      <c r="E75" s="2">
        <v>1913</v>
      </c>
      <c r="F75" s="2">
        <v>1913</v>
      </c>
      <c r="G75" s="2">
        <v>1913</v>
      </c>
      <c r="H75" s="2">
        <v>1913</v>
      </c>
      <c r="I75" s="2">
        <v>1913</v>
      </c>
      <c r="J75" s="2">
        <v>1913</v>
      </c>
      <c r="K75" s="2">
        <v>1913</v>
      </c>
      <c r="L75" s="2">
        <v>1913</v>
      </c>
      <c r="M75" s="2">
        <v>1913</v>
      </c>
    </row>
    <row r="76" spans="1:13" x14ac:dyDescent="0.25">
      <c r="A76" t="s">
        <v>106</v>
      </c>
      <c r="B76">
        <v>125</v>
      </c>
      <c r="C76">
        <v>125</v>
      </c>
      <c r="D76">
        <v>125</v>
      </c>
      <c r="E76">
        <v>125</v>
      </c>
      <c r="F76">
        <v>125</v>
      </c>
      <c r="G76">
        <v>125</v>
      </c>
      <c r="H76">
        <v>125</v>
      </c>
      <c r="I76">
        <v>125</v>
      </c>
      <c r="J76">
        <v>125</v>
      </c>
      <c r="K76">
        <v>125</v>
      </c>
      <c r="L76">
        <v>125</v>
      </c>
      <c r="M76">
        <v>125</v>
      </c>
    </row>
    <row r="77" spans="1:13" x14ac:dyDescent="0.25">
      <c r="A77" t="s">
        <v>107</v>
      </c>
      <c r="B77">
        <v>240</v>
      </c>
      <c r="C77">
        <v>240</v>
      </c>
      <c r="D77">
        <v>240</v>
      </c>
      <c r="E77">
        <v>240</v>
      </c>
      <c r="F77">
        <v>240</v>
      </c>
      <c r="G77">
        <v>240</v>
      </c>
      <c r="H77">
        <v>240</v>
      </c>
      <c r="I77">
        <v>240</v>
      </c>
      <c r="J77">
        <v>240</v>
      </c>
      <c r="K77">
        <v>240</v>
      </c>
      <c r="L77">
        <v>240</v>
      </c>
      <c r="M77">
        <v>240</v>
      </c>
    </row>
    <row r="78" spans="1:13" x14ac:dyDescent="0.25">
      <c r="A78" t="s">
        <v>108</v>
      </c>
      <c r="B78">
        <v>50</v>
      </c>
      <c r="C78">
        <v>50</v>
      </c>
      <c r="D78">
        <v>50</v>
      </c>
      <c r="E78">
        <v>50</v>
      </c>
      <c r="F78">
        <v>50</v>
      </c>
      <c r="G78">
        <v>50</v>
      </c>
      <c r="H78">
        <v>50</v>
      </c>
      <c r="I78">
        <v>50</v>
      </c>
      <c r="J78">
        <v>50</v>
      </c>
      <c r="K78">
        <v>50</v>
      </c>
      <c r="L78">
        <v>50</v>
      </c>
      <c r="M78">
        <v>50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v>180</v>
      </c>
      <c r="C81">
        <v>180</v>
      </c>
      <c r="D81">
        <v>180</v>
      </c>
      <c r="E81">
        <v>180</v>
      </c>
      <c r="F81">
        <v>180</v>
      </c>
      <c r="G81">
        <v>180</v>
      </c>
      <c r="H81">
        <v>180</v>
      </c>
      <c r="I81">
        <v>180</v>
      </c>
      <c r="J81">
        <v>180</v>
      </c>
      <c r="K81">
        <v>180</v>
      </c>
      <c r="L81">
        <v>180</v>
      </c>
      <c r="M81">
        <v>180</v>
      </c>
    </row>
    <row r="82" spans="1:13" x14ac:dyDescent="0.25">
      <c r="A82" t="s">
        <v>112</v>
      </c>
      <c r="B82" s="2">
        <v>1000</v>
      </c>
      <c r="C82" s="2">
        <v>1000</v>
      </c>
      <c r="D82" s="2">
        <v>1000</v>
      </c>
      <c r="E82" s="2">
        <v>1000</v>
      </c>
      <c r="F82" s="2">
        <v>1000</v>
      </c>
      <c r="G82" s="2">
        <v>1000</v>
      </c>
      <c r="H82" s="2">
        <v>1000</v>
      </c>
      <c r="I82" s="2">
        <v>1000</v>
      </c>
      <c r="J82" s="2">
        <v>1000</v>
      </c>
      <c r="K82" s="2">
        <v>1000</v>
      </c>
      <c r="L82" s="2">
        <v>1000</v>
      </c>
      <c r="M82" s="2">
        <v>1000</v>
      </c>
    </row>
    <row r="83" spans="1:13" x14ac:dyDescent="0.25">
      <c r="A83" t="s">
        <v>113</v>
      </c>
      <c r="B83">
        <v>300</v>
      </c>
      <c r="C83">
        <v>300</v>
      </c>
      <c r="D83">
        <v>300</v>
      </c>
      <c r="E83">
        <v>300</v>
      </c>
      <c r="F83">
        <v>300</v>
      </c>
      <c r="G83">
        <v>300</v>
      </c>
      <c r="H83">
        <v>300</v>
      </c>
      <c r="I83">
        <v>300</v>
      </c>
      <c r="J83">
        <v>300</v>
      </c>
      <c r="K83">
        <v>300</v>
      </c>
      <c r="L83">
        <v>300</v>
      </c>
      <c r="M83">
        <v>300</v>
      </c>
    </row>
    <row r="84" spans="1:13" x14ac:dyDescent="0.25">
      <c r="A84" t="s">
        <v>114</v>
      </c>
      <c r="B84" s="2">
        <v>19059</v>
      </c>
      <c r="C84" s="2">
        <v>19059</v>
      </c>
      <c r="D84" s="2">
        <v>19059</v>
      </c>
      <c r="E84" s="2">
        <v>19059</v>
      </c>
      <c r="F84" s="2">
        <v>19059</v>
      </c>
      <c r="G84" s="2">
        <v>19059</v>
      </c>
      <c r="H84" s="2">
        <v>19059</v>
      </c>
      <c r="I84" s="2">
        <v>19059</v>
      </c>
      <c r="J84" s="2">
        <v>19059</v>
      </c>
      <c r="K84" s="2">
        <v>19059</v>
      </c>
      <c r="L84" s="2">
        <v>19059</v>
      </c>
      <c r="M84" s="2">
        <v>19059</v>
      </c>
    </row>
    <row r="85" spans="1:13" x14ac:dyDescent="0.25">
      <c r="A85" t="s">
        <v>115</v>
      </c>
      <c r="B85" s="2">
        <v>3750</v>
      </c>
      <c r="C85" s="2">
        <v>3750</v>
      </c>
      <c r="D85" s="2">
        <v>3750</v>
      </c>
      <c r="E85" s="2">
        <v>3750</v>
      </c>
      <c r="F85" s="2">
        <v>3750</v>
      </c>
      <c r="G85" s="2">
        <v>3750</v>
      </c>
      <c r="H85" s="2">
        <v>3750</v>
      </c>
      <c r="I85" s="2">
        <v>3750</v>
      </c>
      <c r="J85" s="2">
        <v>3750</v>
      </c>
      <c r="K85" s="2">
        <v>3750</v>
      </c>
      <c r="L85" s="2">
        <v>3750</v>
      </c>
      <c r="M85" s="2">
        <v>3750</v>
      </c>
    </row>
    <row r="86" spans="1:13" x14ac:dyDescent="0.25">
      <c r="A86" t="s">
        <v>116</v>
      </c>
      <c r="B86">
        <v>300</v>
      </c>
      <c r="C86">
        <v>300</v>
      </c>
      <c r="D86">
        <v>300</v>
      </c>
      <c r="E86">
        <v>300</v>
      </c>
      <c r="F86">
        <v>300</v>
      </c>
      <c r="G86">
        <v>300</v>
      </c>
      <c r="H86">
        <v>340</v>
      </c>
      <c r="I86">
        <v>340</v>
      </c>
      <c r="J86">
        <v>340</v>
      </c>
      <c r="K86">
        <v>340</v>
      </c>
      <c r="L86">
        <v>340</v>
      </c>
      <c r="M86">
        <v>340</v>
      </c>
    </row>
    <row r="87" spans="1:13" x14ac:dyDescent="0.25">
      <c r="A87" t="s">
        <v>117</v>
      </c>
      <c r="B87">
        <v>100</v>
      </c>
      <c r="C87">
        <v>100</v>
      </c>
      <c r="D87">
        <v>100</v>
      </c>
      <c r="E87">
        <v>100</v>
      </c>
      <c r="F87">
        <v>100</v>
      </c>
      <c r="G87">
        <v>100</v>
      </c>
      <c r="H87">
        <v>100</v>
      </c>
      <c r="I87">
        <v>100</v>
      </c>
      <c r="J87">
        <v>100</v>
      </c>
      <c r="K87">
        <v>100</v>
      </c>
      <c r="L87">
        <v>100</v>
      </c>
      <c r="M87">
        <v>100</v>
      </c>
    </row>
    <row r="88" spans="1:13" x14ac:dyDescent="0.25">
      <c r="A88" t="s">
        <v>118</v>
      </c>
      <c r="B88">
        <v>176</v>
      </c>
      <c r="C88">
        <v>176</v>
      </c>
      <c r="D88">
        <v>176</v>
      </c>
      <c r="E88">
        <v>176</v>
      </c>
      <c r="F88">
        <v>175</v>
      </c>
      <c r="G88">
        <v>175</v>
      </c>
      <c r="H88">
        <v>175</v>
      </c>
      <c r="I88">
        <v>175</v>
      </c>
      <c r="J88">
        <v>175</v>
      </c>
      <c r="K88">
        <v>175</v>
      </c>
      <c r="L88">
        <v>175</v>
      </c>
      <c r="M88">
        <v>175</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v>350</v>
      </c>
      <c r="C90">
        <v>350</v>
      </c>
      <c r="D90">
        <v>350</v>
      </c>
      <c r="E90">
        <v>350</v>
      </c>
      <c r="F90">
        <v>350</v>
      </c>
      <c r="G90">
        <v>350</v>
      </c>
      <c r="H90">
        <v>350</v>
      </c>
      <c r="I90">
        <v>350</v>
      </c>
      <c r="J90">
        <v>350</v>
      </c>
      <c r="K90">
        <v>350</v>
      </c>
      <c r="L90">
        <v>350</v>
      </c>
      <c r="M90">
        <v>350</v>
      </c>
    </row>
    <row r="91" spans="1:13" x14ac:dyDescent="0.25">
      <c r="A91" t="s">
        <v>121</v>
      </c>
      <c r="B91" s="2">
        <v>1650</v>
      </c>
      <c r="C91" s="2">
        <v>1650</v>
      </c>
      <c r="D91" s="2">
        <v>1650</v>
      </c>
      <c r="E91" s="2">
        <v>1650</v>
      </c>
      <c r="F91" s="2">
        <v>1650</v>
      </c>
      <c r="G91" s="2">
        <v>1650</v>
      </c>
      <c r="H91" s="2">
        <v>1650</v>
      </c>
      <c r="I91" s="2">
        <v>1650</v>
      </c>
      <c r="J91" s="2">
        <v>1650</v>
      </c>
      <c r="K91" s="2">
        <v>1650</v>
      </c>
      <c r="L91" s="2">
        <v>1650</v>
      </c>
      <c r="M91" s="2">
        <v>1650</v>
      </c>
    </row>
    <row r="92" spans="1:13" x14ac:dyDescent="0.25">
      <c r="A92" t="s">
        <v>122</v>
      </c>
      <c r="B92" s="2">
        <v>50</v>
      </c>
      <c r="C92" s="2">
        <v>50</v>
      </c>
      <c r="D92" s="2">
        <v>50</v>
      </c>
      <c r="E92" s="2">
        <v>50</v>
      </c>
      <c r="F92" s="2">
        <v>50</v>
      </c>
      <c r="G92" s="2">
        <v>50</v>
      </c>
      <c r="H92" s="2">
        <v>50</v>
      </c>
      <c r="I92" s="2">
        <v>50</v>
      </c>
      <c r="J92" s="2">
        <v>50</v>
      </c>
      <c r="K92" s="2">
        <v>50</v>
      </c>
      <c r="L92" s="2">
        <v>50</v>
      </c>
      <c r="M92" s="2">
        <v>50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2">
        <v>1100</v>
      </c>
      <c r="C97" s="2">
        <v>1100</v>
      </c>
      <c r="D97" s="2">
        <v>1100</v>
      </c>
      <c r="E97" s="2">
        <v>1100</v>
      </c>
      <c r="F97" s="2">
        <v>1100</v>
      </c>
      <c r="G97" s="2">
        <v>1100</v>
      </c>
      <c r="H97" s="2">
        <v>1100</v>
      </c>
      <c r="I97" s="2">
        <v>1100</v>
      </c>
      <c r="J97" s="2">
        <v>1100</v>
      </c>
      <c r="K97" s="2">
        <v>1100</v>
      </c>
      <c r="L97" s="2">
        <v>1100</v>
      </c>
      <c r="M97" s="2">
        <v>1100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row r="116" spans="1:13" x14ac:dyDescent="0.25">
      <c r="B116" s="2" t="s">
        <v>166</v>
      </c>
    </row>
  </sheetData>
  <pageMargins left="0.7" right="0.7" top="0.75" bottom="0.75" header="0.3" footer="0.3"/>
  <ignoredErrors>
    <ignoredError sqref="A1:M3 A52 A6 A5 A17:M17 A7 A61 A60 A63 A62 A66:A67 A64 A65 A69 A68 A71 A70 A73:A74 A72 A40 A38 A39 A43 A41 A42 A54:A55 A53 A83 A82 A86 A84 A85 A89 A87 A81 A93:A96 A90 A91 A92 A105:M105 A97 A58:A59 A56 A57 A48:A50 A46 A35:A36 A33 A34 A88 A31 A29 A30 A32 A45 A44 A79:A80 A75 A76 A77 A78 A114 A37 A47 A4 A8:A16 A19:M20 A18 A21:A28 A98:A104 A110:M110 A106:A109 A111:A113"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3" activePane="bottomLeft" state="frozen"/>
      <selection activeCell="B114" sqref="B114"/>
      <selection pane="bottomLeft" activeCell="B114" sqref="B114"/>
    </sheetView>
  </sheetViews>
  <sheetFormatPr defaultColWidth="9" defaultRowHeight="15.75" x14ac:dyDescent="0.25"/>
  <cols>
    <col min="1" max="1" width="59.875" style="7" customWidth="1"/>
    <col min="2" max="13" width="10.125" style="7" bestFit="1" customWidth="1"/>
    <col min="14" max="16384" width="9" style="7"/>
  </cols>
  <sheetData>
    <row r="1" spans="1:13" hidden="1" x14ac:dyDescent="0.25">
      <c r="A1" s="7" t="s">
        <v>145</v>
      </c>
    </row>
    <row r="2" spans="1:13" x14ac:dyDescent="0.25">
      <c r="A2" s="7" t="s">
        <v>20</v>
      </c>
      <c r="B2" s="7" t="s">
        <v>21</v>
      </c>
      <c r="C2" s="7" t="s">
        <v>22</v>
      </c>
      <c r="D2" s="7" t="s">
        <v>23</v>
      </c>
      <c r="E2" s="7" t="s">
        <v>24</v>
      </c>
      <c r="F2" s="7" t="s">
        <v>25</v>
      </c>
      <c r="G2" s="7" t="s">
        <v>26</v>
      </c>
      <c r="H2" s="7" t="s">
        <v>27</v>
      </c>
      <c r="I2" s="7" t="s">
        <v>28</v>
      </c>
      <c r="J2" s="7" t="s">
        <v>29</v>
      </c>
      <c r="K2" s="7" t="s">
        <v>30</v>
      </c>
      <c r="L2" s="7" t="s">
        <v>31</v>
      </c>
      <c r="M2" s="7" t="s">
        <v>32</v>
      </c>
    </row>
    <row r="3" spans="1:13" x14ac:dyDescent="0.25">
      <c r="A3" s="7" t="s">
        <v>33</v>
      </c>
    </row>
    <row r="4" spans="1:13" x14ac:dyDescent="0.25">
      <c r="A4" s="7" t="s">
        <v>34</v>
      </c>
      <c r="B4" s="7">
        <v>0</v>
      </c>
      <c r="C4" s="7">
        <v>0</v>
      </c>
      <c r="D4" s="7">
        <v>0</v>
      </c>
      <c r="E4" s="7">
        <v>0</v>
      </c>
      <c r="F4" s="7">
        <v>0</v>
      </c>
      <c r="G4" s="7">
        <v>0</v>
      </c>
      <c r="H4" s="7">
        <v>0</v>
      </c>
      <c r="I4" s="7">
        <v>0</v>
      </c>
      <c r="J4" s="7">
        <v>0</v>
      </c>
      <c r="K4" s="7">
        <v>0</v>
      </c>
      <c r="L4" s="7">
        <v>0</v>
      </c>
      <c r="M4" s="7">
        <v>0</v>
      </c>
    </row>
    <row r="5" spans="1:13" x14ac:dyDescent="0.25">
      <c r="A5" s="7" t="s">
        <v>35</v>
      </c>
      <c r="B5" s="7">
        <v>0</v>
      </c>
      <c r="C5" s="7">
        <v>0</v>
      </c>
      <c r="D5" s="7">
        <v>0</v>
      </c>
      <c r="E5" s="7">
        <v>0</v>
      </c>
      <c r="F5" s="7">
        <v>0</v>
      </c>
      <c r="G5" s="7">
        <v>0</v>
      </c>
      <c r="H5" s="7">
        <v>0</v>
      </c>
      <c r="I5" s="7">
        <v>0</v>
      </c>
      <c r="J5" s="7">
        <v>0</v>
      </c>
      <c r="K5" s="7">
        <v>0</v>
      </c>
      <c r="L5" s="7">
        <v>0</v>
      </c>
      <c r="M5" s="7">
        <v>0</v>
      </c>
    </row>
    <row r="6" spans="1:13" x14ac:dyDescent="0.25">
      <c r="A6" s="7" t="s">
        <v>36</v>
      </c>
      <c r="B6" s="7">
        <v>42787.199999999997</v>
      </c>
      <c r="C6" s="7">
        <v>42787.199999999997</v>
      </c>
      <c r="D6" s="7">
        <v>42787.199999999997</v>
      </c>
      <c r="E6" s="7">
        <v>42787.199999999997</v>
      </c>
      <c r="F6" s="7">
        <v>42787.199999999997</v>
      </c>
      <c r="G6" s="7">
        <v>42787.199999999997</v>
      </c>
      <c r="H6" s="7">
        <v>48877.2</v>
      </c>
      <c r="I6" s="7">
        <v>48877.2</v>
      </c>
      <c r="J6" s="7">
        <v>48877.2</v>
      </c>
      <c r="K6" s="7">
        <v>48877.2</v>
      </c>
      <c r="L6" s="7">
        <v>48877.2</v>
      </c>
      <c r="M6" s="7">
        <v>48877.2</v>
      </c>
    </row>
    <row r="7" spans="1:13" x14ac:dyDescent="0.25">
      <c r="A7" s="7" t="s">
        <v>37</v>
      </c>
      <c r="B7" s="7">
        <v>0</v>
      </c>
      <c r="C7" s="7">
        <v>0</v>
      </c>
      <c r="D7" s="7">
        <v>0</v>
      </c>
    </row>
    <row r="8" spans="1:13" x14ac:dyDescent="0.25">
      <c r="A8" s="7" t="s">
        <v>38</v>
      </c>
      <c r="B8" s="7">
        <v>0</v>
      </c>
      <c r="C8" s="7">
        <v>0</v>
      </c>
      <c r="D8" s="7">
        <v>0</v>
      </c>
      <c r="E8" s="7">
        <v>0</v>
      </c>
      <c r="F8" s="7">
        <v>0</v>
      </c>
      <c r="G8" s="7">
        <v>0</v>
      </c>
      <c r="H8" s="7">
        <v>0</v>
      </c>
      <c r="I8" s="7">
        <v>0</v>
      </c>
      <c r="J8" s="7">
        <v>0</v>
      </c>
      <c r="K8" s="7">
        <v>0</v>
      </c>
      <c r="L8" s="7">
        <v>0</v>
      </c>
      <c r="M8" s="7">
        <v>0</v>
      </c>
    </row>
    <row r="9" spans="1:13" x14ac:dyDescent="0.25">
      <c r="A9" s="7" t="s">
        <v>39</v>
      </c>
      <c r="B9" s="7">
        <v>0</v>
      </c>
      <c r="C9" s="7">
        <v>0</v>
      </c>
      <c r="D9" s="7">
        <v>0</v>
      </c>
      <c r="E9" s="7">
        <v>0</v>
      </c>
      <c r="F9" s="7">
        <v>0</v>
      </c>
      <c r="G9" s="7">
        <v>0</v>
      </c>
      <c r="H9" s="7">
        <v>0</v>
      </c>
      <c r="I9" s="7">
        <v>0</v>
      </c>
      <c r="J9" s="7">
        <v>0</v>
      </c>
      <c r="K9" s="7">
        <v>0</v>
      </c>
      <c r="L9" s="7">
        <v>0</v>
      </c>
      <c r="M9" s="7">
        <v>0</v>
      </c>
    </row>
    <row r="10" spans="1:13" x14ac:dyDescent="0.25">
      <c r="A10" s="7" t="s">
        <v>40</v>
      </c>
      <c r="B10" s="7">
        <v>0</v>
      </c>
      <c r="C10" s="7">
        <v>0</v>
      </c>
      <c r="D10" s="7">
        <v>0</v>
      </c>
      <c r="E10" s="7">
        <v>0</v>
      </c>
      <c r="F10" s="7">
        <v>0</v>
      </c>
      <c r="G10" s="7">
        <v>0</v>
      </c>
      <c r="H10" s="7">
        <v>0</v>
      </c>
      <c r="I10" s="7">
        <v>0</v>
      </c>
      <c r="J10" s="7">
        <v>0</v>
      </c>
      <c r="K10" s="7">
        <v>0</v>
      </c>
      <c r="L10" s="7">
        <v>0</v>
      </c>
      <c r="M10" s="7">
        <v>0</v>
      </c>
    </row>
    <row r="11" spans="1:13" x14ac:dyDescent="0.25">
      <c r="A11" s="7" t="s">
        <v>41</v>
      </c>
      <c r="B11" s="7">
        <v>0</v>
      </c>
      <c r="C11" s="7">
        <v>0</v>
      </c>
      <c r="D11" s="7">
        <v>0</v>
      </c>
      <c r="E11" s="7">
        <v>0</v>
      </c>
      <c r="F11" s="7">
        <v>0</v>
      </c>
      <c r="G11" s="7">
        <v>0</v>
      </c>
      <c r="H11" s="7">
        <v>0</v>
      </c>
      <c r="I11" s="7">
        <v>0</v>
      </c>
      <c r="J11" s="7">
        <v>0</v>
      </c>
      <c r="K11" s="7">
        <v>0</v>
      </c>
      <c r="L11" s="7">
        <v>0</v>
      </c>
      <c r="M11" s="7">
        <v>0</v>
      </c>
    </row>
    <row r="12" spans="1:13" x14ac:dyDescent="0.25">
      <c r="A12" s="7" t="s">
        <v>42</v>
      </c>
      <c r="B12" s="7">
        <v>0</v>
      </c>
      <c r="C12" s="7">
        <v>0</v>
      </c>
      <c r="D12" s="7">
        <v>0</v>
      </c>
      <c r="E12" s="7">
        <v>0</v>
      </c>
      <c r="F12" s="7">
        <v>0</v>
      </c>
      <c r="G12" s="7">
        <v>0</v>
      </c>
      <c r="H12" s="7">
        <v>0</v>
      </c>
      <c r="I12" s="7">
        <v>0</v>
      </c>
      <c r="J12" s="7">
        <v>0</v>
      </c>
      <c r="K12" s="7">
        <v>0</v>
      </c>
      <c r="L12" s="7">
        <v>0</v>
      </c>
      <c r="M12" s="7">
        <v>0</v>
      </c>
    </row>
    <row r="13" spans="1:13" x14ac:dyDescent="0.25">
      <c r="A13" s="7" t="s">
        <v>43</v>
      </c>
      <c r="B13" s="7">
        <v>0</v>
      </c>
      <c r="C13" s="7">
        <v>0</v>
      </c>
      <c r="D13" s="7">
        <v>0</v>
      </c>
      <c r="E13" s="7">
        <v>0</v>
      </c>
      <c r="F13" s="7">
        <v>0</v>
      </c>
      <c r="G13" s="7">
        <v>0</v>
      </c>
      <c r="H13" s="7">
        <v>0</v>
      </c>
      <c r="I13" s="7">
        <v>0</v>
      </c>
      <c r="J13" s="7">
        <v>0</v>
      </c>
      <c r="K13" s="7">
        <v>0</v>
      </c>
      <c r="L13" s="7">
        <v>0</v>
      </c>
      <c r="M13" s="7">
        <v>0</v>
      </c>
    </row>
    <row r="14" spans="1:13" x14ac:dyDescent="0.25">
      <c r="A14" s="7" t="s">
        <v>44</v>
      </c>
      <c r="B14" s="7">
        <v>0</v>
      </c>
      <c r="C14" s="7">
        <v>0</v>
      </c>
      <c r="D14" s="7">
        <v>0</v>
      </c>
      <c r="E14" s="7">
        <v>0</v>
      </c>
      <c r="F14" s="7">
        <v>0</v>
      </c>
      <c r="G14" s="7">
        <v>0</v>
      </c>
      <c r="H14" s="7">
        <v>0</v>
      </c>
      <c r="I14" s="7">
        <v>0</v>
      </c>
      <c r="J14" s="7">
        <v>0</v>
      </c>
      <c r="K14" s="7">
        <v>0</v>
      </c>
      <c r="L14" s="7">
        <v>0</v>
      </c>
      <c r="M14" s="7">
        <v>0</v>
      </c>
    </row>
    <row r="15" spans="1:13" x14ac:dyDescent="0.25">
      <c r="A15" s="7" t="s">
        <v>45</v>
      </c>
      <c r="B15" s="7">
        <v>0</v>
      </c>
      <c r="C15" s="7">
        <v>0</v>
      </c>
      <c r="D15" s="7">
        <v>0</v>
      </c>
      <c r="E15" s="7">
        <v>0</v>
      </c>
      <c r="F15" s="7">
        <v>0</v>
      </c>
      <c r="G15" s="7">
        <v>0</v>
      </c>
      <c r="H15" s="7">
        <v>0</v>
      </c>
      <c r="I15" s="7">
        <v>0</v>
      </c>
      <c r="J15" s="7">
        <v>0</v>
      </c>
      <c r="K15" s="7">
        <v>0</v>
      </c>
      <c r="L15" s="7">
        <v>0</v>
      </c>
      <c r="M15" s="7">
        <v>0</v>
      </c>
    </row>
    <row r="16" spans="1:13" x14ac:dyDescent="0.25">
      <c r="A16" s="7" t="s">
        <v>46</v>
      </c>
      <c r="B16" s="7">
        <v>0</v>
      </c>
      <c r="C16" s="7">
        <v>0</v>
      </c>
      <c r="D16" s="7">
        <v>0</v>
      </c>
      <c r="E16" s="7">
        <v>0</v>
      </c>
      <c r="F16" s="7">
        <v>0</v>
      </c>
      <c r="G16" s="7">
        <v>0</v>
      </c>
      <c r="H16" s="7">
        <v>0</v>
      </c>
      <c r="I16" s="7">
        <v>0</v>
      </c>
      <c r="J16" s="7">
        <v>0</v>
      </c>
      <c r="K16" s="7">
        <v>0</v>
      </c>
      <c r="L16" s="7">
        <v>0</v>
      </c>
      <c r="M16" s="7">
        <v>0</v>
      </c>
    </row>
    <row r="17" spans="1:13" x14ac:dyDescent="0.25">
      <c r="A17" s="7" t="s">
        <v>47</v>
      </c>
    </row>
    <row r="18" spans="1:13" x14ac:dyDescent="0.25">
      <c r="A18" s="7" t="s">
        <v>48</v>
      </c>
      <c r="B18" s="10">
        <v>-29951.039999999997</v>
      </c>
      <c r="C18" s="8">
        <v>-29951.039999999997</v>
      </c>
      <c r="D18" s="8">
        <v>-29951.039999999997</v>
      </c>
      <c r="E18" s="8">
        <v>-29951.039999999997</v>
      </c>
      <c r="F18" s="8">
        <v>-29951.039999999997</v>
      </c>
      <c r="G18" s="8">
        <v>-29951.039999999997</v>
      </c>
      <c r="H18" s="8">
        <v>-34214.039999999994</v>
      </c>
      <c r="I18" s="8">
        <v>-34214.039999999994</v>
      </c>
      <c r="J18" s="8">
        <v>-34214.039999999994</v>
      </c>
      <c r="K18" s="8">
        <v>-34214.039999999994</v>
      </c>
      <c r="L18" s="8">
        <v>-34214.039999999994</v>
      </c>
      <c r="M18" s="8">
        <v>-34214.039999999994</v>
      </c>
    </row>
    <row r="19" spans="1:13" x14ac:dyDescent="0.25">
      <c r="A19" s="7" t="s">
        <v>49</v>
      </c>
    </row>
    <row r="20" spans="1:13" x14ac:dyDescent="0.25">
      <c r="A20" s="7" t="s">
        <v>50</v>
      </c>
    </row>
    <row r="21" spans="1:13" x14ac:dyDescent="0.25">
      <c r="A21" s="7" t="s">
        <v>51</v>
      </c>
      <c r="B21" s="7">
        <v>0</v>
      </c>
      <c r="C21" s="7">
        <v>0</v>
      </c>
      <c r="D21" s="7">
        <v>0</v>
      </c>
      <c r="E21" s="7">
        <v>0</v>
      </c>
      <c r="F21" s="7">
        <v>0</v>
      </c>
      <c r="G21" s="7">
        <v>0</v>
      </c>
      <c r="H21" s="7">
        <v>0</v>
      </c>
      <c r="I21" s="7">
        <v>0</v>
      </c>
      <c r="J21" s="7">
        <v>0</v>
      </c>
      <c r="K21" s="7">
        <v>0</v>
      </c>
      <c r="L21" s="7">
        <v>0</v>
      </c>
      <c r="M21" s="7">
        <v>0</v>
      </c>
    </row>
    <row r="22" spans="1:13" x14ac:dyDescent="0.25">
      <c r="A22" s="7" t="s">
        <v>52</v>
      </c>
      <c r="B22" s="7">
        <v>0</v>
      </c>
      <c r="C22" s="7">
        <v>0</v>
      </c>
      <c r="D22" s="7">
        <v>0</v>
      </c>
      <c r="E22" s="7">
        <v>0</v>
      </c>
      <c r="F22" s="7">
        <v>0</v>
      </c>
      <c r="G22" s="7">
        <v>0</v>
      </c>
      <c r="H22" s="7">
        <v>0</v>
      </c>
      <c r="I22" s="7">
        <v>0</v>
      </c>
      <c r="J22" s="7">
        <v>0</v>
      </c>
      <c r="K22" s="7">
        <v>0</v>
      </c>
      <c r="L22" s="7">
        <v>0</v>
      </c>
      <c r="M22" s="7">
        <v>0</v>
      </c>
    </row>
    <row r="23" spans="1:13" x14ac:dyDescent="0.25">
      <c r="A23" s="7" t="s">
        <v>53</v>
      </c>
      <c r="B23" s="7">
        <v>0</v>
      </c>
      <c r="C23" s="7">
        <v>0</v>
      </c>
      <c r="D23" s="7">
        <v>0</v>
      </c>
      <c r="E23" s="7">
        <v>0</v>
      </c>
      <c r="F23" s="7">
        <v>0</v>
      </c>
      <c r="G23" s="7">
        <v>0</v>
      </c>
      <c r="H23" s="7">
        <v>0</v>
      </c>
      <c r="I23" s="7">
        <v>0</v>
      </c>
      <c r="J23" s="7">
        <v>0</v>
      </c>
      <c r="K23" s="7">
        <v>0</v>
      </c>
      <c r="L23" s="7">
        <v>0</v>
      </c>
      <c r="M23" s="7">
        <v>0</v>
      </c>
    </row>
    <row r="24" spans="1:13" x14ac:dyDescent="0.25">
      <c r="A24" s="7" t="s">
        <v>54</v>
      </c>
      <c r="B24" s="7">
        <v>0</v>
      </c>
      <c r="C24" s="7">
        <v>0</v>
      </c>
      <c r="D24" s="7">
        <v>0</v>
      </c>
      <c r="E24" s="7">
        <v>0</v>
      </c>
      <c r="F24" s="7">
        <v>0</v>
      </c>
      <c r="G24" s="7">
        <v>0</v>
      </c>
      <c r="H24" s="7">
        <v>0</v>
      </c>
      <c r="I24" s="7">
        <v>0</v>
      </c>
      <c r="J24" s="7">
        <v>0</v>
      </c>
      <c r="K24" s="7">
        <v>0</v>
      </c>
      <c r="L24" s="7">
        <v>0</v>
      </c>
      <c r="M24" s="7">
        <v>0</v>
      </c>
    </row>
    <row r="25" spans="1:13" x14ac:dyDescent="0.25">
      <c r="A25" s="7" t="s">
        <v>55</v>
      </c>
      <c r="B25" s="7">
        <v>0</v>
      </c>
      <c r="C25" s="7">
        <v>0</v>
      </c>
      <c r="D25" s="7">
        <v>0</v>
      </c>
      <c r="E25" s="7">
        <v>0</v>
      </c>
      <c r="F25" s="7">
        <v>0</v>
      </c>
      <c r="G25" s="7">
        <v>0</v>
      </c>
      <c r="H25" s="7">
        <v>0</v>
      </c>
      <c r="I25" s="7">
        <v>0</v>
      </c>
      <c r="J25" s="7">
        <v>0</v>
      </c>
      <c r="K25" s="7">
        <v>0</v>
      </c>
      <c r="L25" s="7">
        <v>0</v>
      </c>
      <c r="M25" s="7">
        <v>0</v>
      </c>
    </row>
    <row r="26" spans="1:13" x14ac:dyDescent="0.25">
      <c r="A26" s="7" t="s">
        <v>56</v>
      </c>
      <c r="B26" s="7">
        <v>0</v>
      </c>
      <c r="C26" s="7">
        <v>0</v>
      </c>
      <c r="D26" s="7">
        <v>0</v>
      </c>
      <c r="E26" s="7">
        <v>0</v>
      </c>
      <c r="F26" s="7">
        <v>0</v>
      </c>
      <c r="G26" s="7">
        <v>0</v>
      </c>
      <c r="H26" s="7">
        <v>0</v>
      </c>
      <c r="I26" s="7">
        <v>0</v>
      </c>
      <c r="J26" s="7">
        <v>0</v>
      </c>
      <c r="K26" s="7">
        <v>0</v>
      </c>
      <c r="L26" s="7">
        <v>0</v>
      </c>
      <c r="M26" s="7">
        <v>0</v>
      </c>
    </row>
    <row r="27" spans="1:13" x14ac:dyDescent="0.25">
      <c r="A27" s="7" t="s">
        <v>57</v>
      </c>
      <c r="B27" s="7">
        <v>0</v>
      </c>
      <c r="C27" s="7">
        <v>0</v>
      </c>
      <c r="D27" s="7">
        <v>0</v>
      </c>
      <c r="E27" s="7">
        <v>0</v>
      </c>
      <c r="F27" s="7">
        <v>0</v>
      </c>
      <c r="G27" s="7">
        <v>0</v>
      </c>
      <c r="H27" s="7">
        <v>0</v>
      </c>
      <c r="I27" s="7">
        <v>0</v>
      </c>
      <c r="J27" s="7">
        <v>0</v>
      </c>
      <c r="K27" s="7">
        <v>0</v>
      </c>
      <c r="L27" s="7">
        <v>0</v>
      </c>
      <c r="M27" s="7">
        <v>0</v>
      </c>
    </row>
    <row r="28" spans="1:13" x14ac:dyDescent="0.25">
      <c r="A28" s="7" t="s">
        <v>58</v>
      </c>
      <c r="B28" s="7">
        <v>0</v>
      </c>
      <c r="C28" s="7">
        <v>0</v>
      </c>
      <c r="D28" s="7">
        <v>0</v>
      </c>
      <c r="E28" s="7">
        <v>0</v>
      </c>
      <c r="F28" s="7">
        <v>0</v>
      </c>
      <c r="G28" s="7">
        <v>0</v>
      </c>
      <c r="H28" s="7">
        <v>0</v>
      </c>
      <c r="I28" s="7">
        <v>0</v>
      </c>
      <c r="J28" s="7">
        <v>0</v>
      </c>
      <c r="K28" s="7">
        <v>0</v>
      </c>
      <c r="L28" s="7">
        <v>0</v>
      </c>
      <c r="M28" s="7">
        <v>0</v>
      </c>
    </row>
    <row r="29" spans="1:13" x14ac:dyDescent="0.25">
      <c r="A29" s="7" t="s">
        <v>59</v>
      </c>
      <c r="B29" s="7">
        <v>0</v>
      </c>
      <c r="C29" s="7">
        <v>0</v>
      </c>
      <c r="D29" s="7">
        <v>0</v>
      </c>
      <c r="E29" s="7">
        <v>0</v>
      </c>
      <c r="F29" s="7">
        <v>0</v>
      </c>
      <c r="G29" s="7">
        <v>0</v>
      </c>
      <c r="H29" s="7">
        <v>0</v>
      </c>
      <c r="I29" s="7">
        <v>0</v>
      </c>
      <c r="J29" s="7">
        <v>0</v>
      </c>
      <c r="K29" s="7">
        <v>0</v>
      </c>
      <c r="L29" s="7">
        <v>0</v>
      </c>
      <c r="M29" s="7">
        <v>0</v>
      </c>
    </row>
    <row r="30" spans="1:13" x14ac:dyDescent="0.25">
      <c r="A30" s="7" t="s">
        <v>60</v>
      </c>
      <c r="B30" s="7">
        <v>0</v>
      </c>
      <c r="C30" s="7">
        <v>0</v>
      </c>
      <c r="D30" s="7">
        <v>0</v>
      </c>
      <c r="E30" s="7">
        <v>0</v>
      </c>
      <c r="F30" s="7">
        <v>0</v>
      </c>
      <c r="G30" s="7">
        <v>0</v>
      </c>
      <c r="H30" s="7">
        <v>0</v>
      </c>
      <c r="I30" s="7">
        <v>0</v>
      </c>
      <c r="J30" s="7">
        <v>0</v>
      </c>
      <c r="K30" s="7">
        <v>0</v>
      </c>
      <c r="L30" s="7">
        <v>0</v>
      </c>
      <c r="M30" s="7">
        <v>0</v>
      </c>
    </row>
    <row r="31" spans="1:13" x14ac:dyDescent="0.25">
      <c r="A31" s="7" t="s">
        <v>61</v>
      </c>
      <c r="B31" s="7">
        <v>0</v>
      </c>
      <c r="C31" s="7">
        <v>0</v>
      </c>
      <c r="D31" s="7">
        <v>0</v>
      </c>
      <c r="E31" s="7">
        <v>0</v>
      </c>
      <c r="F31" s="7">
        <v>0</v>
      </c>
      <c r="G31" s="7">
        <v>0</v>
      </c>
      <c r="H31" s="7">
        <v>0</v>
      </c>
      <c r="I31" s="7">
        <v>0</v>
      </c>
      <c r="J31" s="7">
        <v>0</v>
      </c>
      <c r="K31" s="7">
        <v>0</v>
      </c>
      <c r="L31" s="7">
        <v>0</v>
      </c>
      <c r="M31" s="7">
        <v>0</v>
      </c>
    </row>
    <row r="32" spans="1:13" x14ac:dyDescent="0.25">
      <c r="A32" s="7" t="s">
        <v>62</v>
      </c>
      <c r="B32" s="7">
        <v>0</v>
      </c>
      <c r="C32" s="7">
        <v>0</v>
      </c>
      <c r="D32" s="7">
        <v>0</v>
      </c>
      <c r="E32" s="7">
        <v>0</v>
      </c>
      <c r="F32" s="7">
        <v>0</v>
      </c>
      <c r="G32" s="7">
        <v>0</v>
      </c>
      <c r="H32" s="7">
        <v>0</v>
      </c>
      <c r="I32" s="7">
        <v>0</v>
      </c>
      <c r="J32" s="7">
        <v>0</v>
      </c>
      <c r="K32" s="7">
        <v>0</v>
      </c>
      <c r="L32" s="7">
        <v>0</v>
      </c>
      <c r="M32" s="7">
        <v>0</v>
      </c>
    </row>
    <row r="33" spans="1:13" x14ac:dyDescent="0.25">
      <c r="A33" s="7" t="s">
        <v>63</v>
      </c>
      <c r="B33" s="7">
        <v>0</v>
      </c>
      <c r="C33" s="7">
        <v>0</v>
      </c>
      <c r="D33" s="7">
        <v>0</v>
      </c>
      <c r="E33" s="7">
        <v>0</v>
      </c>
      <c r="F33" s="7">
        <v>0</v>
      </c>
      <c r="G33" s="7">
        <v>0</v>
      </c>
      <c r="H33" s="7">
        <v>0</v>
      </c>
      <c r="I33" s="7">
        <v>0</v>
      </c>
      <c r="J33" s="7">
        <v>0</v>
      </c>
      <c r="K33" s="7">
        <v>0</v>
      </c>
      <c r="L33" s="7">
        <v>0</v>
      </c>
      <c r="M33" s="7">
        <v>0</v>
      </c>
    </row>
    <row r="34" spans="1:13" x14ac:dyDescent="0.25">
      <c r="A34" s="7" t="s">
        <v>64</v>
      </c>
      <c r="B34" s="7">
        <v>0</v>
      </c>
      <c r="C34" s="7">
        <v>0</v>
      </c>
      <c r="D34" s="7">
        <v>0</v>
      </c>
      <c r="E34" s="7">
        <v>0</v>
      </c>
      <c r="F34" s="7">
        <v>0</v>
      </c>
      <c r="G34" s="7">
        <v>0</v>
      </c>
      <c r="H34" s="7">
        <v>0</v>
      </c>
      <c r="I34" s="7">
        <v>0</v>
      </c>
      <c r="J34" s="7">
        <v>0</v>
      </c>
      <c r="K34" s="7">
        <v>0</v>
      </c>
      <c r="L34" s="7">
        <v>0</v>
      </c>
      <c r="M34" s="7">
        <v>0</v>
      </c>
    </row>
    <row r="35" spans="1:13" x14ac:dyDescent="0.25">
      <c r="A35" s="7" t="s">
        <v>65</v>
      </c>
      <c r="B35" s="7">
        <v>0</v>
      </c>
      <c r="C35" s="7">
        <v>0</v>
      </c>
      <c r="D35" s="7">
        <v>0</v>
      </c>
      <c r="E35" s="7">
        <v>0</v>
      </c>
      <c r="F35" s="7">
        <v>0</v>
      </c>
      <c r="G35" s="7">
        <v>0</v>
      </c>
      <c r="H35" s="7">
        <v>0</v>
      </c>
      <c r="I35" s="7">
        <v>0</v>
      </c>
      <c r="J35" s="7">
        <v>0</v>
      </c>
      <c r="K35" s="7">
        <v>0</v>
      </c>
      <c r="L35" s="7">
        <v>0</v>
      </c>
      <c r="M35" s="7">
        <v>0</v>
      </c>
    </row>
    <row r="36" spans="1:13" x14ac:dyDescent="0.25">
      <c r="A36" s="7" t="s">
        <v>66</v>
      </c>
      <c r="B36" s="7">
        <v>0</v>
      </c>
      <c r="C36" s="7">
        <v>0</v>
      </c>
      <c r="D36" s="7">
        <v>0</v>
      </c>
      <c r="E36" s="7">
        <v>0</v>
      </c>
      <c r="F36" s="7">
        <v>0</v>
      </c>
      <c r="G36" s="7">
        <v>0</v>
      </c>
      <c r="H36" s="7">
        <v>0</v>
      </c>
      <c r="I36" s="7">
        <v>0</v>
      </c>
      <c r="J36" s="7">
        <v>0</v>
      </c>
      <c r="K36" s="7">
        <v>0</v>
      </c>
      <c r="L36" s="7">
        <v>0</v>
      </c>
      <c r="M36" s="7">
        <v>0</v>
      </c>
    </row>
    <row r="37" spans="1:13" x14ac:dyDescent="0.25">
      <c r="A37" s="7" t="s">
        <v>67</v>
      </c>
      <c r="B37" s="7">
        <v>0</v>
      </c>
      <c r="C37" s="7">
        <v>0</v>
      </c>
      <c r="D37" s="7">
        <v>0</v>
      </c>
      <c r="E37" s="7">
        <v>0</v>
      </c>
      <c r="F37" s="7">
        <v>0</v>
      </c>
      <c r="G37" s="7">
        <v>0</v>
      </c>
      <c r="H37" s="7">
        <v>0</v>
      </c>
      <c r="I37" s="7">
        <v>0</v>
      </c>
      <c r="J37" s="7">
        <v>0</v>
      </c>
      <c r="K37" s="7">
        <v>0</v>
      </c>
      <c r="L37" s="7">
        <v>0</v>
      </c>
      <c r="M37" s="7">
        <v>0</v>
      </c>
    </row>
    <row r="38" spans="1:13" x14ac:dyDescent="0.25">
      <c r="A38" s="7" t="s">
        <v>68</v>
      </c>
      <c r="B38" s="7">
        <v>0</v>
      </c>
      <c r="C38" s="7">
        <v>0</v>
      </c>
      <c r="D38" s="7">
        <v>0</v>
      </c>
      <c r="E38" s="7">
        <v>0</v>
      </c>
      <c r="F38" s="7">
        <v>0</v>
      </c>
      <c r="G38" s="7">
        <v>0</v>
      </c>
      <c r="H38" s="7">
        <v>0</v>
      </c>
      <c r="I38" s="7">
        <v>0</v>
      </c>
      <c r="J38" s="7">
        <v>0</v>
      </c>
      <c r="K38" s="7">
        <v>0</v>
      </c>
      <c r="L38" s="7">
        <v>0</v>
      </c>
      <c r="M38" s="7">
        <v>0</v>
      </c>
    </row>
    <row r="39" spans="1:13" x14ac:dyDescent="0.25">
      <c r="A39" s="7" t="s">
        <v>69</v>
      </c>
      <c r="B39" s="7">
        <v>0</v>
      </c>
      <c r="C39" s="7">
        <v>0</v>
      </c>
      <c r="D39" s="7">
        <v>0</v>
      </c>
      <c r="E39" s="7">
        <v>0</v>
      </c>
      <c r="F39" s="7">
        <v>0</v>
      </c>
      <c r="G39" s="7">
        <v>0</v>
      </c>
      <c r="H39" s="7">
        <v>0</v>
      </c>
      <c r="I39" s="7">
        <v>0</v>
      </c>
      <c r="J39" s="7">
        <v>0</v>
      </c>
      <c r="K39" s="7">
        <v>0</v>
      </c>
      <c r="L39" s="7">
        <v>0</v>
      </c>
      <c r="M39" s="7">
        <v>0</v>
      </c>
    </row>
    <row r="40" spans="1:13" x14ac:dyDescent="0.25">
      <c r="A40" s="7" t="s">
        <v>70</v>
      </c>
      <c r="B40" s="7">
        <v>0</v>
      </c>
      <c r="C40" s="7">
        <v>0</v>
      </c>
      <c r="D40" s="7">
        <v>0</v>
      </c>
      <c r="E40" s="7">
        <v>0</v>
      </c>
      <c r="F40" s="7">
        <v>0</v>
      </c>
      <c r="G40" s="7">
        <v>0</v>
      </c>
      <c r="H40" s="7">
        <v>0</v>
      </c>
      <c r="I40" s="7">
        <v>0</v>
      </c>
      <c r="J40" s="7">
        <v>0</v>
      </c>
      <c r="K40" s="7">
        <v>0</v>
      </c>
      <c r="L40" s="7">
        <v>0</v>
      </c>
      <c r="M40" s="7">
        <v>0</v>
      </c>
    </row>
    <row r="41" spans="1:13" x14ac:dyDescent="0.25">
      <c r="A41" s="7" t="s">
        <v>71</v>
      </c>
      <c r="B41" s="7">
        <v>0</v>
      </c>
      <c r="C41" s="7">
        <v>0</v>
      </c>
      <c r="D41" s="7">
        <v>0</v>
      </c>
      <c r="E41" s="7">
        <v>0</v>
      </c>
      <c r="F41" s="7">
        <v>0</v>
      </c>
      <c r="G41" s="7">
        <v>0</v>
      </c>
      <c r="H41" s="7">
        <v>0</v>
      </c>
      <c r="I41" s="7">
        <v>0</v>
      </c>
      <c r="J41" s="7">
        <v>0</v>
      </c>
      <c r="K41" s="7">
        <v>0</v>
      </c>
      <c r="L41" s="7">
        <v>0</v>
      </c>
      <c r="M41" s="7">
        <v>0</v>
      </c>
    </row>
    <row r="42" spans="1:13" x14ac:dyDescent="0.25">
      <c r="A42" s="7" t="s">
        <v>72</v>
      </c>
      <c r="B42" s="7">
        <v>0</v>
      </c>
      <c r="C42" s="7">
        <v>0</v>
      </c>
      <c r="D42" s="7">
        <v>0</v>
      </c>
      <c r="E42" s="7">
        <v>0</v>
      </c>
      <c r="F42" s="7">
        <v>0</v>
      </c>
      <c r="G42" s="7">
        <v>0</v>
      </c>
      <c r="H42" s="7">
        <v>0</v>
      </c>
      <c r="I42" s="7">
        <v>0</v>
      </c>
      <c r="J42" s="7">
        <v>0</v>
      </c>
      <c r="K42" s="7">
        <v>0</v>
      </c>
      <c r="L42" s="7">
        <v>0</v>
      </c>
      <c r="M42" s="7">
        <v>0</v>
      </c>
    </row>
    <row r="43" spans="1:13" x14ac:dyDescent="0.25">
      <c r="A43" s="7" t="s">
        <v>73</v>
      </c>
      <c r="B43" s="7">
        <v>0</v>
      </c>
      <c r="C43" s="7">
        <v>0</v>
      </c>
      <c r="D43" s="7">
        <v>0</v>
      </c>
      <c r="E43" s="7">
        <v>0</v>
      </c>
      <c r="F43" s="7">
        <v>0</v>
      </c>
      <c r="G43" s="7">
        <v>0</v>
      </c>
      <c r="H43" s="7">
        <v>0</v>
      </c>
      <c r="I43" s="7">
        <v>0</v>
      </c>
      <c r="J43" s="7">
        <v>0</v>
      </c>
      <c r="K43" s="7">
        <v>0</v>
      </c>
      <c r="L43" s="7">
        <v>0</v>
      </c>
      <c r="M43" s="7">
        <v>0</v>
      </c>
    </row>
    <row r="44" spans="1:13" x14ac:dyDescent="0.25">
      <c r="A44" s="7" t="s">
        <v>74</v>
      </c>
      <c r="B44" s="7">
        <v>0</v>
      </c>
      <c r="C44" s="7">
        <v>0</v>
      </c>
      <c r="D44" s="7">
        <v>0</v>
      </c>
      <c r="E44" s="7">
        <v>0</v>
      </c>
      <c r="F44" s="7">
        <v>0</v>
      </c>
      <c r="G44" s="7">
        <v>0</v>
      </c>
      <c r="H44" s="7">
        <v>0</v>
      </c>
      <c r="I44" s="7">
        <v>0</v>
      </c>
      <c r="J44" s="7">
        <v>0</v>
      </c>
      <c r="K44" s="7">
        <v>0</v>
      </c>
      <c r="L44" s="7">
        <v>0</v>
      </c>
      <c r="M44" s="7">
        <v>0</v>
      </c>
    </row>
    <row r="45" spans="1:13" x14ac:dyDescent="0.25">
      <c r="A45" s="7" t="s">
        <v>75</v>
      </c>
      <c r="B45" s="7">
        <v>0</v>
      </c>
      <c r="C45" s="7">
        <v>0</v>
      </c>
      <c r="D45" s="7">
        <v>0</v>
      </c>
      <c r="E45" s="7">
        <v>0</v>
      </c>
      <c r="F45" s="7">
        <v>0</v>
      </c>
      <c r="G45" s="7">
        <v>0</v>
      </c>
      <c r="H45" s="7">
        <v>0</v>
      </c>
      <c r="I45" s="7">
        <v>0</v>
      </c>
      <c r="J45" s="7">
        <v>0</v>
      </c>
      <c r="K45" s="7">
        <v>0</v>
      </c>
      <c r="L45" s="7">
        <v>0</v>
      </c>
      <c r="M45" s="7">
        <v>0</v>
      </c>
    </row>
    <row r="46" spans="1:13" x14ac:dyDescent="0.25">
      <c r="A46" s="7" t="s">
        <v>76</v>
      </c>
      <c r="B46" s="7">
        <v>0</v>
      </c>
      <c r="C46" s="7">
        <v>0</v>
      </c>
      <c r="D46" s="7">
        <v>0</v>
      </c>
      <c r="E46" s="7">
        <v>0</v>
      </c>
      <c r="F46" s="7">
        <v>0</v>
      </c>
      <c r="G46" s="7">
        <v>0</v>
      </c>
      <c r="H46" s="7">
        <v>0</v>
      </c>
      <c r="I46" s="7">
        <v>0</v>
      </c>
      <c r="J46" s="7">
        <v>0</v>
      </c>
      <c r="K46" s="7">
        <v>0</v>
      </c>
      <c r="L46" s="7">
        <v>0</v>
      </c>
      <c r="M46" s="7">
        <v>0</v>
      </c>
    </row>
    <row r="47" spans="1:13" x14ac:dyDescent="0.25">
      <c r="A47" s="7" t="s">
        <v>77</v>
      </c>
      <c r="B47" s="7">
        <v>0</v>
      </c>
      <c r="C47" s="7">
        <v>0</v>
      </c>
      <c r="D47" s="7">
        <v>0</v>
      </c>
      <c r="E47" s="7">
        <v>0</v>
      </c>
      <c r="F47" s="7">
        <v>0</v>
      </c>
      <c r="G47" s="7">
        <v>0</v>
      </c>
      <c r="H47" s="7">
        <v>0</v>
      </c>
      <c r="I47" s="7">
        <v>0</v>
      </c>
      <c r="J47" s="7">
        <v>0</v>
      </c>
      <c r="K47" s="7">
        <v>0</v>
      </c>
      <c r="L47" s="7">
        <v>0</v>
      </c>
      <c r="M47" s="7">
        <v>0</v>
      </c>
    </row>
    <row r="48" spans="1:13" x14ac:dyDescent="0.25">
      <c r="A48" s="7" t="s">
        <v>78</v>
      </c>
      <c r="B48" s="7">
        <v>0</v>
      </c>
      <c r="C48" s="7">
        <v>0</v>
      </c>
      <c r="D48" s="7">
        <v>0</v>
      </c>
      <c r="E48" s="7">
        <v>0</v>
      </c>
      <c r="F48" s="7">
        <v>0</v>
      </c>
      <c r="G48" s="7">
        <v>0</v>
      </c>
      <c r="H48" s="7">
        <v>0</v>
      </c>
      <c r="I48" s="7">
        <v>0</v>
      </c>
      <c r="J48" s="7">
        <v>0</v>
      </c>
      <c r="K48" s="7">
        <v>0</v>
      </c>
      <c r="L48" s="7">
        <v>0</v>
      </c>
      <c r="M48" s="7">
        <v>0</v>
      </c>
    </row>
    <row r="49" spans="1:13" x14ac:dyDescent="0.25">
      <c r="A49" s="7" t="s">
        <v>79</v>
      </c>
      <c r="B49" s="7">
        <v>0</v>
      </c>
      <c r="C49" s="7">
        <v>0</v>
      </c>
      <c r="D49" s="7">
        <v>0</v>
      </c>
      <c r="E49" s="7">
        <v>0</v>
      </c>
      <c r="F49" s="7">
        <v>0</v>
      </c>
      <c r="G49" s="7">
        <v>0</v>
      </c>
      <c r="H49" s="7">
        <v>0</v>
      </c>
      <c r="I49" s="7">
        <v>0</v>
      </c>
      <c r="J49" s="7">
        <v>0</v>
      </c>
      <c r="K49" s="7">
        <v>0</v>
      </c>
      <c r="L49" s="7">
        <v>0</v>
      </c>
      <c r="M49" s="7">
        <v>0</v>
      </c>
    </row>
    <row r="50" spans="1:13" x14ac:dyDescent="0.25">
      <c r="A50" s="7" t="s">
        <v>80</v>
      </c>
      <c r="B50" s="7">
        <v>0</v>
      </c>
      <c r="C50" s="7">
        <v>0</v>
      </c>
      <c r="D50" s="7">
        <v>0</v>
      </c>
      <c r="E50" s="7">
        <v>0</v>
      </c>
      <c r="F50" s="7">
        <v>0</v>
      </c>
      <c r="G50" s="7">
        <v>0</v>
      </c>
      <c r="H50" s="7">
        <v>0</v>
      </c>
      <c r="I50" s="7">
        <v>0</v>
      </c>
      <c r="J50" s="7">
        <v>0</v>
      </c>
      <c r="K50" s="7">
        <v>0</v>
      </c>
      <c r="L50" s="7">
        <v>0</v>
      </c>
      <c r="M50" s="7">
        <v>0</v>
      </c>
    </row>
    <row r="51" spans="1:13" x14ac:dyDescent="0.25">
      <c r="A51" s="7" t="s">
        <v>81</v>
      </c>
      <c r="B51" s="7">
        <v>395</v>
      </c>
      <c r="C51" s="7">
        <v>395</v>
      </c>
      <c r="D51" s="7">
        <v>395</v>
      </c>
      <c r="E51" s="7">
        <v>395</v>
      </c>
      <c r="F51" s="7">
        <v>395</v>
      </c>
      <c r="G51" s="7">
        <v>395</v>
      </c>
      <c r="H51" s="7">
        <v>430</v>
      </c>
      <c r="I51" s="7">
        <v>430</v>
      </c>
      <c r="J51" s="7">
        <v>430</v>
      </c>
      <c r="K51" s="7">
        <v>430</v>
      </c>
      <c r="L51" s="7">
        <v>430</v>
      </c>
      <c r="M51" s="7">
        <v>430</v>
      </c>
    </row>
    <row r="52" spans="1:13" x14ac:dyDescent="0.25">
      <c r="A52" s="7" t="s">
        <v>82</v>
      </c>
      <c r="B52" s="7">
        <v>0</v>
      </c>
      <c r="C52" s="7">
        <v>0</v>
      </c>
      <c r="D52" s="7">
        <v>0</v>
      </c>
      <c r="E52" s="7">
        <v>0</v>
      </c>
      <c r="F52" s="7">
        <v>0</v>
      </c>
      <c r="G52" s="7">
        <v>0</v>
      </c>
      <c r="H52" s="7">
        <v>0</v>
      </c>
      <c r="I52" s="7">
        <v>0</v>
      </c>
      <c r="J52" s="7">
        <v>0</v>
      </c>
      <c r="K52" s="7">
        <v>0</v>
      </c>
      <c r="L52" s="7">
        <v>0</v>
      </c>
      <c r="M52" s="7">
        <v>0</v>
      </c>
    </row>
    <row r="53" spans="1:13" x14ac:dyDescent="0.25">
      <c r="A53" s="7" t="s">
        <v>83</v>
      </c>
      <c r="B53" s="7">
        <v>0</v>
      </c>
      <c r="C53" s="7">
        <v>0</v>
      </c>
      <c r="D53" s="7">
        <v>0</v>
      </c>
      <c r="E53" s="7">
        <v>0</v>
      </c>
      <c r="F53" s="7">
        <v>0</v>
      </c>
      <c r="G53" s="7">
        <v>0</v>
      </c>
      <c r="H53" s="7">
        <v>0</v>
      </c>
      <c r="I53" s="7">
        <v>0</v>
      </c>
      <c r="J53" s="7">
        <v>0</v>
      </c>
      <c r="K53" s="7">
        <v>0</v>
      </c>
      <c r="L53" s="7">
        <v>0</v>
      </c>
      <c r="M53" s="7">
        <v>0</v>
      </c>
    </row>
    <row r="54" spans="1:13" x14ac:dyDescent="0.25">
      <c r="A54" s="7" t="s">
        <v>84</v>
      </c>
      <c r="B54" s="7">
        <v>0</v>
      </c>
      <c r="C54" s="7">
        <v>0</v>
      </c>
      <c r="D54" s="7">
        <v>0</v>
      </c>
      <c r="E54" s="7">
        <v>0</v>
      </c>
      <c r="F54" s="7">
        <v>0</v>
      </c>
      <c r="G54" s="7">
        <v>0</v>
      </c>
      <c r="H54" s="7">
        <v>0</v>
      </c>
      <c r="I54" s="7">
        <v>0</v>
      </c>
      <c r="J54" s="7">
        <v>0</v>
      </c>
      <c r="K54" s="7">
        <v>0</v>
      </c>
      <c r="L54" s="7">
        <v>0</v>
      </c>
      <c r="M54" s="7">
        <v>0</v>
      </c>
    </row>
    <row r="55" spans="1:13" x14ac:dyDescent="0.25">
      <c r="A55" s="7" t="s">
        <v>85</v>
      </c>
      <c r="B55" s="7">
        <v>0</v>
      </c>
      <c r="C55" s="7">
        <v>0</v>
      </c>
      <c r="D55" s="7">
        <v>0</v>
      </c>
      <c r="E55" s="7">
        <v>0</v>
      </c>
      <c r="F55" s="7">
        <v>0</v>
      </c>
      <c r="G55" s="7">
        <v>0</v>
      </c>
      <c r="H55" s="7">
        <v>0</v>
      </c>
      <c r="I55" s="7">
        <v>0</v>
      </c>
      <c r="J55" s="7">
        <v>0</v>
      </c>
      <c r="K55" s="7">
        <v>0</v>
      </c>
      <c r="L55" s="7">
        <v>0</v>
      </c>
      <c r="M55" s="7">
        <v>0</v>
      </c>
    </row>
    <row r="56" spans="1:13" x14ac:dyDescent="0.25">
      <c r="A56" s="7" t="s">
        <v>86</v>
      </c>
      <c r="B56" s="7">
        <v>0</v>
      </c>
      <c r="C56" s="7">
        <v>0</v>
      </c>
      <c r="D56" s="7">
        <v>0</v>
      </c>
      <c r="E56" s="7">
        <v>0</v>
      </c>
      <c r="F56" s="7">
        <v>0</v>
      </c>
      <c r="G56" s="7">
        <v>0</v>
      </c>
      <c r="H56" s="7">
        <v>0</v>
      </c>
      <c r="I56" s="7">
        <v>0</v>
      </c>
      <c r="J56" s="7">
        <v>0</v>
      </c>
      <c r="K56" s="7">
        <v>0</v>
      </c>
      <c r="L56" s="7">
        <v>0</v>
      </c>
      <c r="M56" s="7">
        <v>0</v>
      </c>
    </row>
    <row r="57" spans="1:13" x14ac:dyDescent="0.25">
      <c r="A57" s="7" t="s">
        <v>87</v>
      </c>
      <c r="B57" s="7">
        <v>0</v>
      </c>
      <c r="C57" s="7">
        <v>0</v>
      </c>
      <c r="D57" s="7">
        <v>0</v>
      </c>
      <c r="E57" s="7">
        <v>0</v>
      </c>
      <c r="F57" s="7">
        <v>0</v>
      </c>
      <c r="G57" s="7">
        <v>0</v>
      </c>
      <c r="H57" s="7">
        <v>0</v>
      </c>
      <c r="I57" s="7">
        <v>0</v>
      </c>
      <c r="J57" s="7">
        <v>0</v>
      </c>
      <c r="K57" s="7">
        <v>0</v>
      </c>
      <c r="L57" s="7">
        <v>0</v>
      </c>
      <c r="M57" s="7">
        <v>0</v>
      </c>
    </row>
    <row r="58" spans="1:13" x14ac:dyDescent="0.25">
      <c r="A58" s="7" t="s">
        <v>88</v>
      </c>
      <c r="B58" s="7">
        <v>0</v>
      </c>
      <c r="C58" s="7">
        <v>0</v>
      </c>
      <c r="D58" s="7">
        <v>0</v>
      </c>
      <c r="E58" s="7">
        <v>0</v>
      </c>
      <c r="F58" s="7">
        <v>0</v>
      </c>
      <c r="G58" s="7">
        <v>0</v>
      </c>
      <c r="H58" s="7">
        <v>0</v>
      </c>
      <c r="I58" s="7">
        <v>0</v>
      </c>
      <c r="J58" s="7">
        <v>0</v>
      </c>
      <c r="K58" s="7">
        <v>0</v>
      </c>
      <c r="L58" s="7">
        <v>0</v>
      </c>
      <c r="M58" s="7">
        <v>0</v>
      </c>
    </row>
    <row r="59" spans="1:13" x14ac:dyDescent="0.25">
      <c r="A59" s="7" t="s">
        <v>89</v>
      </c>
      <c r="B59" s="7">
        <v>0</v>
      </c>
      <c r="C59" s="7">
        <v>0</v>
      </c>
      <c r="D59" s="7">
        <v>0</v>
      </c>
      <c r="E59" s="7">
        <v>0</v>
      </c>
      <c r="F59" s="7">
        <v>0</v>
      </c>
      <c r="G59" s="7">
        <v>0</v>
      </c>
      <c r="H59" s="7">
        <v>0</v>
      </c>
      <c r="I59" s="7">
        <v>0</v>
      </c>
      <c r="J59" s="7">
        <v>0</v>
      </c>
      <c r="K59" s="7">
        <v>0</v>
      </c>
      <c r="L59" s="7">
        <v>0</v>
      </c>
      <c r="M59" s="7">
        <v>0</v>
      </c>
    </row>
    <row r="60" spans="1:13" x14ac:dyDescent="0.25">
      <c r="A60" s="7" t="s">
        <v>90</v>
      </c>
      <c r="B60" s="7">
        <v>0</v>
      </c>
      <c r="C60" s="7">
        <v>0</v>
      </c>
      <c r="D60" s="7">
        <v>0</v>
      </c>
      <c r="E60" s="7">
        <v>0</v>
      </c>
      <c r="F60" s="7">
        <v>0</v>
      </c>
      <c r="G60" s="7">
        <v>0</v>
      </c>
      <c r="H60" s="7">
        <v>0</v>
      </c>
      <c r="I60" s="7">
        <v>0</v>
      </c>
      <c r="J60" s="7">
        <v>0</v>
      </c>
      <c r="K60" s="7">
        <v>0</v>
      </c>
      <c r="L60" s="7">
        <v>0</v>
      </c>
      <c r="M60" s="7">
        <v>0</v>
      </c>
    </row>
    <row r="61" spans="1:13" x14ac:dyDescent="0.25">
      <c r="A61" s="7" t="s">
        <v>91</v>
      </c>
      <c r="B61" s="7">
        <v>0</v>
      </c>
      <c r="C61" s="7">
        <v>0</v>
      </c>
      <c r="D61" s="7">
        <v>0</v>
      </c>
      <c r="E61" s="7">
        <v>0</v>
      </c>
      <c r="F61" s="7">
        <v>0</v>
      </c>
      <c r="G61" s="7">
        <v>0</v>
      </c>
      <c r="H61" s="7">
        <v>0</v>
      </c>
      <c r="I61" s="7">
        <v>0</v>
      </c>
      <c r="J61" s="7">
        <v>0</v>
      </c>
      <c r="K61" s="7">
        <v>0</v>
      </c>
      <c r="L61" s="7">
        <v>0</v>
      </c>
      <c r="M61" s="7">
        <v>0</v>
      </c>
    </row>
    <row r="62" spans="1:13" x14ac:dyDescent="0.25">
      <c r="A62" s="7" t="s">
        <v>92</v>
      </c>
      <c r="B62" s="7">
        <v>0</v>
      </c>
      <c r="C62" s="7">
        <v>0</v>
      </c>
      <c r="D62" s="7">
        <v>0</v>
      </c>
      <c r="E62" s="7">
        <v>0</v>
      </c>
      <c r="F62" s="7">
        <v>0</v>
      </c>
      <c r="G62" s="7">
        <v>0</v>
      </c>
      <c r="H62" s="7">
        <v>0</v>
      </c>
      <c r="I62" s="7">
        <v>0</v>
      </c>
      <c r="J62" s="7">
        <v>0</v>
      </c>
      <c r="K62" s="7">
        <v>0</v>
      </c>
      <c r="L62" s="7">
        <v>0</v>
      </c>
      <c r="M62" s="7">
        <v>0</v>
      </c>
    </row>
    <row r="63" spans="1:13" x14ac:dyDescent="0.25">
      <c r="A63" s="7" t="s">
        <v>93</v>
      </c>
      <c r="B63" s="7">
        <v>0</v>
      </c>
      <c r="C63" s="7">
        <v>0</v>
      </c>
      <c r="D63" s="7">
        <v>0</v>
      </c>
      <c r="E63" s="7">
        <v>0</v>
      </c>
      <c r="F63" s="7">
        <v>0</v>
      </c>
      <c r="G63" s="7">
        <v>0</v>
      </c>
      <c r="H63" s="7">
        <v>0</v>
      </c>
      <c r="I63" s="7">
        <v>0</v>
      </c>
      <c r="J63" s="7">
        <v>0</v>
      </c>
      <c r="K63" s="7">
        <v>0</v>
      </c>
      <c r="L63" s="7">
        <v>0</v>
      </c>
      <c r="M63" s="7">
        <v>0</v>
      </c>
    </row>
    <row r="64" spans="1:13" x14ac:dyDescent="0.25">
      <c r="A64" s="7" t="s">
        <v>94</v>
      </c>
      <c r="B64" s="7">
        <v>0</v>
      </c>
      <c r="C64" s="7">
        <v>0</v>
      </c>
      <c r="D64" s="7">
        <v>0</v>
      </c>
      <c r="E64" s="7">
        <v>0</v>
      </c>
      <c r="F64" s="7">
        <v>0</v>
      </c>
      <c r="G64" s="7">
        <v>0</v>
      </c>
      <c r="H64" s="7">
        <v>0</v>
      </c>
      <c r="I64" s="7">
        <v>0</v>
      </c>
      <c r="J64" s="7">
        <v>0</v>
      </c>
      <c r="K64" s="7">
        <v>0</v>
      </c>
      <c r="L64" s="7">
        <v>0</v>
      </c>
      <c r="M64" s="7">
        <v>0</v>
      </c>
    </row>
    <row r="65" spans="1:13" x14ac:dyDescent="0.25">
      <c r="A65" s="7" t="s">
        <v>95</v>
      </c>
      <c r="B65" s="7">
        <v>0</v>
      </c>
      <c r="C65" s="7">
        <v>0</v>
      </c>
      <c r="D65" s="7">
        <v>0</v>
      </c>
      <c r="E65" s="7">
        <v>0</v>
      </c>
      <c r="F65" s="7">
        <v>0</v>
      </c>
      <c r="G65" s="7">
        <v>0</v>
      </c>
      <c r="H65" s="7">
        <v>0</v>
      </c>
      <c r="I65" s="7">
        <v>0</v>
      </c>
      <c r="J65" s="7">
        <v>0</v>
      </c>
      <c r="K65" s="7">
        <v>0</v>
      </c>
      <c r="L65" s="7">
        <v>0</v>
      </c>
      <c r="M65" s="7">
        <v>0</v>
      </c>
    </row>
    <row r="66" spans="1:13" x14ac:dyDescent="0.25">
      <c r="A66" s="7" t="s">
        <v>96</v>
      </c>
      <c r="B66" s="7">
        <v>0</v>
      </c>
      <c r="C66" s="7">
        <v>0</v>
      </c>
      <c r="D66" s="7">
        <v>0</v>
      </c>
      <c r="E66" s="7">
        <v>0</v>
      </c>
      <c r="F66" s="7">
        <v>0</v>
      </c>
      <c r="G66" s="7">
        <v>0</v>
      </c>
      <c r="H66" s="7">
        <v>0</v>
      </c>
      <c r="I66" s="7">
        <v>0</v>
      </c>
      <c r="J66" s="7">
        <v>0</v>
      </c>
      <c r="K66" s="7">
        <v>0</v>
      </c>
      <c r="L66" s="7">
        <v>0</v>
      </c>
      <c r="M66" s="7">
        <v>0</v>
      </c>
    </row>
    <row r="67" spans="1:13" x14ac:dyDescent="0.25">
      <c r="A67" s="7" t="s">
        <v>97</v>
      </c>
      <c r="B67" s="7">
        <v>0</v>
      </c>
      <c r="C67" s="7">
        <v>0</v>
      </c>
      <c r="D67" s="7">
        <v>0</v>
      </c>
      <c r="E67" s="7">
        <v>0</v>
      </c>
      <c r="F67" s="7">
        <v>0</v>
      </c>
      <c r="G67" s="7">
        <v>0</v>
      </c>
      <c r="H67" s="7">
        <v>0</v>
      </c>
      <c r="I67" s="7">
        <v>0</v>
      </c>
      <c r="J67" s="7">
        <v>0</v>
      </c>
      <c r="K67" s="7">
        <v>0</v>
      </c>
      <c r="L67" s="7">
        <v>0</v>
      </c>
      <c r="M67" s="7">
        <v>0</v>
      </c>
    </row>
    <row r="68" spans="1:13" x14ac:dyDescent="0.25">
      <c r="A68" s="7" t="s">
        <v>98</v>
      </c>
      <c r="B68" s="7">
        <v>0</v>
      </c>
      <c r="C68" s="7">
        <v>0</v>
      </c>
      <c r="D68" s="7">
        <v>0</v>
      </c>
      <c r="E68" s="7">
        <v>0</v>
      </c>
      <c r="F68" s="7">
        <v>0</v>
      </c>
      <c r="G68" s="7">
        <v>0</v>
      </c>
      <c r="H68" s="7">
        <v>0</v>
      </c>
      <c r="I68" s="7">
        <v>0</v>
      </c>
      <c r="J68" s="7">
        <v>0</v>
      </c>
      <c r="K68" s="7">
        <v>0</v>
      </c>
      <c r="L68" s="7">
        <v>0</v>
      </c>
      <c r="M68" s="7">
        <v>0</v>
      </c>
    </row>
    <row r="69" spans="1:13" x14ac:dyDescent="0.25">
      <c r="A69" s="7" t="s">
        <v>99</v>
      </c>
      <c r="B69" s="7">
        <v>0</v>
      </c>
      <c r="C69" s="7">
        <v>0</v>
      </c>
      <c r="D69" s="7">
        <v>0</v>
      </c>
      <c r="E69" s="7">
        <v>0</v>
      </c>
      <c r="F69" s="7">
        <v>0</v>
      </c>
      <c r="G69" s="7">
        <v>0</v>
      </c>
      <c r="H69" s="7">
        <v>0</v>
      </c>
      <c r="I69" s="7">
        <v>0</v>
      </c>
      <c r="J69" s="7">
        <v>0</v>
      </c>
      <c r="K69" s="7">
        <v>0</v>
      </c>
      <c r="L69" s="7">
        <v>0</v>
      </c>
      <c r="M69" s="7">
        <v>0</v>
      </c>
    </row>
    <row r="70" spans="1:13" x14ac:dyDescent="0.25">
      <c r="A70" s="7" t="s">
        <v>100</v>
      </c>
      <c r="B70" s="7">
        <v>0</v>
      </c>
      <c r="C70" s="7">
        <v>0</v>
      </c>
      <c r="D70" s="7">
        <v>0</v>
      </c>
      <c r="E70" s="7">
        <v>0</v>
      </c>
      <c r="F70" s="7">
        <v>0</v>
      </c>
      <c r="G70" s="7">
        <v>0</v>
      </c>
      <c r="H70" s="7">
        <v>0</v>
      </c>
      <c r="I70" s="7">
        <v>0</v>
      </c>
      <c r="J70" s="7">
        <v>0</v>
      </c>
      <c r="K70" s="7">
        <v>0</v>
      </c>
      <c r="L70" s="7">
        <v>0</v>
      </c>
      <c r="M70" s="7">
        <v>0</v>
      </c>
    </row>
    <row r="71" spans="1:13" x14ac:dyDescent="0.25">
      <c r="A71" s="7" t="s">
        <v>101</v>
      </c>
      <c r="B71" s="7">
        <v>0</v>
      </c>
      <c r="C71" s="7">
        <v>0</v>
      </c>
      <c r="D71" s="7">
        <v>0</v>
      </c>
      <c r="E71" s="7">
        <v>0</v>
      </c>
      <c r="F71" s="7">
        <v>0</v>
      </c>
      <c r="G71" s="7">
        <v>0</v>
      </c>
      <c r="H71" s="7">
        <v>0</v>
      </c>
      <c r="I71" s="7">
        <v>0</v>
      </c>
      <c r="J71" s="7">
        <v>0</v>
      </c>
      <c r="K71" s="7">
        <v>0</v>
      </c>
      <c r="L71" s="7">
        <v>0</v>
      </c>
      <c r="M71" s="7">
        <v>0</v>
      </c>
    </row>
    <row r="72" spans="1:13" x14ac:dyDescent="0.25">
      <c r="A72" s="7" t="s">
        <v>102</v>
      </c>
      <c r="B72" s="7">
        <v>0</v>
      </c>
      <c r="C72" s="7">
        <v>0</v>
      </c>
      <c r="D72" s="7">
        <v>0</v>
      </c>
      <c r="E72" s="7">
        <v>0</v>
      </c>
      <c r="F72" s="7">
        <v>0</v>
      </c>
      <c r="G72" s="7">
        <v>0</v>
      </c>
      <c r="H72" s="7">
        <v>0</v>
      </c>
      <c r="I72" s="7">
        <v>0</v>
      </c>
      <c r="J72" s="7">
        <v>0</v>
      </c>
      <c r="K72" s="7">
        <v>0</v>
      </c>
      <c r="L72" s="7">
        <v>0</v>
      </c>
      <c r="M72" s="7">
        <v>0</v>
      </c>
    </row>
    <row r="73" spans="1:13" x14ac:dyDescent="0.25">
      <c r="A73" s="7" t="s">
        <v>103</v>
      </c>
      <c r="B73" s="7">
        <v>0</v>
      </c>
      <c r="C73" s="7">
        <v>0</v>
      </c>
      <c r="D73" s="7">
        <v>0</v>
      </c>
      <c r="E73" s="7">
        <v>0</v>
      </c>
      <c r="F73" s="7">
        <v>0</v>
      </c>
      <c r="G73" s="7">
        <v>0</v>
      </c>
      <c r="H73" s="7">
        <v>0</v>
      </c>
      <c r="I73" s="7">
        <v>0</v>
      </c>
      <c r="J73" s="7">
        <v>0</v>
      </c>
      <c r="K73" s="7">
        <v>0</v>
      </c>
      <c r="L73" s="7">
        <v>0</v>
      </c>
      <c r="M73" s="7">
        <v>0</v>
      </c>
    </row>
    <row r="74" spans="1:13" x14ac:dyDescent="0.25">
      <c r="A74" s="7" t="s">
        <v>104</v>
      </c>
      <c r="B74" s="7">
        <v>0</v>
      </c>
      <c r="C74" s="7">
        <v>0</v>
      </c>
      <c r="D74" s="7">
        <v>0</v>
      </c>
      <c r="E74" s="7">
        <v>0</v>
      </c>
      <c r="F74" s="7">
        <v>0</v>
      </c>
      <c r="G74" s="7">
        <v>0</v>
      </c>
      <c r="H74" s="7">
        <v>0</v>
      </c>
      <c r="I74" s="7">
        <v>0</v>
      </c>
      <c r="J74" s="7">
        <v>0</v>
      </c>
      <c r="K74" s="7">
        <v>0</v>
      </c>
      <c r="L74" s="7">
        <v>0</v>
      </c>
      <c r="M74" s="7">
        <v>0</v>
      </c>
    </row>
    <row r="75" spans="1:13" x14ac:dyDescent="0.25">
      <c r="A75" s="7" t="s">
        <v>105</v>
      </c>
      <c r="B75" s="7">
        <v>0</v>
      </c>
      <c r="C75" s="7">
        <v>0</v>
      </c>
      <c r="D75" s="7">
        <v>0</v>
      </c>
      <c r="E75" s="7">
        <v>0</v>
      </c>
      <c r="F75" s="7">
        <v>0</v>
      </c>
      <c r="G75" s="7">
        <v>0</v>
      </c>
      <c r="H75" s="7">
        <v>0</v>
      </c>
      <c r="I75" s="7">
        <v>0</v>
      </c>
      <c r="J75" s="7">
        <v>0</v>
      </c>
      <c r="K75" s="7">
        <v>0</v>
      </c>
      <c r="L75" s="7">
        <v>0</v>
      </c>
      <c r="M75" s="7">
        <v>0</v>
      </c>
    </row>
    <row r="76" spans="1:13" x14ac:dyDescent="0.25">
      <c r="A76" s="7" t="s">
        <v>106</v>
      </c>
      <c r="B76" s="7">
        <v>0</v>
      </c>
      <c r="C76" s="7">
        <v>0</v>
      </c>
      <c r="D76" s="7">
        <v>0</v>
      </c>
      <c r="E76" s="7">
        <v>0</v>
      </c>
      <c r="F76" s="7">
        <v>0</v>
      </c>
      <c r="G76" s="7">
        <v>0</v>
      </c>
      <c r="H76" s="7">
        <v>0</v>
      </c>
      <c r="I76" s="7">
        <v>0</v>
      </c>
      <c r="J76" s="7">
        <v>0</v>
      </c>
      <c r="K76" s="7">
        <v>0</v>
      </c>
      <c r="L76" s="7">
        <v>0</v>
      </c>
      <c r="M76" s="7">
        <v>0</v>
      </c>
    </row>
    <row r="77" spans="1:13" x14ac:dyDescent="0.25">
      <c r="A77" s="7" t="s">
        <v>107</v>
      </c>
      <c r="B77" s="7">
        <v>0</v>
      </c>
      <c r="C77" s="7">
        <v>0</v>
      </c>
      <c r="D77" s="7">
        <v>0</v>
      </c>
      <c r="E77" s="7">
        <v>0</v>
      </c>
      <c r="F77" s="7">
        <v>0</v>
      </c>
      <c r="G77" s="7">
        <v>0</v>
      </c>
      <c r="H77" s="7">
        <v>0</v>
      </c>
      <c r="I77" s="7">
        <v>0</v>
      </c>
      <c r="J77" s="7">
        <v>0</v>
      </c>
      <c r="K77" s="7">
        <v>0</v>
      </c>
      <c r="L77" s="7">
        <v>0</v>
      </c>
      <c r="M77" s="7">
        <v>0</v>
      </c>
    </row>
    <row r="78" spans="1:13" x14ac:dyDescent="0.25">
      <c r="A78" s="7" t="s">
        <v>108</v>
      </c>
      <c r="B78" s="7">
        <v>0</v>
      </c>
      <c r="C78" s="7">
        <v>0</v>
      </c>
      <c r="D78" s="7">
        <v>0</v>
      </c>
      <c r="E78" s="7">
        <v>0</v>
      </c>
      <c r="F78" s="7">
        <v>0</v>
      </c>
      <c r="G78" s="7">
        <v>0</v>
      </c>
      <c r="H78" s="7">
        <v>0</v>
      </c>
      <c r="I78" s="7">
        <v>0</v>
      </c>
      <c r="J78" s="7">
        <v>0</v>
      </c>
      <c r="K78" s="7">
        <v>0</v>
      </c>
      <c r="L78" s="7">
        <v>0</v>
      </c>
      <c r="M78" s="7">
        <v>0</v>
      </c>
    </row>
    <row r="79" spans="1:13" x14ac:dyDescent="0.25">
      <c r="A79" s="7" t="s">
        <v>109</v>
      </c>
      <c r="B79" s="7">
        <v>0</v>
      </c>
      <c r="C79" s="7">
        <v>0</v>
      </c>
      <c r="D79" s="7">
        <v>0</v>
      </c>
      <c r="E79" s="7">
        <v>0</v>
      </c>
      <c r="F79" s="7">
        <v>0</v>
      </c>
      <c r="G79" s="7">
        <v>0</v>
      </c>
      <c r="H79" s="7">
        <v>0</v>
      </c>
      <c r="I79" s="7">
        <v>0</v>
      </c>
      <c r="J79" s="7">
        <v>0</v>
      </c>
      <c r="K79" s="7">
        <v>0</v>
      </c>
      <c r="L79" s="7">
        <v>0</v>
      </c>
      <c r="M79" s="7">
        <v>0</v>
      </c>
    </row>
    <row r="80" spans="1:13" x14ac:dyDescent="0.25">
      <c r="A80" s="7" t="s">
        <v>110</v>
      </c>
      <c r="B80" s="7">
        <v>0</v>
      </c>
      <c r="C80" s="7">
        <v>0</v>
      </c>
      <c r="D80" s="7">
        <v>0</v>
      </c>
      <c r="E80" s="7">
        <v>0</v>
      </c>
      <c r="F80" s="7">
        <v>0</v>
      </c>
      <c r="G80" s="7">
        <v>0</v>
      </c>
      <c r="H80" s="7">
        <v>0</v>
      </c>
      <c r="I80" s="7">
        <v>0</v>
      </c>
      <c r="J80" s="7">
        <v>0</v>
      </c>
      <c r="K80" s="7">
        <v>0</v>
      </c>
      <c r="L80" s="7">
        <v>0</v>
      </c>
      <c r="M80" s="7">
        <v>0</v>
      </c>
    </row>
    <row r="81" spans="1:13" x14ac:dyDescent="0.25">
      <c r="A81" s="7" t="s">
        <v>111</v>
      </c>
      <c r="B81" s="7">
        <v>0</v>
      </c>
      <c r="C81" s="7">
        <v>0</v>
      </c>
      <c r="D81" s="7">
        <v>0</v>
      </c>
      <c r="E81" s="7">
        <v>0</v>
      </c>
      <c r="F81" s="7">
        <v>0</v>
      </c>
      <c r="G81" s="7">
        <v>0</v>
      </c>
      <c r="H81" s="7">
        <v>0</v>
      </c>
      <c r="I81" s="7">
        <v>0</v>
      </c>
      <c r="J81" s="7">
        <v>0</v>
      </c>
      <c r="K81" s="7">
        <v>0</v>
      </c>
      <c r="L81" s="7">
        <v>0</v>
      </c>
      <c r="M81" s="7">
        <v>0</v>
      </c>
    </row>
    <row r="82" spans="1:13" x14ac:dyDescent="0.25">
      <c r="A82" s="7" t="s">
        <v>112</v>
      </c>
      <c r="B82" s="7">
        <v>0</v>
      </c>
      <c r="C82" s="7">
        <v>0</v>
      </c>
      <c r="D82" s="7">
        <v>0</v>
      </c>
      <c r="E82" s="7">
        <v>0</v>
      </c>
      <c r="F82" s="7">
        <v>0</v>
      </c>
      <c r="G82" s="7">
        <v>0</v>
      </c>
      <c r="H82" s="7">
        <v>0</v>
      </c>
      <c r="I82" s="7">
        <v>0</v>
      </c>
      <c r="J82" s="7">
        <v>0</v>
      </c>
      <c r="K82" s="7">
        <v>0</v>
      </c>
      <c r="L82" s="7">
        <v>0</v>
      </c>
      <c r="M82" s="7">
        <v>0</v>
      </c>
    </row>
    <row r="83" spans="1:13" x14ac:dyDescent="0.25">
      <c r="A83" s="7" t="s">
        <v>113</v>
      </c>
      <c r="B83" s="7">
        <v>0</v>
      </c>
      <c r="C83" s="7">
        <v>0</v>
      </c>
      <c r="D83" s="7">
        <v>0</v>
      </c>
      <c r="E83" s="7">
        <v>0</v>
      </c>
      <c r="F83" s="7">
        <v>0</v>
      </c>
      <c r="G83" s="7">
        <v>0</v>
      </c>
      <c r="H83" s="7">
        <v>0</v>
      </c>
      <c r="I83" s="7">
        <v>0</v>
      </c>
      <c r="J83" s="7">
        <v>0</v>
      </c>
      <c r="K83" s="7">
        <v>0</v>
      </c>
      <c r="L83" s="7">
        <v>0</v>
      </c>
      <c r="M83" s="7">
        <v>0</v>
      </c>
    </row>
    <row r="84" spans="1:13" x14ac:dyDescent="0.25">
      <c r="A84" s="7" t="s">
        <v>114</v>
      </c>
      <c r="B84" s="7">
        <v>0</v>
      </c>
      <c r="C84" s="7">
        <v>0</v>
      </c>
      <c r="D84" s="7">
        <v>0</v>
      </c>
      <c r="E84" s="7">
        <v>0</v>
      </c>
      <c r="F84" s="7">
        <v>0</v>
      </c>
      <c r="G84" s="7">
        <v>0</v>
      </c>
      <c r="H84" s="7">
        <v>0</v>
      </c>
      <c r="I84" s="7">
        <v>0</v>
      </c>
      <c r="J84" s="7">
        <v>0</v>
      </c>
      <c r="K84" s="7">
        <v>0</v>
      </c>
      <c r="L84" s="7">
        <v>0</v>
      </c>
      <c r="M84" s="7">
        <v>0</v>
      </c>
    </row>
    <row r="85" spans="1:13" x14ac:dyDescent="0.25">
      <c r="A85" s="7" t="s">
        <v>115</v>
      </c>
      <c r="B85" s="7">
        <v>0</v>
      </c>
      <c r="C85" s="7">
        <v>0</v>
      </c>
      <c r="D85" s="7">
        <v>0</v>
      </c>
      <c r="E85" s="7">
        <v>0</v>
      </c>
      <c r="F85" s="7">
        <v>0</v>
      </c>
      <c r="G85" s="7">
        <v>0</v>
      </c>
      <c r="H85" s="7">
        <v>0</v>
      </c>
      <c r="I85" s="7">
        <v>0</v>
      </c>
      <c r="J85" s="7">
        <v>0</v>
      </c>
      <c r="K85" s="7">
        <v>0</v>
      </c>
      <c r="L85" s="7">
        <v>0</v>
      </c>
      <c r="M85" s="7">
        <v>0</v>
      </c>
    </row>
    <row r="86" spans="1:13" x14ac:dyDescent="0.25">
      <c r="A86" s="7" t="s">
        <v>116</v>
      </c>
      <c r="B86" s="7">
        <v>0</v>
      </c>
      <c r="C86" s="7">
        <v>0</v>
      </c>
      <c r="D86" s="7">
        <v>0</v>
      </c>
      <c r="E86" s="7">
        <v>0</v>
      </c>
      <c r="F86" s="7">
        <v>0</v>
      </c>
      <c r="G86" s="7">
        <v>0</v>
      </c>
      <c r="H86" s="7">
        <v>0</v>
      </c>
      <c r="I86" s="7">
        <v>0</v>
      </c>
      <c r="J86" s="7">
        <v>0</v>
      </c>
      <c r="K86" s="7">
        <v>0</v>
      </c>
      <c r="L86" s="7">
        <v>0</v>
      </c>
      <c r="M86" s="7">
        <v>0</v>
      </c>
    </row>
    <row r="87" spans="1:13" x14ac:dyDescent="0.25">
      <c r="A87" s="7" t="s">
        <v>117</v>
      </c>
      <c r="B87" s="7">
        <v>0</v>
      </c>
      <c r="C87" s="7">
        <v>0</v>
      </c>
      <c r="D87" s="7">
        <v>0</v>
      </c>
      <c r="E87" s="7">
        <v>0</v>
      </c>
      <c r="F87" s="7">
        <v>0</v>
      </c>
      <c r="G87" s="7">
        <v>0</v>
      </c>
      <c r="H87" s="7">
        <v>0</v>
      </c>
      <c r="I87" s="7">
        <v>0</v>
      </c>
      <c r="J87" s="7">
        <v>0</v>
      </c>
      <c r="K87" s="7">
        <v>0</v>
      </c>
      <c r="L87" s="7">
        <v>0</v>
      </c>
      <c r="M87" s="7">
        <v>0</v>
      </c>
    </row>
    <row r="88" spans="1:13" x14ac:dyDescent="0.25">
      <c r="A88" s="7" t="s">
        <v>118</v>
      </c>
      <c r="B88" s="7">
        <v>0</v>
      </c>
      <c r="C88" s="7">
        <v>0</v>
      </c>
      <c r="D88" s="7">
        <v>0</v>
      </c>
      <c r="E88" s="7">
        <v>0</v>
      </c>
      <c r="F88" s="7">
        <v>0</v>
      </c>
      <c r="G88" s="7">
        <v>0</v>
      </c>
      <c r="H88" s="7">
        <v>0</v>
      </c>
      <c r="I88" s="7">
        <v>0</v>
      </c>
      <c r="J88" s="7">
        <v>0</v>
      </c>
      <c r="K88" s="7">
        <v>0</v>
      </c>
      <c r="L88" s="7">
        <v>0</v>
      </c>
      <c r="M88" s="7">
        <v>0</v>
      </c>
    </row>
    <row r="89" spans="1:13" x14ac:dyDescent="0.25">
      <c r="A89" s="7" t="s">
        <v>119</v>
      </c>
      <c r="B89" s="7">
        <v>0</v>
      </c>
      <c r="C89" s="7">
        <v>0</v>
      </c>
      <c r="D89" s="7">
        <v>0</v>
      </c>
      <c r="E89" s="7">
        <v>0</v>
      </c>
      <c r="F89" s="7">
        <v>0</v>
      </c>
      <c r="G89" s="7">
        <v>0</v>
      </c>
      <c r="H89" s="7">
        <v>0</v>
      </c>
      <c r="I89" s="7">
        <v>0</v>
      </c>
      <c r="J89" s="7">
        <v>0</v>
      </c>
      <c r="K89" s="7">
        <v>0</v>
      </c>
      <c r="L89" s="7">
        <v>0</v>
      </c>
      <c r="M89" s="7">
        <v>0</v>
      </c>
    </row>
    <row r="90" spans="1:13" x14ac:dyDescent="0.25">
      <c r="A90" s="7" t="s">
        <v>120</v>
      </c>
      <c r="B90" s="7">
        <v>0</v>
      </c>
      <c r="C90" s="7">
        <v>0</v>
      </c>
      <c r="D90" s="7">
        <v>0</v>
      </c>
      <c r="E90" s="7">
        <v>0</v>
      </c>
      <c r="F90" s="7">
        <v>0</v>
      </c>
      <c r="G90" s="7">
        <v>0</v>
      </c>
      <c r="H90" s="7">
        <v>0</v>
      </c>
      <c r="I90" s="7">
        <v>0</v>
      </c>
      <c r="J90" s="7">
        <v>0</v>
      </c>
      <c r="K90" s="7">
        <v>0</v>
      </c>
      <c r="L90" s="7">
        <v>0</v>
      </c>
      <c r="M90" s="7">
        <v>0</v>
      </c>
    </row>
    <row r="91" spans="1:13" x14ac:dyDescent="0.25">
      <c r="A91" s="7" t="s">
        <v>121</v>
      </c>
      <c r="B91" s="7">
        <v>0</v>
      </c>
      <c r="C91" s="7">
        <v>0</v>
      </c>
      <c r="D91" s="7">
        <v>0</v>
      </c>
      <c r="E91" s="7">
        <v>0</v>
      </c>
      <c r="F91" s="7">
        <v>0</v>
      </c>
      <c r="G91" s="7">
        <v>0</v>
      </c>
      <c r="H91" s="7">
        <v>0</v>
      </c>
      <c r="I91" s="7">
        <v>0</v>
      </c>
      <c r="J91" s="7">
        <v>0</v>
      </c>
      <c r="K91" s="7">
        <v>0</v>
      </c>
      <c r="L91" s="7">
        <v>0</v>
      </c>
      <c r="M91" s="7">
        <v>0</v>
      </c>
    </row>
    <row r="92" spans="1:13" x14ac:dyDescent="0.25">
      <c r="A92" s="7" t="s">
        <v>122</v>
      </c>
      <c r="B92" s="7">
        <v>0</v>
      </c>
      <c r="C92" s="7">
        <v>0</v>
      </c>
      <c r="D92" s="7">
        <v>0</v>
      </c>
      <c r="E92" s="7">
        <v>0</v>
      </c>
      <c r="F92" s="7">
        <v>0</v>
      </c>
      <c r="G92" s="7">
        <v>0</v>
      </c>
      <c r="H92" s="7">
        <v>0</v>
      </c>
      <c r="I92" s="7">
        <v>0</v>
      </c>
      <c r="J92" s="7">
        <v>0</v>
      </c>
      <c r="K92" s="7">
        <v>0</v>
      </c>
      <c r="L92" s="7">
        <v>0</v>
      </c>
      <c r="M92" s="7">
        <v>0</v>
      </c>
    </row>
    <row r="93" spans="1:13" x14ac:dyDescent="0.25">
      <c r="A93" s="7" t="s">
        <v>123</v>
      </c>
      <c r="B93" s="7">
        <v>0</v>
      </c>
      <c r="C93" s="7">
        <v>0</v>
      </c>
      <c r="D93" s="7">
        <v>0</v>
      </c>
      <c r="E93" s="7">
        <v>0</v>
      </c>
      <c r="F93" s="7">
        <v>0</v>
      </c>
      <c r="G93" s="7">
        <v>0</v>
      </c>
      <c r="H93" s="7">
        <v>0</v>
      </c>
      <c r="I93" s="7">
        <v>0</v>
      </c>
      <c r="J93" s="7">
        <v>0</v>
      </c>
      <c r="K93" s="7">
        <v>0</v>
      </c>
      <c r="L93" s="7">
        <v>0</v>
      </c>
      <c r="M93" s="7">
        <v>0</v>
      </c>
    </row>
    <row r="94" spans="1:13" x14ac:dyDescent="0.25">
      <c r="A94" s="7" t="s">
        <v>124</v>
      </c>
      <c r="B94" s="7">
        <v>0</v>
      </c>
      <c r="C94" s="7">
        <v>0</v>
      </c>
      <c r="D94" s="7">
        <v>0</v>
      </c>
      <c r="E94" s="7">
        <v>0</v>
      </c>
      <c r="F94" s="7">
        <v>0</v>
      </c>
      <c r="G94" s="7">
        <v>0</v>
      </c>
      <c r="H94" s="7">
        <v>0</v>
      </c>
      <c r="I94" s="7">
        <v>0</v>
      </c>
      <c r="J94" s="7">
        <v>0</v>
      </c>
      <c r="K94" s="7">
        <v>0</v>
      </c>
      <c r="L94" s="7">
        <v>0</v>
      </c>
      <c r="M94" s="7">
        <v>0</v>
      </c>
    </row>
    <row r="95" spans="1:13" x14ac:dyDescent="0.25">
      <c r="A95" s="7" t="s">
        <v>125</v>
      </c>
      <c r="B95" s="7">
        <v>0</v>
      </c>
      <c r="C95" s="7">
        <v>0</v>
      </c>
      <c r="D95" s="7">
        <v>0</v>
      </c>
      <c r="E95" s="7">
        <v>0</v>
      </c>
      <c r="F95" s="7">
        <v>0</v>
      </c>
      <c r="G95" s="7">
        <v>0</v>
      </c>
      <c r="H95" s="7">
        <v>0</v>
      </c>
      <c r="I95" s="7">
        <v>0</v>
      </c>
      <c r="J95" s="7">
        <v>0</v>
      </c>
      <c r="K95" s="7">
        <v>0</v>
      </c>
      <c r="L95" s="7">
        <v>0</v>
      </c>
      <c r="M95" s="7">
        <v>0</v>
      </c>
    </row>
    <row r="96" spans="1:13" x14ac:dyDescent="0.25">
      <c r="A96" s="7" t="s">
        <v>126</v>
      </c>
      <c r="B96" s="7">
        <v>0</v>
      </c>
      <c r="C96" s="7">
        <v>0</v>
      </c>
      <c r="D96" s="7">
        <v>0</v>
      </c>
      <c r="E96" s="7">
        <v>0</v>
      </c>
      <c r="F96" s="7">
        <v>0</v>
      </c>
      <c r="G96" s="7">
        <v>0</v>
      </c>
      <c r="H96" s="7">
        <v>0</v>
      </c>
      <c r="I96" s="7">
        <v>0</v>
      </c>
      <c r="J96" s="7">
        <v>0</v>
      </c>
      <c r="K96" s="7">
        <v>0</v>
      </c>
      <c r="L96" s="7">
        <v>0</v>
      </c>
      <c r="M96" s="7">
        <v>0</v>
      </c>
    </row>
    <row r="97" spans="1:13" x14ac:dyDescent="0.25">
      <c r="A97" s="7" t="s">
        <v>127</v>
      </c>
      <c r="B97" s="7">
        <v>0</v>
      </c>
      <c r="C97" s="7">
        <v>0</v>
      </c>
      <c r="D97" s="7">
        <v>0</v>
      </c>
      <c r="E97" s="7">
        <v>0</v>
      </c>
      <c r="F97" s="7">
        <v>0</v>
      </c>
      <c r="G97" s="7">
        <v>0</v>
      </c>
      <c r="H97" s="7">
        <v>0</v>
      </c>
      <c r="I97" s="7">
        <v>0</v>
      </c>
      <c r="J97" s="7">
        <v>0</v>
      </c>
      <c r="K97" s="7">
        <v>0</v>
      </c>
      <c r="L97" s="7">
        <v>0</v>
      </c>
      <c r="M97" s="7">
        <v>0</v>
      </c>
    </row>
    <row r="98" spans="1:13" x14ac:dyDescent="0.25">
      <c r="A98" s="7" t="s">
        <v>128</v>
      </c>
      <c r="B98" s="7">
        <v>0</v>
      </c>
      <c r="C98" s="7">
        <v>0</v>
      </c>
      <c r="D98" s="7">
        <v>0</v>
      </c>
      <c r="E98" s="7">
        <v>0</v>
      </c>
      <c r="F98" s="7">
        <v>0</v>
      </c>
      <c r="G98" s="7">
        <v>0</v>
      </c>
      <c r="H98" s="7">
        <v>0</v>
      </c>
      <c r="I98" s="7">
        <v>0</v>
      </c>
      <c r="J98" s="7">
        <v>0</v>
      </c>
      <c r="K98" s="7">
        <v>0</v>
      </c>
      <c r="L98" s="7">
        <v>0</v>
      </c>
      <c r="M98" s="7">
        <v>0</v>
      </c>
    </row>
    <row r="99" spans="1:13" x14ac:dyDescent="0.25">
      <c r="A99" s="7" t="s">
        <v>129</v>
      </c>
      <c r="B99" s="7">
        <v>0</v>
      </c>
      <c r="C99" s="7">
        <v>0</v>
      </c>
      <c r="D99" s="7">
        <v>0</v>
      </c>
      <c r="E99" s="7">
        <v>0</v>
      </c>
      <c r="F99" s="7">
        <v>0</v>
      </c>
      <c r="G99" s="7">
        <v>0</v>
      </c>
      <c r="H99" s="7">
        <v>0</v>
      </c>
      <c r="I99" s="7">
        <v>0</v>
      </c>
      <c r="J99" s="7">
        <v>0</v>
      </c>
      <c r="K99" s="7">
        <v>0</v>
      </c>
      <c r="L99" s="7">
        <v>0</v>
      </c>
      <c r="M99" s="7">
        <v>0</v>
      </c>
    </row>
    <row r="100" spans="1:13" x14ac:dyDescent="0.25">
      <c r="A100" s="7" t="s">
        <v>130</v>
      </c>
      <c r="B100" s="7">
        <v>0</v>
      </c>
      <c r="C100" s="7">
        <v>0</v>
      </c>
      <c r="D100" s="7">
        <v>0</v>
      </c>
      <c r="E100" s="7">
        <v>0</v>
      </c>
      <c r="F100" s="7">
        <v>0</v>
      </c>
      <c r="G100" s="7">
        <v>0</v>
      </c>
      <c r="H100" s="7">
        <v>0</v>
      </c>
      <c r="I100" s="7">
        <v>0</v>
      </c>
      <c r="J100" s="7">
        <v>0</v>
      </c>
      <c r="K100" s="7">
        <v>0</v>
      </c>
      <c r="L100" s="7">
        <v>0</v>
      </c>
      <c r="M100" s="7">
        <v>0</v>
      </c>
    </row>
    <row r="101" spans="1:13" x14ac:dyDescent="0.25">
      <c r="A101" s="7" t="s">
        <v>131</v>
      </c>
      <c r="B101" s="7">
        <v>0</v>
      </c>
      <c r="C101" s="7">
        <v>0</v>
      </c>
      <c r="D101" s="7">
        <v>0</v>
      </c>
      <c r="E101" s="7">
        <v>0</v>
      </c>
      <c r="F101" s="7">
        <v>0</v>
      </c>
      <c r="G101" s="7">
        <v>0</v>
      </c>
      <c r="H101" s="7">
        <v>0</v>
      </c>
      <c r="I101" s="7">
        <v>0</v>
      </c>
      <c r="J101" s="7">
        <v>0</v>
      </c>
      <c r="K101" s="7">
        <v>0</v>
      </c>
      <c r="L101" s="7">
        <v>0</v>
      </c>
      <c r="M101" s="7">
        <v>0</v>
      </c>
    </row>
    <row r="102" spans="1:13" x14ac:dyDescent="0.25">
      <c r="A102" s="7" t="s">
        <v>132</v>
      </c>
      <c r="B102" s="7">
        <v>0</v>
      </c>
      <c r="C102" s="7">
        <v>0</v>
      </c>
      <c r="D102" s="7">
        <v>0</v>
      </c>
      <c r="E102" s="7">
        <v>0</v>
      </c>
      <c r="F102" s="7">
        <v>0</v>
      </c>
      <c r="G102" s="7">
        <v>0</v>
      </c>
      <c r="H102" s="7">
        <v>0</v>
      </c>
      <c r="I102" s="7">
        <v>0</v>
      </c>
      <c r="J102" s="7">
        <v>0</v>
      </c>
      <c r="K102" s="7">
        <v>0</v>
      </c>
      <c r="L102" s="7">
        <v>0</v>
      </c>
      <c r="M102" s="7">
        <v>0</v>
      </c>
    </row>
    <row r="103" spans="1:13" x14ac:dyDescent="0.25">
      <c r="A103" s="7" t="s">
        <v>133</v>
      </c>
      <c r="B103" s="7">
        <v>0</v>
      </c>
      <c r="C103" s="7">
        <v>0</v>
      </c>
      <c r="D103" s="7">
        <v>0</v>
      </c>
      <c r="E103" s="7">
        <v>0</v>
      </c>
      <c r="F103" s="7">
        <v>0</v>
      </c>
      <c r="G103" s="7">
        <v>0</v>
      </c>
      <c r="H103" s="7">
        <v>0</v>
      </c>
      <c r="I103" s="7">
        <v>0</v>
      </c>
      <c r="J103" s="7">
        <v>0</v>
      </c>
      <c r="K103" s="7">
        <v>0</v>
      </c>
      <c r="L103" s="7">
        <v>0</v>
      </c>
      <c r="M103" s="7">
        <v>0</v>
      </c>
    </row>
    <row r="104" spans="1:13" x14ac:dyDescent="0.25">
      <c r="A104" s="7" t="s">
        <v>134</v>
      </c>
      <c r="B104" s="7">
        <v>0</v>
      </c>
      <c r="C104" s="7">
        <v>0</v>
      </c>
      <c r="D104" s="7">
        <v>0</v>
      </c>
      <c r="E104" s="7">
        <v>0</v>
      </c>
      <c r="F104" s="7">
        <v>0</v>
      </c>
      <c r="G104" s="7">
        <v>0</v>
      </c>
      <c r="H104" s="7">
        <v>0</v>
      </c>
      <c r="I104" s="7">
        <v>0</v>
      </c>
      <c r="J104" s="7">
        <v>0</v>
      </c>
      <c r="K104" s="7">
        <v>0</v>
      </c>
      <c r="L104" s="7">
        <v>0</v>
      </c>
      <c r="M104" s="7">
        <v>0</v>
      </c>
    </row>
    <row r="105" spans="1:13" x14ac:dyDescent="0.25">
      <c r="A105" s="7" t="s">
        <v>135</v>
      </c>
    </row>
    <row r="106" spans="1:13" x14ac:dyDescent="0.25">
      <c r="A106" s="7" t="s">
        <v>136</v>
      </c>
      <c r="B106" s="7">
        <v>0</v>
      </c>
      <c r="C106" s="7">
        <v>0</v>
      </c>
      <c r="D106" s="7">
        <v>0</v>
      </c>
      <c r="E106" s="7">
        <v>0</v>
      </c>
      <c r="F106" s="7">
        <v>0</v>
      </c>
      <c r="G106" s="7">
        <v>0</v>
      </c>
      <c r="H106" s="7">
        <v>0</v>
      </c>
      <c r="I106" s="7">
        <v>0</v>
      </c>
      <c r="J106" s="7">
        <v>0</v>
      </c>
      <c r="K106" s="7">
        <v>0</v>
      </c>
      <c r="L106" s="7">
        <v>0</v>
      </c>
      <c r="M106" s="7">
        <v>0</v>
      </c>
    </row>
    <row r="107" spans="1:13" x14ac:dyDescent="0.25">
      <c r="A107" s="7" t="s">
        <v>137</v>
      </c>
      <c r="B107" s="7">
        <v>0</v>
      </c>
      <c r="C107" s="7">
        <v>0</v>
      </c>
      <c r="D107" s="7">
        <v>0</v>
      </c>
      <c r="E107" s="7">
        <v>0</v>
      </c>
      <c r="F107" s="7">
        <v>0</v>
      </c>
      <c r="G107" s="7">
        <v>0</v>
      </c>
      <c r="H107" s="7">
        <v>0</v>
      </c>
      <c r="I107" s="7">
        <v>0</v>
      </c>
      <c r="J107" s="7">
        <v>0</v>
      </c>
      <c r="K107" s="7">
        <v>0</v>
      </c>
      <c r="L107" s="7">
        <v>0</v>
      </c>
      <c r="M107" s="7">
        <v>0</v>
      </c>
    </row>
    <row r="108" spans="1:13" x14ac:dyDescent="0.25">
      <c r="A108" s="7" t="s">
        <v>138</v>
      </c>
      <c r="B108" s="7">
        <v>0</v>
      </c>
      <c r="C108" s="7">
        <v>0</v>
      </c>
      <c r="D108" s="7">
        <v>0</v>
      </c>
      <c r="E108" s="7">
        <v>0</v>
      </c>
      <c r="F108" s="7">
        <v>0</v>
      </c>
      <c r="G108" s="7">
        <v>0</v>
      </c>
      <c r="H108" s="7">
        <v>0</v>
      </c>
      <c r="I108" s="7">
        <v>0</v>
      </c>
      <c r="J108" s="7">
        <v>0</v>
      </c>
      <c r="K108" s="7">
        <v>0</v>
      </c>
      <c r="L108" s="7">
        <v>0</v>
      </c>
      <c r="M108" s="7">
        <v>0</v>
      </c>
    </row>
    <row r="109" spans="1:13" x14ac:dyDescent="0.25">
      <c r="A109" s="7" t="s">
        <v>139</v>
      </c>
      <c r="B109" s="7">
        <v>0</v>
      </c>
      <c r="C109" s="7">
        <v>0</v>
      </c>
      <c r="D109" s="7">
        <v>0</v>
      </c>
      <c r="E109" s="7">
        <v>0</v>
      </c>
      <c r="F109" s="7">
        <v>0</v>
      </c>
      <c r="G109" s="7">
        <v>0</v>
      </c>
      <c r="H109" s="7">
        <v>0</v>
      </c>
      <c r="I109" s="7">
        <v>0</v>
      </c>
      <c r="J109" s="7">
        <v>0</v>
      </c>
      <c r="K109" s="7">
        <v>0</v>
      </c>
      <c r="L109" s="7">
        <v>0</v>
      </c>
      <c r="M109" s="7">
        <v>0</v>
      </c>
    </row>
    <row r="110" spans="1:13" x14ac:dyDescent="0.25">
      <c r="A110" s="7" t="s">
        <v>140</v>
      </c>
    </row>
    <row r="111" spans="1:13" x14ac:dyDescent="0.25">
      <c r="A111" s="7" t="s">
        <v>141</v>
      </c>
      <c r="B111" s="7">
        <v>0</v>
      </c>
      <c r="C111" s="7">
        <v>0</v>
      </c>
      <c r="D111" s="7">
        <v>0</v>
      </c>
      <c r="E111" s="7">
        <v>0</v>
      </c>
      <c r="F111" s="7">
        <v>0</v>
      </c>
      <c r="G111" s="7">
        <v>0</v>
      </c>
      <c r="H111" s="7">
        <v>0</v>
      </c>
      <c r="I111" s="7">
        <v>0</v>
      </c>
      <c r="J111" s="7">
        <v>0</v>
      </c>
      <c r="K111" s="7">
        <v>0</v>
      </c>
      <c r="L111" s="7">
        <v>0</v>
      </c>
      <c r="M111" s="7">
        <v>0</v>
      </c>
    </row>
    <row r="112" spans="1:13" x14ac:dyDescent="0.25">
      <c r="A112" s="7" t="s">
        <v>142</v>
      </c>
      <c r="B112" s="7">
        <v>0</v>
      </c>
      <c r="C112" s="7">
        <v>0</v>
      </c>
      <c r="D112" s="7">
        <v>0</v>
      </c>
      <c r="E112" s="7">
        <v>0</v>
      </c>
      <c r="F112" s="7">
        <v>0</v>
      </c>
      <c r="G112" s="7">
        <v>0</v>
      </c>
      <c r="H112" s="7">
        <v>0</v>
      </c>
      <c r="I112" s="7">
        <v>0</v>
      </c>
      <c r="J112" s="7">
        <v>0</v>
      </c>
      <c r="K112" s="7">
        <v>0</v>
      </c>
      <c r="L112" s="7">
        <v>0</v>
      </c>
      <c r="M112" s="7">
        <v>0</v>
      </c>
    </row>
    <row r="113" spans="1:13" x14ac:dyDescent="0.25">
      <c r="A113" s="7" t="s">
        <v>143</v>
      </c>
      <c r="B113" s="7">
        <v>0</v>
      </c>
      <c r="C113" s="7">
        <v>0</v>
      </c>
      <c r="D113" s="7">
        <v>0</v>
      </c>
      <c r="E113" s="7">
        <v>0</v>
      </c>
      <c r="F113" s="7">
        <v>0</v>
      </c>
      <c r="G113" s="7">
        <v>0</v>
      </c>
      <c r="H113" s="7">
        <v>0</v>
      </c>
      <c r="I113" s="7">
        <v>0</v>
      </c>
      <c r="J113" s="7">
        <v>0</v>
      </c>
      <c r="K113" s="7">
        <v>0</v>
      </c>
      <c r="L113" s="7">
        <v>0</v>
      </c>
      <c r="M113" s="7">
        <v>0</v>
      </c>
    </row>
    <row r="114" spans="1:13" x14ac:dyDescent="0.25">
      <c r="A114" s="7" t="s">
        <v>144</v>
      </c>
      <c r="B114" s="7">
        <v>0</v>
      </c>
      <c r="C114" s="7">
        <v>0</v>
      </c>
      <c r="D114" s="7">
        <v>0</v>
      </c>
      <c r="H114" s="7">
        <v>0</v>
      </c>
      <c r="I114" s="7">
        <v>0</v>
      </c>
      <c r="J114" s="7">
        <v>0</v>
      </c>
      <c r="K114" s="7">
        <v>0</v>
      </c>
      <c r="L114" s="7">
        <v>0</v>
      </c>
      <c r="M114" s="7">
        <v>0</v>
      </c>
    </row>
  </sheetData>
  <pageMargins left="0.7" right="0.7" top="0.75" bottom="0.75" header="0.3" footer="0.3"/>
  <ignoredErrors>
    <ignoredError sqref="A1:M3 A19:A46 A18 A50:A73 A47 A48:A49 A17 C17:M17 C19:M20 A75:A114 A7:A16 A6 C105:M105 A4:A5 C110:M11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3" activePane="bottomLeft" state="frozen"/>
      <selection activeCell="B114" sqref="B114"/>
      <selection pane="bottomLeft" activeCell="B114" sqref="B114"/>
    </sheetView>
  </sheetViews>
  <sheetFormatPr defaultRowHeight="15.75" x14ac:dyDescent="0.25"/>
  <cols>
    <col min="1" max="1" width="59.875" customWidth="1"/>
  </cols>
  <sheetData>
    <row r="1" spans="1:13" hidden="1" x14ac:dyDescent="0.25">
      <c r="A1" t="s">
        <v>146</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v>23789.85</v>
      </c>
      <c r="C6">
        <v>23789.85</v>
      </c>
      <c r="D6">
        <v>23789.85</v>
      </c>
      <c r="E6">
        <v>23789.85</v>
      </c>
      <c r="F6">
        <v>23789.85</v>
      </c>
      <c r="G6">
        <v>23789.85</v>
      </c>
      <c r="H6">
        <v>23789.85</v>
      </c>
      <c r="I6">
        <v>23789.85</v>
      </c>
      <c r="J6">
        <v>23789.85</v>
      </c>
      <c r="K6">
        <v>23789.85</v>
      </c>
      <c r="L6">
        <v>23789.85</v>
      </c>
      <c r="M6">
        <v>23789.85</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v>-16652.894999999997</v>
      </c>
      <c r="C18">
        <v>-16652.894999999997</v>
      </c>
      <c r="D18">
        <v>-16652.894999999997</v>
      </c>
      <c r="E18">
        <v>-16652.894999999997</v>
      </c>
      <c r="F18">
        <v>-16652.894999999997</v>
      </c>
      <c r="G18">
        <v>-16652.894999999997</v>
      </c>
      <c r="H18">
        <v>-16652.894999999997</v>
      </c>
      <c r="I18">
        <v>-16652.894999999997</v>
      </c>
      <c r="J18">
        <v>-16652.894999999997</v>
      </c>
      <c r="K18">
        <v>-16652.894999999997</v>
      </c>
      <c r="L18">
        <v>-16652.894999999997</v>
      </c>
      <c r="M18">
        <v>-16652.894999999997</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220</v>
      </c>
      <c r="C51">
        <v>220</v>
      </c>
      <c r="D51">
        <v>220</v>
      </c>
      <c r="E51">
        <v>220</v>
      </c>
      <c r="F51">
        <v>220</v>
      </c>
      <c r="G51">
        <v>220</v>
      </c>
      <c r="H51">
        <v>230</v>
      </c>
      <c r="I51">
        <v>230</v>
      </c>
      <c r="J51">
        <v>230</v>
      </c>
      <c r="K51">
        <v>230</v>
      </c>
      <c r="L51">
        <v>230</v>
      </c>
      <c r="M51">
        <v>230</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pane ySplit="2" topLeftCell="A3" activePane="bottomLeft" state="frozen"/>
      <selection activeCell="B114" sqref="B114"/>
      <selection pane="bottomLeft" activeCell="B114" sqref="B114"/>
    </sheetView>
  </sheetViews>
  <sheetFormatPr defaultRowHeight="15.75" x14ac:dyDescent="0.25"/>
  <cols>
    <col min="1" max="1" width="59.875" customWidth="1"/>
  </cols>
  <sheetData>
    <row r="1" spans="1:13" hidden="1" x14ac:dyDescent="0.25">
      <c r="A1" t="s">
        <v>147</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v>29093.8</v>
      </c>
      <c r="C6">
        <v>29093.8</v>
      </c>
      <c r="D6">
        <v>29093.8</v>
      </c>
      <c r="E6">
        <v>29093.8</v>
      </c>
      <c r="F6">
        <v>29093.8</v>
      </c>
      <c r="G6">
        <v>29093.8</v>
      </c>
      <c r="H6">
        <v>29526.799999999999</v>
      </c>
      <c r="I6">
        <v>29526.799999999999</v>
      </c>
      <c r="J6">
        <v>29526.799999999999</v>
      </c>
      <c r="K6">
        <v>29526.799999999999</v>
      </c>
      <c r="L6">
        <v>29526.799999999999</v>
      </c>
      <c r="M6">
        <v>29526.799999999999</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s="1">
        <v>-20365.66</v>
      </c>
      <c r="C18" s="1">
        <v>-20365.66</v>
      </c>
      <c r="D18" s="1">
        <v>-20365.66</v>
      </c>
      <c r="E18" s="1">
        <v>-20365.66</v>
      </c>
      <c r="F18" s="1">
        <v>-20365.66</v>
      </c>
      <c r="G18" s="1">
        <v>-20365.66</v>
      </c>
      <c r="H18" s="1">
        <v>-20668.759999999998</v>
      </c>
      <c r="I18" s="1">
        <v>-20668.759999999998</v>
      </c>
      <c r="J18" s="1">
        <v>-20668.759999999998</v>
      </c>
      <c r="K18" s="1">
        <v>-20668.759999999998</v>
      </c>
      <c r="L18" s="1">
        <v>-20668.759999999998</v>
      </c>
      <c r="M18" s="1">
        <v>-20668.759999999998</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235</v>
      </c>
      <c r="C51">
        <v>235</v>
      </c>
      <c r="D51">
        <v>235</v>
      </c>
      <c r="E51">
        <v>235</v>
      </c>
      <c r="F51">
        <v>235</v>
      </c>
      <c r="G51">
        <v>235</v>
      </c>
      <c r="H51">
        <v>245</v>
      </c>
      <c r="I51">
        <v>245</v>
      </c>
      <c r="J51">
        <v>245</v>
      </c>
      <c r="K51">
        <v>245</v>
      </c>
      <c r="L51">
        <v>245</v>
      </c>
      <c r="M51">
        <v>245</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1">
        <v>959.77</v>
      </c>
      <c r="C84" s="1">
        <v>959.77</v>
      </c>
      <c r="D84" s="1">
        <v>959.77</v>
      </c>
      <c r="E84" s="1">
        <v>959.77</v>
      </c>
      <c r="F84" s="1">
        <v>959.77</v>
      </c>
      <c r="G84" s="1">
        <v>959.77</v>
      </c>
      <c r="H84" s="1">
        <v>959.77</v>
      </c>
      <c r="I84" s="1">
        <v>959.77</v>
      </c>
      <c r="J84" s="1">
        <v>959.77</v>
      </c>
      <c r="K84" s="1">
        <v>959.77</v>
      </c>
      <c r="L84" s="1">
        <v>959.77</v>
      </c>
      <c r="M84" s="1">
        <v>959.77</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row r="116" spans="1:13" x14ac:dyDescent="0.25">
      <c r="B116" s="4"/>
      <c r="C116" s="4"/>
      <c r="D116" s="4"/>
      <c r="E116" s="4"/>
      <c r="F116" s="4"/>
      <c r="G116" s="4"/>
      <c r="H116" s="4"/>
      <c r="I116" s="4"/>
      <c r="J116" s="4"/>
    </row>
  </sheetData>
  <pageMargins left="0.7" right="0.7" top="0.75" bottom="0.75" header="0.3" footer="0.3"/>
  <ignoredErrors>
    <ignoredError sqref="A1:M3 A17:M17 A6 A19:M20 A18 A52:A56 A51 A105:M105 A84 A114 A58:A83 A57 A48:A50 A47 A4:A5 A7:A16 A21:A46 A85:A104 A110:M110 A106:A109 A111:A113"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pane ySplit="2" topLeftCell="A3" activePane="bottomLeft" state="frozen"/>
      <selection activeCell="B114" sqref="B114"/>
      <selection pane="bottomLeft" activeCell="B114" sqref="B114"/>
    </sheetView>
  </sheetViews>
  <sheetFormatPr defaultRowHeight="15.75" x14ac:dyDescent="0.25"/>
  <cols>
    <col min="1" max="1" width="59.875" customWidth="1"/>
  </cols>
  <sheetData>
    <row r="1" spans="1:13" hidden="1" x14ac:dyDescent="0.25">
      <c r="A1" t="s">
        <v>148</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s="2">
        <v>26130</v>
      </c>
      <c r="C6" s="2">
        <v>26130</v>
      </c>
      <c r="D6" s="2">
        <v>26130</v>
      </c>
      <c r="E6" s="2">
        <v>26130</v>
      </c>
      <c r="F6" s="2">
        <v>26130</v>
      </c>
      <c r="G6" s="2">
        <v>26130</v>
      </c>
      <c r="H6" s="2">
        <v>31362</v>
      </c>
      <c r="I6" s="2">
        <v>31362</v>
      </c>
      <c r="J6" s="2">
        <v>31362</v>
      </c>
      <c r="K6" s="2">
        <v>31362</v>
      </c>
      <c r="L6" s="2">
        <v>31362</v>
      </c>
      <c r="M6" s="2">
        <v>31362</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s="2">
        <v>-18291</v>
      </c>
      <c r="C18" s="2">
        <v>-18291</v>
      </c>
      <c r="D18" s="2">
        <v>-18291</v>
      </c>
      <c r="E18" s="2">
        <v>-18291</v>
      </c>
      <c r="F18" s="2">
        <v>-18291</v>
      </c>
      <c r="G18" s="2">
        <v>-18291</v>
      </c>
      <c r="H18" s="2">
        <v>-21953</v>
      </c>
      <c r="I18" s="2">
        <v>-21953</v>
      </c>
      <c r="J18" s="2">
        <v>-21953</v>
      </c>
      <c r="K18" s="2">
        <v>-21953</v>
      </c>
      <c r="L18" s="2">
        <v>-21953</v>
      </c>
      <c r="M18" s="2">
        <v>-21953</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185</v>
      </c>
      <c r="C51">
        <v>185</v>
      </c>
      <c r="D51">
        <v>185</v>
      </c>
      <c r="E51">
        <v>185</v>
      </c>
      <c r="F51">
        <v>185</v>
      </c>
      <c r="G51">
        <v>185</v>
      </c>
      <c r="H51">
        <v>245</v>
      </c>
      <c r="I51">
        <v>245</v>
      </c>
      <c r="J51">
        <v>245</v>
      </c>
      <c r="K51">
        <v>245</v>
      </c>
      <c r="L51">
        <v>245</v>
      </c>
      <c r="M51">
        <v>245</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row r="116" spans="1:13" x14ac:dyDescent="0.25">
      <c r="B116"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selection activeCell="B114" sqref="B114"/>
    </sheetView>
  </sheetViews>
  <sheetFormatPr defaultRowHeight="15.75" x14ac:dyDescent="0.25"/>
  <cols>
    <col min="1" max="1" width="59.875" customWidth="1"/>
    <col min="7" max="7" width="10.25" customWidth="1"/>
  </cols>
  <sheetData>
    <row r="1" spans="1:13" x14ac:dyDescent="0.25">
      <c r="A1" t="s">
        <v>150</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s="2">
        <v>26930</v>
      </c>
      <c r="C6" s="2">
        <v>26930</v>
      </c>
      <c r="D6" s="2">
        <v>26930</v>
      </c>
      <c r="E6" s="2">
        <v>26930</v>
      </c>
      <c r="F6" s="2">
        <v>26930</v>
      </c>
      <c r="G6" s="2">
        <v>26930</v>
      </c>
      <c r="H6" s="2">
        <v>26930</v>
      </c>
      <c r="I6" s="2">
        <v>26930</v>
      </c>
      <c r="J6" s="2">
        <v>26930</v>
      </c>
      <c r="K6" s="2">
        <v>26930</v>
      </c>
      <c r="L6" s="2">
        <v>26930</v>
      </c>
      <c r="M6" s="2">
        <v>26930</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s="2">
        <v>-18851</v>
      </c>
      <c r="C18" s="2">
        <v>-18851</v>
      </c>
      <c r="D18" s="2">
        <v>-18851</v>
      </c>
      <c r="E18" s="2">
        <v>-18851</v>
      </c>
      <c r="F18" s="2">
        <v>-18851</v>
      </c>
      <c r="G18" s="2">
        <v>-18851</v>
      </c>
      <c r="H18" s="2">
        <v>-18851</v>
      </c>
      <c r="I18" s="2">
        <v>-18851</v>
      </c>
      <c r="J18" s="2">
        <v>-18851</v>
      </c>
      <c r="K18" s="2">
        <v>-18851</v>
      </c>
      <c r="L18" s="2">
        <v>-18851</v>
      </c>
      <c r="M18" s="2">
        <v>-18851</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375</v>
      </c>
      <c r="C51">
        <v>375</v>
      </c>
      <c r="D51">
        <v>375</v>
      </c>
      <c r="E51">
        <v>375</v>
      </c>
      <c r="F51">
        <v>375</v>
      </c>
      <c r="G51">
        <v>375</v>
      </c>
      <c r="H51">
        <v>385</v>
      </c>
      <c r="I51">
        <v>395</v>
      </c>
      <c r="J51">
        <v>395</v>
      </c>
      <c r="K51">
        <v>395</v>
      </c>
      <c r="L51">
        <v>395</v>
      </c>
      <c r="M51">
        <v>395</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row r="116" spans="1:13" x14ac:dyDescent="0.25">
      <c r="B116"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pane ySplit="2" topLeftCell="A3" activePane="bottomLeft" state="frozen"/>
      <selection activeCell="B114" sqref="B114"/>
      <selection pane="bottomLeft" activeCell="B114" sqref="B114"/>
    </sheetView>
  </sheetViews>
  <sheetFormatPr defaultRowHeight="15.75" x14ac:dyDescent="0.25"/>
  <cols>
    <col min="1" max="1" width="59.875" customWidth="1"/>
  </cols>
  <sheetData>
    <row r="1" spans="1:13" hidden="1" x14ac:dyDescent="0.25">
      <c r="A1" t="s">
        <v>151</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s="2">
        <v>23091</v>
      </c>
      <c r="C6" s="2">
        <v>23091</v>
      </c>
      <c r="D6" s="2">
        <v>23091</v>
      </c>
      <c r="E6" s="2">
        <v>23091</v>
      </c>
      <c r="F6" s="2">
        <v>23091</v>
      </c>
      <c r="G6" s="2">
        <v>23091</v>
      </c>
      <c r="H6" s="2">
        <v>23091</v>
      </c>
      <c r="I6" s="2">
        <v>23091</v>
      </c>
      <c r="J6" s="2">
        <v>23091</v>
      </c>
      <c r="K6" s="2">
        <v>23091</v>
      </c>
      <c r="L6" s="2">
        <v>23091</v>
      </c>
      <c r="M6" s="2">
        <v>23091</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s="2">
        <v>-16163.699999999999</v>
      </c>
      <c r="C18" s="2">
        <v>-16163.699999999999</v>
      </c>
      <c r="D18" s="2">
        <v>-16163.699999999999</v>
      </c>
      <c r="E18" s="2">
        <v>-16163.699999999999</v>
      </c>
      <c r="F18" s="2">
        <v>-16163.699999999999</v>
      </c>
      <c r="G18" s="2">
        <v>-16163.699999999999</v>
      </c>
      <c r="H18" s="2">
        <v>-16163.699999999999</v>
      </c>
      <c r="I18" s="2">
        <v>-16163.699999999999</v>
      </c>
      <c r="J18" s="2">
        <v>-16163.699999999999</v>
      </c>
      <c r="K18" s="2">
        <v>-16163.699999999999</v>
      </c>
      <c r="L18" s="2">
        <v>-16163.699999999999</v>
      </c>
      <c r="M18" s="2">
        <v>-16163.699999999999</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185</v>
      </c>
      <c r="C51">
        <v>185</v>
      </c>
      <c r="D51">
        <v>185</v>
      </c>
      <c r="E51">
        <v>185</v>
      </c>
      <c r="F51">
        <v>185</v>
      </c>
      <c r="G51">
        <v>185</v>
      </c>
      <c r="H51">
        <v>195</v>
      </c>
      <c r="I51">
        <v>195</v>
      </c>
      <c r="J51">
        <v>195</v>
      </c>
      <c r="K51">
        <v>195</v>
      </c>
      <c r="L51">
        <v>195</v>
      </c>
      <c r="M51">
        <v>195</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row r="116" spans="1:13" x14ac:dyDescent="0.25">
      <c r="B116"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workbookViewId="0">
      <selection activeCell="B114" sqref="B114"/>
    </sheetView>
  </sheetViews>
  <sheetFormatPr defaultRowHeight="15.75" x14ac:dyDescent="0.25"/>
  <cols>
    <col min="1" max="1" width="59.875" customWidth="1"/>
  </cols>
  <sheetData>
    <row r="1" spans="1:13" x14ac:dyDescent="0.25">
      <c r="A1" t="s">
        <v>154</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s="2">
        <v>60712</v>
      </c>
      <c r="C6" s="2">
        <v>60712</v>
      </c>
      <c r="D6" s="2">
        <v>60712</v>
      </c>
      <c r="E6" s="2">
        <v>60712</v>
      </c>
      <c r="F6" s="2">
        <v>60712</v>
      </c>
      <c r="G6" s="2">
        <v>60712</v>
      </c>
      <c r="H6" s="2">
        <v>60712</v>
      </c>
      <c r="I6" s="2">
        <v>60712</v>
      </c>
      <c r="J6" s="2">
        <v>60712</v>
      </c>
      <c r="K6" s="2">
        <v>60712</v>
      </c>
      <c r="L6" s="2">
        <v>60712</v>
      </c>
      <c r="M6" s="2">
        <v>60712</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s="2">
        <v>-42498</v>
      </c>
      <c r="C18" s="2">
        <v>-42498</v>
      </c>
      <c r="D18" s="2">
        <v>-42498</v>
      </c>
      <c r="E18" s="2">
        <v>-42498</v>
      </c>
      <c r="F18" s="2">
        <v>-42498</v>
      </c>
      <c r="G18" s="2">
        <v>-42498</v>
      </c>
      <c r="H18" s="2">
        <v>-42498</v>
      </c>
      <c r="I18" s="2">
        <v>-42498</v>
      </c>
      <c r="J18" s="2">
        <v>-42498</v>
      </c>
      <c r="K18" s="2">
        <v>-42498</v>
      </c>
      <c r="L18" s="2">
        <v>-42498</v>
      </c>
      <c r="M18" s="2">
        <v>-42498</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580</v>
      </c>
      <c r="C51">
        <v>580</v>
      </c>
      <c r="D51">
        <v>580</v>
      </c>
      <c r="E51">
        <v>580</v>
      </c>
      <c r="F51">
        <v>580</v>
      </c>
      <c r="G51">
        <v>580</v>
      </c>
      <c r="H51">
        <v>590</v>
      </c>
      <c r="I51">
        <v>590</v>
      </c>
      <c r="J51">
        <v>590</v>
      </c>
      <c r="K51">
        <v>590</v>
      </c>
      <c r="L51">
        <v>590</v>
      </c>
      <c r="M51">
        <v>590</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row r="115" spans="1:13" x14ac:dyDescent="0.25">
      <c r="B115"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07"/>
  <sheetViews>
    <sheetView topLeftCell="A2" workbookViewId="0">
      <selection activeCell="B10" sqref="B10"/>
    </sheetView>
  </sheetViews>
  <sheetFormatPr defaultColWidth="10.875" defaultRowHeight="15.75" x14ac:dyDescent="0.25"/>
  <cols>
    <col min="2" max="2" width="10.875" style="13"/>
    <col min="83" max="16384" width="10.875" style="12"/>
  </cols>
  <sheetData>
    <row r="1" spans="1:2" x14ac:dyDescent="0.25">
      <c r="A1" t="s">
        <v>181</v>
      </c>
      <c r="B1" s="13" t="s">
        <v>272</v>
      </c>
    </row>
    <row r="2" spans="1:2" x14ac:dyDescent="0.25">
      <c r="A2" t="s">
        <v>182</v>
      </c>
      <c r="B2" s="13" t="s">
        <v>273</v>
      </c>
    </row>
    <row r="3" spans="1:2" x14ac:dyDescent="0.25">
      <c r="A3" t="s">
        <v>183</v>
      </c>
      <c r="B3" s="13" t="s">
        <v>274</v>
      </c>
    </row>
    <row r="4" spans="1:2" x14ac:dyDescent="0.25">
      <c r="A4" t="s">
        <v>184</v>
      </c>
      <c r="B4" s="13" t="s">
        <v>275</v>
      </c>
    </row>
    <row r="5" spans="1:2" x14ac:dyDescent="0.25">
      <c r="A5" t="s">
        <v>185</v>
      </c>
      <c r="B5" s="13" t="s">
        <v>276</v>
      </c>
    </row>
    <row r="6" spans="1:2" x14ac:dyDescent="0.25">
      <c r="A6" t="s">
        <v>186</v>
      </c>
      <c r="B6" s="13" t="s">
        <v>277</v>
      </c>
    </row>
    <row r="7" spans="1:2" x14ac:dyDescent="0.25">
      <c r="A7" t="s">
        <v>269</v>
      </c>
      <c r="B7" s="13" t="s">
        <v>278</v>
      </c>
    </row>
    <row r="8" spans="1:2" x14ac:dyDescent="0.25">
      <c r="A8" t="s">
        <v>270</v>
      </c>
      <c r="B8" s="13" t="s">
        <v>279</v>
      </c>
    </row>
    <row r="9" spans="1:2" x14ac:dyDescent="0.25">
      <c r="A9" t="s">
        <v>187</v>
      </c>
      <c r="B9" s="13" t="s">
        <v>280</v>
      </c>
    </row>
    <row r="10" spans="1:2" x14ac:dyDescent="0.25">
      <c r="A10" t="s">
        <v>188</v>
      </c>
      <c r="B10" s="13" t="s">
        <v>281</v>
      </c>
    </row>
    <row r="11" spans="1:2" x14ac:dyDescent="0.25">
      <c r="A11" t="s">
        <v>189</v>
      </c>
      <c r="B11" s="13" t="s">
        <v>282</v>
      </c>
    </row>
    <row r="12" spans="1:2" x14ac:dyDescent="0.25">
      <c r="A12" t="s">
        <v>190</v>
      </c>
      <c r="B12" s="13" t="s">
        <v>283</v>
      </c>
    </row>
    <row r="13" spans="1:2" x14ac:dyDescent="0.25">
      <c r="A13" t="s">
        <v>191</v>
      </c>
      <c r="B13" s="13" t="s">
        <v>284</v>
      </c>
    </row>
    <row r="14" spans="1:2" x14ac:dyDescent="0.25">
      <c r="A14" t="s">
        <v>192</v>
      </c>
      <c r="B14" s="13" t="s">
        <v>285</v>
      </c>
    </row>
    <row r="15" spans="1:2" x14ac:dyDescent="0.25">
      <c r="A15" t="s">
        <v>167</v>
      </c>
      <c r="B15" s="13" t="s">
        <v>286</v>
      </c>
    </row>
    <row r="16" spans="1:2" x14ac:dyDescent="0.25">
      <c r="A16" t="s">
        <v>193</v>
      </c>
      <c r="B16" s="13" t="s">
        <v>287</v>
      </c>
    </row>
    <row r="17" spans="1:2" x14ac:dyDescent="0.25">
      <c r="A17" t="s">
        <v>194</v>
      </c>
      <c r="B17" s="13" t="s">
        <v>288</v>
      </c>
    </row>
    <row r="18" spans="1:2" x14ac:dyDescent="0.25">
      <c r="A18" t="s">
        <v>168</v>
      </c>
      <c r="B18" s="13" t="s">
        <v>289</v>
      </c>
    </row>
    <row r="19" spans="1:2" x14ac:dyDescent="0.25">
      <c r="A19" t="s">
        <v>195</v>
      </c>
      <c r="B19" s="13" t="s">
        <v>290</v>
      </c>
    </row>
    <row r="20" spans="1:2" x14ac:dyDescent="0.25">
      <c r="A20" t="s">
        <v>196</v>
      </c>
      <c r="B20" s="13" t="s">
        <v>291</v>
      </c>
    </row>
    <row r="21" spans="1:2" x14ac:dyDescent="0.25">
      <c r="A21" t="s">
        <v>47</v>
      </c>
      <c r="B21" s="13" t="s">
        <v>292</v>
      </c>
    </row>
    <row r="22" spans="1:2" x14ac:dyDescent="0.25">
      <c r="A22" t="s">
        <v>197</v>
      </c>
      <c r="B22" s="13" t="s">
        <v>293</v>
      </c>
    </row>
    <row r="23" spans="1:2" x14ac:dyDescent="0.25">
      <c r="A23" t="s">
        <v>198</v>
      </c>
      <c r="B23" s="13" t="s">
        <v>294</v>
      </c>
    </row>
    <row r="24" spans="1:2" x14ac:dyDescent="0.25">
      <c r="A24" t="s">
        <v>199</v>
      </c>
      <c r="B24" s="13" t="s">
        <v>295</v>
      </c>
    </row>
    <row r="25" spans="1:2" x14ac:dyDescent="0.25">
      <c r="A25" t="s">
        <v>180</v>
      </c>
      <c r="B25" s="13" t="s">
        <v>296</v>
      </c>
    </row>
    <row r="26" spans="1:2" x14ac:dyDescent="0.25">
      <c r="A26" t="s">
        <v>200</v>
      </c>
      <c r="B26" s="13" t="s">
        <v>297</v>
      </c>
    </row>
    <row r="27" spans="1:2" x14ac:dyDescent="0.25">
      <c r="A27" t="s">
        <v>201</v>
      </c>
      <c r="B27" s="13" t="s">
        <v>298</v>
      </c>
    </row>
    <row r="28" spans="1:2" x14ac:dyDescent="0.25">
      <c r="A28" t="s">
        <v>202</v>
      </c>
      <c r="B28" s="13" t="s">
        <v>299</v>
      </c>
    </row>
    <row r="29" spans="1:2" x14ac:dyDescent="0.25">
      <c r="A29" t="s">
        <v>203</v>
      </c>
      <c r="B29" s="13" t="s">
        <v>300</v>
      </c>
    </row>
    <row r="30" spans="1:2" x14ac:dyDescent="0.25">
      <c r="A30" t="s">
        <v>204</v>
      </c>
      <c r="B30" s="13" t="s">
        <v>301</v>
      </c>
    </row>
    <row r="31" spans="1:2" x14ac:dyDescent="0.25">
      <c r="A31" t="s">
        <v>205</v>
      </c>
      <c r="B31" s="13" t="s">
        <v>302</v>
      </c>
    </row>
    <row r="32" spans="1:2" x14ac:dyDescent="0.25">
      <c r="A32" t="s">
        <v>206</v>
      </c>
      <c r="B32" s="13" t="s">
        <v>303</v>
      </c>
    </row>
    <row r="33" spans="1:2" x14ac:dyDescent="0.25">
      <c r="A33" t="s">
        <v>207</v>
      </c>
      <c r="B33" s="13" t="s">
        <v>304</v>
      </c>
    </row>
    <row r="34" spans="1:2" x14ac:dyDescent="0.25">
      <c r="A34" t="s">
        <v>208</v>
      </c>
      <c r="B34" s="13" t="s">
        <v>305</v>
      </c>
    </row>
    <row r="35" spans="1:2" x14ac:dyDescent="0.25">
      <c r="A35" t="s">
        <v>209</v>
      </c>
      <c r="B35" s="13" t="s">
        <v>306</v>
      </c>
    </row>
    <row r="36" spans="1:2" x14ac:dyDescent="0.25">
      <c r="A36" t="s">
        <v>210</v>
      </c>
      <c r="B36" s="13" t="s">
        <v>307</v>
      </c>
    </row>
    <row r="37" spans="1:2" x14ac:dyDescent="0.25">
      <c r="A37" t="s">
        <v>211</v>
      </c>
      <c r="B37" s="13" t="s">
        <v>308</v>
      </c>
    </row>
    <row r="38" spans="1:2" x14ac:dyDescent="0.25">
      <c r="A38" t="s">
        <v>212</v>
      </c>
      <c r="B38" s="13" t="s">
        <v>309</v>
      </c>
    </row>
    <row r="39" spans="1:2" x14ac:dyDescent="0.25">
      <c r="A39" t="s">
        <v>213</v>
      </c>
      <c r="B39" s="13" t="s">
        <v>310</v>
      </c>
    </row>
    <row r="40" spans="1:2" x14ac:dyDescent="0.25">
      <c r="A40" t="s">
        <v>169</v>
      </c>
      <c r="B40" s="13" t="s">
        <v>311</v>
      </c>
    </row>
    <row r="41" spans="1:2" x14ac:dyDescent="0.25">
      <c r="A41" t="s">
        <v>214</v>
      </c>
      <c r="B41" s="13" t="s">
        <v>312</v>
      </c>
    </row>
    <row r="42" spans="1:2" x14ac:dyDescent="0.25">
      <c r="A42" t="s">
        <v>215</v>
      </c>
      <c r="B42" s="13" t="s">
        <v>313</v>
      </c>
    </row>
    <row r="43" spans="1:2" x14ac:dyDescent="0.25">
      <c r="A43" t="s">
        <v>216</v>
      </c>
      <c r="B43" s="13" t="s">
        <v>314</v>
      </c>
    </row>
    <row r="44" spans="1:2" x14ac:dyDescent="0.25">
      <c r="A44" t="s">
        <v>265</v>
      </c>
      <c r="B44" s="13" t="s">
        <v>315</v>
      </c>
    </row>
    <row r="45" spans="1:2" x14ac:dyDescent="0.25">
      <c r="A45" t="s">
        <v>266</v>
      </c>
      <c r="B45" s="13" t="s">
        <v>316</v>
      </c>
    </row>
    <row r="46" spans="1:2" x14ac:dyDescent="0.25">
      <c r="A46" t="s">
        <v>217</v>
      </c>
      <c r="B46" s="13" t="s">
        <v>317</v>
      </c>
    </row>
    <row r="47" spans="1:2" x14ac:dyDescent="0.25">
      <c r="A47" t="s">
        <v>218</v>
      </c>
      <c r="B47" s="13" t="s">
        <v>318</v>
      </c>
    </row>
    <row r="48" spans="1:2" x14ac:dyDescent="0.25">
      <c r="A48" t="s">
        <v>219</v>
      </c>
      <c r="B48" s="13" t="s">
        <v>319</v>
      </c>
    </row>
    <row r="49" spans="1:2" x14ac:dyDescent="0.25">
      <c r="A49" t="s">
        <v>220</v>
      </c>
      <c r="B49" s="13" t="s">
        <v>320</v>
      </c>
    </row>
    <row r="50" spans="1:2" x14ac:dyDescent="0.25">
      <c r="A50" t="s">
        <v>221</v>
      </c>
      <c r="B50" s="13" t="s">
        <v>321</v>
      </c>
    </row>
    <row r="51" spans="1:2" x14ac:dyDescent="0.25">
      <c r="A51" t="s">
        <v>222</v>
      </c>
      <c r="B51" s="13" t="s">
        <v>322</v>
      </c>
    </row>
    <row r="52" spans="1:2" x14ac:dyDescent="0.25">
      <c r="A52" t="s">
        <v>223</v>
      </c>
      <c r="B52" s="13" t="s">
        <v>323</v>
      </c>
    </row>
    <row r="53" spans="1:2" x14ac:dyDescent="0.25">
      <c r="A53" t="s">
        <v>170</v>
      </c>
      <c r="B53" s="13" t="s">
        <v>324</v>
      </c>
    </row>
    <row r="54" spans="1:2" x14ac:dyDescent="0.25">
      <c r="A54" t="s">
        <v>224</v>
      </c>
      <c r="B54" s="13" t="s">
        <v>325</v>
      </c>
    </row>
    <row r="55" spans="1:2" x14ac:dyDescent="0.25">
      <c r="A55" t="s">
        <v>225</v>
      </c>
      <c r="B55" s="13" t="s">
        <v>326</v>
      </c>
    </row>
    <row r="56" spans="1:2" x14ac:dyDescent="0.25">
      <c r="A56" t="s">
        <v>226</v>
      </c>
      <c r="B56" s="13" t="s">
        <v>327</v>
      </c>
    </row>
    <row r="57" spans="1:2" x14ac:dyDescent="0.25">
      <c r="A57" t="s">
        <v>227</v>
      </c>
      <c r="B57" s="13" t="s">
        <v>328</v>
      </c>
    </row>
    <row r="58" spans="1:2" x14ac:dyDescent="0.25">
      <c r="A58" t="s">
        <v>228</v>
      </c>
      <c r="B58" s="13" t="s">
        <v>329</v>
      </c>
    </row>
    <row r="59" spans="1:2" x14ac:dyDescent="0.25">
      <c r="A59" t="s">
        <v>229</v>
      </c>
      <c r="B59" s="13" t="s">
        <v>330</v>
      </c>
    </row>
    <row r="60" spans="1:2" x14ac:dyDescent="0.25">
      <c r="A60" t="s">
        <v>230</v>
      </c>
      <c r="B60" s="13" t="s">
        <v>331</v>
      </c>
    </row>
    <row r="61" spans="1:2" x14ac:dyDescent="0.25">
      <c r="A61" t="s">
        <v>231</v>
      </c>
      <c r="B61" s="13" t="s">
        <v>332</v>
      </c>
    </row>
    <row r="62" spans="1:2" x14ac:dyDescent="0.25">
      <c r="A62" t="s">
        <v>140</v>
      </c>
      <c r="B62" s="13" t="s">
        <v>333</v>
      </c>
    </row>
    <row r="63" spans="1:2" x14ac:dyDescent="0.25">
      <c r="A63" t="s">
        <v>267</v>
      </c>
      <c r="B63" s="13" t="s">
        <v>334</v>
      </c>
    </row>
    <row r="64" spans="1:2" x14ac:dyDescent="0.25">
      <c r="A64" t="s">
        <v>171</v>
      </c>
      <c r="B64" s="13" t="s">
        <v>335</v>
      </c>
    </row>
    <row r="65" spans="1:2" x14ac:dyDescent="0.25">
      <c r="A65" t="s">
        <v>172</v>
      </c>
      <c r="B65" s="13" t="s">
        <v>336</v>
      </c>
    </row>
    <row r="66" spans="1:2" x14ac:dyDescent="0.25">
      <c r="A66" t="s">
        <v>232</v>
      </c>
      <c r="B66" s="13" t="s">
        <v>337</v>
      </c>
    </row>
    <row r="67" spans="1:2" x14ac:dyDescent="0.25">
      <c r="A67" t="s">
        <v>233</v>
      </c>
      <c r="B67" s="13" t="s">
        <v>338</v>
      </c>
    </row>
    <row r="68" spans="1:2" x14ac:dyDescent="0.25">
      <c r="A68" t="s">
        <v>234</v>
      </c>
      <c r="B68" s="13" t="s">
        <v>339</v>
      </c>
    </row>
    <row r="69" spans="1:2" x14ac:dyDescent="0.25">
      <c r="A69" t="s">
        <v>235</v>
      </c>
      <c r="B69" s="13" t="s">
        <v>340</v>
      </c>
    </row>
    <row r="70" spans="1:2" x14ac:dyDescent="0.25">
      <c r="A70" t="s">
        <v>236</v>
      </c>
      <c r="B70" s="13" t="s">
        <v>341</v>
      </c>
    </row>
    <row r="71" spans="1:2" x14ac:dyDescent="0.25">
      <c r="A71" t="s">
        <v>237</v>
      </c>
      <c r="B71" s="13" t="s">
        <v>342</v>
      </c>
    </row>
    <row r="72" spans="1:2" x14ac:dyDescent="0.25">
      <c r="A72" t="s">
        <v>238</v>
      </c>
      <c r="B72" s="13" t="s">
        <v>343</v>
      </c>
    </row>
    <row r="73" spans="1:2" x14ac:dyDescent="0.25">
      <c r="A73" t="s">
        <v>239</v>
      </c>
      <c r="B73" s="13" t="s">
        <v>344</v>
      </c>
    </row>
    <row r="74" spans="1:2" x14ac:dyDescent="0.25">
      <c r="A74" t="s">
        <v>240</v>
      </c>
      <c r="B74" s="13" t="s">
        <v>345</v>
      </c>
    </row>
    <row r="75" spans="1:2" x14ac:dyDescent="0.25">
      <c r="A75" t="s">
        <v>241</v>
      </c>
      <c r="B75" s="13" t="s">
        <v>346</v>
      </c>
    </row>
    <row r="76" spans="1:2" x14ac:dyDescent="0.25">
      <c r="A76" t="s">
        <v>242</v>
      </c>
      <c r="B76" s="13" t="s">
        <v>347</v>
      </c>
    </row>
    <row r="77" spans="1:2" x14ac:dyDescent="0.25">
      <c r="A77" t="s">
        <v>173</v>
      </c>
      <c r="B77" s="13" t="s">
        <v>348</v>
      </c>
    </row>
    <row r="78" spans="1:2" x14ac:dyDescent="0.25">
      <c r="A78" t="s">
        <v>243</v>
      </c>
      <c r="B78" s="13" t="s">
        <v>349</v>
      </c>
    </row>
    <row r="79" spans="1:2" x14ac:dyDescent="0.25">
      <c r="A79" t="s">
        <v>244</v>
      </c>
      <c r="B79" s="13" t="s">
        <v>350</v>
      </c>
    </row>
    <row r="80" spans="1:2" x14ac:dyDescent="0.25">
      <c r="A80" t="s">
        <v>271</v>
      </c>
      <c r="B80" s="13" t="s">
        <v>351</v>
      </c>
    </row>
    <row r="81" spans="1:2" x14ac:dyDescent="0.25">
      <c r="A81" t="s">
        <v>245</v>
      </c>
      <c r="B81" s="13" t="s">
        <v>352</v>
      </c>
    </row>
    <row r="82" spans="1:2" x14ac:dyDescent="0.25">
      <c r="A82" t="s">
        <v>174</v>
      </c>
      <c r="B82" s="13" t="s">
        <v>353</v>
      </c>
    </row>
    <row r="83" spans="1:2" x14ac:dyDescent="0.25">
      <c r="A83" t="s">
        <v>246</v>
      </c>
      <c r="B83" s="13" t="s">
        <v>354</v>
      </c>
    </row>
    <row r="84" spans="1:2" x14ac:dyDescent="0.25">
      <c r="A84" t="s">
        <v>247</v>
      </c>
      <c r="B84" s="13" t="s">
        <v>355</v>
      </c>
    </row>
    <row r="85" spans="1:2" x14ac:dyDescent="0.25">
      <c r="A85" t="s">
        <v>175</v>
      </c>
      <c r="B85" s="13" t="s">
        <v>356</v>
      </c>
    </row>
    <row r="86" spans="1:2" x14ac:dyDescent="0.25">
      <c r="A86" t="s">
        <v>176</v>
      </c>
      <c r="B86" s="13" t="s">
        <v>357</v>
      </c>
    </row>
    <row r="87" spans="1:2" x14ac:dyDescent="0.25">
      <c r="A87" t="s">
        <v>248</v>
      </c>
      <c r="B87" s="13" t="s">
        <v>358</v>
      </c>
    </row>
    <row r="88" spans="1:2" x14ac:dyDescent="0.25">
      <c r="A88" t="s">
        <v>249</v>
      </c>
      <c r="B88" s="13" t="s">
        <v>359</v>
      </c>
    </row>
    <row r="89" spans="1:2" x14ac:dyDescent="0.25">
      <c r="A89" t="s">
        <v>250</v>
      </c>
      <c r="B89" s="13" t="s">
        <v>360</v>
      </c>
    </row>
    <row r="90" spans="1:2" x14ac:dyDescent="0.25">
      <c r="A90" t="s">
        <v>177</v>
      </c>
      <c r="B90" s="13" t="s">
        <v>361</v>
      </c>
    </row>
    <row r="91" spans="1:2" x14ac:dyDescent="0.25">
      <c r="A91" t="s">
        <v>251</v>
      </c>
      <c r="B91" s="13" t="s">
        <v>362</v>
      </c>
    </row>
    <row r="92" spans="1:2" x14ac:dyDescent="0.25">
      <c r="A92" t="s">
        <v>252</v>
      </c>
      <c r="B92" s="13" t="s">
        <v>363</v>
      </c>
    </row>
    <row r="93" spans="1:2" x14ac:dyDescent="0.25">
      <c r="A93" t="s">
        <v>253</v>
      </c>
      <c r="B93" s="13" t="s">
        <v>364</v>
      </c>
    </row>
    <row r="94" spans="1:2" x14ac:dyDescent="0.25">
      <c r="A94" t="s">
        <v>254</v>
      </c>
      <c r="B94" s="13" t="s">
        <v>365</v>
      </c>
    </row>
    <row r="95" spans="1:2" x14ac:dyDescent="0.25">
      <c r="A95" t="s">
        <v>255</v>
      </c>
      <c r="B95" s="13" t="s">
        <v>366</v>
      </c>
    </row>
    <row r="96" spans="1:2" x14ac:dyDescent="0.25">
      <c r="A96" t="s">
        <v>256</v>
      </c>
      <c r="B96" s="13" t="s">
        <v>367</v>
      </c>
    </row>
    <row r="97" spans="1:2" x14ac:dyDescent="0.25">
      <c r="A97" t="s">
        <v>178</v>
      </c>
      <c r="B97" s="13" t="s">
        <v>368</v>
      </c>
    </row>
    <row r="98" spans="1:2" x14ac:dyDescent="0.25">
      <c r="A98" t="s">
        <v>257</v>
      </c>
      <c r="B98" s="13" t="s">
        <v>369</v>
      </c>
    </row>
    <row r="99" spans="1:2" x14ac:dyDescent="0.25">
      <c r="A99" t="s">
        <v>179</v>
      </c>
      <c r="B99" s="13" t="s">
        <v>370</v>
      </c>
    </row>
    <row r="100" spans="1:2" x14ac:dyDescent="0.25">
      <c r="A100" t="s">
        <v>268</v>
      </c>
      <c r="B100" s="13" t="s">
        <v>371</v>
      </c>
    </row>
    <row r="101" spans="1:2" x14ac:dyDescent="0.25">
      <c r="A101" t="s">
        <v>258</v>
      </c>
      <c r="B101" s="13" t="s">
        <v>372</v>
      </c>
    </row>
    <row r="102" spans="1:2" x14ac:dyDescent="0.25">
      <c r="A102" t="s">
        <v>259</v>
      </c>
      <c r="B102" s="13" t="s">
        <v>373</v>
      </c>
    </row>
    <row r="103" spans="1:2" x14ac:dyDescent="0.25">
      <c r="A103" t="s">
        <v>260</v>
      </c>
      <c r="B103" s="13" t="s">
        <v>374</v>
      </c>
    </row>
    <row r="104" spans="1:2" x14ac:dyDescent="0.25">
      <c r="A104" t="s">
        <v>261</v>
      </c>
      <c r="B104" s="13" t="s">
        <v>375</v>
      </c>
    </row>
    <row r="105" spans="1:2" x14ac:dyDescent="0.25">
      <c r="A105" t="s">
        <v>262</v>
      </c>
      <c r="B105" s="13" t="s">
        <v>376</v>
      </c>
    </row>
    <row r="106" spans="1:2" x14ac:dyDescent="0.25">
      <c r="A106" t="s">
        <v>263</v>
      </c>
      <c r="B106" s="13" t="s">
        <v>377</v>
      </c>
    </row>
    <row r="107" spans="1:2" x14ac:dyDescent="0.25">
      <c r="A107" t="s">
        <v>264</v>
      </c>
      <c r="B107" s="13" t="s">
        <v>378</v>
      </c>
    </row>
  </sheetData>
  <pageMargins left="0.7" right="0.7" top="0.75" bottom="0.75" header="0.3" footer="0.3"/>
  <customProperties>
    <customPr name="SaaSBISignature" r:id="rId1"/>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selection activeCell="B114" sqref="B114"/>
    </sheetView>
  </sheetViews>
  <sheetFormatPr defaultRowHeight="15.75" x14ac:dyDescent="0.25"/>
  <cols>
    <col min="1" max="1" width="59.875" customWidth="1"/>
  </cols>
  <sheetData>
    <row r="1" spans="1:13" x14ac:dyDescent="0.25">
      <c r="A1" t="s">
        <v>155</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s="2">
        <v>29531</v>
      </c>
      <c r="C6" s="2">
        <v>29531</v>
      </c>
      <c r="D6" s="2">
        <v>29531</v>
      </c>
      <c r="E6" s="2">
        <v>29531</v>
      </c>
      <c r="F6" s="2">
        <v>29531</v>
      </c>
      <c r="G6" s="2">
        <v>29531</v>
      </c>
      <c r="H6" s="2">
        <v>29531</v>
      </c>
      <c r="I6" s="2">
        <v>29531</v>
      </c>
      <c r="J6" s="2">
        <v>29531</v>
      </c>
      <c r="K6" s="2">
        <v>29531</v>
      </c>
      <c r="L6" s="2">
        <v>29531</v>
      </c>
      <c r="M6" s="2">
        <v>29531</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s="2">
        <v>-20672</v>
      </c>
      <c r="C18" s="2">
        <v>-20672</v>
      </c>
      <c r="D18" s="2">
        <v>-20672</v>
      </c>
      <c r="E18" s="2">
        <v>-20672</v>
      </c>
      <c r="F18" s="2">
        <v>-20672</v>
      </c>
      <c r="G18" s="2">
        <v>-20672</v>
      </c>
      <c r="H18" s="2">
        <v>-20672</v>
      </c>
      <c r="I18" s="2">
        <v>-20672</v>
      </c>
      <c r="J18" s="2">
        <v>-20672</v>
      </c>
      <c r="K18" s="2">
        <v>-20672</v>
      </c>
      <c r="L18" s="2">
        <v>-20672</v>
      </c>
      <c r="M18" s="2">
        <v>-20672</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235</v>
      </c>
      <c r="C51">
        <v>235</v>
      </c>
      <c r="D51">
        <v>235</v>
      </c>
      <c r="E51">
        <v>235</v>
      </c>
      <c r="F51">
        <v>235</v>
      </c>
      <c r="G51">
        <v>235</v>
      </c>
      <c r="H51">
        <v>245</v>
      </c>
      <c r="I51">
        <v>245</v>
      </c>
      <c r="J51">
        <v>245</v>
      </c>
      <c r="K51">
        <v>245</v>
      </c>
      <c r="L51">
        <v>245</v>
      </c>
      <c r="M51">
        <v>245</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row r="116" spans="1:13" x14ac:dyDescent="0.25">
      <c r="B116" s="2"/>
    </row>
  </sheetData>
  <pageMargins left="0.7" right="0.7" top="0.75" bottom="0.75" header="0.3" footer="0.3"/>
  <ignoredErrors>
    <ignoredError sqref="A1:M3 A17:M17 A6 A20:M20 A19 A18 A52:A56 A51 A114 A105:M105 A57 A48:A50 A47 A4:A5 A7:A16 A21:A46 A58:A104 A110:M110 A106:A109 A111:A113"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B114" sqref="B114"/>
    </sheetView>
  </sheetViews>
  <sheetFormatPr defaultRowHeight="15.75" x14ac:dyDescent="0.25"/>
  <cols>
    <col min="1" max="1" width="59.875" customWidth="1"/>
  </cols>
  <sheetData>
    <row r="1" spans="1:13" x14ac:dyDescent="0.25">
      <c r="A1" t="s">
        <v>158</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v>18624</v>
      </c>
      <c r="C6">
        <v>18624</v>
      </c>
      <c r="D6">
        <v>18624</v>
      </c>
      <c r="E6">
        <v>18624</v>
      </c>
      <c r="F6">
        <v>18624</v>
      </c>
      <c r="G6">
        <v>18624</v>
      </c>
      <c r="H6">
        <v>18624</v>
      </c>
      <c r="I6">
        <v>18624</v>
      </c>
      <c r="J6">
        <v>18624</v>
      </c>
      <c r="K6">
        <v>18624</v>
      </c>
      <c r="L6">
        <v>18624</v>
      </c>
      <c r="M6">
        <v>18624</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v>-13036.8</v>
      </c>
      <c r="C18">
        <v>-13036.8</v>
      </c>
      <c r="D18">
        <v>-13036.8</v>
      </c>
      <c r="E18">
        <v>-13036.8</v>
      </c>
      <c r="F18">
        <v>-13036.8</v>
      </c>
      <c r="G18">
        <v>-13036.8</v>
      </c>
      <c r="H18">
        <v>-13036.8</v>
      </c>
      <c r="I18">
        <v>-13036.8</v>
      </c>
      <c r="J18">
        <v>-13036.8</v>
      </c>
      <c r="K18">
        <v>-13036.8</v>
      </c>
      <c r="L18">
        <v>-13036.8</v>
      </c>
      <c r="M18">
        <v>-13036.8</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150</v>
      </c>
      <c r="C51">
        <v>150</v>
      </c>
      <c r="D51">
        <v>150</v>
      </c>
      <c r="E51">
        <v>150</v>
      </c>
      <c r="F51">
        <v>150</v>
      </c>
      <c r="G51">
        <v>150</v>
      </c>
      <c r="H51">
        <v>150</v>
      </c>
      <c r="I51">
        <v>150</v>
      </c>
      <c r="J51">
        <v>150</v>
      </c>
      <c r="K51">
        <v>150</v>
      </c>
      <c r="L51">
        <v>150</v>
      </c>
      <c r="M51">
        <v>150</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5 A16 A21:A46 A58:A104 A110:M110 A106:A109 A111:A113"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B114" sqref="B114"/>
    </sheetView>
  </sheetViews>
  <sheetFormatPr defaultRowHeight="15.75" x14ac:dyDescent="0.25"/>
  <cols>
    <col min="1" max="1" width="59.875" customWidth="1"/>
  </cols>
  <sheetData>
    <row r="1" spans="1:13" x14ac:dyDescent="0.25">
      <c r="A1" t="s">
        <v>159</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v>18624</v>
      </c>
      <c r="C6">
        <v>18624</v>
      </c>
      <c r="D6">
        <v>18624</v>
      </c>
      <c r="E6">
        <v>18624</v>
      </c>
      <c r="F6">
        <v>18624</v>
      </c>
      <c r="G6">
        <v>18624</v>
      </c>
      <c r="H6">
        <v>18624</v>
      </c>
      <c r="I6">
        <v>18624</v>
      </c>
      <c r="J6">
        <v>18624</v>
      </c>
      <c r="K6">
        <v>18624</v>
      </c>
      <c r="L6">
        <v>18624</v>
      </c>
      <c r="M6">
        <v>18624</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v>-13036.8</v>
      </c>
      <c r="C18">
        <v>-13036.8</v>
      </c>
      <c r="D18">
        <v>-13036.8</v>
      </c>
      <c r="E18">
        <v>-13036.8</v>
      </c>
      <c r="F18">
        <v>-13036.8</v>
      </c>
      <c r="G18">
        <v>-13036.8</v>
      </c>
      <c r="H18">
        <v>-13036.8</v>
      </c>
      <c r="I18">
        <v>-13036.8</v>
      </c>
      <c r="J18">
        <v>-13036.8</v>
      </c>
      <c r="K18">
        <v>-13036.8</v>
      </c>
      <c r="L18">
        <v>-13036.8</v>
      </c>
      <c r="M18">
        <v>-13036.8</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150</v>
      </c>
      <c r="C51">
        <v>150</v>
      </c>
      <c r="D51">
        <v>150</v>
      </c>
      <c r="E51">
        <v>150</v>
      </c>
      <c r="F51">
        <v>150</v>
      </c>
      <c r="G51">
        <v>150</v>
      </c>
      <c r="H51">
        <v>150</v>
      </c>
      <c r="I51">
        <v>150</v>
      </c>
      <c r="J51">
        <v>150</v>
      </c>
      <c r="K51">
        <v>150</v>
      </c>
      <c r="L51">
        <v>150</v>
      </c>
      <c r="M51">
        <v>150</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c r="B105" s="7"/>
      <c r="C105" s="7"/>
      <c r="D105" s="7"/>
      <c r="E105" s="7"/>
      <c r="F105" s="7"/>
      <c r="G105" s="7"/>
      <c r="H105" s="7"/>
      <c r="I105" s="7"/>
      <c r="J105" s="7"/>
      <c r="K105" s="7"/>
      <c r="L105" s="7"/>
      <c r="M105" s="7"/>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sheetData>
  <pageMargins left="0.7" right="0.7" top="0.75" bottom="0.75" header="0.3" footer="0.3"/>
  <ignoredErrors>
    <ignoredError sqref="A1:M3 A17:M17 A6 A52:A56 A51 A19:M20 A18 A114 A113 A110:M110 A57 A48:A50 A47 A4:A5 A7:A16 A21:A46 A58:A109 A111:A112"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B114" sqref="B114"/>
    </sheetView>
  </sheetViews>
  <sheetFormatPr defaultRowHeight="15.75" x14ac:dyDescent="0.25"/>
  <cols>
    <col min="1" max="1" width="59.875" customWidth="1"/>
  </cols>
  <sheetData>
    <row r="1" spans="1:13" x14ac:dyDescent="0.25">
      <c r="A1" t="s">
        <v>160</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v>16989</v>
      </c>
      <c r="C6">
        <v>16989</v>
      </c>
      <c r="D6">
        <v>19605</v>
      </c>
      <c r="E6">
        <v>19605</v>
      </c>
      <c r="F6">
        <v>19605</v>
      </c>
      <c r="G6">
        <v>19605</v>
      </c>
      <c r="H6">
        <v>24837</v>
      </c>
      <c r="I6">
        <v>24837</v>
      </c>
      <c r="J6">
        <v>24837</v>
      </c>
      <c r="K6">
        <v>24837</v>
      </c>
      <c r="L6">
        <v>24837</v>
      </c>
      <c r="M6">
        <v>24837</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v>-11892.3</v>
      </c>
      <c r="C18">
        <v>-11892.3</v>
      </c>
      <c r="D18">
        <v>-13723.5</v>
      </c>
      <c r="E18">
        <v>-13723.5</v>
      </c>
      <c r="F18">
        <v>-13723.5</v>
      </c>
      <c r="G18">
        <v>-13723.5</v>
      </c>
      <c r="H18">
        <v>-17385.899999999998</v>
      </c>
      <c r="I18">
        <v>-17385.899999999998</v>
      </c>
      <c r="J18">
        <v>-17385.899999999998</v>
      </c>
      <c r="K18">
        <v>-17385.899999999998</v>
      </c>
      <c r="L18">
        <v>-17385.899999999998</v>
      </c>
      <c r="M18">
        <v>-17385.899999999998</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900</v>
      </c>
      <c r="C51">
        <v>900</v>
      </c>
      <c r="D51">
        <v>950</v>
      </c>
      <c r="E51">
        <v>950</v>
      </c>
      <c r="F51">
        <v>950</v>
      </c>
      <c r="G51">
        <v>950</v>
      </c>
      <c r="H51">
        <v>1075</v>
      </c>
      <c r="I51">
        <v>1125</v>
      </c>
      <c r="J51">
        <v>1125</v>
      </c>
      <c r="K51">
        <v>1125</v>
      </c>
      <c r="L51">
        <v>1125</v>
      </c>
      <c r="M51">
        <v>1125</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5 A16 A46 A21:A45 A58:A104 A110:M110 A106:A109 A111:A113"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B114" sqref="B114"/>
    </sheetView>
  </sheetViews>
  <sheetFormatPr defaultRowHeight="15.75" x14ac:dyDescent="0.25"/>
  <cols>
    <col min="1" max="1" width="59.875" customWidth="1"/>
  </cols>
  <sheetData>
    <row r="1" spans="1:13" x14ac:dyDescent="0.25">
      <c r="A1" t="s">
        <v>161</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v>28746</v>
      </c>
      <c r="C6">
        <v>28746</v>
      </c>
      <c r="D6">
        <v>28746</v>
      </c>
      <c r="E6">
        <v>28746</v>
      </c>
      <c r="F6">
        <v>28746</v>
      </c>
      <c r="G6">
        <v>28746</v>
      </c>
      <c r="H6">
        <v>28746</v>
      </c>
      <c r="I6">
        <v>28746</v>
      </c>
      <c r="J6">
        <v>28746</v>
      </c>
      <c r="K6">
        <v>28746</v>
      </c>
      <c r="L6">
        <v>28746</v>
      </c>
      <c r="M6">
        <v>28746</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v>-20122.199999999997</v>
      </c>
      <c r="C18">
        <v>-20122.199999999997</v>
      </c>
      <c r="D18">
        <v>-20122.199999999997</v>
      </c>
      <c r="E18">
        <v>-20122.199999999997</v>
      </c>
      <c r="F18">
        <v>-20122.199999999997</v>
      </c>
      <c r="G18">
        <v>-20122.199999999997</v>
      </c>
      <c r="H18">
        <v>-20122.199999999997</v>
      </c>
      <c r="I18">
        <v>-20122.199999999997</v>
      </c>
      <c r="J18">
        <v>-20122.199999999997</v>
      </c>
      <c r="K18">
        <v>-20122.199999999997</v>
      </c>
      <c r="L18">
        <v>-20122.199999999997</v>
      </c>
      <c r="M18">
        <v>-20122.199999999997</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200</v>
      </c>
      <c r="C51">
        <v>200</v>
      </c>
      <c r="D51">
        <v>200</v>
      </c>
      <c r="E51">
        <v>200</v>
      </c>
      <c r="F51">
        <v>200</v>
      </c>
      <c r="G51">
        <v>200</v>
      </c>
      <c r="H51">
        <v>200</v>
      </c>
      <c r="I51">
        <v>200</v>
      </c>
      <c r="J51">
        <v>200</v>
      </c>
      <c r="K51">
        <v>200</v>
      </c>
      <c r="L51">
        <v>200</v>
      </c>
      <c r="M51">
        <v>200</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A10" sqref="A10"/>
    </sheetView>
  </sheetViews>
  <sheetFormatPr defaultRowHeight="15.75" x14ac:dyDescent="0.25"/>
  <cols>
    <col min="1" max="1" width="59.875" customWidth="1"/>
  </cols>
  <sheetData>
    <row r="1" spans="1:13" x14ac:dyDescent="0.25">
      <c r="A1" t="s">
        <v>162</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v>41826</v>
      </c>
      <c r="C6">
        <v>41826</v>
      </c>
      <c r="D6">
        <v>41826</v>
      </c>
      <c r="E6">
        <v>41826</v>
      </c>
      <c r="F6">
        <v>41826</v>
      </c>
      <c r="G6">
        <v>41826</v>
      </c>
      <c r="H6">
        <v>47058</v>
      </c>
      <c r="I6">
        <v>47058</v>
      </c>
      <c r="J6">
        <v>47058</v>
      </c>
      <c r="K6">
        <v>47058</v>
      </c>
      <c r="L6">
        <v>47058</v>
      </c>
      <c r="M6">
        <v>47058</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v>-29278.199999999997</v>
      </c>
      <c r="C18">
        <v>-29278.199999999997</v>
      </c>
      <c r="D18">
        <v>-29278.199999999997</v>
      </c>
      <c r="E18">
        <v>-29278.199999999997</v>
      </c>
      <c r="F18">
        <v>-29278.199999999997</v>
      </c>
      <c r="G18">
        <v>-29278.199999999997</v>
      </c>
      <c r="H18">
        <v>-32940.6</v>
      </c>
      <c r="I18">
        <v>-32940.6</v>
      </c>
      <c r="J18">
        <v>-32940.6</v>
      </c>
      <c r="K18">
        <v>-32940.6</v>
      </c>
      <c r="L18">
        <v>-32940.6</v>
      </c>
      <c r="M18">
        <v>-32940.6</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325</v>
      </c>
      <c r="C51">
        <v>325</v>
      </c>
      <c r="D51">
        <v>325</v>
      </c>
      <c r="E51">
        <v>325</v>
      </c>
      <c r="F51">
        <v>325</v>
      </c>
      <c r="G51">
        <v>325</v>
      </c>
      <c r="H51">
        <v>375</v>
      </c>
      <c r="I51">
        <v>375</v>
      </c>
      <c r="J51">
        <v>375</v>
      </c>
      <c r="K51">
        <v>375</v>
      </c>
      <c r="L51">
        <v>375</v>
      </c>
      <c r="M51">
        <v>375</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topLeftCell="A88" workbookViewId="0">
      <selection activeCell="A10" sqref="A10"/>
    </sheetView>
  </sheetViews>
  <sheetFormatPr defaultRowHeight="15.75" x14ac:dyDescent="0.25"/>
  <cols>
    <col min="1" max="1" width="59.875" customWidth="1"/>
  </cols>
  <sheetData>
    <row r="1" spans="1:13" x14ac:dyDescent="0.25">
      <c r="A1" t="s">
        <v>163</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v>35301</v>
      </c>
      <c r="C6">
        <v>35301</v>
      </c>
      <c r="D6">
        <v>35301</v>
      </c>
      <c r="E6">
        <v>35301</v>
      </c>
      <c r="F6">
        <v>35301</v>
      </c>
      <c r="G6">
        <v>35301</v>
      </c>
      <c r="H6">
        <v>35301</v>
      </c>
      <c r="I6">
        <v>35301</v>
      </c>
      <c r="J6">
        <v>35301</v>
      </c>
      <c r="K6">
        <v>35301</v>
      </c>
      <c r="L6">
        <v>35301</v>
      </c>
      <c r="M6">
        <v>35301</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s="1">
        <v>-24710.699999999997</v>
      </c>
      <c r="C18" s="1">
        <v>-24710.699999999997</v>
      </c>
      <c r="D18" s="1">
        <v>-24710.699999999997</v>
      </c>
      <c r="E18" s="1">
        <v>-24710.699999999997</v>
      </c>
      <c r="F18" s="1">
        <v>-24710.699999999997</v>
      </c>
      <c r="G18" s="1">
        <v>-24710.699999999997</v>
      </c>
      <c r="H18" s="1">
        <v>-24710.699999999997</v>
      </c>
      <c r="I18" s="1">
        <v>-24710.699999999997</v>
      </c>
      <c r="J18" s="1">
        <v>-24710.699999999997</v>
      </c>
      <c r="K18" s="1">
        <v>-24710.699999999997</v>
      </c>
      <c r="L18" s="1">
        <v>-24710.699999999997</v>
      </c>
      <c r="M18" s="1">
        <v>-24710.699999999997</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310</v>
      </c>
      <c r="C51">
        <v>310</v>
      </c>
      <c r="D51">
        <v>310</v>
      </c>
      <c r="E51">
        <v>310</v>
      </c>
      <c r="F51">
        <v>310</v>
      </c>
      <c r="G51">
        <v>310</v>
      </c>
      <c r="H51">
        <v>320</v>
      </c>
      <c r="I51">
        <v>320</v>
      </c>
      <c r="J51">
        <v>320</v>
      </c>
      <c r="K51">
        <v>320</v>
      </c>
      <c r="L51">
        <v>320</v>
      </c>
      <c r="M51">
        <v>320</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row r="115" spans="1:13" x14ac:dyDescent="0.25">
      <c r="B115" s="4"/>
    </row>
  </sheetData>
  <pageMargins left="0.7" right="0.7" top="0.75" bottom="0.75" header="0.3" footer="0.3"/>
  <ignoredErrors>
    <ignoredError sqref="A1:M3 A17:M17 A7:A9 A6 A52:A56 A51 A19:M20 A18 A114 A105:M105 A57 A48:A50 A47 A4:A5 A11:A16 A21:A46 A58:A104 A110:M110 A106:A109 A111:A11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A9" sqref="A9"/>
    </sheetView>
  </sheetViews>
  <sheetFormatPr defaultRowHeight="15.75" x14ac:dyDescent="0.25"/>
  <cols>
    <col min="1" max="1" width="59.875" customWidth="1"/>
  </cols>
  <sheetData>
    <row r="1" spans="1:13" x14ac:dyDescent="0.25">
      <c r="A1" t="s">
        <v>164</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v>61431</v>
      </c>
      <c r="C6">
        <v>61431</v>
      </c>
      <c r="D6">
        <v>61431</v>
      </c>
      <c r="E6">
        <v>61431</v>
      </c>
      <c r="F6">
        <v>61431</v>
      </c>
      <c r="G6">
        <v>61431</v>
      </c>
      <c r="H6">
        <v>61431</v>
      </c>
      <c r="I6">
        <v>61431</v>
      </c>
      <c r="J6">
        <v>61431</v>
      </c>
      <c r="K6">
        <v>61431</v>
      </c>
      <c r="L6">
        <v>61431</v>
      </c>
      <c r="M6">
        <v>61431</v>
      </c>
    </row>
    <row r="7" spans="1:13" x14ac:dyDescent="0.25">
      <c r="A7" t="s">
        <v>37</v>
      </c>
      <c r="B7" s="7">
        <v>0</v>
      </c>
      <c r="C7" s="7">
        <v>0</v>
      </c>
      <c r="D7" s="7">
        <v>0</v>
      </c>
      <c r="E7" s="7"/>
      <c r="F7" s="7"/>
      <c r="G7" s="7"/>
      <c r="H7" s="7"/>
      <c r="I7" s="7"/>
      <c r="J7" s="7"/>
      <c r="K7" s="7"/>
      <c r="L7" s="7"/>
      <c r="M7" s="7"/>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v>-43001.7</v>
      </c>
      <c r="C18">
        <v>-43001.7</v>
      </c>
      <c r="D18">
        <v>-43001.7</v>
      </c>
      <c r="E18">
        <v>-43001.7</v>
      </c>
      <c r="F18">
        <v>-43001.7</v>
      </c>
      <c r="G18">
        <v>-43001.7</v>
      </c>
      <c r="H18">
        <v>-43001.7</v>
      </c>
      <c r="I18">
        <v>-43001.7</v>
      </c>
      <c r="J18">
        <v>-43001.7</v>
      </c>
      <c r="K18">
        <v>-43001.7</v>
      </c>
      <c r="L18">
        <v>-43001.7</v>
      </c>
      <c r="M18">
        <v>-43001.7</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v>485</v>
      </c>
      <c r="C51">
        <v>485</v>
      </c>
      <c r="D51">
        <v>485</v>
      </c>
      <c r="E51">
        <v>485</v>
      </c>
      <c r="F51">
        <v>485</v>
      </c>
      <c r="G51">
        <v>485</v>
      </c>
      <c r="H51">
        <v>495</v>
      </c>
      <c r="I51">
        <v>495</v>
      </c>
      <c r="J51">
        <v>495</v>
      </c>
      <c r="K51">
        <v>495</v>
      </c>
      <c r="L51">
        <v>495</v>
      </c>
      <c r="M51">
        <v>495</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c r="F114" s="7"/>
      <c r="G114" s="7"/>
      <c r="H114" s="7">
        <v>0</v>
      </c>
      <c r="I114" s="7">
        <v>0</v>
      </c>
      <c r="J114" s="7">
        <v>0</v>
      </c>
      <c r="K114" s="7">
        <v>0</v>
      </c>
      <c r="L114" s="7">
        <v>0</v>
      </c>
      <c r="M114" s="7">
        <v>0</v>
      </c>
    </row>
  </sheetData>
  <pageMargins left="0.7" right="0.7" top="0.75" bottom="0.75" header="0.3" footer="0.3"/>
  <ignoredErrors>
    <ignoredError sqref="A1:M3 A17:M17 A6 A52:A56 A51 A19:M20 A18 A114 A113 A105:M105 A57 A48:A50 A47 A4:A5 A7:A16 A21:A46 A58:A104 A110:M110 A106:A109 A111:A112"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B1" sqref="B1"/>
    </sheetView>
  </sheetViews>
  <sheetFormatPr defaultRowHeight="15.75" x14ac:dyDescent="0.25"/>
  <cols>
    <col min="1" max="1" width="59.875" customWidth="1"/>
  </cols>
  <sheetData>
    <row r="1" spans="1:13" x14ac:dyDescent="0.25">
      <c r="A1" t="s">
        <v>165</v>
      </c>
    </row>
    <row r="2" spans="1:13" x14ac:dyDescent="0.25">
      <c r="A2" t="s">
        <v>20</v>
      </c>
      <c r="B2" t="s">
        <v>21</v>
      </c>
      <c r="C2" t="s">
        <v>22</v>
      </c>
      <c r="D2" t="s">
        <v>23</v>
      </c>
      <c r="E2" t="s">
        <v>24</v>
      </c>
      <c r="F2" t="s">
        <v>25</v>
      </c>
      <c r="G2" t="s">
        <v>26</v>
      </c>
      <c r="H2" t="s">
        <v>27</v>
      </c>
      <c r="I2" t="s">
        <v>28</v>
      </c>
      <c r="J2" t="s">
        <v>29</v>
      </c>
      <c r="K2" t="s">
        <v>30</v>
      </c>
      <c r="L2" t="s">
        <v>31</v>
      </c>
      <c r="M2" t="s">
        <v>32</v>
      </c>
    </row>
    <row r="3" spans="1:13" x14ac:dyDescent="0.25">
      <c r="A3" t="s">
        <v>33</v>
      </c>
    </row>
    <row r="4" spans="1:13" x14ac:dyDescent="0.25">
      <c r="A4" t="s">
        <v>34</v>
      </c>
      <c r="B4" s="7">
        <v>0</v>
      </c>
      <c r="C4" s="7">
        <v>0</v>
      </c>
      <c r="D4" s="7">
        <v>0</v>
      </c>
      <c r="E4" s="7">
        <v>0</v>
      </c>
      <c r="F4" s="7">
        <v>0</v>
      </c>
      <c r="G4" s="7">
        <v>0</v>
      </c>
      <c r="H4" s="7">
        <v>0</v>
      </c>
      <c r="I4" s="7">
        <v>0</v>
      </c>
      <c r="J4" s="7">
        <v>0</v>
      </c>
      <c r="K4" s="7">
        <v>0</v>
      </c>
      <c r="L4" s="7">
        <v>0</v>
      </c>
      <c r="M4" s="7">
        <v>0</v>
      </c>
    </row>
    <row r="5" spans="1:13" x14ac:dyDescent="0.25">
      <c r="A5" t="s">
        <v>35</v>
      </c>
      <c r="B5" s="7">
        <v>0</v>
      </c>
      <c r="C5" s="7">
        <v>0</v>
      </c>
      <c r="D5" s="7">
        <v>0</v>
      </c>
      <c r="E5" s="7">
        <v>0</v>
      </c>
      <c r="F5" s="7">
        <v>0</v>
      </c>
      <c r="G5" s="7">
        <v>0</v>
      </c>
      <c r="H5" s="7">
        <v>0</v>
      </c>
      <c r="I5" s="7">
        <v>0</v>
      </c>
      <c r="J5" s="7">
        <v>0</v>
      </c>
      <c r="K5" s="7">
        <v>0</v>
      </c>
      <c r="L5" s="7">
        <v>0</v>
      </c>
      <c r="M5" s="7">
        <v>0</v>
      </c>
    </row>
    <row r="6" spans="1:13" x14ac:dyDescent="0.25">
      <c r="A6" t="s">
        <v>36</v>
      </c>
      <c r="B6" s="7">
        <v>0</v>
      </c>
      <c r="C6" s="7">
        <v>0</v>
      </c>
      <c r="D6" s="7">
        <v>0</v>
      </c>
      <c r="E6" s="7">
        <v>0</v>
      </c>
      <c r="F6" s="7">
        <v>0</v>
      </c>
      <c r="G6" s="7">
        <v>0</v>
      </c>
      <c r="H6" s="7">
        <v>0</v>
      </c>
      <c r="I6" s="7">
        <v>0</v>
      </c>
      <c r="J6" s="7">
        <v>0</v>
      </c>
      <c r="K6" s="7">
        <v>0</v>
      </c>
      <c r="L6" s="7">
        <v>0</v>
      </c>
      <c r="M6" s="7">
        <v>0</v>
      </c>
    </row>
    <row r="7" spans="1:13" x14ac:dyDescent="0.25">
      <c r="A7" t="s">
        <v>37</v>
      </c>
      <c r="B7" s="7">
        <v>0</v>
      </c>
      <c r="C7" s="7">
        <v>0</v>
      </c>
      <c r="D7" s="7">
        <v>0</v>
      </c>
      <c r="E7" s="7">
        <v>0</v>
      </c>
      <c r="F7" s="7">
        <v>0</v>
      </c>
      <c r="G7" s="7">
        <v>0</v>
      </c>
      <c r="H7" s="7">
        <v>0</v>
      </c>
      <c r="I7" s="7">
        <v>0</v>
      </c>
      <c r="J7" s="7">
        <v>0</v>
      </c>
      <c r="K7" s="7">
        <v>0</v>
      </c>
      <c r="L7" s="7">
        <v>0</v>
      </c>
      <c r="M7" s="7">
        <v>0</v>
      </c>
    </row>
    <row r="8" spans="1:13" x14ac:dyDescent="0.25">
      <c r="A8" t="s">
        <v>38</v>
      </c>
      <c r="B8" s="7">
        <v>0</v>
      </c>
      <c r="C8" s="7">
        <v>0</v>
      </c>
      <c r="D8" s="7">
        <v>0</v>
      </c>
      <c r="E8" s="7">
        <v>0</v>
      </c>
      <c r="F8" s="7">
        <v>0</v>
      </c>
      <c r="G8" s="7">
        <v>0</v>
      </c>
      <c r="H8" s="7">
        <v>0</v>
      </c>
      <c r="I8" s="7">
        <v>0</v>
      </c>
      <c r="J8" s="7">
        <v>0</v>
      </c>
      <c r="K8" s="7">
        <v>0</v>
      </c>
      <c r="L8" s="7">
        <v>0</v>
      </c>
      <c r="M8" s="7">
        <v>0</v>
      </c>
    </row>
    <row r="9" spans="1:13" x14ac:dyDescent="0.25">
      <c r="A9" t="s">
        <v>39</v>
      </c>
      <c r="B9" s="7">
        <v>0</v>
      </c>
      <c r="C9" s="7">
        <v>0</v>
      </c>
      <c r="D9" s="7">
        <v>0</v>
      </c>
      <c r="E9" s="7">
        <v>0</v>
      </c>
      <c r="F9" s="7">
        <v>0</v>
      </c>
      <c r="G9" s="7">
        <v>0</v>
      </c>
      <c r="H9" s="7">
        <v>0</v>
      </c>
      <c r="I9" s="7">
        <v>0</v>
      </c>
      <c r="J9" s="7">
        <v>0</v>
      </c>
      <c r="K9" s="7">
        <v>0</v>
      </c>
      <c r="L9" s="7">
        <v>0</v>
      </c>
      <c r="M9" s="7">
        <v>0</v>
      </c>
    </row>
    <row r="10" spans="1:13" x14ac:dyDescent="0.25">
      <c r="A10" t="s">
        <v>40</v>
      </c>
      <c r="B10" s="7">
        <v>0</v>
      </c>
      <c r="C10" s="7">
        <v>0</v>
      </c>
      <c r="D10" s="7">
        <v>0</v>
      </c>
      <c r="E10" s="7">
        <v>0</v>
      </c>
      <c r="F10" s="7">
        <v>0</v>
      </c>
      <c r="G10" s="7">
        <v>0</v>
      </c>
      <c r="H10" s="7">
        <v>0</v>
      </c>
      <c r="I10" s="7">
        <v>0</v>
      </c>
      <c r="J10" s="7">
        <v>0</v>
      </c>
      <c r="K10" s="7">
        <v>0</v>
      </c>
      <c r="L10" s="7">
        <v>0</v>
      </c>
      <c r="M10" s="7">
        <v>0</v>
      </c>
    </row>
    <row r="11" spans="1:13" x14ac:dyDescent="0.25">
      <c r="A11" t="s">
        <v>41</v>
      </c>
      <c r="B11" s="7">
        <v>0</v>
      </c>
      <c r="C11" s="7">
        <v>0</v>
      </c>
      <c r="D11" s="7">
        <v>0</v>
      </c>
      <c r="E11" s="7">
        <v>0</v>
      </c>
      <c r="F11" s="7">
        <v>0</v>
      </c>
      <c r="G11" s="7">
        <v>0</v>
      </c>
      <c r="H11" s="7">
        <v>0</v>
      </c>
      <c r="I11" s="7">
        <v>0</v>
      </c>
      <c r="J11" s="7">
        <v>0</v>
      </c>
      <c r="K11" s="7">
        <v>0</v>
      </c>
      <c r="L11" s="7">
        <v>0</v>
      </c>
      <c r="M11" s="7">
        <v>0</v>
      </c>
    </row>
    <row r="12" spans="1:13" x14ac:dyDescent="0.25">
      <c r="A12" t="s">
        <v>42</v>
      </c>
      <c r="B12" s="7">
        <v>0</v>
      </c>
      <c r="C12" s="7">
        <v>0</v>
      </c>
      <c r="D12" s="7">
        <v>0</v>
      </c>
      <c r="E12" s="7">
        <v>0</v>
      </c>
      <c r="F12" s="7">
        <v>0</v>
      </c>
      <c r="G12" s="7">
        <v>0</v>
      </c>
      <c r="H12" s="7">
        <v>0</v>
      </c>
      <c r="I12" s="7">
        <v>0</v>
      </c>
      <c r="J12" s="7">
        <v>0</v>
      </c>
      <c r="K12" s="7">
        <v>0</v>
      </c>
      <c r="L12" s="7">
        <v>0</v>
      </c>
      <c r="M12" s="7">
        <v>0</v>
      </c>
    </row>
    <row r="13" spans="1:13" x14ac:dyDescent="0.25">
      <c r="A13" t="s">
        <v>43</v>
      </c>
      <c r="B13" s="7">
        <v>0</v>
      </c>
      <c r="C13" s="7">
        <v>0</v>
      </c>
      <c r="D13" s="7">
        <v>0</v>
      </c>
      <c r="E13" s="7">
        <v>0</v>
      </c>
      <c r="F13" s="7">
        <v>0</v>
      </c>
      <c r="G13" s="7">
        <v>0</v>
      </c>
      <c r="H13" s="7">
        <v>0</v>
      </c>
      <c r="I13" s="7">
        <v>0</v>
      </c>
      <c r="J13" s="7">
        <v>0</v>
      </c>
      <c r="K13" s="7">
        <v>0</v>
      </c>
      <c r="L13" s="7">
        <v>0</v>
      </c>
      <c r="M13" s="7">
        <v>0</v>
      </c>
    </row>
    <row r="14" spans="1:13" x14ac:dyDescent="0.25">
      <c r="A14" t="s">
        <v>44</v>
      </c>
      <c r="B14" s="7">
        <v>0</v>
      </c>
      <c r="C14" s="7">
        <v>0</v>
      </c>
      <c r="D14" s="7">
        <v>0</v>
      </c>
      <c r="E14" s="7">
        <v>0</v>
      </c>
      <c r="F14" s="7">
        <v>0</v>
      </c>
      <c r="G14" s="7">
        <v>0</v>
      </c>
      <c r="H14" s="7">
        <v>0</v>
      </c>
      <c r="I14" s="7">
        <v>0</v>
      </c>
      <c r="J14" s="7">
        <v>0</v>
      </c>
      <c r="K14" s="7">
        <v>0</v>
      </c>
      <c r="L14" s="7">
        <v>0</v>
      </c>
      <c r="M14" s="7">
        <v>0</v>
      </c>
    </row>
    <row r="15" spans="1:13" x14ac:dyDescent="0.25">
      <c r="A15" t="s">
        <v>45</v>
      </c>
      <c r="B15" s="7">
        <v>0</v>
      </c>
      <c r="C15" s="7">
        <v>0</v>
      </c>
      <c r="D15" s="7">
        <v>0</v>
      </c>
      <c r="E15" s="7">
        <v>0</v>
      </c>
      <c r="F15" s="7">
        <v>0</v>
      </c>
      <c r="G15" s="7">
        <v>0</v>
      </c>
      <c r="H15" s="7">
        <v>0</v>
      </c>
      <c r="I15" s="7">
        <v>0</v>
      </c>
      <c r="J15" s="7">
        <v>0</v>
      </c>
      <c r="K15" s="7">
        <v>0</v>
      </c>
      <c r="L15" s="7">
        <v>0</v>
      </c>
      <c r="M15" s="7">
        <v>0</v>
      </c>
    </row>
    <row r="16" spans="1:13" x14ac:dyDescent="0.25">
      <c r="A16" t="s">
        <v>46</v>
      </c>
      <c r="B16" s="7">
        <v>0</v>
      </c>
      <c r="C16" s="7">
        <v>0</v>
      </c>
      <c r="D16" s="7">
        <v>0</v>
      </c>
      <c r="E16" s="7">
        <v>0</v>
      </c>
      <c r="F16" s="7">
        <v>0</v>
      </c>
      <c r="G16" s="7">
        <v>0</v>
      </c>
      <c r="H16" s="7">
        <v>0</v>
      </c>
      <c r="I16" s="7">
        <v>0</v>
      </c>
      <c r="J16" s="7">
        <v>0</v>
      </c>
      <c r="K16" s="7">
        <v>0</v>
      </c>
      <c r="L16" s="7">
        <v>0</v>
      </c>
      <c r="M16" s="7">
        <v>0</v>
      </c>
    </row>
    <row r="17" spans="1:13" x14ac:dyDescent="0.25">
      <c r="A17" t="s">
        <v>47</v>
      </c>
    </row>
    <row r="18" spans="1:13" x14ac:dyDescent="0.25">
      <c r="A18" t="s">
        <v>48</v>
      </c>
      <c r="B18" s="7">
        <v>0</v>
      </c>
      <c r="C18" s="7">
        <v>0</v>
      </c>
      <c r="D18" s="7">
        <v>0</v>
      </c>
      <c r="E18" s="7">
        <v>0</v>
      </c>
      <c r="F18" s="7">
        <v>0</v>
      </c>
      <c r="G18" s="7">
        <v>0</v>
      </c>
      <c r="H18" s="7">
        <v>0</v>
      </c>
      <c r="I18" s="7">
        <v>0</v>
      </c>
      <c r="J18" s="7">
        <v>0</v>
      </c>
      <c r="K18" s="7">
        <v>0</v>
      </c>
      <c r="L18" s="7">
        <v>0</v>
      </c>
      <c r="M18" s="7">
        <v>0</v>
      </c>
    </row>
    <row r="19" spans="1:13" x14ac:dyDescent="0.25">
      <c r="A19" t="s">
        <v>49</v>
      </c>
    </row>
    <row r="20" spans="1:13" x14ac:dyDescent="0.25">
      <c r="A20" t="s">
        <v>50</v>
      </c>
    </row>
    <row r="21" spans="1:13" x14ac:dyDescent="0.25">
      <c r="A21" t="s">
        <v>51</v>
      </c>
      <c r="B21" s="7">
        <v>0</v>
      </c>
      <c r="C21" s="7">
        <v>0</v>
      </c>
      <c r="D21" s="7">
        <v>0</v>
      </c>
      <c r="E21" s="7">
        <v>0</v>
      </c>
      <c r="F21" s="7">
        <v>0</v>
      </c>
      <c r="G21" s="7">
        <v>0</v>
      </c>
      <c r="H21" s="7">
        <v>0</v>
      </c>
      <c r="I21" s="7">
        <v>0</v>
      </c>
      <c r="J21" s="7">
        <v>0</v>
      </c>
      <c r="K21" s="7">
        <v>0</v>
      </c>
      <c r="L21" s="7">
        <v>0</v>
      </c>
      <c r="M21" s="7">
        <v>0</v>
      </c>
    </row>
    <row r="22" spans="1:13" x14ac:dyDescent="0.25">
      <c r="A22" t="s">
        <v>52</v>
      </c>
      <c r="B22" s="7">
        <v>0</v>
      </c>
      <c r="C22" s="7">
        <v>0</v>
      </c>
      <c r="D22" s="7">
        <v>0</v>
      </c>
      <c r="E22" s="7">
        <v>0</v>
      </c>
      <c r="F22" s="7">
        <v>0</v>
      </c>
      <c r="G22" s="7">
        <v>0</v>
      </c>
      <c r="H22" s="7">
        <v>0</v>
      </c>
      <c r="I22" s="7">
        <v>0</v>
      </c>
      <c r="J22" s="7">
        <v>0</v>
      </c>
      <c r="K22" s="7">
        <v>0</v>
      </c>
      <c r="L22" s="7">
        <v>0</v>
      </c>
      <c r="M22" s="7">
        <v>0</v>
      </c>
    </row>
    <row r="23" spans="1:13" x14ac:dyDescent="0.25">
      <c r="A23" t="s">
        <v>53</v>
      </c>
      <c r="B23" s="7">
        <v>0</v>
      </c>
      <c r="C23" s="7">
        <v>0</v>
      </c>
      <c r="D23" s="7">
        <v>0</v>
      </c>
      <c r="E23" s="7">
        <v>0</v>
      </c>
      <c r="F23" s="7">
        <v>0</v>
      </c>
      <c r="G23" s="7">
        <v>0</v>
      </c>
      <c r="H23" s="7">
        <v>0</v>
      </c>
      <c r="I23" s="7">
        <v>0</v>
      </c>
      <c r="J23" s="7">
        <v>0</v>
      </c>
      <c r="K23" s="7">
        <v>0</v>
      </c>
      <c r="L23" s="7">
        <v>0</v>
      </c>
      <c r="M23" s="7">
        <v>0</v>
      </c>
    </row>
    <row r="24" spans="1:13" x14ac:dyDescent="0.25">
      <c r="A24" t="s">
        <v>54</v>
      </c>
      <c r="B24" s="7">
        <v>0</v>
      </c>
      <c r="C24" s="7">
        <v>0</v>
      </c>
      <c r="D24" s="7">
        <v>0</v>
      </c>
      <c r="E24" s="7">
        <v>0</v>
      </c>
      <c r="F24" s="7">
        <v>0</v>
      </c>
      <c r="G24" s="7">
        <v>0</v>
      </c>
      <c r="H24" s="7">
        <v>0</v>
      </c>
      <c r="I24" s="7">
        <v>0</v>
      </c>
      <c r="J24" s="7">
        <v>0</v>
      </c>
      <c r="K24" s="7">
        <v>0</v>
      </c>
      <c r="L24" s="7">
        <v>0</v>
      </c>
      <c r="M24" s="7">
        <v>0</v>
      </c>
    </row>
    <row r="25" spans="1:13" x14ac:dyDescent="0.25">
      <c r="A25" t="s">
        <v>55</v>
      </c>
      <c r="B25" s="7">
        <v>0</v>
      </c>
      <c r="C25" s="7">
        <v>0</v>
      </c>
      <c r="D25" s="7">
        <v>0</v>
      </c>
      <c r="E25" s="7">
        <v>0</v>
      </c>
      <c r="F25" s="7">
        <v>0</v>
      </c>
      <c r="G25" s="7">
        <v>0</v>
      </c>
      <c r="H25" s="7">
        <v>0</v>
      </c>
      <c r="I25" s="7">
        <v>0</v>
      </c>
      <c r="J25" s="7">
        <v>0</v>
      </c>
      <c r="K25" s="7">
        <v>0</v>
      </c>
      <c r="L25" s="7">
        <v>0</v>
      </c>
      <c r="M25" s="7">
        <v>0</v>
      </c>
    </row>
    <row r="26" spans="1:13" x14ac:dyDescent="0.25">
      <c r="A26" t="s">
        <v>56</v>
      </c>
      <c r="B26" s="7">
        <v>0</v>
      </c>
      <c r="C26" s="7">
        <v>0</v>
      </c>
      <c r="D26" s="7">
        <v>0</v>
      </c>
      <c r="E26" s="7">
        <v>0</v>
      </c>
      <c r="F26" s="7">
        <v>0</v>
      </c>
      <c r="G26" s="7">
        <v>0</v>
      </c>
      <c r="H26" s="7">
        <v>0</v>
      </c>
      <c r="I26" s="7">
        <v>0</v>
      </c>
      <c r="J26" s="7">
        <v>0</v>
      </c>
      <c r="K26" s="7">
        <v>0</v>
      </c>
      <c r="L26" s="7">
        <v>0</v>
      </c>
      <c r="M26" s="7">
        <v>0</v>
      </c>
    </row>
    <row r="27" spans="1:13" x14ac:dyDescent="0.25">
      <c r="A27" t="s">
        <v>57</v>
      </c>
      <c r="B27" s="7">
        <v>0</v>
      </c>
      <c r="C27" s="7">
        <v>0</v>
      </c>
      <c r="D27" s="7">
        <v>0</v>
      </c>
      <c r="E27" s="7">
        <v>0</v>
      </c>
      <c r="F27" s="7">
        <v>0</v>
      </c>
      <c r="G27" s="7">
        <v>0</v>
      </c>
      <c r="H27" s="7">
        <v>0</v>
      </c>
      <c r="I27" s="7">
        <v>0</v>
      </c>
      <c r="J27" s="7">
        <v>0</v>
      </c>
      <c r="K27" s="7">
        <v>0</v>
      </c>
      <c r="L27" s="7">
        <v>0</v>
      </c>
      <c r="M27" s="7">
        <v>0</v>
      </c>
    </row>
    <row r="28" spans="1:13" x14ac:dyDescent="0.25">
      <c r="A28" t="s">
        <v>58</v>
      </c>
      <c r="B28" s="7">
        <v>0</v>
      </c>
      <c r="C28" s="7">
        <v>0</v>
      </c>
      <c r="D28" s="7">
        <v>0</v>
      </c>
      <c r="E28" s="7">
        <v>0</v>
      </c>
      <c r="F28" s="7">
        <v>0</v>
      </c>
      <c r="G28" s="7">
        <v>0</v>
      </c>
      <c r="H28" s="7">
        <v>0</v>
      </c>
      <c r="I28" s="7">
        <v>0</v>
      </c>
      <c r="J28" s="7">
        <v>0</v>
      </c>
      <c r="K28" s="7">
        <v>0</v>
      </c>
      <c r="L28" s="7">
        <v>0</v>
      </c>
      <c r="M28" s="7">
        <v>0</v>
      </c>
    </row>
    <row r="29" spans="1:13" x14ac:dyDescent="0.25">
      <c r="A29" t="s">
        <v>59</v>
      </c>
      <c r="B29" s="7">
        <v>0</v>
      </c>
      <c r="C29" s="7">
        <v>0</v>
      </c>
      <c r="D29" s="7">
        <v>0</v>
      </c>
      <c r="E29" s="7">
        <v>0</v>
      </c>
      <c r="F29" s="7">
        <v>0</v>
      </c>
      <c r="G29" s="7">
        <v>0</v>
      </c>
      <c r="H29" s="7">
        <v>0</v>
      </c>
      <c r="I29" s="7">
        <v>0</v>
      </c>
      <c r="J29" s="7">
        <v>0</v>
      </c>
      <c r="K29" s="7">
        <v>0</v>
      </c>
      <c r="L29" s="7">
        <v>0</v>
      </c>
      <c r="M29" s="7">
        <v>0</v>
      </c>
    </row>
    <row r="30" spans="1:13" x14ac:dyDescent="0.25">
      <c r="A30" t="s">
        <v>60</v>
      </c>
      <c r="B30" s="7">
        <v>0</v>
      </c>
      <c r="C30" s="7">
        <v>0</v>
      </c>
      <c r="D30" s="7">
        <v>0</v>
      </c>
      <c r="E30" s="7">
        <v>0</v>
      </c>
      <c r="F30" s="7">
        <v>0</v>
      </c>
      <c r="G30" s="7">
        <v>0</v>
      </c>
      <c r="H30" s="7">
        <v>0</v>
      </c>
      <c r="I30" s="7">
        <v>0</v>
      </c>
      <c r="J30" s="7">
        <v>0</v>
      </c>
      <c r="K30" s="7">
        <v>0</v>
      </c>
      <c r="L30" s="7">
        <v>0</v>
      </c>
      <c r="M30" s="7">
        <v>0</v>
      </c>
    </row>
    <row r="31" spans="1:13" x14ac:dyDescent="0.25">
      <c r="A31" t="s">
        <v>61</v>
      </c>
      <c r="B31" s="7">
        <v>0</v>
      </c>
      <c r="C31" s="7">
        <v>0</v>
      </c>
      <c r="D31" s="7">
        <v>0</v>
      </c>
      <c r="E31" s="7">
        <v>0</v>
      </c>
      <c r="F31" s="7">
        <v>0</v>
      </c>
      <c r="G31" s="7">
        <v>0</v>
      </c>
      <c r="H31" s="7">
        <v>0</v>
      </c>
      <c r="I31" s="7">
        <v>0</v>
      </c>
      <c r="J31" s="7">
        <v>0</v>
      </c>
      <c r="K31" s="7">
        <v>0</v>
      </c>
      <c r="L31" s="7">
        <v>0</v>
      </c>
      <c r="M31" s="7">
        <v>0</v>
      </c>
    </row>
    <row r="32" spans="1:13" x14ac:dyDescent="0.25">
      <c r="A32" t="s">
        <v>62</v>
      </c>
      <c r="B32" s="7">
        <v>0</v>
      </c>
      <c r="C32" s="7">
        <v>0</v>
      </c>
      <c r="D32" s="7">
        <v>0</v>
      </c>
      <c r="E32" s="7">
        <v>0</v>
      </c>
      <c r="F32" s="7">
        <v>0</v>
      </c>
      <c r="G32" s="7">
        <v>0</v>
      </c>
      <c r="H32" s="7">
        <v>0</v>
      </c>
      <c r="I32" s="7">
        <v>0</v>
      </c>
      <c r="J32" s="7">
        <v>0</v>
      </c>
      <c r="K32" s="7">
        <v>0</v>
      </c>
      <c r="L32" s="7">
        <v>0</v>
      </c>
      <c r="M32" s="7">
        <v>0</v>
      </c>
    </row>
    <row r="33" spans="1:13" x14ac:dyDescent="0.25">
      <c r="A33" t="s">
        <v>63</v>
      </c>
      <c r="B33" s="7">
        <v>0</v>
      </c>
      <c r="C33" s="7">
        <v>0</v>
      </c>
      <c r="D33" s="7">
        <v>0</v>
      </c>
      <c r="E33" s="7">
        <v>0</v>
      </c>
      <c r="F33" s="7">
        <v>0</v>
      </c>
      <c r="G33" s="7">
        <v>0</v>
      </c>
      <c r="H33" s="7">
        <v>0</v>
      </c>
      <c r="I33" s="7">
        <v>0</v>
      </c>
      <c r="J33" s="7">
        <v>0</v>
      </c>
      <c r="K33" s="7">
        <v>0</v>
      </c>
      <c r="L33" s="7">
        <v>0</v>
      </c>
      <c r="M33" s="7">
        <v>0</v>
      </c>
    </row>
    <row r="34" spans="1:13" x14ac:dyDescent="0.25">
      <c r="A34" t="s">
        <v>64</v>
      </c>
      <c r="B34" s="7">
        <v>0</v>
      </c>
      <c r="C34" s="7">
        <v>0</v>
      </c>
      <c r="D34" s="7">
        <v>0</v>
      </c>
      <c r="E34" s="7">
        <v>0</v>
      </c>
      <c r="F34" s="7">
        <v>0</v>
      </c>
      <c r="G34" s="7">
        <v>0</v>
      </c>
      <c r="H34" s="7">
        <v>0</v>
      </c>
      <c r="I34" s="7">
        <v>0</v>
      </c>
      <c r="J34" s="7">
        <v>0</v>
      </c>
      <c r="K34" s="7">
        <v>0</v>
      </c>
      <c r="L34" s="7">
        <v>0</v>
      </c>
      <c r="M34" s="7">
        <v>0</v>
      </c>
    </row>
    <row r="35" spans="1:13" x14ac:dyDescent="0.25">
      <c r="A35" t="s">
        <v>65</v>
      </c>
      <c r="B35" s="7">
        <v>0</v>
      </c>
      <c r="C35" s="7">
        <v>0</v>
      </c>
      <c r="D35" s="7">
        <v>0</v>
      </c>
      <c r="E35" s="7">
        <v>0</v>
      </c>
      <c r="F35" s="7">
        <v>0</v>
      </c>
      <c r="G35" s="7">
        <v>0</v>
      </c>
      <c r="H35" s="7">
        <v>0</v>
      </c>
      <c r="I35" s="7">
        <v>0</v>
      </c>
      <c r="J35" s="7">
        <v>0</v>
      </c>
      <c r="K35" s="7">
        <v>0</v>
      </c>
      <c r="L35" s="7">
        <v>0</v>
      </c>
      <c r="M35" s="7">
        <v>0</v>
      </c>
    </row>
    <row r="36" spans="1:13" x14ac:dyDescent="0.25">
      <c r="A36" t="s">
        <v>66</v>
      </c>
      <c r="B36" s="7">
        <v>0</v>
      </c>
      <c r="C36" s="7">
        <v>0</v>
      </c>
      <c r="D36" s="7">
        <v>0</v>
      </c>
      <c r="E36" s="7">
        <v>0</v>
      </c>
      <c r="F36" s="7">
        <v>0</v>
      </c>
      <c r="G36" s="7">
        <v>0</v>
      </c>
      <c r="H36" s="7">
        <v>0</v>
      </c>
      <c r="I36" s="7">
        <v>0</v>
      </c>
      <c r="J36" s="7">
        <v>0</v>
      </c>
      <c r="K36" s="7">
        <v>0</v>
      </c>
      <c r="L36" s="7">
        <v>0</v>
      </c>
      <c r="M36" s="7">
        <v>0</v>
      </c>
    </row>
    <row r="37" spans="1:13" x14ac:dyDescent="0.25">
      <c r="A37" t="s">
        <v>67</v>
      </c>
      <c r="B37" s="7">
        <v>0</v>
      </c>
      <c r="C37" s="7">
        <v>0</v>
      </c>
      <c r="D37" s="7">
        <v>0</v>
      </c>
      <c r="E37" s="7">
        <v>0</v>
      </c>
      <c r="F37" s="7">
        <v>0</v>
      </c>
      <c r="G37" s="7">
        <v>0</v>
      </c>
      <c r="H37" s="7">
        <v>0</v>
      </c>
      <c r="I37" s="7">
        <v>0</v>
      </c>
      <c r="J37" s="7">
        <v>0</v>
      </c>
      <c r="K37" s="7">
        <v>0</v>
      </c>
      <c r="L37" s="7">
        <v>0</v>
      </c>
      <c r="M37" s="7">
        <v>0</v>
      </c>
    </row>
    <row r="38" spans="1:13" x14ac:dyDescent="0.25">
      <c r="A38" t="s">
        <v>68</v>
      </c>
      <c r="B38" s="7">
        <v>0</v>
      </c>
      <c r="C38" s="7">
        <v>0</v>
      </c>
      <c r="D38" s="7">
        <v>0</v>
      </c>
      <c r="E38" s="7">
        <v>0</v>
      </c>
      <c r="F38" s="7">
        <v>0</v>
      </c>
      <c r="G38" s="7">
        <v>0</v>
      </c>
      <c r="H38" s="7">
        <v>0</v>
      </c>
      <c r="I38" s="7">
        <v>0</v>
      </c>
      <c r="J38" s="7">
        <v>0</v>
      </c>
      <c r="K38" s="7">
        <v>0</v>
      </c>
      <c r="L38" s="7">
        <v>0</v>
      </c>
      <c r="M38" s="7">
        <v>0</v>
      </c>
    </row>
    <row r="39" spans="1:13" x14ac:dyDescent="0.25">
      <c r="A39" t="s">
        <v>69</v>
      </c>
      <c r="B39" s="7">
        <v>0</v>
      </c>
      <c r="C39" s="7">
        <v>0</v>
      </c>
      <c r="D39" s="7">
        <v>0</v>
      </c>
      <c r="E39" s="7">
        <v>0</v>
      </c>
      <c r="F39" s="7">
        <v>0</v>
      </c>
      <c r="G39" s="7">
        <v>0</v>
      </c>
      <c r="H39" s="7">
        <v>0</v>
      </c>
      <c r="I39" s="7">
        <v>0</v>
      </c>
      <c r="J39" s="7">
        <v>0</v>
      </c>
      <c r="K39" s="7">
        <v>0</v>
      </c>
      <c r="L39" s="7">
        <v>0</v>
      </c>
      <c r="M39" s="7">
        <v>0</v>
      </c>
    </row>
    <row r="40" spans="1:13" x14ac:dyDescent="0.25">
      <c r="A40" t="s">
        <v>70</v>
      </c>
      <c r="B40" s="7">
        <v>0</v>
      </c>
      <c r="C40" s="7">
        <v>0</v>
      </c>
      <c r="D40" s="7">
        <v>0</v>
      </c>
      <c r="E40" s="7">
        <v>0</v>
      </c>
      <c r="F40" s="7">
        <v>0</v>
      </c>
      <c r="G40" s="7">
        <v>0</v>
      </c>
      <c r="H40" s="7">
        <v>0</v>
      </c>
      <c r="I40" s="7">
        <v>0</v>
      </c>
      <c r="J40" s="7">
        <v>0</v>
      </c>
      <c r="K40" s="7">
        <v>0</v>
      </c>
      <c r="L40" s="7">
        <v>0</v>
      </c>
      <c r="M40" s="7">
        <v>0</v>
      </c>
    </row>
    <row r="41" spans="1:13" x14ac:dyDescent="0.25">
      <c r="A41" t="s">
        <v>71</v>
      </c>
      <c r="B41" s="7">
        <v>0</v>
      </c>
      <c r="C41" s="7">
        <v>0</v>
      </c>
      <c r="D41" s="7">
        <v>0</v>
      </c>
      <c r="E41" s="7">
        <v>0</v>
      </c>
      <c r="F41" s="7">
        <v>0</v>
      </c>
      <c r="G41" s="7">
        <v>0</v>
      </c>
      <c r="H41" s="7">
        <v>0</v>
      </c>
      <c r="I41" s="7">
        <v>0</v>
      </c>
      <c r="J41" s="7">
        <v>0</v>
      </c>
      <c r="K41" s="7">
        <v>0</v>
      </c>
      <c r="L41" s="7">
        <v>0</v>
      </c>
      <c r="M41" s="7">
        <v>0</v>
      </c>
    </row>
    <row r="42" spans="1:13" x14ac:dyDescent="0.25">
      <c r="A42" t="s">
        <v>72</v>
      </c>
      <c r="B42" s="7">
        <v>0</v>
      </c>
      <c r="C42" s="7">
        <v>0</v>
      </c>
      <c r="D42" s="7">
        <v>0</v>
      </c>
      <c r="E42" s="7">
        <v>0</v>
      </c>
      <c r="F42" s="7">
        <v>0</v>
      </c>
      <c r="G42" s="7">
        <v>0</v>
      </c>
      <c r="H42" s="7">
        <v>0</v>
      </c>
      <c r="I42" s="7">
        <v>0</v>
      </c>
      <c r="J42" s="7">
        <v>0</v>
      </c>
      <c r="K42" s="7">
        <v>0</v>
      </c>
      <c r="L42" s="7">
        <v>0</v>
      </c>
      <c r="M42" s="7">
        <v>0</v>
      </c>
    </row>
    <row r="43" spans="1:13" x14ac:dyDescent="0.25">
      <c r="A43" t="s">
        <v>73</v>
      </c>
      <c r="B43" s="7">
        <v>0</v>
      </c>
      <c r="C43" s="7">
        <v>0</v>
      </c>
      <c r="D43" s="7">
        <v>0</v>
      </c>
      <c r="E43" s="7">
        <v>0</v>
      </c>
      <c r="F43" s="7">
        <v>0</v>
      </c>
      <c r="G43" s="7">
        <v>0</v>
      </c>
      <c r="H43" s="7">
        <v>0</v>
      </c>
      <c r="I43" s="7">
        <v>0</v>
      </c>
      <c r="J43" s="7">
        <v>0</v>
      </c>
      <c r="K43" s="7">
        <v>0</v>
      </c>
      <c r="L43" s="7">
        <v>0</v>
      </c>
      <c r="M43" s="7">
        <v>0</v>
      </c>
    </row>
    <row r="44" spans="1:13" x14ac:dyDescent="0.25">
      <c r="A44" t="s">
        <v>74</v>
      </c>
      <c r="B44" s="7">
        <v>0</v>
      </c>
      <c r="C44" s="7">
        <v>0</v>
      </c>
      <c r="D44" s="7">
        <v>0</v>
      </c>
      <c r="E44" s="7">
        <v>0</v>
      </c>
      <c r="F44" s="7">
        <v>0</v>
      </c>
      <c r="G44" s="7">
        <v>0</v>
      </c>
      <c r="H44" s="7">
        <v>0</v>
      </c>
      <c r="I44" s="7">
        <v>0</v>
      </c>
      <c r="J44" s="7">
        <v>0</v>
      </c>
      <c r="K44" s="7">
        <v>0</v>
      </c>
      <c r="L44" s="7">
        <v>0</v>
      </c>
      <c r="M44" s="7">
        <v>0</v>
      </c>
    </row>
    <row r="45" spans="1:13" x14ac:dyDescent="0.25">
      <c r="A45" t="s">
        <v>75</v>
      </c>
      <c r="B45" s="7">
        <v>0</v>
      </c>
      <c r="C45" s="7">
        <v>0</v>
      </c>
      <c r="D45" s="7">
        <v>0</v>
      </c>
      <c r="E45" s="7">
        <v>0</v>
      </c>
      <c r="F45" s="7">
        <v>0</v>
      </c>
      <c r="G45" s="7">
        <v>0</v>
      </c>
      <c r="H45" s="7">
        <v>0</v>
      </c>
      <c r="I45" s="7">
        <v>0</v>
      </c>
      <c r="J45" s="7">
        <v>0</v>
      </c>
      <c r="K45" s="7">
        <v>0</v>
      </c>
      <c r="L45" s="7">
        <v>0</v>
      </c>
      <c r="M45" s="7">
        <v>0</v>
      </c>
    </row>
    <row r="46" spans="1:13" x14ac:dyDescent="0.25">
      <c r="A46" t="s">
        <v>76</v>
      </c>
      <c r="B46" s="7">
        <v>0</v>
      </c>
      <c r="C46" s="7">
        <v>0</v>
      </c>
      <c r="D46" s="7">
        <v>0</v>
      </c>
      <c r="E46" s="7">
        <v>0</v>
      </c>
      <c r="F46" s="7">
        <v>0</v>
      </c>
      <c r="G46" s="7">
        <v>0</v>
      </c>
      <c r="H46" s="7">
        <v>0</v>
      </c>
      <c r="I46" s="7">
        <v>0</v>
      </c>
      <c r="J46" s="7">
        <v>0</v>
      </c>
      <c r="K46" s="7">
        <v>0</v>
      </c>
      <c r="L46" s="7">
        <v>0</v>
      </c>
      <c r="M46" s="7">
        <v>0</v>
      </c>
    </row>
    <row r="47" spans="1:13" x14ac:dyDescent="0.25">
      <c r="A47" t="s">
        <v>77</v>
      </c>
      <c r="B47">
        <v>0</v>
      </c>
      <c r="C47">
        <v>0</v>
      </c>
      <c r="D47">
        <v>0</v>
      </c>
      <c r="E47">
        <v>0</v>
      </c>
      <c r="F47">
        <v>0</v>
      </c>
      <c r="G47">
        <v>0</v>
      </c>
      <c r="H47">
        <v>0</v>
      </c>
      <c r="I47">
        <v>0</v>
      </c>
      <c r="J47">
        <v>0</v>
      </c>
      <c r="K47">
        <v>0</v>
      </c>
      <c r="L47">
        <v>0</v>
      </c>
      <c r="M47">
        <v>0</v>
      </c>
    </row>
    <row r="48" spans="1:13" x14ac:dyDescent="0.25">
      <c r="A48" t="s">
        <v>78</v>
      </c>
      <c r="B48" s="7">
        <v>0</v>
      </c>
      <c r="C48" s="7">
        <v>0</v>
      </c>
      <c r="D48" s="7">
        <v>0</v>
      </c>
      <c r="E48" s="7">
        <v>0</v>
      </c>
      <c r="F48" s="7">
        <v>0</v>
      </c>
      <c r="G48" s="7">
        <v>0</v>
      </c>
      <c r="H48" s="7">
        <v>0</v>
      </c>
      <c r="I48" s="7">
        <v>0</v>
      </c>
      <c r="J48" s="7">
        <v>0</v>
      </c>
      <c r="K48" s="7">
        <v>0</v>
      </c>
      <c r="L48" s="7">
        <v>0</v>
      </c>
      <c r="M48" s="7">
        <v>0</v>
      </c>
    </row>
    <row r="49" spans="1:13" x14ac:dyDescent="0.25">
      <c r="A49" t="s">
        <v>79</v>
      </c>
      <c r="B49" s="7">
        <v>0</v>
      </c>
      <c r="C49" s="7">
        <v>0</v>
      </c>
      <c r="D49" s="7">
        <v>0</v>
      </c>
      <c r="E49" s="7">
        <v>0</v>
      </c>
      <c r="F49" s="7">
        <v>0</v>
      </c>
      <c r="G49" s="7">
        <v>0</v>
      </c>
      <c r="H49" s="7">
        <v>0</v>
      </c>
      <c r="I49" s="7">
        <v>0</v>
      </c>
      <c r="J49" s="7">
        <v>0</v>
      </c>
      <c r="K49" s="7">
        <v>0</v>
      </c>
      <c r="L49" s="7">
        <v>0</v>
      </c>
      <c r="M49" s="7">
        <v>0</v>
      </c>
    </row>
    <row r="50" spans="1:13" x14ac:dyDescent="0.25">
      <c r="A50" t="s">
        <v>80</v>
      </c>
      <c r="B50" s="7">
        <v>0</v>
      </c>
      <c r="C50" s="7">
        <v>0</v>
      </c>
      <c r="D50" s="7">
        <v>0</v>
      </c>
      <c r="E50" s="7">
        <v>0</v>
      </c>
      <c r="F50" s="7">
        <v>0</v>
      </c>
      <c r="G50" s="7">
        <v>0</v>
      </c>
      <c r="H50" s="7">
        <v>0</v>
      </c>
      <c r="I50" s="7">
        <v>0</v>
      </c>
      <c r="J50" s="7">
        <v>0</v>
      </c>
      <c r="K50" s="7">
        <v>0</v>
      </c>
      <c r="L50" s="7">
        <v>0</v>
      </c>
      <c r="M50" s="7">
        <v>0</v>
      </c>
    </row>
    <row r="51" spans="1:13" x14ac:dyDescent="0.25">
      <c r="A51" t="s">
        <v>81</v>
      </c>
      <c r="B51" s="7">
        <v>0</v>
      </c>
      <c r="C51" s="7">
        <v>0</v>
      </c>
      <c r="D51" s="7">
        <v>0</v>
      </c>
      <c r="E51" s="7">
        <v>0</v>
      </c>
      <c r="F51" s="7">
        <v>0</v>
      </c>
      <c r="G51" s="7">
        <v>0</v>
      </c>
      <c r="H51" s="7">
        <v>0</v>
      </c>
      <c r="I51" s="7">
        <v>0</v>
      </c>
      <c r="J51" s="7">
        <v>0</v>
      </c>
      <c r="K51" s="7">
        <v>0</v>
      </c>
      <c r="L51" s="7">
        <v>0</v>
      </c>
      <c r="M51" s="7">
        <v>0</v>
      </c>
    </row>
    <row r="52" spans="1:13" x14ac:dyDescent="0.25">
      <c r="A52" t="s">
        <v>82</v>
      </c>
      <c r="B52" s="7">
        <v>0</v>
      </c>
      <c r="C52" s="7">
        <v>0</v>
      </c>
      <c r="D52" s="7">
        <v>0</v>
      </c>
      <c r="E52" s="7">
        <v>0</v>
      </c>
      <c r="F52" s="7">
        <v>0</v>
      </c>
      <c r="G52" s="7">
        <v>0</v>
      </c>
      <c r="H52" s="7">
        <v>0</v>
      </c>
      <c r="I52" s="7">
        <v>0</v>
      </c>
      <c r="J52" s="7">
        <v>0</v>
      </c>
      <c r="K52" s="7">
        <v>0</v>
      </c>
      <c r="L52" s="7">
        <v>0</v>
      </c>
      <c r="M52" s="7">
        <v>0</v>
      </c>
    </row>
    <row r="53" spans="1:13" x14ac:dyDescent="0.25">
      <c r="A53" t="s">
        <v>83</v>
      </c>
      <c r="B53" s="7">
        <v>0</v>
      </c>
      <c r="C53" s="7">
        <v>0</v>
      </c>
      <c r="D53" s="7">
        <v>0</v>
      </c>
      <c r="E53" s="7">
        <v>0</v>
      </c>
      <c r="F53" s="7">
        <v>0</v>
      </c>
      <c r="G53" s="7">
        <v>0</v>
      </c>
      <c r="H53" s="7">
        <v>0</v>
      </c>
      <c r="I53" s="7">
        <v>0</v>
      </c>
      <c r="J53" s="7">
        <v>0</v>
      </c>
      <c r="K53" s="7">
        <v>0</v>
      </c>
      <c r="L53" s="7">
        <v>0</v>
      </c>
      <c r="M53" s="7">
        <v>0</v>
      </c>
    </row>
    <row r="54" spans="1:13" x14ac:dyDescent="0.25">
      <c r="A54" t="s">
        <v>84</v>
      </c>
      <c r="B54" s="7">
        <v>0</v>
      </c>
      <c r="C54" s="7">
        <v>0</v>
      </c>
      <c r="D54" s="7">
        <v>0</v>
      </c>
      <c r="E54" s="7">
        <v>0</v>
      </c>
      <c r="F54" s="7">
        <v>0</v>
      </c>
      <c r="G54" s="7">
        <v>0</v>
      </c>
      <c r="H54" s="7">
        <v>0</v>
      </c>
      <c r="I54" s="7">
        <v>0</v>
      </c>
      <c r="J54" s="7">
        <v>0</v>
      </c>
      <c r="K54" s="7">
        <v>0</v>
      </c>
      <c r="L54" s="7">
        <v>0</v>
      </c>
      <c r="M54" s="7">
        <v>0</v>
      </c>
    </row>
    <row r="55" spans="1:13" x14ac:dyDescent="0.25">
      <c r="A55" t="s">
        <v>85</v>
      </c>
      <c r="B55" s="7">
        <v>0</v>
      </c>
      <c r="C55" s="7">
        <v>0</v>
      </c>
      <c r="D55" s="7">
        <v>0</v>
      </c>
      <c r="E55" s="7">
        <v>0</v>
      </c>
      <c r="F55" s="7">
        <v>0</v>
      </c>
      <c r="G55" s="7">
        <v>0</v>
      </c>
      <c r="H55" s="7">
        <v>0</v>
      </c>
      <c r="I55" s="7">
        <v>0</v>
      </c>
      <c r="J55" s="7">
        <v>0</v>
      </c>
      <c r="K55" s="7">
        <v>0</v>
      </c>
      <c r="L55" s="7">
        <v>0</v>
      </c>
      <c r="M55" s="7">
        <v>0</v>
      </c>
    </row>
    <row r="56" spans="1:13" x14ac:dyDescent="0.25">
      <c r="A56" t="s">
        <v>86</v>
      </c>
      <c r="B56" s="7">
        <v>0</v>
      </c>
      <c r="C56" s="7">
        <v>0</v>
      </c>
      <c r="D56" s="7">
        <v>0</v>
      </c>
      <c r="E56" s="7">
        <v>0</v>
      </c>
      <c r="F56" s="7">
        <v>0</v>
      </c>
      <c r="G56" s="7">
        <v>0</v>
      </c>
      <c r="H56" s="7">
        <v>0</v>
      </c>
      <c r="I56" s="7">
        <v>0</v>
      </c>
      <c r="J56" s="7">
        <v>0</v>
      </c>
      <c r="K56" s="7">
        <v>0</v>
      </c>
      <c r="L56" s="7">
        <v>0</v>
      </c>
      <c r="M56" s="7">
        <v>0</v>
      </c>
    </row>
    <row r="57" spans="1:13" x14ac:dyDescent="0.25">
      <c r="A57" t="s">
        <v>87</v>
      </c>
      <c r="B57" s="7">
        <v>0</v>
      </c>
      <c r="C57" s="7">
        <v>0</v>
      </c>
      <c r="D57" s="7">
        <v>0</v>
      </c>
      <c r="E57" s="7">
        <v>0</v>
      </c>
      <c r="F57" s="7">
        <v>0</v>
      </c>
      <c r="G57" s="7">
        <v>0</v>
      </c>
      <c r="H57" s="7">
        <v>0</v>
      </c>
      <c r="I57" s="7">
        <v>0</v>
      </c>
      <c r="J57" s="7">
        <v>0</v>
      </c>
      <c r="K57" s="7">
        <v>0</v>
      </c>
      <c r="L57" s="7">
        <v>0</v>
      </c>
      <c r="M57" s="7">
        <v>0</v>
      </c>
    </row>
    <row r="58" spans="1:13" x14ac:dyDescent="0.25">
      <c r="A58" t="s">
        <v>88</v>
      </c>
      <c r="B58" s="7">
        <v>0</v>
      </c>
      <c r="C58" s="7">
        <v>0</v>
      </c>
      <c r="D58" s="7">
        <v>0</v>
      </c>
      <c r="E58" s="7">
        <v>0</v>
      </c>
      <c r="F58" s="7">
        <v>0</v>
      </c>
      <c r="G58" s="7">
        <v>0</v>
      </c>
      <c r="H58" s="7">
        <v>0</v>
      </c>
      <c r="I58" s="7">
        <v>0</v>
      </c>
      <c r="J58" s="7">
        <v>0</v>
      </c>
      <c r="K58" s="7">
        <v>0</v>
      </c>
      <c r="L58" s="7">
        <v>0</v>
      </c>
      <c r="M58" s="7">
        <v>0</v>
      </c>
    </row>
    <row r="59" spans="1:13" x14ac:dyDescent="0.25">
      <c r="A59" t="s">
        <v>89</v>
      </c>
      <c r="B59" s="7">
        <v>0</v>
      </c>
      <c r="C59" s="7">
        <v>0</v>
      </c>
      <c r="D59" s="7">
        <v>0</v>
      </c>
      <c r="E59" s="7">
        <v>0</v>
      </c>
      <c r="F59" s="7">
        <v>0</v>
      </c>
      <c r="G59" s="7">
        <v>0</v>
      </c>
      <c r="H59" s="7">
        <v>0</v>
      </c>
      <c r="I59" s="7">
        <v>0</v>
      </c>
      <c r="J59" s="7">
        <v>0</v>
      </c>
      <c r="K59" s="7">
        <v>0</v>
      </c>
      <c r="L59" s="7">
        <v>0</v>
      </c>
      <c r="M59" s="7">
        <v>0</v>
      </c>
    </row>
    <row r="60" spans="1:13" x14ac:dyDescent="0.25">
      <c r="A60" t="s">
        <v>90</v>
      </c>
      <c r="B60" s="7">
        <v>0</v>
      </c>
      <c r="C60" s="7">
        <v>0</v>
      </c>
      <c r="D60" s="7">
        <v>0</v>
      </c>
      <c r="E60" s="7">
        <v>0</v>
      </c>
      <c r="F60" s="7">
        <v>0</v>
      </c>
      <c r="G60" s="7">
        <v>0</v>
      </c>
      <c r="H60" s="7">
        <v>0</v>
      </c>
      <c r="I60" s="7">
        <v>0</v>
      </c>
      <c r="J60" s="7">
        <v>0</v>
      </c>
      <c r="K60" s="7">
        <v>0</v>
      </c>
      <c r="L60" s="7">
        <v>0</v>
      </c>
      <c r="M60" s="7">
        <v>0</v>
      </c>
    </row>
    <row r="61" spans="1:13" x14ac:dyDescent="0.25">
      <c r="A61" t="s">
        <v>91</v>
      </c>
      <c r="B61" s="7">
        <v>0</v>
      </c>
      <c r="C61" s="7">
        <v>0</v>
      </c>
      <c r="D61" s="7">
        <v>0</v>
      </c>
      <c r="E61" s="7">
        <v>0</v>
      </c>
      <c r="F61" s="7">
        <v>0</v>
      </c>
      <c r="G61" s="7">
        <v>0</v>
      </c>
      <c r="H61" s="7">
        <v>0</v>
      </c>
      <c r="I61" s="7">
        <v>0</v>
      </c>
      <c r="J61" s="7">
        <v>0</v>
      </c>
      <c r="K61" s="7">
        <v>0</v>
      </c>
      <c r="L61" s="7">
        <v>0</v>
      </c>
      <c r="M61" s="7">
        <v>0</v>
      </c>
    </row>
    <row r="62" spans="1:13" x14ac:dyDescent="0.25">
      <c r="A62" t="s">
        <v>92</v>
      </c>
      <c r="B62" s="7">
        <v>0</v>
      </c>
      <c r="C62" s="7">
        <v>0</v>
      </c>
      <c r="D62" s="7">
        <v>0</v>
      </c>
      <c r="E62" s="7">
        <v>0</v>
      </c>
      <c r="F62" s="7">
        <v>0</v>
      </c>
      <c r="G62" s="7">
        <v>0</v>
      </c>
      <c r="H62" s="7">
        <v>0</v>
      </c>
      <c r="I62" s="7">
        <v>0</v>
      </c>
      <c r="J62" s="7">
        <v>0</v>
      </c>
      <c r="K62" s="7">
        <v>0</v>
      </c>
      <c r="L62" s="7">
        <v>0</v>
      </c>
      <c r="M62" s="7">
        <v>0</v>
      </c>
    </row>
    <row r="63" spans="1:13" x14ac:dyDescent="0.25">
      <c r="A63" t="s">
        <v>93</v>
      </c>
      <c r="B63" s="7">
        <v>0</v>
      </c>
      <c r="C63" s="7">
        <v>0</v>
      </c>
      <c r="D63" s="7">
        <v>0</v>
      </c>
      <c r="E63" s="7">
        <v>0</v>
      </c>
      <c r="F63" s="7">
        <v>0</v>
      </c>
      <c r="G63" s="7">
        <v>0</v>
      </c>
      <c r="H63" s="7">
        <v>0</v>
      </c>
      <c r="I63" s="7">
        <v>0</v>
      </c>
      <c r="J63" s="7">
        <v>0</v>
      </c>
      <c r="K63" s="7">
        <v>0</v>
      </c>
      <c r="L63" s="7">
        <v>0</v>
      </c>
      <c r="M63" s="7">
        <v>0</v>
      </c>
    </row>
    <row r="64" spans="1:13" x14ac:dyDescent="0.25">
      <c r="A64" t="s">
        <v>94</v>
      </c>
      <c r="B64" s="7">
        <v>0</v>
      </c>
      <c r="C64" s="7">
        <v>0</v>
      </c>
      <c r="D64" s="7">
        <v>0</v>
      </c>
      <c r="E64" s="7">
        <v>0</v>
      </c>
      <c r="F64" s="7">
        <v>0</v>
      </c>
      <c r="G64" s="7">
        <v>0</v>
      </c>
      <c r="H64" s="7">
        <v>0</v>
      </c>
      <c r="I64" s="7">
        <v>0</v>
      </c>
      <c r="J64" s="7">
        <v>0</v>
      </c>
      <c r="K64" s="7">
        <v>0</v>
      </c>
      <c r="L64" s="7">
        <v>0</v>
      </c>
      <c r="M64" s="7">
        <v>0</v>
      </c>
    </row>
    <row r="65" spans="1:13" x14ac:dyDescent="0.25">
      <c r="A65" t="s">
        <v>95</v>
      </c>
      <c r="B65" s="7">
        <v>0</v>
      </c>
      <c r="C65" s="7">
        <v>0</v>
      </c>
      <c r="D65" s="7">
        <v>0</v>
      </c>
      <c r="E65" s="7">
        <v>0</v>
      </c>
      <c r="F65" s="7">
        <v>0</v>
      </c>
      <c r="G65" s="7">
        <v>0</v>
      </c>
      <c r="H65" s="7">
        <v>0</v>
      </c>
      <c r="I65" s="7">
        <v>0</v>
      </c>
      <c r="J65" s="7">
        <v>0</v>
      </c>
      <c r="K65" s="7">
        <v>0</v>
      </c>
      <c r="L65" s="7">
        <v>0</v>
      </c>
      <c r="M65" s="7">
        <v>0</v>
      </c>
    </row>
    <row r="66" spans="1:13" x14ac:dyDescent="0.25">
      <c r="A66" t="s">
        <v>96</v>
      </c>
      <c r="B66" s="7">
        <v>0</v>
      </c>
      <c r="C66" s="7">
        <v>0</v>
      </c>
      <c r="D66" s="7">
        <v>0</v>
      </c>
      <c r="E66" s="7">
        <v>0</v>
      </c>
      <c r="F66" s="7">
        <v>0</v>
      </c>
      <c r="G66" s="7">
        <v>0</v>
      </c>
      <c r="H66" s="7">
        <v>0</v>
      </c>
      <c r="I66" s="7">
        <v>0</v>
      </c>
      <c r="J66" s="7">
        <v>0</v>
      </c>
      <c r="K66" s="7">
        <v>0</v>
      </c>
      <c r="L66" s="7">
        <v>0</v>
      </c>
      <c r="M66" s="7">
        <v>0</v>
      </c>
    </row>
    <row r="67" spans="1:13" x14ac:dyDescent="0.25">
      <c r="A67" t="s">
        <v>97</v>
      </c>
      <c r="B67" s="7">
        <v>0</v>
      </c>
      <c r="C67" s="7">
        <v>0</v>
      </c>
      <c r="D67" s="7">
        <v>0</v>
      </c>
      <c r="E67" s="7">
        <v>0</v>
      </c>
      <c r="F67" s="7">
        <v>0</v>
      </c>
      <c r="G67" s="7">
        <v>0</v>
      </c>
      <c r="H67" s="7">
        <v>0</v>
      </c>
      <c r="I67" s="7">
        <v>0</v>
      </c>
      <c r="J67" s="7">
        <v>0</v>
      </c>
      <c r="K67" s="7">
        <v>0</v>
      </c>
      <c r="L67" s="7">
        <v>0</v>
      </c>
      <c r="M67" s="7">
        <v>0</v>
      </c>
    </row>
    <row r="68" spans="1:13" x14ac:dyDescent="0.25">
      <c r="A68" t="s">
        <v>98</v>
      </c>
      <c r="B68" s="7">
        <v>0</v>
      </c>
      <c r="C68" s="7">
        <v>0</v>
      </c>
      <c r="D68" s="7">
        <v>0</v>
      </c>
      <c r="E68" s="7">
        <v>0</v>
      </c>
      <c r="F68" s="7">
        <v>0</v>
      </c>
      <c r="G68" s="7">
        <v>0</v>
      </c>
      <c r="H68" s="7">
        <v>0</v>
      </c>
      <c r="I68" s="7">
        <v>0</v>
      </c>
      <c r="J68" s="7">
        <v>0</v>
      </c>
      <c r="K68" s="7">
        <v>0</v>
      </c>
      <c r="L68" s="7">
        <v>0</v>
      </c>
      <c r="M68" s="7">
        <v>0</v>
      </c>
    </row>
    <row r="69" spans="1:13" x14ac:dyDescent="0.25">
      <c r="A69" t="s">
        <v>99</v>
      </c>
      <c r="B69" s="7">
        <v>0</v>
      </c>
      <c r="C69" s="7">
        <v>0</v>
      </c>
      <c r="D69" s="7">
        <v>0</v>
      </c>
      <c r="E69" s="7">
        <v>0</v>
      </c>
      <c r="F69" s="7">
        <v>0</v>
      </c>
      <c r="G69" s="7">
        <v>0</v>
      </c>
      <c r="H69" s="7">
        <v>0</v>
      </c>
      <c r="I69" s="7">
        <v>0</v>
      </c>
      <c r="J69" s="7">
        <v>0</v>
      </c>
      <c r="K69" s="7">
        <v>0</v>
      </c>
      <c r="L69" s="7">
        <v>0</v>
      </c>
      <c r="M69" s="7">
        <v>0</v>
      </c>
    </row>
    <row r="70" spans="1:13" x14ac:dyDescent="0.25">
      <c r="A70" t="s">
        <v>100</v>
      </c>
      <c r="B70" s="7">
        <v>0</v>
      </c>
      <c r="C70" s="7">
        <v>0</v>
      </c>
      <c r="D70" s="7">
        <v>0</v>
      </c>
      <c r="E70" s="7">
        <v>0</v>
      </c>
      <c r="F70" s="7">
        <v>0</v>
      </c>
      <c r="G70" s="7">
        <v>0</v>
      </c>
      <c r="H70" s="7">
        <v>0</v>
      </c>
      <c r="I70" s="7">
        <v>0</v>
      </c>
      <c r="J70" s="7">
        <v>0</v>
      </c>
      <c r="K70" s="7">
        <v>0</v>
      </c>
      <c r="L70" s="7">
        <v>0</v>
      </c>
      <c r="M70" s="7">
        <v>0</v>
      </c>
    </row>
    <row r="71" spans="1:13" x14ac:dyDescent="0.25">
      <c r="A71" t="s">
        <v>101</v>
      </c>
      <c r="B71" s="7">
        <v>0</v>
      </c>
      <c r="C71" s="7">
        <v>0</v>
      </c>
      <c r="D71" s="7">
        <v>0</v>
      </c>
      <c r="E71" s="7">
        <v>0</v>
      </c>
      <c r="F71" s="7">
        <v>0</v>
      </c>
      <c r="G71" s="7">
        <v>0</v>
      </c>
      <c r="H71" s="7">
        <v>0</v>
      </c>
      <c r="I71" s="7">
        <v>0</v>
      </c>
      <c r="J71" s="7">
        <v>0</v>
      </c>
      <c r="K71" s="7">
        <v>0</v>
      </c>
      <c r="L71" s="7">
        <v>0</v>
      </c>
      <c r="M71" s="7">
        <v>0</v>
      </c>
    </row>
    <row r="72" spans="1:13" x14ac:dyDescent="0.25">
      <c r="A72" t="s">
        <v>102</v>
      </c>
      <c r="B72" s="7">
        <v>0</v>
      </c>
      <c r="C72" s="7">
        <v>0</v>
      </c>
      <c r="D72" s="7">
        <v>0</v>
      </c>
      <c r="E72" s="7">
        <v>0</v>
      </c>
      <c r="F72" s="7">
        <v>0</v>
      </c>
      <c r="G72" s="7">
        <v>0</v>
      </c>
      <c r="H72" s="7">
        <v>0</v>
      </c>
      <c r="I72" s="7">
        <v>0</v>
      </c>
      <c r="J72" s="7">
        <v>0</v>
      </c>
      <c r="K72" s="7">
        <v>0</v>
      </c>
      <c r="L72" s="7">
        <v>0</v>
      </c>
      <c r="M72" s="7">
        <v>0</v>
      </c>
    </row>
    <row r="73" spans="1:13" x14ac:dyDescent="0.25">
      <c r="A73" t="s">
        <v>103</v>
      </c>
      <c r="B73" s="7">
        <v>0</v>
      </c>
      <c r="C73" s="7">
        <v>0</v>
      </c>
      <c r="D73" s="7">
        <v>0</v>
      </c>
      <c r="E73" s="7">
        <v>0</v>
      </c>
      <c r="F73" s="7">
        <v>0</v>
      </c>
      <c r="G73" s="7">
        <v>0</v>
      </c>
      <c r="H73" s="7">
        <v>0</v>
      </c>
      <c r="I73" s="7">
        <v>0</v>
      </c>
      <c r="J73" s="7">
        <v>0</v>
      </c>
      <c r="K73" s="7">
        <v>0</v>
      </c>
      <c r="L73" s="7">
        <v>0</v>
      </c>
      <c r="M73" s="7">
        <v>0</v>
      </c>
    </row>
    <row r="74" spans="1:13" x14ac:dyDescent="0.25">
      <c r="A74" t="s">
        <v>104</v>
      </c>
      <c r="B74" s="7">
        <v>0</v>
      </c>
      <c r="C74" s="7">
        <v>0</v>
      </c>
      <c r="D74" s="7">
        <v>0</v>
      </c>
      <c r="E74" s="7">
        <v>0</v>
      </c>
      <c r="F74" s="7">
        <v>0</v>
      </c>
      <c r="G74" s="7">
        <v>0</v>
      </c>
      <c r="H74" s="7">
        <v>0</v>
      </c>
      <c r="I74" s="7">
        <v>0</v>
      </c>
      <c r="J74" s="7">
        <v>0</v>
      </c>
      <c r="K74" s="7">
        <v>0</v>
      </c>
      <c r="L74" s="7">
        <v>0</v>
      </c>
      <c r="M74" s="7">
        <v>0</v>
      </c>
    </row>
    <row r="75" spans="1:13" x14ac:dyDescent="0.25">
      <c r="A75" t="s">
        <v>105</v>
      </c>
      <c r="B75" s="7">
        <v>0</v>
      </c>
      <c r="C75" s="7">
        <v>0</v>
      </c>
      <c r="D75" s="7">
        <v>0</v>
      </c>
      <c r="E75" s="7">
        <v>0</v>
      </c>
      <c r="F75" s="7">
        <v>0</v>
      </c>
      <c r="G75" s="7">
        <v>0</v>
      </c>
      <c r="H75" s="7">
        <v>0</v>
      </c>
      <c r="I75" s="7">
        <v>0</v>
      </c>
      <c r="J75" s="7">
        <v>0</v>
      </c>
      <c r="K75" s="7">
        <v>0</v>
      </c>
      <c r="L75" s="7">
        <v>0</v>
      </c>
      <c r="M75" s="7">
        <v>0</v>
      </c>
    </row>
    <row r="76" spans="1:13" x14ac:dyDescent="0.25">
      <c r="A76" t="s">
        <v>106</v>
      </c>
      <c r="B76" s="7">
        <v>0</v>
      </c>
      <c r="C76" s="7">
        <v>0</v>
      </c>
      <c r="D76" s="7">
        <v>0</v>
      </c>
      <c r="E76" s="7">
        <v>0</v>
      </c>
      <c r="F76" s="7">
        <v>0</v>
      </c>
      <c r="G76" s="7">
        <v>0</v>
      </c>
      <c r="H76" s="7">
        <v>0</v>
      </c>
      <c r="I76" s="7">
        <v>0</v>
      </c>
      <c r="J76" s="7">
        <v>0</v>
      </c>
      <c r="K76" s="7">
        <v>0</v>
      </c>
      <c r="L76" s="7">
        <v>0</v>
      </c>
      <c r="M76" s="7">
        <v>0</v>
      </c>
    </row>
    <row r="77" spans="1:13" x14ac:dyDescent="0.25">
      <c r="A77" t="s">
        <v>107</v>
      </c>
      <c r="B77" s="7">
        <v>0</v>
      </c>
      <c r="C77" s="7">
        <v>0</v>
      </c>
      <c r="D77" s="7">
        <v>0</v>
      </c>
      <c r="E77" s="7">
        <v>0</v>
      </c>
      <c r="F77" s="7">
        <v>0</v>
      </c>
      <c r="G77" s="7">
        <v>0</v>
      </c>
      <c r="H77" s="7">
        <v>0</v>
      </c>
      <c r="I77" s="7">
        <v>0</v>
      </c>
      <c r="J77" s="7">
        <v>0</v>
      </c>
      <c r="K77" s="7">
        <v>0</v>
      </c>
      <c r="L77" s="7">
        <v>0</v>
      </c>
      <c r="M77" s="7">
        <v>0</v>
      </c>
    </row>
    <row r="78" spans="1:13" x14ac:dyDescent="0.25">
      <c r="A78" t="s">
        <v>108</v>
      </c>
      <c r="B78" s="7">
        <v>0</v>
      </c>
      <c r="C78" s="7">
        <v>0</v>
      </c>
      <c r="D78" s="7">
        <v>0</v>
      </c>
      <c r="E78" s="7">
        <v>0</v>
      </c>
      <c r="F78" s="7">
        <v>0</v>
      </c>
      <c r="G78" s="7">
        <v>0</v>
      </c>
      <c r="H78" s="7">
        <v>0</v>
      </c>
      <c r="I78" s="7">
        <v>0</v>
      </c>
      <c r="J78" s="7">
        <v>0</v>
      </c>
      <c r="K78" s="7">
        <v>0</v>
      </c>
      <c r="L78" s="7">
        <v>0</v>
      </c>
      <c r="M78" s="7">
        <v>0</v>
      </c>
    </row>
    <row r="79" spans="1:13" x14ac:dyDescent="0.25">
      <c r="A79" t="s">
        <v>109</v>
      </c>
      <c r="B79" s="7">
        <v>0</v>
      </c>
      <c r="C79" s="7">
        <v>0</v>
      </c>
      <c r="D79" s="7">
        <v>0</v>
      </c>
      <c r="E79" s="7">
        <v>0</v>
      </c>
      <c r="F79" s="7">
        <v>0</v>
      </c>
      <c r="G79" s="7">
        <v>0</v>
      </c>
      <c r="H79" s="7">
        <v>0</v>
      </c>
      <c r="I79" s="7">
        <v>0</v>
      </c>
      <c r="J79" s="7">
        <v>0</v>
      </c>
      <c r="K79" s="7">
        <v>0</v>
      </c>
      <c r="L79" s="7">
        <v>0</v>
      </c>
      <c r="M79" s="7">
        <v>0</v>
      </c>
    </row>
    <row r="80" spans="1:13" x14ac:dyDescent="0.25">
      <c r="A80" t="s">
        <v>110</v>
      </c>
      <c r="B80" s="7">
        <v>0</v>
      </c>
      <c r="C80" s="7">
        <v>0</v>
      </c>
      <c r="D80" s="7">
        <v>0</v>
      </c>
      <c r="E80" s="7">
        <v>0</v>
      </c>
      <c r="F80" s="7">
        <v>0</v>
      </c>
      <c r="G80" s="7">
        <v>0</v>
      </c>
      <c r="H80" s="7">
        <v>0</v>
      </c>
      <c r="I80" s="7">
        <v>0</v>
      </c>
      <c r="J80" s="7">
        <v>0</v>
      </c>
      <c r="K80" s="7">
        <v>0</v>
      </c>
      <c r="L80" s="7">
        <v>0</v>
      </c>
      <c r="M80" s="7">
        <v>0</v>
      </c>
    </row>
    <row r="81" spans="1:13" x14ac:dyDescent="0.25">
      <c r="A81" t="s">
        <v>111</v>
      </c>
      <c r="B81" s="7">
        <v>0</v>
      </c>
      <c r="C81" s="7">
        <v>0</v>
      </c>
      <c r="D81" s="7">
        <v>0</v>
      </c>
      <c r="E81" s="7">
        <v>0</v>
      </c>
      <c r="F81" s="7">
        <v>0</v>
      </c>
      <c r="G81" s="7">
        <v>0</v>
      </c>
      <c r="H81" s="7">
        <v>0</v>
      </c>
      <c r="I81" s="7">
        <v>0</v>
      </c>
      <c r="J81" s="7">
        <v>0</v>
      </c>
      <c r="K81" s="7">
        <v>0</v>
      </c>
      <c r="L81" s="7">
        <v>0</v>
      </c>
      <c r="M81" s="7">
        <v>0</v>
      </c>
    </row>
    <row r="82" spans="1:13" x14ac:dyDescent="0.25">
      <c r="A82" t="s">
        <v>112</v>
      </c>
      <c r="B82" s="7">
        <v>0</v>
      </c>
      <c r="C82" s="7">
        <v>0</v>
      </c>
      <c r="D82" s="7">
        <v>0</v>
      </c>
      <c r="E82" s="7">
        <v>0</v>
      </c>
      <c r="F82" s="7">
        <v>0</v>
      </c>
      <c r="G82" s="7">
        <v>0</v>
      </c>
      <c r="H82" s="7">
        <v>0</v>
      </c>
      <c r="I82" s="7">
        <v>0</v>
      </c>
      <c r="J82" s="7">
        <v>0</v>
      </c>
      <c r="K82" s="7">
        <v>0</v>
      </c>
      <c r="L82" s="7">
        <v>0</v>
      </c>
      <c r="M82" s="7">
        <v>0</v>
      </c>
    </row>
    <row r="83" spans="1:13" x14ac:dyDescent="0.25">
      <c r="A83" t="s">
        <v>113</v>
      </c>
      <c r="B83" s="7">
        <v>0</v>
      </c>
      <c r="C83" s="7">
        <v>0</v>
      </c>
      <c r="D83" s="7">
        <v>0</v>
      </c>
      <c r="E83" s="7">
        <v>0</v>
      </c>
      <c r="F83" s="7">
        <v>0</v>
      </c>
      <c r="G83" s="7">
        <v>0</v>
      </c>
      <c r="H83" s="7">
        <v>0</v>
      </c>
      <c r="I83" s="7">
        <v>0</v>
      </c>
      <c r="J83" s="7">
        <v>0</v>
      </c>
      <c r="K83" s="7">
        <v>0</v>
      </c>
      <c r="L83" s="7">
        <v>0</v>
      </c>
      <c r="M83" s="7">
        <v>0</v>
      </c>
    </row>
    <row r="84" spans="1:13" x14ac:dyDescent="0.25">
      <c r="A84" t="s">
        <v>114</v>
      </c>
      <c r="B84" s="7">
        <v>0</v>
      </c>
      <c r="C84" s="7">
        <v>0</v>
      </c>
      <c r="D84" s="7">
        <v>0</v>
      </c>
      <c r="E84" s="7">
        <v>0</v>
      </c>
      <c r="F84" s="7">
        <v>0</v>
      </c>
      <c r="G84" s="7">
        <v>0</v>
      </c>
      <c r="H84" s="7">
        <v>0</v>
      </c>
      <c r="I84" s="7">
        <v>0</v>
      </c>
      <c r="J84" s="7">
        <v>0</v>
      </c>
      <c r="K84" s="7">
        <v>0</v>
      </c>
      <c r="L84" s="7">
        <v>0</v>
      </c>
      <c r="M84" s="7">
        <v>0</v>
      </c>
    </row>
    <row r="85" spans="1:13" x14ac:dyDescent="0.25">
      <c r="A85" t="s">
        <v>115</v>
      </c>
      <c r="B85" s="7">
        <v>0</v>
      </c>
      <c r="C85" s="7">
        <v>0</v>
      </c>
      <c r="D85" s="7">
        <v>0</v>
      </c>
      <c r="E85" s="7">
        <v>0</v>
      </c>
      <c r="F85" s="7">
        <v>0</v>
      </c>
      <c r="G85" s="7">
        <v>0</v>
      </c>
      <c r="H85" s="7">
        <v>0</v>
      </c>
      <c r="I85" s="7">
        <v>0</v>
      </c>
      <c r="J85" s="7">
        <v>0</v>
      </c>
      <c r="K85" s="7">
        <v>0</v>
      </c>
      <c r="L85" s="7">
        <v>0</v>
      </c>
      <c r="M85" s="7">
        <v>0</v>
      </c>
    </row>
    <row r="86" spans="1:13" x14ac:dyDescent="0.25">
      <c r="A86" t="s">
        <v>116</v>
      </c>
      <c r="B86" s="7">
        <v>0</v>
      </c>
      <c r="C86" s="7">
        <v>0</v>
      </c>
      <c r="D86" s="7">
        <v>0</v>
      </c>
      <c r="E86" s="7">
        <v>0</v>
      </c>
      <c r="F86" s="7">
        <v>0</v>
      </c>
      <c r="G86" s="7">
        <v>0</v>
      </c>
      <c r="H86" s="7">
        <v>0</v>
      </c>
      <c r="I86" s="7">
        <v>0</v>
      </c>
      <c r="J86" s="7">
        <v>0</v>
      </c>
      <c r="K86" s="7">
        <v>0</v>
      </c>
      <c r="L86" s="7">
        <v>0</v>
      </c>
      <c r="M86" s="7">
        <v>0</v>
      </c>
    </row>
    <row r="87" spans="1:13" x14ac:dyDescent="0.25">
      <c r="A87" t="s">
        <v>117</v>
      </c>
      <c r="B87" s="7">
        <v>0</v>
      </c>
      <c r="C87" s="7">
        <v>0</v>
      </c>
      <c r="D87" s="7">
        <v>0</v>
      </c>
      <c r="E87" s="7">
        <v>0</v>
      </c>
      <c r="F87" s="7">
        <v>0</v>
      </c>
      <c r="G87" s="7">
        <v>0</v>
      </c>
      <c r="H87" s="7">
        <v>0</v>
      </c>
      <c r="I87" s="7">
        <v>0</v>
      </c>
      <c r="J87" s="7">
        <v>0</v>
      </c>
      <c r="K87" s="7">
        <v>0</v>
      </c>
      <c r="L87" s="7">
        <v>0</v>
      </c>
      <c r="M87" s="7">
        <v>0</v>
      </c>
    </row>
    <row r="88" spans="1:13" x14ac:dyDescent="0.25">
      <c r="A88" t="s">
        <v>118</v>
      </c>
      <c r="B88" s="7">
        <v>0</v>
      </c>
      <c r="C88" s="7">
        <v>0</v>
      </c>
      <c r="D88" s="7">
        <v>0</v>
      </c>
      <c r="E88" s="7">
        <v>0</v>
      </c>
      <c r="F88" s="7">
        <v>0</v>
      </c>
      <c r="G88" s="7">
        <v>0</v>
      </c>
      <c r="H88" s="7">
        <v>0</v>
      </c>
      <c r="I88" s="7">
        <v>0</v>
      </c>
      <c r="J88" s="7">
        <v>0</v>
      </c>
      <c r="K88" s="7">
        <v>0</v>
      </c>
      <c r="L88" s="7">
        <v>0</v>
      </c>
      <c r="M88" s="7">
        <v>0</v>
      </c>
    </row>
    <row r="89" spans="1:13" x14ac:dyDescent="0.25">
      <c r="A89" t="s">
        <v>119</v>
      </c>
      <c r="B89" s="7">
        <v>0</v>
      </c>
      <c r="C89" s="7">
        <v>0</v>
      </c>
      <c r="D89" s="7">
        <v>0</v>
      </c>
      <c r="E89" s="7">
        <v>0</v>
      </c>
      <c r="F89" s="7">
        <v>0</v>
      </c>
      <c r="G89" s="7">
        <v>0</v>
      </c>
      <c r="H89" s="7">
        <v>0</v>
      </c>
      <c r="I89" s="7">
        <v>0</v>
      </c>
      <c r="J89" s="7">
        <v>0</v>
      </c>
      <c r="K89" s="7">
        <v>0</v>
      </c>
      <c r="L89" s="7">
        <v>0</v>
      </c>
      <c r="M89" s="7">
        <v>0</v>
      </c>
    </row>
    <row r="90" spans="1:13" x14ac:dyDescent="0.25">
      <c r="A90" t="s">
        <v>120</v>
      </c>
      <c r="B90" s="7">
        <v>0</v>
      </c>
      <c r="C90" s="7">
        <v>0</v>
      </c>
      <c r="D90" s="7">
        <v>0</v>
      </c>
      <c r="E90" s="7">
        <v>0</v>
      </c>
      <c r="F90" s="7">
        <v>0</v>
      </c>
      <c r="G90" s="7">
        <v>0</v>
      </c>
      <c r="H90" s="7">
        <v>0</v>
      </c>
      <c r="I90" s="7">
        <v>0</v>
      </c>
      <c r="J90" s="7">
        <v>0</v>
      </c>
      <c r="K90" s="7">
        <v>0</v>
      </c>
      <c r="L90" s="7">
        <v>0</v>
      </c>
      <c r="M90" s="7">
        <v>0</v>
      </c>
    </row>
    <row r="91" spans="1:13" x14ac:dyDescent="0.25">
      <c r="A91" t="s">
        <v>121</v>
      </c>
      <c r="B91" s="7">
        <v>0</v>
      </c>
      <c r="C91" s="7">
        <v>0</v>
      </c>
      <c r="D91" s="7">
        <v>0</v>
      </c>
      <c r="E91" s="7">
        <v>0</v>
      </c>
      <c r="F91" s="7">
        <v>0</v>
      </c>
      <c r="G91" s="7">
        <v>0</v>
      </c>
      <c r="H91" s="7">
        <v>0</v>
      </c>
      <c r="I91" s="7">
        <v>0</v>
      </c>
      <c r="J91" s="7">
        <v>0</v>
      </c>
      <c r="K91" s="7">
        <v>0</v>
      </c>
      <c r="L91" s="7">
        <v>0</v>
      </c>
      <c r="M91" s="7">
        <v>0</v>
      </c>
    </row>
    <row r="92" spans="1:13" x14ac:dyDescent="0.25">
      <c r="A92" t="s">
        <v>122</v>
      </c>
      <c r="B92" s="7">
        <v>0</v>
      </c>
      <c r="C92" s="7">
        <v>0</v>
      </c>
      <c r="D92" s="7">
        <v>0</v>
      </c>
      <c r="E92" s="7">
        <v>0</v>
      </c>
      <c r="F92" s="7">
        <v>0</v>
      </c>
      <c r="G92" s="7">
        <v>0</v>
      </c>
      <c r="H92" s="7">
        <v>0</v>
      </c>
      <c r="I92" s="7">
        <v>0</v>
      </c>
      <c r="J92" s="7">
        <v>0</v>
      </c>
      <c r="K92" s="7">
        <v>0</v>
      </c>
      <c r="L92" s="7">
        <v>0</v>
      </c>
      <c r="M92" s="7">
        <v>0</v>
      </c>
    </row>
    <row r="93" spans="1:13" x14ac:dyDescent="0.25">
      <c r="A93" t="s">
        <v>123</v>
      </c>
      <c r="B93" s="7">
        <v>0</v>
      </c>
      <c r="C93" s="7">
        <v>0</v>
      </c>
      <c r="D93" s="7">
        <v>0</v>
      </c>
      <c r="E93" s="7">
        <v>0</v>
      </c>
      <c r="F93" s="7">
        <v>0</v>
      </c>
      <c r="G93" s="7">
        <v>0</v>
      </c>
      <c r="H93" s="7">
        <v>0</v>
      </c>
      <c r="I93" s="7">
        <v>0</v>
      </c>
      <c r="J93" s="7">
        <v>0</v>
      </c>
      <c r="K93" s="7">
        <v>0</v>
      </c>
      <c r="L93" s="7">
        <v>0</v>
      </c>
      <c r="M93" s="7">
        <v>0</v>
      </c>
    </row>
    <row r="94" spans="1:13" x14ac:dyDescent="0.25">
      <c r="A94" t="s">
        <v>124</v>
      </c>
      <c r="B94" s="7">
        <v>0</v>
      </c>
      <c r="C94" s="7">
        <v>0</v>
      </c>
      <c r="D94" s="7">
        <v>0</v>
      </c>
      <c r="E94" s="7">
        <v>0</v>
      </c>
      <c r="F94" s="7">
        <v>0</v>
      </c>
      <c r="G94" s="7">
        <v>0</v>
      </c>
      <c r="H94" s="7">
        <v>0</v>
      </c>
      <c r="I94" s="7">
        <v>0</v>
      </c>
      <c r="J94" s="7">
        <v>0</v>
      </c>
      <c r="K94" s="7">
        <v>0</v>
      </c>
      <c r="L94" s="7">
        <v>0</v>
      </c>
      <c r="M94" s="7">
        <v>0</v>
      </c>
    </row>
    <row r="95" spans="1:13" x14ac:dyDescent="0.25">
      <c r="A95" t="s">
        <v>125</v>
      </c>
      <c r="B95" s="7">
        <v>0</v>
      </c>
      <c r="C95" s="7">
        <v>0</v>
      </c>
      <c r="D95" s="7">
        <v>0</v>
      </c>
      <c r="E95" s="7">
        <v>0</v>
      </c>
      <c r="F95" s="7">
        <v>0</v>
      </c>
      <c r="G95" s="7">
        <v>0</v>
      </c>
      <c r="H95" s="7">
        <v>0</v>
      </c>
      <c r="I95" s="7">
        <v>0</v>
      </c>
      <c r="J95" s="7">
        <v>0</v>
      </c>
      <c r="K95" s="7">
        <v>0</v>
      </c>
      <c r="L95" s="7">
        <v>0</v>
      </c>
      <c r="M95" s="7">
        <v>0</v>
      </c>
    </row>
    <row r="96" spans="1:13" x14ac:dyDescent="0.25">
      <c r="A96" t="s">
        <v>126</v>
      </c>
      <c r="B96" s="7">
        <v>0</v>
      </c>
      <c r="C96" s="7">
        <v>0</v>
      </c>
      <c r="D96" s="7">
        <v>0</v>
      </c>
      <c r="E96" s="7">
        <v>0</v>
      </c>
      <c r="F96" s="7">
        <v>0</v>
      </c>
      <c r="G96" s="7">
        <v>0</v>
      </c>
      <c r="H96" s="7">
        <v>0</v>
      </c>
      <c r="I96" s="7">
        <v>0</v>
      </c>
      <c r="J96" s="7">
        <v>0</v>
      </c>
      <c r="K96" s="7">
        <v>0</v>
      </c>
      <c r="L96" s="7">
        <v>0</v>
      </c>
      <c r="M96" s="7">
        <v>0</v>
      </c>
    </row>
    <row r="97" spans="1:13" x14ac:dyDescent="0.25">
      <c r="A97" t="s">
        <v>127</v>
      </c>
      <c r="B97" s="7">
        <v>0</v>
      </c>
      <c r="C97" s="7">
        <v>0</v>
      </c>
      <c r="D97" s="7">
        <v>0</v>
      </c>
      <c r="E97" s="7">
        <v>0</v>
      </c>
      <c r="F97" s="7">
        <v>0</v>
      </c>
      <c r="G97" s="7">
        <v>0</v>
      </c>
      <c r="H97" s="7">
        <v>0</v>
      </c>
      <c r="I97" s="7">
        <v>0</v>
      </c>
      <c r="J97" s="7">
        <v>0</v>
      </c>
      <c r="K97" s="7">
        <v>0</v>
      </c>
      <c r="L97" s="7">
        <v>0</v>
      </c>
      <c r="M97" s="7">
        <v>0</v>
      </c>
    </row>
    <row r="98" spans="1:13" x14ac:dyDescent="0.25">
      <c r="A98" t="s">
        <v>128</v>
      </c>
      <c r="B98" s="7">
        <v>0</v>
      </c>
      <c r="C98" s="7">
        <v>0</v>
      </c>
      <c r="D98" s="7">
        <v>0</v>
      </c>
      <c r="E98" s="7">
        <v>0</v>
      </c>
      <c r="F98" s="7">
        <v>0</v>
      </c>
      <c r="G98" s="7">
        <v>0</v>
      </c>
      <c r="H98" s="7">
        <v>0</v>
      </c>
      <c r="I98" s="7">
        <v>0</v>
      </c>
      <c r="J98" s="7">
        <v>0</v>
      </c>
      <c r="K98" s="7">
        <v>0</v>
      </c>
      <c r="L98" s="7">
        <v>0</v>
      </c>
      <c r="M98" s="7">
        <v>0</v>
      </c>
    </row>
    <row r="99" spans="1:13" x14ac:dyDescent="0.25">
      <c r="A99" t="s">
        <v>129</v>
      </c>
      <c r="B99" s="7">
        <v>0</v>
      </c>
      <c r="C99" s="7">
        <v>0</v>
      </c>
      <c r="D99" s="7">
        <v>0</v>
      </c>
      <c r="E99" s="7">
        <v>0</v>
      </c>
      <c r="F99" s="7">
        <v>0</v>
      </c>
      <c r="G99" s="7">
        <v>0</v>
      </c>
      <c r="H99" s="7">
        <v>0</v>
      </c>
      <c r="I99" s="7">
        <v>0</v>
      </c>
      <c r="J99" s="7">
        <v>0</v>
      </c>
      <c r="K99" s="7">
        <v>0</v>
      </c>
      <c r="L99" s="7">
        <v>0</v>
      </c>
      <c r="M99" s="7">
        <v>0</v>
      </c>
    </row>
    <row r="100" spans="1:13" x14ac:dyDescent="0.25">
      <c r="A100" t="s">
        <v>130</v>
      </c>
      <c r="B100" s="7">
        <v>0</v>
      </c>
      <c r="C100" s="7">
        <v>0</v>
      </c>
      <c r="D100" s="7">
        <v>0</v>
      </c>
      <c r="E100" s="7">
        <v>0</v>
      </c>
      <c r="F100" s="7">
        <v>0</v>
      </c>
      <c r="G100" s="7">
        <v>0</v>
      </c>
      <c r="H100" s="7">
        <v>0</v>
      </c>
      <c r="I100" s="7">
        <v>0</v>
      </c>
      <c r="J100" s="7">
        <v>0</v>
      </c>
      <c r="K100" s="7">
        <v>0</v>
      </c>
      <c r="L100" s="7">
        <v>0</v>
      </c>
      <c r="M100" s="7">
        <v>0</v>
      </c>
    </row>
    <row r="101" spans="1:13" x14ac:dyDescent="0.25">
      <c r="A101" t="s">
        <v>131</v>
      </c>
      <c r="B101" s="7">
        <v>0</v>
      </c>
      <c r="C101" s="7">
        <v>0</v>
      </c>
      <c r="D101" s="7">
        <v>0</v>
      </c>
      <c r="E101" s="7">
        <v>0</v>
      </c>
      <c r="F101" s="7">
        <v>0</v>
      </c>
      <c r="G101" s="7">
        <v>0</v>
      </c>
      <c r="H101" s="7">
        <v>0</v>
      </c>
      <c r="I101" s="7">
        <v>0</v>
      </c>
      <c r="J101" s="7">
        <v>0</v>
      </c>
      <c r="K101" s="7">
        <v>0</v>
      </c>
      <c r="L101" s="7">
        <v>0</v>
      </c>
      <c r="M101" s="7">
        <v>0</v>
      </c>
    </row>
    <row r="102" spans="1:13" x14ac:dyDescent="0.25">
      <c r="A102" t="s">
        <v>132</v>
      </c>
      <c r="B102" s="7">
        <v>0</v>
      </c>
      <c r="C102" s="7">
        <v>0</v>
      </c>
      <c r="D102" s="7">
        <v>0</v>
      </c>
      <c r="E102" s="7">
        <v>0</v>
      </c>
      <c r="F102" s="7">
        <v>0</v>
      </c>
      <c r="G102" s="7">
        <v>0</v>
      </c>
      <c r="H102" s="7">
        <v>0</v>
      </c>
      <c r="I102" s="7">
        <v>0</v>
      </c>
      <c r="J102" s="7">
        <v>0</v>
      </c>
      <c r="K102" s="7">
        <v>0</v>
      </c>
      <c r="L102" s="7">
        <v>0</v>
      </c>
      <c r="M102" s="7">
        <v>0</v>
      </c>
    </row>
    <row r="103" spans="1:13" x14ac:dyDescent="0.25">
      <c r="A103" t="s">
        <v>133</v>
      </c>
      <c r="B103" s="7">
        <v>0</v>
      </c>
      <c r="C103" s="7">
        <v>0</v>
      </c>
      <c r="D103" s="7">
        <v>0</v>
      </c>
      <c r="E103" s="7">
        <v>0</v>
      </c>
      <c r="F103" s="7">
        <v>0</v>
      </c>
      <c r="G103" s="7">
        <v>0</v>
      </c>
      <c r="H103" s="7">
        <v>0</v>
      </c>
      <c r="I103" s="7">
        <v>0</v>
      </c>
      <c r="J103" s="7">
        <v>0</v>
      </c>
      <c r="K103" s="7">
        <v>0</v>
      </c>
      <c r="L103" s="7">
        <v>0</v>
      </c>
      <c r="M103" s="7">
        <v>0</v>
      </c>
    </row>
    <row r="104" spans="1:13" x14ac:dyDescent="0.25">
      <c r="A104" t="s">
        <v>134</v>
      </c>
      <c r="B104" s="7">
        <v>0</v>
      </c>
      <c r="C104" s="7">
        <v>0</v>
      </c>
      <c r="D104" s="7">
        <v>0</v>
      </c>
      <c r="E104" s="7">
        <v>0</v>
      </c>
      <c r="F104" s="7">
        <v>0</v>
      </c>
      <c r="G104" s="7">
        <v>0</v>
      </c>
      <c r="H104" s="7">
        <v>0</v>
      </c>
      <c r="I104" s="7">
        <v>0</v>
      </c>
      <c r="J104" s="7">
        <v>0</v>
      </c>
      <c r="K104" s="7">
        <v>0</v>
      </c>
      <c r="L104" s="7">
        <v>0</v>
      </c>
      <c r="M104" s="7">
        <v>0</v>
      </c>
    </row>
    <row r="105" spans="1:13" x14ac:dyDescent="0.25">
      <c r="A105" t="s">
        <v>135</v>
      </c>
    </row>
    <row r="106" spans="1:13" x14ac:dyDescent="0.25">
      <c r="A106" t="s">
        <v>136</v>
      </c>
      <c r="B106" s="7">
        <v>0</v>
      </c>
      <c r="C106" s="7">
        <v>0</v>
      </c>
      <c r="D106" s="7">
        <v>0</v>
      </c>
      <c r="E106" s="7">
        <v>0</v>
      </c>
      <c r="F106" s="7">
        <v>0</v>
      </c>
      <c r="G106" s="7">
        <v>0</v>
      </c>
      <c r="H106" s="7">
        <v>0</v>
      </c>
      <c r="I106" s="7">
        <v>0</v>
      </c>
      <c r="J106" s="7">
        <v>0</v>
      </c>
      <c r="K106" s="7">
        <v>0</v>
      </c>
      <c r="L106" s="7">
        <v>0</v>
      </c>
      <c r="M106" s="7">
        <v>0</v>
      </c>
    </row>
    <row r="107" spans="1:13" x14ac:dyDescent="0.25">
      <c r="A107" t="s">
        <v>137</v>
      </c>
      <c r="B107" s="7">
        <v>0</v>
      </c>
      <c r="C107" s="7">
        <v>0</v>
      </c>
      <c r="D107" s="7">
        <v>0</v>
      </c>
      <c r="E107" s="7">
        <v>0</v>
      </c>
      <c r="F107" s="7">
        <v>0</v>
      </c>
      <c r="G107" s="7">
        <v>0</v>
      </c>
      <c r="H107" s="7">
        <v>0</v>
      </c>
      <c r="I107" s="7">
        <v>0</v>
      </c>
      <c r="J107" s="7">
        <v>0</v>
      </c>
      <c r="K107" s="7">
        <v>0</v>
      </c>
      <c r="L107" s="7">
        <v>0</v>
      </c>
      <c r="M107" s="7">
        <v>0</v>
      </c>
    </row>
    <row r="108" spans="1:13" x14ac:dyDescent="0.25">
      <c r="A108" t="s">
        <v>138</v>
      </c>
      <c r="B108" s="7">
        <v>0</v>
      </c>
      <c r="C108" s="7">
        <v>0</v>
      </c>
      <c r="D108" s="7">
        <v>0</v>
      </c>
      <c r="E108" s="7">
        <v>0</v>
      </c>
      <c r="F108" s="7">
        <v>0</v>
      </c>
      <c r="G108" s="7">
        <v>0</v>
      </c>
      <c r="H108" s="7">
        <v>0</v>
      </c>
      <c r="I108" s="7">
        <v>0</v>
      </c>
      <c r="J108" s="7">
        <v>0</v>
      </c>
      <c r="K108" s="7">
        <v>0</v>
      </c>
      <c r="L108" s="7">
        <v>0</v>
      </c>
      <c r="M108" s="7">
        <v>0</v>
      </c>
    </row>
    <row r="109" spans="1:13" x14ac:dyDescent="0.25">
      <c r="A109" t="s">
        <v>139</v>
      </c>
      <c r="B109" s="7">
        <v>0</v>
      </c>
      <c r="C109" s="7">
        <v>0</v>
      </c>
      <c r="D109" s="7">
        <v>0</v>
      </c>
      <c r="E109" s="7">
        <v>0</v>
      </c>
      <c r="F109" s="7">
        <v>0</v>
      </c>
      <c r="G109" s="7">
        <v>0</v>
      </c>
      <c r="H109" s="7">
        <v>0</v>
      </c>
      <c r="I109" s="7">
        <v>0</v>
      </c>
      <c r="J109" s="7">
        <v>0</v>
      </c>
      <c r="K109" s="7">
        <v>0</v>
      </c>
      <c r="L109" s="7">
        <v>0</v>
      </c>
      <c r="M109" s="7">
        <v>0</v>
      </c>
    </row>
    <row r="110" spans="1:13" x14ac:dyDescent="0.25">
      <c r="A110" t="s">
        <v>140</v>
      </c>
    </row>
    <row r="111" spans="1:13" x14ac:dyDescent="0.25">
      <c r="A111" t="s">
        <v>141</v>
      </c>
      <c r="B111" s="7">
        <v>0</v>
      </c>
      <c r="C111" s="7">
        <v>0</v>
      </c>
      <c r="D111" s="7">
        <v>0</v>
      </c>
      <c r="E111" s="7">
        <v>0</v>
      </c>
      <c r="F111" s="7">
        <v>0</v>
      </c>
      <c r="G111" s="7">
        <v>0</v>
      </c>
      <c r="H111" s="7">
        <v>0</v>
      </c>
      <c r="I111" s="7">
        <v>0</v>
      </c>
      <c r="J111" s="7">
        <v>0</v>
      </c>
      <c r="K111" s="7">
        <v>0</v>
      </c>
      <c r="L111" s="7">
        <v>0</v>
      </c>
      <c r="M111" s="7">
        <v>0</v>
      </c>
    </row>
    <row r="112" spans="1:13" x14ac:dyDescent="0.25">
      <c r="A112" t="s">
        <v>142</v>
      </c>
      <c r="B112" s="7">
        <v>0</v>
      </c>
      <c r="C112" s="7">
        <v>0</v>
      </c>
      <c r="D112" s="7">
        <v>0</v>
      </c>
      <c r="E112" s="7">
        <v>0</v>
      </c>
      <c r="F112" s="7">
        <v>0</v>
      </c>
      <c r="G112" s="7">
        <v>0</v>
      </c>
      <c r="H112" s="7">
        <v>0</v>
      </c>
      <c r="I112" s="7">
        <v>0</v>
      </c>
      <c r="J112" s="7">
        <v>0</v>
      </c>
      <c r="K112" s="7">
        <v>0</v>
      </c>
      <c r="L112" s="7">
        <v>0</v>
      </c>
      <c r="M112" s="7">
        <v>0</v>
      </c>
    </row>
    <row r="113" spans="1:13" x14ac:dyDescent="0.25">
      <c r="A113" t="s">
        <v>143</v>
      </c>
      <c r="B113" s="7">
        <v>0</v>
      </c>
      <c r="C113" s="7">
        <v>0</v>
      </c>
      <c r="D113" s="7">
        <v>0</v>
      </c>
      <c r="E113" s="7">
        <v>0</v>
      </c>
      <c r="F113" s="7">
        <v>0</v>
      </c>
      <c r="G113" s="7">
        <v>0</v>
      </c>
      <c r="H113" s="7">
        <v>0</v>
      </c>
      <c r="I113" s="7">
        <v>0</v>
      </c>
      <c r="J113" s="7">
        <v>0</v>
      </c>
      <c r="K113" s="7">
        <v>0</v>
      </c>
      <c r="L113" s="7">
        <v>0</v>
      </c>
      <c r="M113" s="7">
        <v>0</v>
      </c>
    </row>
    <row r="114" spans="1:13" x14ac:dyDescent="0.25">
      <c r="A114" t="s">
        <v>144</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05:M105 A47 A17:M17 A4:A16 A19:M20 A18 A21:A46 A48:A104 A110:M110 A106:A109 A111:A114"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G14" sqref="G14"/>
    </sheetView>
  </sheetViews>
  <sheetFormatPr defaultRowHeight="15.75" x14ac:dyDescent="0.25"/>
  <cols>
    <col min="2" max="2" width="26" bestFit="1" customWidth="1"/>
  </cols>
  <sheetData>
    <row r="1" spans="1:2" x14ac:dyDescent="0.25">
      <c r="A1">
        <v>1</v>
      </c>
      <c r="B1" t="s">
        <v>420</v>
      </c>
    </row>
    <row r="3" spans="1:2" x14ac:dyDescent="0.25">
      <c r="B3" t="s">
        <v>54</v>
      </c>
    </row>
    <row r="4" spans="1:2" x14ac:dyDescent="0.25">
      <c r="B4" t="s">
        <v>56</v>
      </c>
    </row>
    <row r="8" spans="1:2" x14ac:dyDescent="0.25">
      <c r="A8">
        <v>2</v>
      </c>
      <c r="B8" t="s">
        <v>421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autoPageBreaks="0"/>
  </sheetPr>
  <dimension ref="A1:XFC102"/>
  <sheetViews>
    <sheetView showGridLines="0" zoomScale="120" zoomScaleNormal="120" workbookViewId="0">
      <selection activeCell="B10" sqref="B10"/>
    </sheetView>
  </sheetViews>
  <sheetFormatPr defaultColWidth="0" defaultRowHeight="0" customHeight="1" zeroHeight="1" x14ac:dyDescent="0.25"/>
  <cols>
    <col min="1" max="1" width="5.5" style="16" customWidth="1"/>
    <col min="2" max="2" width="94.5" style="15" customWidth="1"/>
    <col min="3" max="3" width="14.5" style="15" customWidth="1"/>
    <col min="4" max="4" width="15.5" style="15" customWidth="1"/>
    <col min="5" max="5" width="2.5" style="14" customWidth="1"/>
    <col min="6" max="7" width="9.125" style="14" hidden="1" customWidth="1"/>
    <col min="8" max="14" width="0" style="14" hidden="1" customWidth="1"/>
    <col min="15" max="16383" width="9.125" style="14" hidden="1"/>
    <col min="16384" max="16384" width="24.125" style="14" customWidth="1"/>
  </cols>
  <sheetData>
    <row r="1" spans="1:14" s="42" customFormat="1" ht="64.5" customHeight="1" x14ac:dyDescent="0.35">
      <c r="A1" s="51"/>
      <c r="B1" s="50"/>
      <c r="C1" s="98" t="s">
        <v>394</v>
      </c>
      <c r="D1" s="98"/>
      <c r="F1" s="49"/>
      <c r="G1" s="48"/>
      <c r="H1" s="47"/>
      <c r="I1" s="46"/>
      <c r="K1" s="49"/>
      <c r="L1" s="48"/>
      <c r="M1" s="47"/>
      <c r="N1" s="46"/>
    </row>
    <row r="2" spans="1:14" s="42" customFormat="1" ht="20.100000000000001" hidden="1" customHeight="1" x14ac:dyDescent="0.35">
      <c r="A2" s="41"/>
      <c r="B2" s="40"/>
      <c r="C2" s="45"/>
      <c r="D2" s="45"/>
      <c r="G2" s="44"/>
      <c r="I2" s="43"/>
      <c r="L2" s="44"/>
      <c r="N2" s="43"/>
    </row>
    <row r="3" spans="1:14" s="32" customFormat="1" ht="20.100000000000001" hidden="1" customHeight="1" x14ac:dyDescent="0.25">
      <c r="A3" s="41"/>
      <c r="B3" s="40"/>
      <c r="C3" s="30"/>
      <c r="D3" s="29"/>
      <c r="F3" s="38"/>
      <c r="G3" s="39"/>
      <c r="H3" s="38"/>
      <c r="K3" s="38"/>
      <c r="L3" s="39"/>
      <c r="M3" s="38"/>
    </row>
    <row r="4" spans="1:14" s="32" customFormat="1" ht="6.75" hidden="1" customHeight="1" x14ac:dyDescent="0.25">
      <c r="A4" s="35"/>
      <c r="B4" s="34"/>
      <c r="C4" s="34"/>
      <c r="D4" s="34"/>
      <c r="E4" s="33"/>
      <c r="F4" s="33"/>
      <c r="G4" s="33"/>
      <c r="H4" s="37"/>
      <c r="I4" s="36"/>
      <c r="J4" s="37"/>
      <c r="K4" s="37"/>
      <c r="L4" s="37"/>
      <c r="M4" s="37"/>
      <c r="N4" s="36"/>
    </row>
    <row r="5" spans="1:14" s="32" customFormat="1" ht="18.75" hidden="1" customHeight="1" x14ac:dyDescent="0.25">
      <c r="A5" s="35"/>
      <c r="B5" s="34"/>
      <c r="C5" s="34"/>
      <c r="D5" s="34"/>
      <c r="E5" s="33"/>
      <c r="F5" s="33"/>
      <c r="G5" s="33"/>
      <c r="H5" s="33"/>
      <c r="J5" s="33"/>
      <c r="K5" s="33"/>
      <c r="L5" s="33"/>
      <c r="M5" s="33"/>
    </row>
    <row r="6" spans="1:14" s="19" customFormat="1" ht="24" customHeight="1" x14ac:dyDescent="0.25">
      <c r="A6" s="22"/>
      <c r="B6" s="31" t="s">
        <v>393</v>
      </c>
      <c r="C6" s="30"/>
      <c r="D6" s="29"/>
    </row>
    <row r="7" spans="1:14" s="19" customFormat="1" ht="18.75" customHeight="1" x14ac:dyDescent="0.25">
      <c r="A7" s="22"/>
      <c r="B7" s="25"/>
      <c r="C7" s="99" t="str">
        <f>IF('Consolidated budget'!B2 = "", "Company Name", 'Consolidated budget'!B2)</f>
        <v>Positive Recovery, LLC</v>
      </c>
      <c r="D7" s="100"/>
      <c r="E7" s="28"/>
    </row>
    <row r="8" spans="1:14" s="19" customFormat="1" ht="18.75" customHeight="1" x14ac:dyDescent="0.25">
      <c r="A8" s="22"/>
      <c r="B8" s="27"/>
      <c r="C8" s="26"/>
      <c r="D8" s="25"/>
    </row>
    <row r="9" spans="1:14" s="19" customFormat="1" ht="33.75" customHeight="1" x14ac:dyDescent="0.25">
      <c r="A9" s="22"/>
      <c r="B9" s="21" t="s">
        <v>392</v>
      </c>
      <c r="C9" s="24"/>
      <c r="D9" s="24"/>
      <c r="E9" s="20"/>
    </row>
    <row r="10" spans="1:14" s="19" customFormat="1" ht="18.75" customHeight="1" x14ac:dyDescent="0.25">
      <c r="A10" s="18">
        <v>1</v>
      </c>
      <c r="B10" s="23" t="s">
        <v>391</v>
      </c>
      <c r="C10" s="99">
        <f>SUM('Consolidated budget'!D20,'Consolidated budget'!D113)</f>
        <v>17624383.599999998</v>
      </c>
      <c r="D10" s="100"/>
    </row>
    <row r="11" spans="1:14" s="19" customFormat="1" ht="18.75" customHeight="1" x14ac:dyDescent="0.25">
      <c r="A11" s="18">
        <v>2</v>
      </c>
      <c r="B11" s="23" t="s">
        <v>390</v>
      </c>
      <c r="C11" s="99">
        <f>SUM('Consolidated budget'!D23,'Consolidated budget'!D108,'Consolidated budget'!D118)</f>
        <v>7834982.6879520873</v>
      </c>
      <c r="D11" s="100"/>
    </row>
    <row r="12" spans="1:14" s="19" customFormat="1" ht="33.75" customHeight="1" x14ac:dyDescent="0.25">
      <c r="A12" s="22"/>
      <c r="B12" s="21" t="s">
        <v>389</v>
      </c>
      <c r="C12" s="21"/>
      <c r="D12" s="21"/>
      <c r="E12" s="20"/>
    </row>
    <row r="13" spans="1:14" s="19" customFormat="1" ht="32.1" customHeight="1" x14ac:dyDescent="0.25">
      <c r="A13" s="18">
        <v>1</v>
      </c>
      <c r="B13" s="101" t="s">
        <v>388</v>
      </c>
      <c r="C13" s="101"/>
      <c r="D13" s="101"/>
    </row>
    <row r="14" spans="1:14" s="19" customFormat="1" ht="32.1" customHeight="1" x14ac:dyDescent="0.25">
      <c r="A14" s="18">
        <v>2</v>
      </c>
      <c r="B14" s="101" t="s">
        <v>387</v>
      </c>
      <c r="C14" s="101"/>
      <c r="D14" s="101"/>
    </row>
    <row r="15" spans="1:14" s="19" customFormat="1" ht="32.1" customHeight="1" x14ac:dyDescent="0.25">
      <c r="A15" s="18">
        <v>3</v>
      </c>
      <c r="B15" s="101" t="s">
        <v>386</v>
      </c>
      <c r="C15" s="101"/>
      <c r="D15" s="101"/>
    </row>
    <row r="16" spans="1:14" s="19" customFormat="1" ht="32.1" customHeight="1" x14ac:dyDescent="0.25">
      <c r="A16" s="18">
        <v>4</v>
      </c>
      <c r="B16" s="101" t="s">
        <v>385</v>
      </c>
      <c r="C16" s="101"/>
      <c r="D16" s="101"/>
    </row>
    <row r="17" spans="1:14" s="19" customFormat="1" ht="32.1" customHeight="1" x14ac:dyDescent="0.25">
      <c r="A17" s="18">
        <v>5</v>
      </c>
      <c r="B17" s="101" t="s">
        <v>384</v>
      </c>
      <c r="C17" s="101"/>
      <c r="D17" s="101"/>
    </row>
    <row r="18" spans="1:14" s="19" customFormat="1" ht="32.1" customHeight="1" x14ac:dyDescent="0.25">
      <c r="A18" s="18">
        <v>6</v>
      </c>
      <c r="B18" s="101" t="s">
        <v>383</v>
      </c>
      <c r="C18" s="101"/>
      <c r="D18" s="101"/>
    </row>
    <row r="19" spans="1:14" ht="32.1" customHeight="1" x14ac:dyDescent="0.25">
      <c r="A19" s="18">
        <v>7</v>
      </c>
      <c r="B19" s="101" t="s">
        <v>382</v>
      </c>
      <c r="C19" s="101"/>
      <c r="D19" s="101"/>
    </row>
    <row r="20" spans="1:14" ht="32.1" customHeight="1" x14ac:dyDescent="0.25">
      <c r="A20" s="18">
        <v>8</v>
      </c>
      <c r="B20" s="101" t="s">
        <v>381</v>
      </c>
      <c r="C20" s="101"/>
      <c r="D20" s="101"/>
    </row>
    <row r="22" spans="1:14" ht="18.75" hidden="1" customHeight="1" x14ac:dyDescent="0.25">
      <c r="C22" s="15" t="s">
        <v>380</v>
      </c>
    </row>
    <row r="24" spans="1:14" ht="18.75" hidden="1" customHeight="1" x14ac:dyDescent="0.25">
      <c r="C24" s="15" t="s">
        <v>379</v>
      </c>
    </row>
    <row r="27" spans="1:14" s="17" customFormat="1" ht="18.75" hidden="1" customHeight="1" x14ac:dyDescent="0.25">
      <c r="A27" s="16"/>
      <c r="B27" s="15"/>
      <c r="C27" s="15"/>
      <c r="D27" s="15"/>
      <c r="E27" s="14"/>
      <c r="F27" s="14"/>
      <c r="G27" s="14"/>
      <c r="H27" s="14"/>
      <c r="I27" s="14"/>
      <c r="J27" s="14"/>
      <c r="K27" s="14"/>
      <c r="L27" s="14"/>
      <c r="M27" s="14"/>
      <c r="N27" s="14"/>
    </row>
    <row r="28" spans="1:14" s="17" customFormat="1" ht="18.75" hidden="1" customHeight="1" x14ac:dyDescent="0.25">
      <c r="A28" s="16"/>
      <c r="B28" s="15"/>
      <c r="C28" s="15"/>
      <c r="D28" s="15"/>
      <c r="E28" s="14"/>
      <c r="F28" s="14"/>
      <c r="G28" s="14"/>
      <c r="H28" s="14"/>
      <c r="I28" s="14"/>
      <c r="J28" s="14"/>
      <c r="K28" s="14"/>
      <c r="L28" s="14"/>
      <c r="M28" s="14"/>
      <c r="N28" s="14"/>
    </row>
    <row r="29" spans="1:14" s="17" customFormat="1" ht="18.75" hidden="1" customHeight="1" x14ac:dyDescent="0.25">
      <c r="A29" s="16"/>
      <c r="B29" s="15"/>
      <c r="C29" s="15"/>
      <c r="D29" s="15"/>
      <c r="E29" s="14"/>
      <c r="F29" s="14"/>
      <c r="G29" s="14"/>
      <c r="H29" s="14"/>
      <c r="I29" s="14"/>
      <c r="J29" s="14"/>
      <c r="K29" s="14"/>
      <c r="L29" s="14"/>
      <c r="M29" s="14"/>
      <c r="N29" s="14"/>
    </row>
    <row r="30" spans="1:14" s="17" customFormat="1" ht="18.75" hidden="1" customHeight="1" x14ac:dyDescent="0.25">
      <c r="A30" s="16"/>
      <c r="B30" s="15"/>
      <c r="C30" s="15"/>
      <c r="D30" s="15"/>
      <c r="E30" s="14"/>
      <c r="F30" s="14"/>
      <c r="G30" s="14"/>
      <c r="H30" s="14"/>
      <c r="I30" s="14"/>
      <c r="J30" s="14"/>
      <c r="K30" s="14"/>
      <c r="L30" s="14"/>
      <c r="M30" s="14"/>
      <c r="N30" s="14"/>
    </row>
    <row r="31" spans="1:14" s="17" customFormat="1" ht="18.75" hidden="1" customHeight="1" x14ac:dyDescent="0.25">
      <c r="A31" s="16"/>
      <c r="B31" s="15"/>
      <c r="C31" s="15"/>
      <c r="D31" s="15"/>
      <c r="E31" s="14"/>
      <c r="F31" s="14"/>
      <c r="G31" s="14"/>
      <c r="H31" s="14"/>
      <c r="I31" s="14"/>
      <c r="J31" s="14"/>
      <c r="K31" s="14"/>
      <c r="L31" s="14"/>
      <c r="M31" s="14"/>
      <c r="N31" s="14"/>
    </row>
    <row r="32" spans="1:14" s="17" customFormat="1" ht="18.75" hidden="1" customHeight="1" x14ac:dyDescent="0.25">
      <c r="A32" s="16"/>
      <c r="B32" s="15"/>
      <c r="C32" s="15"/>
      <c r="D32" s="15"/>
      <c r="E32" s="14"/>
      <c r="F32" s="14"/>
      <c r="G32" s="14"/>
      <c r="H32" s="14"/>
      <c r="I32" s="14"/>
      <c r="J32" s="14"/>
      <c r="K32" s="14"/>
      <c r="L32" s="14"/>
      <c r="M32" s="14"/>
      <c r="N32" s="14"/>
    </row>
    <row r="33" spans="1:14" s="17" customFormat="1" ht="18.75" hidden="1" customHeight="1" x14ac:dyDescent="0.25">
      <c r="A33" s="16"/>
      <c r="B33" s="15"/>
      <c r="C33" s="15"/>
      <c r="D33" s="15"/>
      <c r="E33" s="14"/>
      <c r="F33" s="14"/>
      <c r="G33" s="14"/>
      <c r="H33" s="14"/>
      <c r="I33" s="14"/>
      <c r="J33" s="14"/>
      <c r="K33" s="14"/>
      <c r="L33" s="14"/>
      <c r="M33" s="14"/>
      <c r="N33" s="14"/>
    </row>
    <row r="34" spans="1:14" s="17" customFormat="1" ht="18.75" hidden="1" customHeight="1" x14ac:dyDescent="0.25">
      <c r="A34" s="16"/>
      <c r="B34" s="15"/>
      <c r="C34" s="15"/>
      <c r="D34" s="15"/>
      <c r="E34" s="14"/>
      <c r="F34" s="14"/>
      <c r="G34" s="14"/>
      <c r="H34" s="14"/>
      <c r="I34" s="14"/>
      <c r="J34" s="14"/>
      <c r="K34" s="14"/>
      <c r="L34" s="14"/>
      <c r="M34" s="14"/>
      <c r="N34" s="14"/>
    </row>
    <row r="35" spans="1:14" s="17" customFormat="1" ht="18.75" hidden="1" customHeight="1" x14ac:dyDescent="0.25">
      <c r="A35" s="16"/>
      <c r="B35" s="15"/>
      <c r="C35" s="15"/>
      <c r="D35" s="15"/>
      <c r="E35" s="14"/>
      <c r="F35" s="14"/>
      <c r="G35" s="14"/>
      <c r="H35" s="14"/>
      <c r="I35" s="14"/>
      <c r="J35" s="14"/>
      <c r="K35" s="14"/>
      <c r="L35" s="14"/>
      <c r="M35" s="14"/>
      <c r="N35" s="14"/>
    </row>
    <row r="36" spans="1:14" s="17" customFormat="1" ht="18.75" hidden="1" customHeight="1" x14ac:dyDescent="0.25">
      <c r="A36" s="16"/>
      <c r="B36" s="15"/>
      <c r="C36" s="15"/>
      <c r="D36" s="15"/>
      <c r="E36" s="14"/>
      <c r="F36" s="14"/>
      <c r="G36" s="14"/>
      <c r="H36" s="14"/>
      <c r="I36" s="14"/>
      <c r="J36" s="14"/>
      <c r="K36" s="14"/>
      <c r="L36" s="14"/>
      <c r="M36" s="14"/>
      <c r="N36" s="14"/>
    </row>
    <row r="37" spans="1:14" s="17" customFormat="1" ht="18.75" hidden="1" customHeight="1" x14ac:dyDescent="0.25">
      <c r="A37" s="16"/>
      <c r="B37" s="15"/>
      <c r="C37" s="15"/>
      <c r="D37" s="15"/>
      <c r="E37" s="14"/>
      <c r="F37" s="14"/>
      <c r="G37" s="14"/>
      <c r="H37" s="14"/>
      <c r="I37" s="14"/>
      <c r="J37" s="14"/>
      <c r="K37" s="14"/>
      <c r="L37" s="14"/>
      <c r="M37" s="14"/>
      <c r="N37" s="14"/>
    </row>
    <row r="38" spans="1:14" s="17" customFormat="1" ht="18.75" hidden="1" customHeight="1" x14ac:dyDescent="0.25">
      <c r="A38" s="16"/>
      <c r="B38" s="15"/>
      <c r="C38" s="15"/>
      <c r="D38" s="15"/>
      <c r="E38" s="14"/>
      <c r="F38" s="14"/>
      <c r="G38" s="14"/>
      <c r="H38" s="14"/>
      <c r="I38" s="14"/>
      <c r="J38" s="14"/>
      <c r="K38" s="14"/>
      <c r="L38" s="14"/>
      <c r="M38" s="14"/>
      <c r="N38" s="14"/>
    </row>
    <row r="39" spans="1:14" s="17" customFormat="1" ht="18.75" hidden="1" customHeight="1" x14ac:dyDescent="0.25">
      <c r="A39" s="16"/>
      <c r="B39" s="15"/>
      <c r="C39" s="15"/>
      <c r="D39" s="15"/>
      <c r="E39" s="14"/>
      <c r="F39" s="14"/>
      <c r="G39" s="14"/>
      <c r="H39" s="14"/>
      <c r="I39" s="14"/>
      <c r="J39" s="14"/>
      <c r="K39" s="14"/>
      <c r="L39" s="14"/>
      <c r="M39" s="14"/>
      <c r="N39" s="14"/>
    </row>
    <row r="40" spans="1:14" s="17" customFormat="1" ht="18.75" hidden="1" customHeight="1" x14ac:dyDescent="0.25">
      <c r="A40" s="16"/>
      <c r="B40" s="15"/>
      <c r="C40" s="15"/>
      <c r="D40" s="15"/>
      <c r="E40" s="14"/>
      <c r="F40" s="14"/>
      <c r="G40" s="14"/>
      <c r="H40" s="14"/>
      <c r="I40" s="14"/>
      <c r="J40" s="14"/>
      <c r="K40" s="14"/>
      <c r="L40" s="14"/>
      <c r="M40" s="14"/>
      <c r="N40" s="14"/>
    </row>
    <row r="41" spans="1:14" s="17" customFormat="1" ht="18.75" hidden="1" customHeight="1" x14ac:dyDescent="0.25">
      <c r="A41" s="16"/>
      <c r="B41" s="15"/>
      <c r="C41" s="15"/>
      <c r="D41" s="15"/>
      <c r="E41" s="14"/>
      <c r="F41" s="14"/>
      <c r="G41" s="14"/>
      <c r="H41" s="14"/>
      <c r="I41" s="14"/>
      <c r="J41" s="14"/>
      <c r="K41" s="14"/>
      <c r="L41" s="14"/>
      <c r="M41" s="14"/>
      <c r="N41" s="14"/>
    </row>
    <row r="42" spans="1:14" s="17" customFormat="1" ht="18.75" hidden="1" customHeight="1" x14ac:dyDescent="0.25">
      <c r="A42" s="16"/>
      <c r="B42" s="15"/>
      <c r="C42" s="15"/>
      <c r="D42" s="15"/>
      <c r="E42" s="14"/>
      <c r="F42" s="14"/>
      <c r="G42" s="14"/>
      <c r="H42" s="14"/>
      <c r="I42" s="14"/>
      <c r="J42" s="14"/>
      <c r="K42" s="14"/>
      <c r="L42" s="14"/>
      <c r="M42" s="14"/>
      <c r="N42" s="14"/>
    </row>
    <row r="43" spans="1:14" s="17" customFormat="1" ht="18.75" hidden="1" customHeight="1" x14ac:dyDescent="0.25">
      <c r="A43" s="16"/>
      <c r="B43" s="15"/>
      <c r="C43" s="15"/>
      <c r="D43" s="15"/>
      <c r="E43" s="14"/>
      <c r="F43" s="14"/>
      <c r="G43" s="14"/>
      <c r="H43" s="14"/>
      <c r="I43" s="14"/>
      <c r="J43" s="14"/>
      <c r="K43" s="14"/>
      <c r="L43" s="14"/>
      <c r="M43" s="14"/>
      <c r="N43" s="14"/>
    </row>
    <row r="44" spans="1:14" s="17" customFormat="1" ht="18.75" hidden="1" customHeight="1" x14ac:dyDescent="0.25">
      <c r="A44" s="16"/>
      <c r="B44" s="15"/>
      <c r="C44" s="15"/>
      <c r="D44" s="15"/>
      <c r="E44" s="14"/>
      <c r="F44" s="14"/>
      <c r="G44" s="14"/>
      <c r="H44" s="14"/>
      <c r="I44" s="14"/>
      <c r="J44" s="14"/>
      <c r="K44" s="14"/>
      <c r="L44" s="14"/>
      <c r="M44" s="14"/>
      <c r="N44" s="14"/>
    </row>
    <row r="45" spans="1:14" s="17" customFormat="1" ht="18.75" hidden="1" customHeight="1" x14ac:dyDescent="0.25">
      <c r="A45" s="16"/>
      <c r="B45" s="15"/>
      <c r="C45" s="15"/>
      <c r="D45" s="15"/>
      <c r="E45" s="14"/>
      <c r="F45" s="14"/>
      <c r="G45" s="14"/>
      <c r="H45" s="14"/>
      <c r="I45" s="14"/>
      <c r="J45" s="14"/>
      <c r="K45" s="14"/>
      <c r="L45" s="14"/>
      <c r="M45" s="14"/>
      <c r="N45" s="14"/>
    </row>
    <row r="46" spans="1:14" s="17" customFormat="1" ht="18.75" hidden="1" customHeight="1" x14ac:dyDescent="0.25">
      <c r="A46" s="16"/>
      <c r="B46" s="15"/>
      <c r="C46" s="15"/>
      <c r="D46" s="15"/>
      <c r="E46" s="14"/>
      <c r="F46" s="14"/>
      <c r="G46" s="14"/>
      <c r="H46" s="14"/>
      <c r="I46" s="14"/>
      <c r="J46" s="14"/>
      <c r="K46" s="14"/>
      <c r="L46" s="14"/>
      <c r="M46" s="14"/>
      <c r="N46" s="14"/>
    </row>
    <row r="47" spans="1:14" s="17" customFormat="1" ht="18.75" hidden="1" customHeight="1" x14ac:dyDescent="0.25">
      <c r="A47" s="16"/>
      <c r="B47" s="15"/>
      <c r="C47" s="15"/>
      <c r="D47" s="15"/>
      <c r="E47" s="14"/>
      <c r="F47" s="14"/>
      <c r="G47" s="14"/>
      <c r="H47" s="14"/>
      <c r="I47" s="14"/>
      <c r="J47" s="14"/>
      <c r="K47" s="14"/>
      <c r="L47" s="14"/>
      <c r="M47" s="14"/>
      <c r="N47" s="14"/>
    </row>
    <row r="48" spans="1:14" s="17" customFormat="1" ht="18.75" hidden="1" customHeight="1" x14ac:dyDescent="0.25">
      <c r="A48" s="16"/>
      <c r="B48" s="15"/>
      <c r="C48" s="15"/>
      <c r="D48" s="15"/>
      <c r="E48" s="14"/>
      <c r="F48" s="14"/>
      <c r="G48" s="14"/>
      <c r="H48" s="14"/>
      <c r="I48" s="14"/>
      <c r="J48" s="14"/>
      <c r="K48" s="14"/>
      <c r="L48" s="14"/>
      <c r="M48" s="14"/>
      <c r="N48" s="14"/>
    </row>
    <row r="49" spans="1:14" s="17" customFormat="1" ht="18.75" hidden="1" customHeight="1" x14ac:dyDescent="0.25">
      <c r="A49" s="16"/>
      <c r="B49" s="15"/>
      <c r="C49" s="15"/>
      <c r="D49" s="15"/>
      <c r="E49" s="14"/>
      <c r="F49" s="14"/>
      <c r="G49" s="14"/>
      <c r="H49" s="14"/>
      <c r="I49" s="14"/>
      <c r="J49" s="14"/>
      <c r="K49" s="14"/>
      <c r="L49" s="14"/>
      <c r="M49" s="14"/>
      <c r="N49" s="14"/>
    </row>
    <row r="50" spans="1:14" s="17" customFormat="1" ht="18.75" hidden="1" customHeight="1" x14ac:dyDescent="0.25">
      <c r="A50" s="16"/>
      <c r="B50" s="15"/>
      <c r="C50" s="15"/>
      <c r="D50" s="15"/>
      <c r="E50" s="14"/>
      <c r="F50" s="14"/>
      <c r="G50" s="14"/>
      <c r="H50" s="14"/>
      <c r="I50" s="14"/>
      <c r="J50" s="14"/>
      <c r="K50" s="14"/>
      <c r="L50" s="14"/>
      <c r="M50" s="14"/>
      <c r="N50" s="14"/>
    </row>
    <row r="51" spans="1:14" s="17" customFormat="1" ht="18.75" hidden="1" customHeight="1" x14ac:dyDescent="0.25">
      <c r="A51" s="16"/>
      <c r="B51" s="15"/>
      <c r="C51" s="15"/>
      <c r="D51" s="15"/>
      <c r="E51" s="14"/>
      <c r="F51" s="14"/>
      <c r="G51" s="14"/>
      <c r="H51" s="14"/>
      <c r="I51" s="14"/>
      <c r="J51" s="14"/>
      <c r="K51" s="14"/>
      <c r="L51" s="14"/>
      <c r="M51" s="14"/>
      <c r="N51" s="14"/>
    </row>
    <row r="52" spans="1:14" s="17" customFormat="1" ht="18.75" hidden="1" customHeight="1" x14ac:dyDescent="0.25">
      <c r="A52" s="16"/>
      <c r="B52" s="15"/>
      <c r="C52" s="15"/>
      <c r="D52" s="15"/>
      <c r="E52" s="14"/>
      <c r="F52" s="14"/>
      <c r="G52" s="14"/>
      <c r="H52" s="14"/>
      <c r="I52" s="14"/>
      <c r="J52" s="14"/>
      <c r="K52" s="14"/>
      <c r="L52" s="14"/>
      <c r="M52" s="14"/>
      <c r="N52" s="14"/>
    </row>
    <row r="53" spans="1:14" s="17" customFormat="1" ht="18.75" hidden="1" customHeight="1" x14ac:dyDescent="0.25">
      <c r="A53" s="16"/>
      <c r="B53" s="15"/>
      <c r="C53" s="15"/>
      <c r="D53" s="15"/>
      <c r="E53" s="14"/>
      <c r="F53" s="14"/>
      <c r="G53" s="14"/>
      <c r="H53" s="14"/>
      <c r="I53" s="14"/>
      <c r="J53" s="14"/>
      <c r="K53" s="14"/>
      <c r="L53" s="14"/>
      <c r="M53" s="14"/>
      <c r="N53" s="14"/>
    </row>
    <row r="54" spans="1:14" s="17" customFormat="1" ht="18.75" hidden="1" customHeight="1" x14ac:dyDescent="0.25">
      <c r="A54" s="16"/>
      <c r="B54" s="15"/>
      <c r="C54" s="15"/>
      <c r="D54" s="15"/>
      <c r="E54" s="14"/>
      <c r="F54" s="14"/>
      <c r="G54" s="14"/>
      <c r="H54" s="14"/>
      <c r="I54" s="14"/>
      <c r="J54" s="14"/>
      <c r="K54" s="14"/>
      <c r="L54" s="14"/>
      <c r="M54" s="14"/>
      <c r="N54" s="14"/>
    </row>
    <row r="55" spans="1:14" s="17" customFormat="1" ht="18.75" hidden="1" customHeight="1" x14ac:dyDescent="0.25">
      <c r="A55" s="16"/>
      <c r="B55" s="15"/>
      <c r="C55" s="15"/>
      <c r="D55" s="15"/>
      <c r="E55" s="14"/>
      <c r="F55" s="14"/>
      <c r="G55" s="14"/>
      <c r="H55" s="14"/>
      <c r="I55" s="14"/>
      <c r="J55" s="14"/>
      <c r="K55" s="14"/>
      <c r="L55" s="14"/>
      <c r="M55" s="14"/>
      <c r="N55" s="14"/>
    </row>
    <row r="56" spans="1:14" s="17" customFormat="1" ht="18.75" hidden="1" customHeight="1" x14ac:dyDescent="0.25">
      <c r="A56" s="16"/>
      <c r="B56" s="15"/>
      <c r="C56" s="15"/>
      <c r="D56" s="15"/>
      <c r="E56" s="14"/>
      <c r="F56" s="14"/>
      <c r="G56" s="14"/>
      <c r="H56" s="14"/>
      <c r="I56" s="14"/>
      <c r="J56" s="14"/>
      <c r="K56" s="14"/>
      <c r="L56" s="14"/>
      <c r="M56" s="14"/>
      <c r="N56" s="14"/>
    </row>
    <row r="57" spans="1:14" s="17" customFormat="1" ht="18.75" hidden="1" customHeight="1" x14ac:dyDescent="0.25">
      <c r="A57" s="16"/>
      <c r="B57" s="15"/>
      <c r="C57" s="15"/>
      <c r="D57" s="15"/>
      <c r="E57" s="14"/>
      <c r="F57" s="14"/>
      <c r="G57" s="14"/>
      <c r="H57" s="14"/>
      <c r="I57" s="14"/>
      <c r="J57" s="14"/>
      <c r="K57" s="14"/>
      <c r="L57" s="14"/>
      <c r="M57" s="14"/>
      <c r="N57" s="14"/>
    </row>
    <row r="58" spans="1:14" s="17" customFormat="1" ht="18.75" hidden="1" customHeight="1" x14ac:dyDescent="0.25">
      <c r="A58" s="16"/>
      <c r="B58" s="15"/>
      <c r="C58" s="15"/>
      <c r="D58" s="15"/>
      <c r="E58" s="14"/>
      <c r="F58" s="14"/>
      <c r="G58" s="14"/>
      <c r="H58" s="14"/>
      <c r="I58" s="14"/>
      <c r="J58" s="14"/>
      <c r="K58" s="14"/>
      <c r="L58" s="14"/>
      <c r="M58" s="14"/>
      <c r="N58" s="14"/>
    </row>
    <row r="59" spans="1:14" s="17" customFormat="1" ht="18.75" hidden="1" customHeight="1" x14ac:dyDescent="0.25">
      <c r="A59" s="16"/>
      <c r="B59" s="15"/>
      <c r="C59" s="15"/>
      <c r="D59" s="15"/>
      <c r="E59" s="14"/>
      <c r="F59" s="14"/>
      <c r="G59" s="14"/>
      <c r="H59" s="14"/>
      <c r="I59" s="14"/>
      <c r="J59" s="14"/>
      <c r="K59" s="14"/>
      <c r="L59" s="14"/>
      <c r="M59" s="14"/>
      <c r="N59" s="14"/>
    </row>
    <row r="60" spans="1:14" s="17" customFormat="1" ht="18.75" hidden="1" customHeight="1" x14ac:dyDescent="0.25">
      <c r="A60" s="16"/>
      <c r="B60" s="15"/>
      <c r="C60" s="15"/>
      <c r="D60" s="15"/>
      <c r="E60" s="14"/>
      <c r="F60" s="14"/>
      <c r="G60" s="14"/>
      <c r="H60" s="14"/>
      <c r="I60" s="14"/>
      <c r="J60" s="14"/>
      <c r="K60" s="14"/>
      <c r="L60" s="14"/>
      <c r="M60" s="14"/>
      <c r="N60" s="14"/>
    </row>
    <row r="61" spans="1:14" s="17" customFormat="1" ht="18.75" hidden="1" customHeight="1" x14ac:dyDescent="0.25">
      <c r="A61" s="16"/>
      <c r="B61" s="15"/>
      <c r="C61" s="15"/>
      <c r="D61" s="15"/>
      <c r="E61" s="14"/>
      <c r="F61" s="14"/>
      <c r="G61" s="14"/>
      <c r="H61" s="14"/>
      <c r="I61" s="14"/>
      <c r="J61" s="14"/>
      <c r="K61" s="14"/>
      <c r="L61" s="14"/>
      <c r="M61" s="14"/>
      <c r="N61" s="14"/>
    </row>
    <row r="62" spans="1:14" s="17" customFormat="1" ht="18.75" hidden="1" customHeight="1" x14ac:dyDescent="0.25">
      <c r="A62" s="16"/>
      <c r="B62" s="15"/>
      <c r="C62" s="15"/>
      <c r="D62" s="15"/>
      <c r="E62" s="14"/>
      <c r="F62" s="14"/>
      <c r="G62" s="14"/>
      <c r="H62" s="14"/>
      <c r="I62" s="14"/>
      <c r="J62" s="14"/>
      <c r="K62" s="14"/>
      <c r="L62" s="14"/>
      <c r="M62" s="14"/>
      <c r="N62" s="14"/>
    </row>
    <row r="63" spans="1:14" s="17" customFormat="1" ht="18.75" hidden="1" customHeight="1" x14ac:dyDescent="0.25">
      <c r="A63" s="16"/>
      <c r="B63" s="15"/>
      <c r="C63" s="15"/>
      <c r="D63" s="15"/>
      <c r="E63" s="14"/>
      <c r="F63" s="14"/>
      <c r="G63" s="14"/>
      <c r="H63" s="14"/>
      <c r="I63" s="14"/>
      <c r="J63" s="14"/>
      <c r="K63" s="14"/>
      <c r="L63" s="14"/>
      <c r="M63" s="14"/>
      <c r="N63" s="14"/>
    </row>
    <row r="64" spans="1:14" s="17" customFormat="1" ht="18.75" hidden="1" customHeight="1" x14ac:dyDescent="0.25">
      <c r="A64" s="16"/>
      <c r="B64" s="15"/>
      <c r="C64" s="15"/>
      <c r="D64" s="15"/>
      <c r="E64" s="14"/>
      <c r="F64" s="14"/>
      <c r="G64" s="14"/>
      <c r="H64" s="14"/>
      <c r="I64" s="14"/>
      <c r="J64" s="14"/>
      <c r="K64" s="14"/>
      <c r="L64" s="14"/>
      <c r="M64" s="14"/>
      <c r="N64" s="14"/>
    </row>
    <row r="65" spans="1:14" s="17" customFormat="1" ht="18.75" hidden="1" customHeight="1" x14ac:dyDescent="0.25">
      <c r="A65" s="16"/>
      <c r="B65" s="15"/>
      <c r="C65" s="15"/>
      <c r="D65" s="15"/>
      <c r="E65" s="14"/>
      <c r="F65" s="14"/>
      <c r="G65" s="14"/>
      <c r="H65" s="14"/>
      <c r="I65" s="14"/>
      <c r="J65" s="14"/>
      <c r="K65" s="14"/>
      <c r="L65" s="14"/>
      <c r="M65" s="14"/>
      <c r="N65" s="14"/>
    </row>
    <row r="66" spans="1:14" s="17" customFormat="1" ht="18.75" hidden="1" customHeight="1" x14ac:dyDescent="0.25">
      <c r="A66" s="16"/>
      <c r="B66" s="15"/>
      <c r="C66" s="15"/>
      <c r="D66" s="15"/>
      <c r="E66" s="14"/>
      <c r="F66" s="14"/>
      <c r="G66" s="14"/>
      <c r="H66" s="14"/>
      <c r="I66" s="14"/>
      <c r="J66" s="14"/>
      <c r="K66" s="14"/>
      <c r="L66" s="14"/>
      <c r="M66" s="14"/>
      <c r="N66" s="14"/>
    </row>
    <row r="67" spans="1:14" s="17" customFormat="1" ht="18.75" hidden="1" customHeight="1" x14ac:dyDescent="0.25">
      <c r="A67" s="16"/>
      <c r="B67" s="15"/>
      <c r="C67" s="15"/>
      <c r="D67" s="15"/>
      <c r="E67" s="14"/>
      <c r="F67" s="14"/>
      <c r="G67" s="14"/>
      <c r="H67" s="14"/>
      <c r="I67" s="14"/>
      <c r="J67" s="14"/>
      <c r="K67" s="14"/>
      <c r="L67" s="14"/>
      <c r="M67" s="14"/>
      <c r="N67" s="14"/>
    </row>
    <row r="68" spans="1:14" s="17" customFormat="1" ht="18.75" hidden="1" customHeight="1" x14ac:dyDescent="0.25">
      <c r="A68" s="16"/>
      <c r="B68" s="15"/>
      <c r="C68" s="15"/>
      <c r="D68" s="15"/>
      <c r="E68" s="14"/>
      <c r="F68" s="14"/>
      <c r="G68" s="14"/>
      <c r="H68" s="14"/>
      <c r="I68" s="14"/>
      <c r="J68" s="14"/>
      <c r="K68" s="14"/>
      <c r="L68" s="14"/>
      <c r="M68" s="14"/>
      <c r="N68" s="14"/>
    </row>
    <row r="69" spans="1:14" s="17" customFormat="1" ht="18.75" hidden="1" customHeight="1" x14ac:dyDescent="0.25">
      <c r="A69" s="16"/>
      <c r="B69" s="15"/>
      <c r="C69" s="15"/>
      <c r="D69" s="15"/>
      <c r="E69" s="14"/>
      <c r="F69" s="14"/>
      <c r="G69" s="14"/>
      <c r="H69" s="14"/>
      <c r="I69" s="14"/>
      <c r="J69" s="14"/>
      <c r="K69" s="14"/>
      <c r="L69" s="14"/>
      <c r="M69" s="14"/>
      <c r="N69" s="14"/>
    </row>
    <row r="70" spans="1:14" s="17" customFormat="1" ht="18.75" hidden="1" customHeight="1" x14ac:dyDescent="0.25">
      <c r="A70" s="16"/>
      <c r="B70" s="15"/>
      <c r="C70" s="15"/>
      <c r="D70" s="15"/>
      <c r="E70" s="14"/>
      <c r="F70" s="14"/>
      <c r="G70" s="14"/>
      <c r="H70" s="14"/>
      <c r="I70" s="14"/>
      <c r="J70" s="14"/>
      <c r="K70" s="14"/>
      <c r="L70" s="14"/>
      <c r="M70" s="14"/>
      <c r="N70" s="14"/>
    </row>
    <row r="71" spans="1:14" s="17" customFormat="1" ht="18.75" hidden="1" customHeight="1" x14ac:dyDescent="0.25">
      <c r="A71" s="16"/>
      <c r="B71" s="15"/>
      <c r="C71" s="15"/>
      <c r="D71" s="15"/>
      <c r="E71" s="14"/>
      <c r="F71" s="14"/>
      <c r="G71" s="14"/>
      <c r="H71" s="14"/>
      <c r="I71" s="14"/>
      <c r="J71" s="14"/>
      <c r="K71" s="14"/>
      <c r="L71" s="14"/>
      <c r="M71" s="14"/>
      <c r="N71" s="14"/>
    </row>
    <row r="72" spans="1:14" s="17" customFormat="1" ht="18.75" hidden="1" customHeight="1" x14ac:dyDescent="0.25">
      <c r="A72" s="16"/>
      <c r="B72" s="15"/>
      <c r="C72" s="15"/>
      <c r="D72" s="15"/>
      <c r="E72" s="14"/>
      <c r="F72" s="14"/>
      <c r="G72" s="14"/>
      <c r="H72" s="14"/>
      <c r="I72" s="14"/>
      <c r="J72" s="14"/>
      <c r="K72" s="14"/>
      <c r="L72" s="14"/>
      <c r="M72" s="14"/>
      <c r="N72" s="14"/>
    </row>
    <row r="73" spans="1:14" s="17" customFormat="1" ht="18.75" hidden="1" customHeight="1" x14ac:dyDescent="0.25">
      <c r="A73" s="16"/>
      <c r="B73" s="15"/>
      <c r="C73" s="15"/>
      <c r="D73" s="15"/>
      <c r="E73" s="14"/>
      <c r="F73" s="14"/>
      <c r="G73" s="14"/>
      <c r="H73" s="14"/>
      <c r="I73" s="14"/>
      <c r="J73" s="14"/>
      <c r="K73" s="14"/>
      <c r="L73" s="14"/>
      <c r="M73" s="14"/>
      <c r="N73" s="14"/>
    </row>
    <row r="74" spans="1:14" s="17" customFormat="1" ht="18.75" hidden="1" customHeight="1" x14ac:dyDescent="0.25">
      <c r="A74" s="16"/>
      <c r="B74" s="15"/>
      <c r="C74" s="15"/>
      <c r="D74" s="15"/>
      <c r="E74" s="14"/>
      <c r="F74" s="14"/>
      <c r="G74" s="14"/>
      <c r="H74" s="14"/>
      <c r="I74" s="14"/>
      <c r="J74" s="14"/>
      <c r="K74" s="14"/>
      <c r="L74" s="14"/>
      <c r="M74" s="14"/>
      <c r="N74" s="14"/>
    </row>
    <row r="75" spans="1:14" s="17" customFormat="1" ht="18.75" hidden="1" customHeight="1" x14ac:dyDescent="0.25">
      <c r="A75" s="16"/>
      <c r="B75" s="15"/>
      <c r="C75" s="15"/>
      <c r="D75" s="15"/>
      <c r="E75" s="14"/>
      <c r="F75" s="14"/>
      <c r="G75" s="14"/>
      <c r="H75" s="14"/>
      <c r="I75" s="14"/>
      <c r="J75" s="14"/>
      <c r="K75" s="14"/>
      <c r="L75" s="14"/>
      <c r="M75" s="14"/>
      <c r="N75" s="14"/>
    </row>
    <row r="76" spans="1:14" s="17" customFormat="1" ht="18.75" hidden="1" customHeight="1" x14ac:dyDescent="0.25">
      <c r="A76" s="16"/>
      <c r="B76" s="15"/>
      <c r="C76" s="15"/>
      <c r="D76" s="15"/>
      <c r="E76" s="14"/>
      <c r="F76" s="14"/>
      <c r="G76" s="14"/>
      <c r="H76" s="14"/>
      <c r="I76" s="14"/>
      <c r="J76" s="14"/>
      <c r="K76" s="14"/>
      <c r="L76" s="14"/>
      <c r="M76" s="14"/>
      <c r="N76" s="14"/>
    </row>
    <row r="77" spans="1:14" s="17" customFormat="1" ht="18.75" hidden="1" customHeight="1" x14ac:dyDescent="0.25">
      <c r="A77" s="16"/>
      <c r="B77" s="15"/>
      <c r="C77" s="15"/>
      <c r="D77" s="15"/>
      <c r="E77" s="14"/>
      <c r="F77" s="14"/>
      <c r="G77" s="14"/>
      <c r="H77" s="14"/>
      <c r="I77" s="14"/>
      <c r="J77" s="14"/>
      <c r="K77" s="14"/>
      <c r="L77" s="14"/>
      <c r="M77" s="14"/>
      <c r="N77" s="14"/>
    </row>
    <row r="78" spans="1:14" s="17" customFormat="1" ht="18.75" hidden="1" customHeight="1" x14ac:dyDescent="0.25">
      <c r="A78" s="16"/>
      <c r="B78" s="15"/>
      <c r="C78" s="15"/>
      <c r="D78" s="15"/>
      <c r="E78" s="14"/>
      <c r="F78" s="14"/>
      <c r="G78" s="14"/>
      <c r="H78" s="14"/>
      <c r="I78" s="14"/>
      <c r="J78" s="14"/>
      <c r="K78" s="14"/>
      <c r="L78" s="14"/>
      <c r="M78" s="14"/>
      <c r="N78" s="14"/>
    </row>
    <row r="79" spans="1:14" s="17" customFormat="1" ht="18.75" hidden="1" customHeight="1" x14ac:dyDescent="0.25">
      <c r="A79" s="16"/>
      <c r="B79" s="15"/>
      <c r="C79" s="15"/>
      <c r="D79" s="15"/>
      <c r="E79" s="14"/>
      <c r="F79" s="14"/>
      <c r="G79" s="14"/>
      <c r="H79" s="14"/>
      <c r="I79" s="14"/>
      <c r="J79" s="14"/>
      <c r="K79" s="14"/>
      <c r="L79" s="14"/>
      <c r="M79" s="14"/>
      <c r="N79" s="14"/>
    </row>
    <row r="80" spans="1:14" s="17" customFormat="1" ht="18.75" hidden="1" customHeight="1" x14ac:dyDescent="0.25">
      <c r="A80" s="16"/>
      <c r="B80" s="15"/>
      <c r="C80" s="15"/>
      <c r="D80" s="15"/>
      <c r="E80" s="14"/>
      <c r="F80" s="14"/>
      <c r="G80" s="14"/>
      <c r="H80" s="14"/>
      <c r="I80" s="14"/>
      <c r="J80" s="14"/>
      <c r="K80" s="14"/>
      <c r="L80" s="14"/>
      <c r="M80" s="14"/>
      <c r="N80" s="14"/>
    </row>
    <row r="81" spans="1:14" s="17" customFormat="1" ht="18.75" hidden="1" customHeight="1" x14ac:dyDescent="0.25">
      <c r="A81" s="16"/>
      <c r="B81" s="15"/>
      <c r="C81" s="15"/>
      <c r="D81" s="15"/>
      <c r="E81" s="14"/>
      <c r="F81" s="14"/>
      <c r="G81" s="14"/>
      <c r="H81" s="14"/>
      <c r="I81" s="14"/>
      <c r="J81" s="14"/>
      <c r="K81" s="14"/>
      <c r="L81" s="14"/>
      <c r="M81" s="14"/>
      <c r="N81" s="14"/>
    </row>
    <row r="82" spans="1:14" s="17" customFormat="1" ht="18.75" hidden="1" customHeight="1" x14ac:dyDescent="0.25">
      <c r="A82" s="16"/>
      <c r="B82" s="15"/>
      <c r="C82" s="15"/>
      <c r="D82" s="15"/>
      <c r="E82" s="14"/>
      <c r="F82" s="14"/>
      <c r="G82" s="14"/>
      <c r="H82" s="14"/>
      <c r="I82" s="14"/>
      <c r="J82" s="14"/>
      <c r="K82" s="14"/>
      <c r="L82" s="14"/>
      <c r="M82" s="14"/>
      <c r="N82" s="14"/>
    </row>
    <row r="83" spans="1:14" s="17" customFormat="1" ht="18.75" hidden="1" customHeight="1" x14ac:dyDescent="0.25">
      <c r="A83" s="16"/>
      <c r="B83" s="15"/>
      <c r="C83" s="15"/>
      <c r="D83" s="15"/>
      <c r="E83" s="14"/>
      <c r="F83" s="14"/>
      <c r="G83" s="14"/>
      <c r="H83" s="14"/>
      <c r="I83" s="14"/>
      <c r="J83" s="14"/>
      <c r="K83" s="14"/>
      <c r="L83" s="14"/>
      <c r="M83" s="14"/>
      <c r="N83" s="14"/>
    </row>
    <row r="84" spans="1:14" s="17" customFormat="1" ht="18.75" hidden="1" customHeight="1" x14ac:dyDescent="0.25">
      <c r="A84" s="16"/>
      <c r="B84" s="15"/>
      <c r="C84" s="15"/>
      <c r="D84" s="15"/>
      <c r="E84" s="14"/>
      <c r="F84" s="14"/>
      <c r="G84" s="14"/>
      <c r="H84" s="14"/>
      <c r="I84" s="14"/>
      <c r="J84" s="14"/>
      <c r="K84" s="14"/>
      <c r="L84" s="14"/>
      <c r="M84" s="14"/>
      <c r="N84" s="14"/>
    </row>
    <row r="85" spans="1:14" s="17" customFormat="1" ht="18.75" hidden="1" customHeight="1" x14ac:dyDescent="0.25">
      <c r="A85" s="16"/>
      <c r="B85" s="15"/>
      <c r="C85" s="15"/>
      <c r="D85" s="15"/>
      <c r="E85" s="14"/>
      <c r="F85" s="14"/>
      <c r="G85" s="14"/>
      <c r="H85" s="14"/>
      <c r="I85" s="14"/>
      <c r="J85" s="14"/>
      <c r="K85" s="14"/>
      <c r="L85" s="14"/>
      <c r="M85" s="14"/>
      <c r="N85" s="14"/>
    </row>
    <row r="86" spans="1:14" s="17" customFormat="1" ht="18.75" hidden="1" customHeight="1" x14ac:dyDescent="0.25">
      <c r="A86" s="16"/>
      <c r="B86" s="15"/>
      <c r="C86" s="15"/>
      <c r="D86" s="15"/>
      <c r="E86" s="14"/>
      <c r="F86" s="14"/>
      <c r="G86" s="14"/>
      <c r="H86" s="14"/>
      <c r="I86" s="14"/>
      <c r="J86" s="14"/>
      <c r="K86" s="14"/>
      <c r="L86" s="14"/>
      <c r="M86" s="14"/>
      <c r="N86" s="14"/>
    </row>
    <row r="87" spans="1:14" s="17" customFormat="1" ht="18.75" hidden="1" customHeight="1" x14ac:dyDescent="0.25">
      <c r="A87" s="16"/>
      <c r="B87" s="15"/>
      <c r="C87" s="15"/>
      <c r="D87" s="15"/>
      <c r="E87" s="14"/>
      <c r="F87" s="14"/>
      <c r="G87" s="14"/>
      <c r="H87" s="14"/>
      <c r="I87" s="14"/>
      <c r="J87" s="14"/>
      <c r="K87" s="14"/>
      <c r="L87" s="14"/>
      <c r="M87" s="14"/>
      <c r="N87" s="14"/>
    </row>
    <row r="88" spans="1:14" s="17" customFormat="1" ht="18.75" hidden="1" customHeight="1" x14ac:dyDescent="0.25">
      <c r="A88" s="16"/>
      <c r="B88" s="15"/>
      <c r="C88" s="15"/>
      <c r="D88" s="15"/>
      <c r="E88" s="14"/>
      <c r="F88" s="14"/>
      <c r="G88" s="14"/>
      <c r="H88" s="14"/>
      <c r="I88" s="14"/>
      <c r="J88" s="14"/>
      <c r="K88" s="14"/>
      <c r="L88" s="14"/>
      <c r="M88" s="14"/>
      <c r="N88" s="14"/>
    </row>
    <row r="89" spans="1:14" s="17" customFormat="1" ht="18.75" hidden="1" customHeight="1" x14ac:dyDescent="0.25">
      <c r="A89" s="16"/>
      <c r="B89" s="15"/>
      <c r="C89" s="15"/>
      <c r="D89" s="15"/>
      <c r="E89" s="14"/>
      <c r="F89" s="14"/>
      <c r="G89" s="14"/>
      <c r="H89" s="14"/>
      <c r="I89" s="14"/>
      <c r="J89" s="14"/>
      <c r="K89" s="14"/>
      <c r="L89" s="14"/>
      <c r="M89" s="14"/>
      <c r="N89" s="14"/>
    </row>
    <row r="90" spans="1:14" s="17" customFormat="1" ht="18.75" hidden="1" customHeight="1" x14ac:dyDescent="0.25">
      <c r="A90" s="16"/>
      <c r="B90" s="15"/>
      <c r="C90" s="15"/>
      <c r="D90" s="15"/>
      <c r="E90" s="14"/>
      <c r="F90" s="14"/>
      <c r="G90" s="14"/>
      <c r="H90" s="14"/>
      <c r="I90" s="14"/>
      <c r="J90" s="14"/>
      <c r="K90" s="14"/>
      <c r="L90" s="14"/>
      <c r="M90" s="14"/>
      <c r="N90" s="14"/>
    </row>
    <row r="91" spans="1:14" s="17" customFormat="1" ht="18.75" hidden="1" customHeight="1" x14ac:dyDescent="0.25">
      <c r="A91" s="16"/>
      <c r="B91" s="15"/>
      <c r="C91" s="15"/>
      <c r="D91" s="15"/>
      <c r="E91" s="14"/>
      <c r="F91" s="14"/>
      <c r="G91" s="14"/>
      <c r="H91" s="14"/>
      <c r="I91" s="14"/>
      <c r="J91" s="14"/>
      <c r="K91" s="14"/>
      <c r="L91" s="14"/>
      <c r="M91" s="14"/>
      <c r="N91" s="14"/>
    </row>
    <row r="92" spans="1:14" s="17" customFormat="1" ht="18.75" hidden="1" customHeight="1" x14ac:dyDescent="0.25">
      <c r="A92" s="16"/>
      <c r="B92" s="15"/>
      <c r="C92" s="15"/>
      <c r="D92" s="15"/>
      <c r="E92" s="14"/>
      <c r="F92" s="14"/>
      <c r="G92" s="14"/>
      <c r="H92" s="14"/>
      <c r="I92" s="14"/>
      <c r="J92" s="14"/>
      <c r="K92" s="14"/>
      <c r="L92" s="14"/>
      <c r="M92" s="14"/>
      <c r="N92" s="14"/>
    </row>
    <row r="93" spans="1:14" s="17" customFormat="1" ht="18.75" hidden="1" customHeight="1" x14ac:dyDescent="0.25">
      <c r="A93" s="16"/>
      <c r="B93" s="15"/>
      <c r="C93" s="15"/>
      <c r="D93" s="15"/>
      <c r="E93" s="14"/>
      <c r="F93" s="14"/>
      <c r="G93" s="14"/>
      <c r="H93" s="14"/>
      <c r="I93" s="14"/>
      <c r="J93" s="14"/>
      <c r="K93" s="14"/>
      <c r="L93" s="14"/>
      <c r="M93" s="14"/>
      <c r="N93" s="14"/>
    </row>
    <row r="94" spans="1:14" s="17" customFormat="1" ht="18.75" hidden="1" customHeight="1" x14ac:dyDescent="0.25">
      <c r="A94" s="16"/>
      <c r="B94" s="15"/>
      <c r="C94" s="15"/>
      <c r="D94" s="15"/>
      <c r="E94" s="14"/>
      <c r="F94" s="14"/>
      <c r="G94" s="14"/>
      <c r="H94" s="14"/>
      <c r="I94" s="14"/>
      <c r="J94" s="14"/>
      <c r="K94" s="14"/>
      <c r="L94" s="14"/>
      <c r="M94" s="14"/>
      <c r="N94" s="14"/>
    </row>
    <row r="95" spans="1:14" s="17" customFormat="1" ht="18.75" hidden="1" customHeight="1" x14ac:dyDescent="0.25">
      <c r="A95" s="16"/>
      <c r="B95" s="15"/>
      <c r="C95" s="15"/>
      <c r="D95" s="15"/>
      <c r="E95" s="14"/>
      <c r="F95" s="14"/>
      <c r="G95" s="14"/>
      <c r="H95" s="14"/>
      <c r="I95" s="14"/>
      <c r="J95" s="14"/>
      <c r="K95" s="14"/>
      <c r="L95" s="14"/>
      <c r="M95" s="14"/>
      <c r="N95" s="14"/>
    </row>
    <row r="96" spans="1:14" s="17" customFormat="1" ht="18.75" hidden="1" customHeight="1" x14ac:dyDescent="0.25">
      <c r="A96" s="16"/>
      <c r="B96" s="15"/>
      <c r="C96" s="15"/>
      <c r="D96" s="15"/>
      <c r="E96" s="14"/>
      <c r="F96" s="14"/>
      <c r="G96" s="14"/>
      <c r="H96" s="14"/>
      <c r="I96" s="14"/>
      <c r="J96" s="14"/>
      <c r="K96" s="14"/>
      <c r="L96" s="14"/>
      <c r="M96" s="14"/>
      <c r="N96" s="14"/>
    </row>
    <row r="97" spans="1:14" s="17" customFormat="1" ht="18.75" hidden="1" customHeight="1" x14ac:dyDescent="0.25">
      <c r="A97" s="16"/>
      <c r="B97" s="15"/>
      <c r="C97" s="15"/>
      <c r="D97" s="15"/>
      <c r="E97" s="14"/>
      <c r="F97" s="14"/>
      <c r="G97" s="14"/>
      <c r="H97" s="14"/>
      <c r="I97" s="14"/>
      <c r="J97" s="14"/>
      <c r="K97" s="14"/>
      <c r="L97" s="14"/>
      <c r="M97" s="14"/>
      <c r="N97" s="14"/>
    </row>
    <row r="98" spans="1:14" s="17" customFormat="1" ht="18.75" hidden="1" customHeight="1" x14ac:dyDescent="0.25">
      <c r="A98" s="16"/>
      <c r="B98" s="15"/>
      <c r="C98" s="15"/>
      <c r="D98" s="15"/>
      <c r="E98" s="14"/>
      <c r="F98" s="14"/>
      <c r="G98" s="14"/>
      <c r="H98" s="14"/>
      <c r="I98" s="14"/>
      <c r="J98" s="14"/>
      <c r="K98" s="14"/>
      <c r="L98" s="14"/>
      <c r="M98" s="14"/>
      <c r="N98" s="14"/>
    </row>
    <row r="99" spans="1:14" s="17" customFormat="1" ht="18.75" hidden="1" customHeight="1" x14ac:dyDescent="0.25">
      <c r="A99" s="16"/>
      <c r="B99" s="15"/>
      <c r="C99" s="15"/>
      <c r="D99" s="15"/>
      <c r="E99" s="14"/>
      <c r="F99" s="14"/>
      <c r="G99" s="14"/>
      <c r="H99" s="14"/>
      <c r="I99" s="14"/>
      <c r="J99" s="14"/>
      <c r="K99" s="14"/>
      <c r="L99" s="14"/>
      <c r="M99" s="14"/>
      <c r="N99" s="14"/>
    </row>
    <row r="100" spans="1:14" s="17" customFormat="1" ht="18.75" hidden="1" customHeight="1" x14ac:dyDescent="0.25">
      <c r="A100" s="16"/>
      <c r="B100" s="15"/>
      <c r="C100" s="15"/>
      <c r="D100" s="15"/>
      <c r="E100" s="14"/>
      <c r="F100" s="14"/>
      <c r="G100" s="14"/>
      <c r="H100" s="14"/>
      <c r="I100" s="14"/>
      <c r="J100" s="14"/>
      <c r="K100" s="14"/>
      <c r="L100" s="14"/>
      <c r="M100" s="14"/>
      <c r="N100" s="14"/>
    </row>
    <row r="101" spans="1:14" s="17" customFormat="1" ht="18.75" hidden="1" customHeight="1" x14ac:dyDescent="0.25">
      <c r="A101" s="16"/>
      <c r="B101" s="15"/>
      <c r="C101" s="15"/>
      <c r="D101" s="15"/>
      <c r="E101" s="14"/>
      <c r="F101" s="14"/>
      <c r="G101" s="14"/>
      <c r="H101" s="14"/>
      <c r="I101" s="14"/>
      <c r="J101" s="14"/>
      <c r="K101" s="14"/>
      <c r="L101" s="14"/>
      <c r="M101" s="14"/>
      <c r="N101" s="14"/>
    </row>
    <row r="102" spans="1:14" s="17" customFormat="1" ht="18.75" hidden="1" customHeight="1" x14ac:dyDescent="0.25">
      <c r="A102" s="16"/>
      <c r="B102" s="15"/>
      <c r="C102" s="15"/>
      <c r="D102" s="15"/>
      <c r="E102" s="14"/>
      <c r="F102" s="14"/>
      <c r="G102" s="14"/>
      <c r="H102" s="14"/>
      <c r="I102" s="14"/>
      <c r="J102" s="14"/>
      <c r="K102" s="14"/>
      <c r="L102" s="14"/>
      <c r="M102" s="14"/>
      <c r="N102" s="14"/>
    </row>
  </sheetData>
  <sheetProtection formatCells="0" formatColumns="0" formatRows="0" insertRows="0" deleteRows="0" sort="0" autoFilter="0" pivotTables="0"/>
  <mergeCells count="12">
    <mergeCell ref="B20:D20"/>
    <mergeCell ref="B17:D17"/>
    <mergeCell ref="B18:D18"/>
    <mergeCell ref="B19:D19"/>
    <mergeCell ref="B16:D16"/>
    <mergeCell ref="C1:D1"/>
    <mergeCell ref="C7:D7"/>
    <mergeCell ref="B13:D13"/>
    <mergeCell ref="B14:D14"/>
    <mergeCell ref="B15:D15"/>
    <mergeCell ref="C10:D10"/>
    <mergeCell ref="C11:D11"/>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7"/>
  <sheetViews>
    <sheetView topLeftCell="A16" workbookViewId="0">
      <selection activeCell="H15" sqref="H15"/>
    </sheetView>
  </sheetViews>
  <sheetFormatPr defaultColWidth="10.625" defaultRowHeight="15.75" x14ac:dyDescent="0.25"/>
  <cols>
    <col min="1" max="1" width="11.75" customWidth="1"/>
    <col min="2" max="4" width="8.5" customWidth="1"/>
    <col min="5" max="5" width="14.25" customWidth="1"/>
    <col min="6" max="6" width="13.375" customWidth="1"/>
    <col min="7" max="20" width="8.5" customWidth="1"/>
    <col min="21" max="21" width="26.75" customWidth="1"/>
  </cols>
  <sheetData>
    <row r="1" spans="1:21" ht="17.25" x14ac:dyDescent="0.3">
      <c r="A1" s="95" t="s">
        <v>419</v>
      </c>
      <c r="J1" s="94"/>
    </row>
    <row r="2" spans="1:21" x14ac:dyDescent="0.25">
      <c r="A2" t="s">
        <v>418</v>
      </c>
      <c r="B2" t="s">
        <v>413</v>
      </c>
      <c r="C2" t="s">
        <v>417</v>
      </c>
      <c r="D2" t="s">
        <v>152</v>
      </c>
      <c r="E2" t="s">
        <v>153</v>
      </c>
      <c r="F2" t="s">
        <v>156</v>
      </c>
      <c r="G2" t="s">
        <v>145</v>
      </c>
      <c r="H2" t="s">
        <v>146</v>
      </c>
      <c r="I2" t="s">
        <v>147</v>
      </c>
      <c r="J2" t="s">
        <v>148</v>
      </c>
      <c r="K2" t="s">
        <v>414</v>
      </c>
      <c r="L2" t="s">
        <v>151</v>
      </c>
      <c r="M2" t="s">
        <v>154</v>
      </c>
      <c r="N2" t="s">
        <v>415</v>
      </c>
      <c r="O2" t="s">
        <v>158</v>
      </c>
      <c r="P2" t="s">
        <v>159</v>
      </c>
      <c r="Q2" t="s">
        <v>160</v>
      </c>
      <c r="R2" t="s">
        <v>161</v>
      </c>
      <c r="S2" t="s">
        <v>162</v>
      </c>
      <c r="T2" t="s">
        <v>163</v>
      </c>
      <c r="U2" t="s">
        <v>416</v>
      </c>
    </row>
    <row r="3" spans="1:21" x14ac:dyDescent="0.25">
      <c r="B3" s="83" t="str">
        <f>Admin!A3</f>
        <v>Income</v>
      </c>
      <c r="C3" s="83" t="str">
        <f>'Positive Recovery- Dallas Ft Wo'!A3</f>
        <v>Income</v>
      </c>
      <c r="D3" t="str">
        <f>'Positive Recovery- Garden Oaks'!A3</f>
        <v>Income</v>
      </c>
      <c r="E3" t="str">
        <f>'Positive Recovery- Hill Country'!A3</f>
        <v>Income</v>
      </c>
      <c r="F3" t="str">
        <f>'Positive Recovery- Montrose'!A3</f>
        <v>Income</v>
      </c>
      <c r="G3" s="83" t="str">
        <f>'Positive Recovery- Austin'!A3</f>
        <v>Income</v>
      </c>
      <c r="H3" t="str">
        <f>'Positive Recovery- Cinco Ranch'!A3</f>
        <v>Income</v>
      </c>
      <c r="I3" t="str">
        <f>'Positive Recovery- Clear Lake'!A3</f>
        <v>Income</v>
      </c>
      <c r="J3" t="str">
        <f>'Positive Recovery- Conroe'!A3</f>
        <v>Income</v>
      </c>
      <c r="K3" t="str">
        <f>'Positive Recovery- Energy Corri'!A3</f>
        <v>Income</v>
      </c>
      <c r="L3" t="str">
        <f>'Positive Recovery- Galleria'!A3</f>
        <v>Income</v>
      </c>
      <c r="M3" t="str">
        <f>'Positive Recovery- Humble'!A3</f>
        <v>Income</v>
      </c>
      <c r="N3" t="str">
        <f>'Positive Recovery- Jersey Villa'!A3</f>
        <v>Income</v>
      </c>
      <c r="O3" t="str">
        <f>'Positive Recovery- North Loop'!A3</f>
        <v>Income</v>
      </c>
      <c r="P3" t="str">
        <f>'Positive Recovery- Pasadena'!A3</f>
        <v>Income</v>
      </c>
      <c r="Q3" t="str">
        <f>'Positive Recovery- Round Rock'!A3</f>
        <v>Income</v>
      </c>
      <c r="R3" t="str">
        <f>'Positive Recovery- San Antonio'!A3</f>
        <v>Income</v>
      </c>
      <c r="S3" t="str">
        <f>'Positive Recovery- San Marcos'!A3</f>
        <v>Income</v>
      </c>
      <c r="T3" t="str">
        <f>'Positive Recovery- Sugarland'!A3</f>
        <v>Income</v>
      </c>
      <c r="U3" t="str">
        <f>'Positive Recovery- The Woodland'!A3</f>
        <v>Income</v>
      </c>
    </row>
    <row r="4" spans="1:21" x14ac:dyDescent="0.25">
      <c r="B4" s="83" t="str">
        <f>Admin!A4</f>
        <v xml:space="preserve">   40000 Inpatient Income</v>
      </c>
      <c r="C4" s="83" t="str">
        <f>'Positive Recovery- Dallas Ft Wo'!A4</f>
        <v xml:space="preserve">   40000 Inpatient Income</v>
      </c>
      <c r="D4" t="str">
        <f>'Positive Recovery- Garden Oaks'!A4</f>
        <v xml:space="preserve">   40000 Inpatient Income</v>
      </c>
      <c r="E4" t="str">
        <f>'Positive Recovery- Hill Country'!A4</f>
        <v xml:space="preserve">   40000 Inpatient Income</v>
      </c>
      <c r="F4" t="str">
        <f>'Positive Recovery- Montrose'!A4</f>
        <v xml:space="preserve">   40000 Inpatient Income</v>
      </c>
      <c r="G4" s="83" t="str">
        <f>'Positive Recovery- Austin'!A4</f>
        <v xml:space="preserve">   40000 Inpatient Income</v>
      </c>
      <c r="H4" t="str">
        <f>'Positive Recovery- Cinco Ranch'!A4</f>
        <v xml:space="preserve">   40000 Inpatient Income</v>
      </c>
      <c r="I4" t="str">
        <f>'Positive Recovery- Clear Lake'!A4</f>
        <v xml:space="preserve">   40000 Inpatient Income</v>
      </c>
      <c r="J4" t="str">
        <f>'Positive Recovery- Conroe'!A4</f>
        <v xml:space="preserve">   40000 Inpatient Income</v>
      </c>
      <c r="K4" t="str">
        <f>'Positive Recovery- Energy Corri'!A4</f>
        <v xml:space="preserve">   40000 Inpatient Income</v>
      </c>
      <c r="L4" t="str">
        <f>'Positive Recovery- Galleria'!A4</f>
        <v xml:space="preserve">   40000 Inpatient Income</v>
      </c>
      <c r="M4" t="str">
        <f>'Positive Recovery- Humble'!A4</f>
        <v xml:space="preserve">   40000 Inpatient Income</v>
      </c>
      <c r="N4" t="str">
        <f>'Positive Recovery- Jersey Villa'!A4</f>
        <v xml:space="preserve">   40000 Inpatient Income</v>
      </c>
      <c r="O4" t="str">
        <f>'Positive Recovery- North Loop'!A4</f>
        <v xml:space="preserve">   40000 Inpatient Income</v>
      </c>
      <c r="P4" t="str">
        <f>'Positive Recovery- Pasadena'!A4</f>
        <v xml:space="preserve">   40000 Inpatient Income</v>
      </c>
      <c r="Q4" t="str">
        <f>'Positive Recovery- Round Rock'!A4</f>
        <v xml:space="preserve">   40000 Inpatient Income</v>
      </c>
      <c r="R4" t="str">
        <f>'Positive Recovery- San Antonio'!A4</f>
        <v xml:space="preserve">   40000 Inpatient Income</v>
      </c>
      <c r="S4" t="str">
        <f>'Positive Recovery- San Marcos'!A4</f>
        <v xml:space="preserve">   40000 Inpatient Income</v>
      </c>
      <c r="T4" t="str">
        <f>'Positive Recovery- Sugarland'!A4</f>
        <v xml:space="preserve">   40000 Inpatient Income</v>
      </c>
      <c r="U4" t="str">
        <f>'Positive Recovery- The Woodland'!A4</f>
        <v xml:space="preserve">   40000 Inpatient Income</v>
      </c>
    </row>
    <row r="5" spans="1:21" x14ac:dyDescent="0.25">
      <c r="B5" s="83" t="str">
        <f>Admin!A5</f>
        <v xml:space="preserve">   41000 Outpatient Income - Owned</v>
      </c>
      <c r="C5" s="83" t="str">
        <f>'Positive Recovery- Dallas Ft Wo'!A5</f>
        <v xml:space="preserve">   41000 Outpatient Income - Owned</v>
      </c>
      <c r="D5" t="str">
        <f>'Positive Recovery- Garden Oaks'!A5</f>
        <v xml:space="preserve">   41000 Outpatient Income - Owned</v>
      </c>
      <c r="E5" t="str">
        <f>'Positive Recovery- Hill Country'!A5</f>
        <v xml:space="preserve">   41000 Outpatient Income - Owned</v>
      </c>
      <c r="F5" t="str">
        <f>'Positive Recovery- Montrose'!A5</f>
        <v xml:space="preserve">   41000 Outpatient Income - Owned</v>
      </c>
      <c r="G5" s="83" t="str">
        <f>'Positive Recovery- Austin'!A5</f>
        <v xml:space="preserve">   41000 Outpatient Income - Owned</v>
      </c>
      <c r="H5" t="str">
        <f>'Positive Recovery- Cinco Ranch'!A5</f>
        <v xml:space="preserve">   41000 Outpatient Income - Owned</v>
      </c>
      <c r="I5" t="str">
        <f>'Positive Recovery- Clear Lake'!A5</f>
        <v xml:space="preserve">   41000 Outpatient Income - Owned</v>
      </c>
      <c r="J5" t="str">
        <f>'Positive Recovery- Conroe'!A5</f>
        <v xml:space="preserve">   41000 Outpatient Income - Owned</v>
      </c>
      <c r="K5" t="str">
        <f>'Positive Recovery- Energy Corri'!A5</f>
        <v xml:space="preserve">   41000 Outpatient Income - Owned</v>
      </c>
      <c r="L5" t="str">
        <f>'Positive Recovery- Galleria'!A5</f>
        <v xml:space="preserve">   41000 Outpatient Income - Owned</v>
      </c>
      <c r="M5" t="str">
        <f>'Positive Recovery- Humble'!A5</f>
        <v xml:space="preserve">   41000 Outpatient Income - Owned</v>
      </c>
      <c r="N5" t="str">
        <f>'Positive Recovery- Jersey Villa'!A5</f>
        <v xml:space="preserve">   41000 Outpatient Income - Owned</v>
      </c>
      <c r="O5" t="str">
        <f>'Positive Recovery- North Loop'!A5</f>
        <v xml:space="preserve">   41000 Outpatient Income - Owned</v>
      </c>
      <c r="P5" t="str">
        <f>'Positive Recovery- Pasadena'!A5</f>
        <v xml:space="preserve">   41000 Outpatient Income - Owned</v>
      </c>
      <c r="Q5" t="str">
        <f>'Positive Recovery- Round Rock'!A5</f>
        <v xml:space="preserve">   41000 Outpatient Income - Owned</v>
      </c>
      <c r="R5" t="str">
        <f>'Positive Recovery- San Antonio'!A5</f>
        <v xml:space="preserve">   41000 Outpatient Income - Owned</v>
      </c>
      <c r="S5" t="str">
        <f>'Positive Recovery- San Marcos'!A5</f>
        <v xml:space="preserve">   41000 Outpatient Income - Owned</v>
      </c>
      <c r="T5" t="str">
        <f>'Positive Recovery- Sugarland'!A5</f>
        <v xml:space="preserve">   41000 Outpatient Income - Owned</v>
      </c>
      <c r="U5" t="str">
        <f>'Positive Recovery- The Woodland'!A5</f>
        <v xml:space="preserve">   41000 Outpatient Income - Owned</v>
      </c>
    </row>
    <row r="6" spans="1:21" x14ac:dyDescent="0.25">
      <c r="B6" s="83" t="str">
        <f>Admin!A6</f>
        <v xml:space="preserve">   41100 Outpatient Income - Affiliate</v>
      </c>
      <c r="C6" s="83" t="str">
        <f>'Positive Recovery- Dallas Ft Wo'!A6</f>
        <v xml:space="preserve">   41100 Outpatient Income - Affiliate</v>
      </c>
      <c r="D6" t="str">
        <f>'Positive Recovery- Garden Oaks'!A6</f>
        <v xml:space="preserve">   41100 Outpatient Income - Affiliate</v>
      </c>
      <c r="E6" t="str">
        <f>'Positive Recovery- Hill Country'!A6</f>
        <v xml:space="preserve">   41100 Outpatient Income - Affiliate</v>
      </c>
      <c r="F6" t="str">
        <f>'Positive Recovery- Montrose'!A6</f>
        <v xml:space="preserve">   41100 Outpatient Income - Affiliate</v>
      </c>
      <c r="G6" s="83" t="str">
        <f>'Positive Recovery- Austin'!A6</f>
        <v xml:space="preserve">   41100 Outpatient Income - Affiliate</v>
      </c>
      <c r="H6" t="str">
        <f>'Positive Recovery- Cinco Ranch'!A6</f>
        <v xml:space="preserve">   41100 Outpatient Income - Affiliate</v>
      </c>
      <c r="I6" t="str">
        <f>'Positive Recovery- Clear Lake'!A6</f>
        <v xml:space="preserve">   41100 Outpatient Income - Affiliate</v>
      </c>
      <c r="J6" t="str">
        <f>'Positive Recovery- Conroe'!A6</f>
        <v xml:space="preserve">   41100 Outpatient Income - Affiliate</v>
      </c>
      <c r="K6" t="str">
        <f>'Positive Recovery- Energy Corri'!A6</f>
        <v xml:space="preserve">   41100 Outpatient Income - Affiliate</v>
      </c>
      <c r="L6" t="str">
        <f>'Positive Recovery- Galleria'!A6</f>
        <v xml:space="preserve">   41100 Outpatient Income - Affiliate</v>
      </c>
      <c r="M6" t="str">
        <f>'Positive Recovery- Humble'!A6</f>
        <v xml:space="preserve">   41100 Outpatient Income - Affiliate</v>
      </c>
      <c r="N6" t="str">
        <f>'Positive Recovery- Jersey Villa'!A6</f>
        <v xml:space="preserve">   41100 Outpatient Income - Affiliate</v>
      </c>
      <c r="O6" t="str">
        <f>'Positive Recovery- North Loop'!A6</f>
        <v xml:space="preserve">   41100 Outpatient Income - Affiliate</v>
      </c>
      <c r="P6" t="str">
        <f>'Positive Recovery- Pasadena'!A6</f>
        <v xml:space="preserve">   41100 Outpatient Income - Affiliate</v>
      </c>
      <c r="Q6" t="str">
        <f>'Positive Recovery- Round Rock'!A6</f>
        <v xml:space="preserve">   41100 Outpatient Income - Affiliate</v>
      </c>
      <c r="R6" t="str">
        <f>'Positive Recovery- San Antonio'!A6</f>
        <v xml:space="preserve">   41100 Outpatient Income - Affiliate</v>
      </c>
      <c r="S6" t="str">
        <f>'Positive Recovery- San Marcos'!A6</f>
        <v xml:space="preserve">   41100 Outpatient Income - Affiliate</v>
      </c>
      <c r="T6" t="str">
        <f>'Positive Recovery- Sugarland'!A6</f>
        <v xml:space="preserve">   41100 Outpatient Income - Affiliate</v>
      </c>
      <c r="U6" t="str">
        <f>'Positive Recovery- The Woodland'!A6</f>
        <v xml:space="preserve">   41100 Outpatient Income - Affiliate</v>
      </c>
    </row>
    <row r="7" spans="1:21" x14ac:dyDescent="0.25">
      <c r="B7" s="83" t="str">
        <f>Admin!A7</f>
        <v xml:space="preserve">   42000 Sober Living Income</v>
      </c>
      <c r="C7" s="83" t="str">
        <f>'Positive Recovery- Dallas Ft Wo'!A7</f>
        <v xml:space="preserve">   42000 Sober Living Income</v>
      </c>
      <c r="D7" t="str">
        <f>'Positive Recovery- Garden Oaks'!A7</f>
        <v xml:space="preserve">   42000 Sober Living Income</v>
      </c>
      <c r="E7" t="str">
        <f>'Positive Recovery- Hill Country'!A7</f>
        <v xml:space="preserve">   42000 Sober Living Income</v>
      </c>
      <c r="F7" t="str">
        <f>'Positive Recovery- Montrose'!A7</f>
        <v xml:space="preserve">   42000 Sober Living Income</v>
      </c>
      <c r="G7" s="83" t="str">
        <f>'Positive Recovery- Austin'!A7</f>
        <v xml:space="preserve">   42000 Sober Living Income</v>
      </c>
      <c r="H7" t="str">
        <f>'Positive Recovery- Cinco Ranch'!A7</f>
        <v xml:space="preserve">   42000 Sober Living Income</v>
      </c>
      <c r="I7" t="str">
        <f>'Positive Recovery- Clear Lake'!A7</f>
        <v xml:space="preserve">   42000 Sober Living Income</v>
      </c>
      <c r="J7" t="str">
        <f>'Positive Recovery- Conroe'!A7</f>
        <v xml:space="preserve">   42000 Sober Living Income</v>
      </c>
      <c r="K7" t="str">
        <f>'Positive Recovery- Energy Corri'!A7</f>
        <v xml:space="preserve">   42000 Sober Living Income</v>
      </c>
      <c r="L7" t="str">
        <f>'Positive Recovery- Galleria'!A7</f>
        <v xml:space="preserve">   42000 Sober Living Income</v>
      </c>
      <c r="M7" t="str">
        <f>'Positive Recovery- Humble'!A7</f>
        <v xml:space="preserve">   42000 Sober Living Income</v>
      </c>
      <c r="N7" t="str">
        <f>'Positive Recovery- Jersey Villa'!A7</f>
        <v xml:space="preserve">   42000 Sober Living Income</v>
      </c>
      <c r="O7" t="str">
        <f>'Positive Recovery- North Loop'!A7</f>
        <v xml:space="preserve">   42000 Sober Living Income</v>
      </c>
      <c r="P7" t="str">
        <f>'Positive Recovery- Pasadena'!A7</f>
        <v xml:space="preserve">   42000 Sober Living Income</v>
      </c>
      <c r="Q7" t="str">
        <f>'Positive Recovery- Round Rock'!A7</f>
        <v xml:space="preserve">   42000 Sober Living Income</v>
      </c>
      <c r="R7" t="str">
        <f>'Positive Recovery- San Antonio'!A7</f>
        <v xml:space="preserve">   42000 Sober Living Income</v>
      </c>
      <c r="S7" t="str">
        <f>'Positive Recovery- San Marcos'!A7</f>
        <v xml:space="preserve">   42000 Sober Living Income</v>
      </c>
      <c r="T7" t="str">
        <f>'Positive Recovery- Sugarland'!A7</f>
        <v xml:space="preserve">   42000 Sober Living Income</v>
      </c>
      <c r="U7" t="str">
        <f>'Positive Recovery- The Woodland'!A7</f>
        <v xml:space="preserve">   42000 Sober Living Income</v>
      </c>
    </row>
    <row r="8" spans="1:21" x14ac:dyDescent="0.25">
      <c r="B8" s="83" t="str">
        <f>Admin!A8</f>
        <v xml:space="preserve">   42400 Program Fee</v>
      </c>
      <c r="C8" s="83" t="str">
        <f>'Positive Recovery- Dallas Ft Wo'!A8</f>
        <v xml:space="preserve">   42400 Program Fee</v>
      </c>
      <c r="D8" t="str">
        <f>'Positive Recovery- Garden Oaks'!A8</f>
        <v xml:space="preserve">   42400 Program Fee</v>
      </c>
      <c r="E8" t="str">
        <f>'Positive Recovery- Hill Country'!A8</f>
        <v xml:space="preserve">   42400 Program Fee</v>
      </c>
      <c r="F8" t="str">
        <f>'Positive Recovery- Montrose'!A8</f>
        <v xml:space="preserve">   42400 Program Fee</v>
      </c>
      <c r="G8" s="83" t="str">
        <f>'Positive Recovery- Austin'!A8</f>
        <v xml:space="preserve">   42400 Program Fee</v>
      </c>
      <c r="H8" t="str">
        <f>'Positive Recovery- Cinco Ranch'!A8</f>
        <v xml:space="preserve">   42400 Program Fee</v>
      </c>
      <c r="I8" t="str">
        <f>'Positive Recovery- Clear Lake'!A8</f>
        <v xml:space="preserve">   42400 Program Fee</v>
      </c>
      <c r="J8" t="str">
        <f>'Positive Recovery- Conroe'!A8</f>
        <v xml:space="preserve">   42400 Program Fee</v>
      </c>
      <c r="K8" t="str">
        <f>'Positive Recovery- Energy Corri'!A8</f>
        <v xml:space="preserve">   42400 Program Fee</v>
      </c>
      <c r="L8" t="str">
        <f>'Positive Recovery- Galleria'!A8</f>
        <v xml:space="preserve">   42400 Program Fee</v>
      </c>
      <c r="M8" t="str">
        <f>'Positive Recovery- Humble'!A8</f>
        <v xml:space="preserve">   42400 Program Fee</v>
      </c>
      <c r="N8" t="str">
        <f>'Positive Recovery- Jersey Villa'!A8</f>
        <v xml:space="preserve">   42400 Program Fee</v>
      </c>
      <c r="O8" t="str">
        <f>'Positive Recovery- North Loop'!A8</f>
        <v xml:space="preserve">   42400 Program Fee</v>
      </c>
      <c r="P8" t="str">
        <f>'Positive Recovery- Pasadena'!A8</f>
        <v xml:space="preserve">   42400 Program Fee</v>
      </c>
      <c r="Q8" t="str">
        <f>'Positive Recovery- Round Rock'!A8</f>
        <v xml:space="preserve">   42400 Program Fee</v>
      </c>
      <c r="R8" t="str">
        <f>'Positive Recovery- San Antonio'!A8</f>
        <v xml:space="preserve">   42400 Program Fee</v>
      </c>
      <c r="S8" t="str">
        <f>'Positive Recovery- San Marcos'!A8</f>
        <v xml:space="preserve">   42400 Program Fee</v>
      </c>
      <c r="T8" t="str">
        <f>'Positive Recovery- Sugarland'!A8</f>
        <v xml:space="preserve">   42400 Program Fee</v>
      </c>
      <c r="U8" t="str">
        <f>'Positive Recovery- The Woodland'!A8</f>
        <v xml:space="preserve">   42400 Program Fee</v>
      </c>
    </row>
    <row r="9" spans="1:21" x14ac:dyDescent="0.25">
      <c r="B9" s="83" t="str">
        <f>Admin!A9</f>
        <v xml:space="preserve">   45000 Client Refunds</v>
      </c>
      <c r="C9" s="83" t="str">
        <f>'Positive Recovery- Dallas Ft Wo'!A9</f>
        <v xml:space="preserve">   45000 Client Refunds</v>
      </c>
      <c r="D9" t="str">
        <f>'Positive Recovery- Garden Oaks'!A9</f>
        <v xml:space="preserve">   45000 Client Refunds</v>
      </c>
      <c r="E9" t="str">
        <f>'Positive Recovery- Hill Country'!A9</f>
        <v xml:space="preserve">   45000 Client Refunds</v>
      </c>
      <c r="F9" t="str">
        <f>'Positive Recovery- Montrose'!A9</f>
        <v xml:space="preserve">   45000 Client Refunds</v>
      </c>
      <c r="G9" s="83" t="str">
        <f>'Positive Recovery- Austin'!A9</f>
        <v xml:space="preserve">   45000 Client Refunds</v>
      </c>
      <c r="H9" t="str">
        <f>'Positive Recovery- Cinco Ranch'!A9</f>
        <v xml:space="preserve">   45000 Client Refunds</v>
      </c>
      <c r="I9" t="str">
        <f>'Positive Recovery- Clear Lake'!A9</f>
        <v xml:space="preserve">   45000 Client Refunds</v>
      </c>
      <c r="J9" t="str">
        <f>'Positive Recovery- Conroe'!A9</f>
        <v xml:space="preserve">   45000 Client Refunds</v>
      </c>
      <c r="K9" t="str">
        <f>'Positive Recovery- Energy Corri'!A9</f>
        <v xml:space="preserve">   45000 Client Refunds</v>
      </c>
      <c r="L9" t="str">
        <f>'Positive Recovery- Galleria'!A9</f>
        <v xml:space="preserve">   45000 Client Refunds</v>
      </c>
      <c r="M9" t="str">
        <f>'Positive Recovery- Humble'!A9</f>
        <v xml:space="preserve">   45000 Client Refunds</v>
      </c>
      <c r="N9" t="str">
        <f>'Positive Recovery- Jersey Villa'!A9</f>
        <v xml:space="preserve">   45000 Client Refunds</v>
      </c>
      <c r="O9" t="str">
        <f>'Positive Recovery- North Loop'!A9</f>
        <v xml:space="preserve">   45000 Client Refunds</v>
      </c>
      <c r="P9" t="str">
        <f>'Positive Recovery- Pasadena'!A9</f>
        <v xml:space="preserve">   45000 Client Refunds</v>
      </c>
      <c r="Q9" t="str">
        <f>'Positive Recovery- Round Rock'!A9</f>
        <v xml:space="preserve">   45000 Client Refunds</v>
      </c>
      <c r="R9" t="str">
        <f>'Positive Recovery- San Antonio'!A9</f>
        <v xml:space="preserve">   45000 Client Refunds</v>
      </c>
      <c r="S9" t="str">
        <f>'Positive Recovery- San Marcos'!A9</f>
        <v xml:space="preserve">   45000 Client Refunds</v>
      </c>
      <c r="T9" t="str">
        <f>'Positive Recovery- Sugarland'!A9</f>
        <v xml:space="preserve">   45000 Client Refunds</v>
      </c>
      <c r="U9" t="str">
        <f>'Positive Recovery- The Woodland'!A9</f>
        <v xml:space="preserve">   45000 Client Refunds</v>
      </c>
    </row>
    <row r="10" spans="1:21" x14ac:dyDescent="0.25">
      <c r="B10" s="83" t="str">
        <f>Admin!A10</f>
        <v xml:space="preserve">   Billable Expense Income</v>
      </c>
      <c r="C10" s="83" t="str">
        <f>'Positive Recovery- Dallas Ft Wo'!A10</f>
        <v xml:space="preserve">   Billable Expense Income</v>
      </c>
      <c r="D10" t="str">
        <f>'Positive Recovery- Garden Oaks'!A10</f>
        <v xml:space="preserve">   Billable Expense Income</v>
      </c>
      <c r="E10" t="str">
        <f>'Positive Recovery- Hill Country'!A10</f>
        <v xml:space="preserve">   Billable Expense Income</v>
      </c>
      <c r="F10" t="str">
        <f>'Positive Recovery- Montrose'!A10</f>
        <v xml:space="preserve">   Billable Expense Income</v>
      </c>
      <c r="G10" s="83" t="str">
        <f>'Positive Recovery- Austin'!A10</f>
        <v xml:space="preserve">   Billable Expense Income</v>
      </c>
      <c r="H10" t="str">
        <f>'Positive Recovery- Cinco Ranch'!A10</f>
        <v xml:space="preserve">   Billable Expense Income</v>
      </c>
      <c r="I10" t="str">
        <f>'Positive Recovery- Clear Lake'!A10</f>
        <v xml:space="preserve">   Billable Expense Income</v>
      </c>
      <c r="J10" t="str">
        <f>'Positive Recovery- Conroe'!A10</f>
        <v xml:space="preserve">   Billable Expense Income</v>
      </c>
      <c r="K10" t="str">
        <f>'Positive Recovery- Energy Corri'!A10</f>
        <v xml:space="preserve">   Billable Expense Income</v>
      </c>
      <c r="L10" t="str">
        <f>'Positive Recovery- Galleria'!A10</f>
        <v xml:space="preserve">   Billable Expense Income</v>
      </c>
      <c r="M10" t="str">
        <f>'Positive Recovery- Humble'!A10</f>
        <v xml:space="preserve">   Billable Expense Income</v>
      </c>
      <c r="N10" t="str">
        <f>'Positive Recovery- Jersey Villa'!A10</f>
        <v xml:space="preserve">   Billable Expense Income</v>
      </c>
      <c r="O10" t="str">
        <f>'Positive Recovery- North Loop'!A10</f>
        <v xml:space="preserve">   Billable Expense Income</v>
      </c>
      <c r="P10" t="str">
        <f>'Positive Recovery- Pasadena'!A10</f>
        <v xml:space="preserve">   Billable Expense Income</v>
      </c>
      <c r="Q10" t="str">
        <f>'Positive Recovery- Round Rock'!A10</f>
        <v xml:space="preserve">   Billable Expense Income</v>
      </c>
      <c r="R10" t="str">
        <f>'Positive Recovery- San Antonio'!A10</f>
        <v xml:space="preserve">   Billable Expense Income</v>
      </c>
      <c r="S10" t="str">
        <f>'Positive Recovery- San Marcos'!A10</f>
        <v xml:space="preserve">   Billable Expense Income</v>
      </c>
      <c r="T10" t="str">
        <f>'Positive Recovery- Sugarland'!A10</f>
        <v xml:space="preserve">   Billable Expense Income</v>
      </c>
      <c r="U10" t="str">
        <f>'Positive Recovery- The Woodland'!A10</f>
        <v xml:space="preserve">   Billable Expense Income</v>
      </c>
    </row>
    <row r="11" spans="1:21" x14ac:dyDescent="0.25">
      <c r="B11" s="83" t="str">
        <f>Admin!A11</f>
        <v xml:space="preserve">   Markup</v>
      </c>
      <c r="C11" s="83" t="str">
        <f>'Positive Recovery- Dallas Ft Wo'!A11</f>
        <v xml:space="preserve">   Markup</v>
      </c>
      <c r="D11" t="str">
        <f>'Positive Recovery- Garden Oaks'!A11</f>
        <v xml:space="preserve">   Markup</v>
      </c>
      <c r="E11" t="str">
        <f>'Positive Recovery- Hill Country'!A11</f>
        <v xml:space="preserve">   Markup</v>
      </c>
      <c r="F11" t="str">
        <f>'Positive Recovery- Montrose'!A11</f>
        <v xml:space="preserve">   Markup</v>
      </c>
      <c r="G11" s="83" t="str">
        <f>'Positive Recovery- Austin'!A11</f>
        <v xml:space="preserve">   Markup</v>
      </c>
      <c r="H11" t="str">
        <f>'Positive Recovery- Cinco Ranch'!A11</f>
        <v xml:space="preserve">   Markup</v>
      </c>
      <c r="I11" t="str">
        <f>'Positive Recovery- Clear Lake'!A11</f>
        <v xml:space="preserve">   Markup</v>
      </c>
      <c r="J11" t="str">
        <f>'Positive Recovery- Conroe'!A11</f>
        <v xml:space="preserve">   Markup</v>
      </c>
      <c r="K11" t="str">
        <f>'Positive Recovery- Energy Corri'!A11</f>
        <v xml:space="preserve">   Markup</v>
      </c>
      <c r="L11" t="str">
        <f>'Positive Recovery- Galleria'!A11</f>
        <v xml:space="preserve">   Markup</v>
      </c>
      <c r="M11" t="str">
        <f>'Positive Recovery- Humble'!A11</f>
        <v xml:space="preserve">   Markup</v>
      </c>
      <c r="N11" t="str">
        <f>'Positive Recovery- Jersey Villa'!A11</f>
        <v xml:space="preserve">   Markup</v>
      </c>
      <c r="O11" t="str">
        <f>'Positive Recovery- North Loop'!A11</f>
        <v xml:space="preserve">   Markup</v>
      </c>
      <c r="P11" t="str">
        <f>'Positive Recovery- Pasadena'!A11</f>
        <v xml:space="preserve">   Markup</v>
      </c>
      <c r="Q11" t="str">
        <f>'Positive Recovery- Round Rock'!A11</f>
        <v xml:space="preserve">   Markup</v>
      </c>
      <c r="R11" t="str">
        <f>'Positive Recovery- San Antonio'!A11</f>
        <v xml:space="preserve">   Markup</v>
      </c>
      <c r="S11" t="str">
        <f>'Positive Recovery- San Marcos'!A11</f>
        <v xml:space="preserve">   Markup</v>
      </c>
      <c r="T11" t="str">
        <f>'Positive Recovery- Sugarland'!A11</f>
        <v xml:space="preserve">   Markup</v>
      </c>
      <c r="U11" t="str">
        <f>'Positive Recovery- The Woodland'!A11</f>
        <v xml:space="preserve">   Markup</v>
      </c>
    </row>
    <row r="12" spans="1:21" x14ac:dyDescent="0.25">
      <c r="B12" s="83" t="str">
        <f>Admin!A12</f>
        <v xml:space="preserve">   Refunds</v>
      </c>
      <c r="C12" s="83" t="str">
        <f>'Positive Recovery- Dallas Ft Wo'!A12</f>
        <v xml:space="preserve">   Refunds</v>
      </c>
      <c r="D12" t="str">
        <f>'Positive Recovery- Garden Oaks'!A12</f>
        <v xml:space="preserve">   Refunds</v>
      </c>
      <c r="E12" t="str">
        <f>'Positive Recovery- Hill Country'!A12</f>
        <v xml:space="preserve">   Refunds</v>
      </c>
      <c r="F12" t="str">
        <f>'Positive Recovery- Montrose'!A12</f>
        <v xml:space="preserve">   Refunds</v>
      </c>
      <c r="G12" s="83" t="str">
        <f>'Positive Recovery- Austin'!A12</f>
        <v xml:space="preserve">   Refunds</v>
      </c>
      <c r="H12" t="str">
        <f>'Positive Recovery- Cinco Ranch'!A12</f>
        <v xml:space="preserve">   Refunds</v>
      </c>
      <c r="I12" t="str">
        <f>'Positive Recovery- Clear Lake'!A12</f>
        <v xml:space="preserve">   Refunds</v>
      </c>
      <c r="J12" t="str">
        <f>'Positive Recovery- Conroe'!A12</f>
        <v xml:space="preserve">   Refunds</v>
      </c>
      <c r="K12" t="str">
        <f>'Positive Recovery- Energy Corri'!A12</f>
        <v xml:space="preserve">   Refunds</v>
      </c>
      <c r="L12" t="str">
        <f>'Positive Recovery- Galleria'!A12</f>
        <v xml:space="preserve">   Refunds</v>
      </c>
      <c r="M12" t="str">
        <f>'Positive Recovery- Humble'!A12</f>
        <v xml:space="preserve">   Refunds</v>
      </c>
      <c r="N12" t="str">
        <f>'Positive Recovery- Jersey Villa'!A12</f>
        <v xml:space="preserve">   Refunds</v>
      </c>
      <c r="O12" t="str">
        <f>'Positive Recovery- North Loop'!A12</f>
        <v xml:space="preserve">   Refunds</v>
      </c>
      <c r="P12" t="str">
        <f>'Positive Recovery- Pasadena'!A12</f>
        <v xml:space="preserve">   Refunds</v>
      </c>
      <c r="Q12" t="str">
        <f>'Positive Recovery- Round Rock'!A12</f>
        <v xml:space="preserve">   Refunds</v>
      </c>
      <c r="R12" t="str">
        <f>'Positive Recovery- San Antonio'!A12</f>
        <v xml:space="preserve">   Refunds</v>
      </c>
      <c r="S12" t="str">
        <f>'Positive Recovery- San Marcos'!A12</f>
        <v xml:space="preserve">   Refunds</v>
      </c>
      <c r="T12" t="str">
        <f>'Positive Recovery- Sugarland'!A12</f>
        <v xml:space="preserve">   Refunds</v>
      </c>
      <c r="U12" t="str">
        <f>'Positive Recovery- The Woodland'!A12</f>
        <v xml:space="preserve">   Refunds</v>
      </c>
    </row>
    <row r="13" spans="1:21" x14ac:dyDescent="0.25">
      <c r="B13" s="83" t="str">
        <f>Admin!A13</f>
        <v xml:space="preserve">   Sales</v>
      </c>
      <c r="C13" s="83" t="str">
        <f>'Positive Recovery- Dallas Ft Wo'!A13</f>
        <v xml:space="preserve">   Sales</v>
      </c>
      <c r="D13" t="str">
        <f>'Positive Recovery- Garden Oaks'!A13</f>
        <v xml:space="preserve">   Sales</v>
      </c>
      <c r="E13" t="str">
        <f>'Positive Recovery- Hill Country'!A13</f>
        <v xml:space="preserve">   Sales</v>
      </c>
      <c r="F13" t="str">
        <f>'Positive Recovery- Montrose'!A13</f>
        <v xml:space="preserve">   Sales</v>
      </c>
      <c r="G13" s="83" t="str">
        <f>'Positive Recovery- Austin'!A13</f>
        <v xml:space="preserve">   Sales</v>
      </c>
      <c r="H13" t="str">
        <f>'Positive Recovery- Cinco Ranch'!A13</f>
        <v xml:space="preserve">   Sales</v>
      </c>
      <c r="I13" t="str">
        <f>'Positive Recovery- Clear Lake'!A13</f>
        <v xml:space="preserve">   Sales</v>
      </c>
      <c r="J13" t="str">
        <f>'Positive Recovery- Conroe'!A13</f>
        <v xml:space="preserve">   Sales</v>
      </c>
      <c r="K13" t="str">
        <f>'Positive Recovery- Energy Corri'!A13</f>
        <v xml:space="preserve">   Sales</v>
      </c>
      <c r="L13" t="str">
        <f>'Positive Recovery- Galleria'!A13</f>
        <v xml:space="preserve">   Sales</v>
      </c>
      <c r="M13" t="str">
        <f>'Positive Recovery- Humble'!A13</f>
        <v xml:space="preserve">   Sales</v>
      </c>
      <c r="N13" t="str">
        <f>'Positive Recovery- Jersey Villa'!A13</f>
        <v xml:space="preserve">   Sales</v>
      </c>
      <c r="O13" t="str">
        <f>'Positive Recovery- North Loop'!A13</f>
        <v xml:space="preserve">   Sales</v>
      </c>
      <c r="P13" t="str">
        <f>'Positive Recovery- Pasadena'!A13</f>
        <v xml:space="preserve">   Sales</v>
      </c>
      <c r="Q13" t="str">
        <f>'Positive Recovery- Round Rock'!A13</f>
        <v xml:space="preserve">   Sales</v>
      </c>
      <c r="R13" t="str">
        <f>'Positive Recovery- San Antonio'!A13</f>
        <v xml:space="preserve">   Sales</v>
      </c>
      <c r="S13" t="str">
        <f>'Positive Recovery- San Marcos'!A13</f>
        <v xml:space="preserve">   Sales</v>
      </c>
      <c r="T13" t="str">
        <f>'Positive Recovery- Sugarland'!A13</f>
        <v xml:space="preserve">   Sales</v>
      </c>
      <c r="U13" t="str">
        <f>'Positive Recovery- The Woodland'!A13</f>
        <v xml:space="preserve">   Sales</v>
      </c>
    </row>
    <row r="14" spans="1:21" x14ac:dyDescent="0.25">
      <c r="B14" s="83" t="str">
        <f>Admin!A14</f>
        <v xml:space="preserve">   Sales of Product Income</v>
      </c>
      <c r="C14" s="83" t="str">
        <f>'Positive Recovery- Dallas Ft Wo'!A14</f>
        <v xml:space="preserve">   Sales of Product Income</v>
      </c>
      <c r="D14" t="str">
        <f>'Positive Recovery- Garden Oaks'!A14</f>
        <v xml:space="preserve">   Sales of Product Income</v>
      </c>
      <c r="E14" t="str">
        <f>'Positive Recovery- Hill Country'!A14</f>
        <v xml:space="preserve">   Sales of Product Income</v>
      </c>
      <c r="F14" t="str">
        <f>'Positive Recovery- Montrose'!A14</f>
        <v xml:space="preserve">   Sales of Product Income</v>
      </c>
      <c r="G14" s="83" t="str">
        <f>'Positive Recovery- Austin'!A14</f>
        <v xml:space="preserve">   Sales of Product Income</v>
      </c>
      <c r="H14" t="str">
        <f>'Positive Recovery- Cinco Ranch'!A14</f>
        <v xml:space="preserve">   Sales of Product Income</v>
      </c>
      <c r="I14" t="str">
        <f>'Positive Recovery- Clear Lake'!A14</f>
        <v xml:space="preserve">   Sales of Product Income</v>
      </c>
      <c r="J14" t="str">
        <f>'Positive Recovery- Conroe'!A14</f>
        <v xml:space="preserve">   Sales of Product Income</v>
      </c>
      <c r="K14" t="str">
        <f>'Positive Recovery- Energy Corri'!A14</f>
        <v xml:space="preserve">   Sales of Product Income</v>
      </c>
      <c r="L14" t="str">
        <f>'Positive Recovery- Galleria'!A14</f>
        <v xml:space="preserve">   Sales of Product Income</v>
      </c>
      <c r="M14" t="str">
        <f>'Positive Recovery- Humble'!A14</f>
        <v xml:space="preserve">   Sales of Product Income</v>
      </c>
      <c r="N14" t="str">
        <f>'Positive Recovery- Jersey Villa'!A14</f>
        <v xml:space="preserve">   Sales of Product Income</v>
      </c>
      <c r="O14" t="str">
        <f>'Positive Recovery- North Loop'!A14</f>
        <v xml:space="preserve">   Sales of Product Income</v>
      </c>
      <c r="P14" t="str">
        <f>'Positive Recovery- Pasadena'!A14</f>
        <v xml:space="preserve">   Sales of Product Income</v>
      </c>
      <c r="Q14" t="str">
        <f>'Positive Recovery- Round Rock'!A14</f>
        <v xml:space="preserve">   Sales of Product Income</v>
      </c>
      <c r="R14" t="str">
        <f>'Positive Recovery- San Antonio'!A14</f>
        <v xml:space="preserve">   Sales of Product Income</v>
      </c>
      <c r="S14" t="str">
        <f>'Positive Recovery- San Marcos'!A14</f>
        <v xml:space="preserve">   Sales of Product Income</v>
      </c>
      <c r="T14" t="str">
        <f>'Positive Recovery- Sugarland'!A14</f>
        <v xml:space="preserve">   Sales of Product Income</v>
      </c>
      <c r="U14" t="str">
        <f>'Positive Recovery- The Woodland'!A14</f>
        <v xml:space="preserve">   Sales of Product Income</v>
      </c>
    </row>
    <row r="15" spans="1:21" x14ac:dyDescent="0.25">
      <c r="B15" s="83" t="str">
        <f>Admin!A15</f>
        <v xml:space="preserve">   Unapplied Cash Payment Income</v>
      </c>
      <c r="C15" s="83" t="str">
        <f>'Positive Recovery- Dallas Ft Wo'!A15</f>
        <v xml:space="preserve">   Unapplied Cash Payment Income</v>
      </c>
      <c r="D15" t="str">
        <f>'Positive Recovery- Garden Oaks'!A15</f>
        <v xml:space="preserve">   Unapplied Cash Payment Income</v>
      </c>
      <c r="E15" t="str">
        <f>'Positive Recovery- Hill Country'!A15</f>
        <v xml:space="preserve">   Unapplied Cash Payment Income</v>
      </c>
      <c r="F15" t="str">
        <f>'Positive Recovery- Montrose'!A15</f>
        <v xml:space="preserve">   Unapplied Cash Payment Income</v>
      </c>
      <c r="G15" s="83" t="str">
        <f>'Positive Recovery- Austin'!A15</f>
        <v xml:space="preserve">   Unapplied Cash Payment Income</v>
      </c>
      <c r="H15" t="str">
        <f>'Positive Recovery- Cinco Ranch'!A15</f>
        <v xml:space="preserve">   Unapplied Cash Payment Income</v>
      </c>
      <c r="I15" t="str">
        <f>'Positive Recovery- Clear Lake'!A15</f>
        <v xml:space="preserve">   Unapplied Cash Payment Income</v>
      </c>
      <c r="J15" t="str">
        <f>'Positive Recovery- Conroe'!A15</f>
        <v xml:space="preserve">   Unapplied Cash Payment Income</v>
      </c>
      <c r="K15" t="str">
        <f>'Positive Recovery- Energy Corri'!A15</f>
        <v xml:space="preserve">   Unapplied Cash Payment Income</v>
      </c>
      <c r="L15" t="str">
        <f>'Positive Recovery- Galleria'!A15</f>
        <v xml:space="preserve">   Unapplied Cash Payment Income</v>
      </c>
      <c r="M15" t="str">
        <f>'Positive Recovery- Humble'!A15</f>
        <v xml:space="preserve">   Unapplied Cash Payment Income</v>
      </c>
      <c r="N15" t="str">
        <f>'Positive Recovery- Jersey Villa'!A15</f>
        <v xml:space="preserve">   Unapplied Cash Payment Income</v>
      </c>
      <c r="O15" t="str">
        <f>'Positive Recovery- North Loop'!A15</f>
        <v xml:space="preserve">   Unapplied Cash Payment Income</v>
      </c>
      <c r="P15" t="str">
        <f>'Positive Recovery- Pasadena'!A15</f>
        <v xml:space="preserve">   Unapplied Cash Payment Income</v>
      </c>
      <c r="Q15" t="str">
        <f>'Positive Recovery- Round Rock'!A15</f>
        <v xml:space="preserve">   Unapplied Cash Payment Income</v>
      </c>
      <c r="R15" t="str">
        <f>'Positive Recovery- San Antonio'!A15</f>
        <v xml:space="preserve">   Unapplied Cash Payment Income</v>
      </c>
      <c r="S15" t="str">
        <f>'Positive Recovery- San Marcos'!A15</f>
        <v xml:space="preserve">   Unapplied Cash Payment Income</v>
      </c>
      <c r="T15" t="str">
        <f>'Positive Recovery- Sugarland'!A15</f>
        <v xml:space="preserve">   Unapplied Cash Payment Income</v>
      </c>
      <c r="U15" t="str">
        <f>'Positive Recovery- The Woodland'!A15</f>
        <v xml:space="preserve">   Unapplied Cash Payment Income</v>
      </c>
    </row>
    <row r="16" spans="1:21" x14ac:dyDescent="0.25">
      <c r="B16" s="83" t="str">
        <f>Admin!A16</f>
        <v xml:space="preserve">   Uncategorized Income</v>
      </c>
      <c r="C16" s="83" t="str">
        <f>'Positive Recovery- Dallas Ft Wo'!A16</f>
        <v xml:space="preserve">   Uncategorized Income</v>
      </c>
      <c r="D16" t="str">
        <f>'Positive Recovery- Garden Oaks'!A16</f>
        <v xml:space="preserve">   Uncategorized Income</v>
      </c>
      <c r="E16" t="str">
        <f>'Positive Recovery- Hill Country'!A16</f>
        <v xml:space="preserve">   Uncategorized Income</v>
      </c>
      <c r="F16" t="str">
        <f>'Positive Recovery- Montrose'!A16</f>
        <v xml:space="preserve">   Uncategorized Income</v>
      </c>
      <c r="G16" s="83" t="str">
        <f>'Positive Recovery- Austin'!A16</f>
        <v xml:space="preserve">   Uncategorized Income</v>
      </c>
      <c r="H16" t="str">
        <f>'Positive Recovery- Cinco Ranch'!A16</f>
        <v xml:space="preserve">   Uncategorized Income</v>
      </c>
      <c r="I16" t="str">
        <f>'Positive Recovery- Clear Lake'!A16</f>
        <v xml:space="preserve">   Uncategorized Income</v>
      </c>
      <c r="J16" t="str">
        <f>'Positive Recovery- Conroe'!A16</f>
        <v xml:space="preserve">   Uncategorized Income</v>
      </c>
      <c r="K16" t="str">
        <f>'Positive Recovery- Energy Corri'!A16</f>
        <v xml:space="preserve">   Uncategorized Income</v>
      </c>
      <c r="L16" t="str">
        <f>'Positive Recovery- Galleria'!A16</f>
        <v xml:space="preserve">   Uncategorized Income</v>
      </c>
      <c r="M16" t="str">
        <f>'Positive Recovery- Humble'!A16</f>
        <v xml:space="preserve">   Uncategorized Income</v>
      </c>
      <c r="N16" t="str">
        <f>'Positive Recovery- Jersey Villa'!A16</f>
        <v xml:space="preserve">   Uncategorized Income</v>
      </c>
      <c r="O16" t="str">
        <f>'Positive Recovery- North Loop'!A16</f>
        <v xml:space="preserve">   Uncategorized Income</v>
      </c>
      <c r="P16" t="str">
        <f>'Positive Recovery- Pasadena'!A16</f>
        <v xml:space="preserve">   Uncategorized Income</v>
      </c>
      <c r="Q16" t="str">
        <f>'Positive Recovery- Round Rock'!A16</f>
        <v xml:space="preserve">   Uncategorized Income</v>
      </c>
      <c r="R16" t="str">
        <f>'Positive Recovery- San Antonio'!A16</f>
        <v xml:space="preserve">   Uncategorized Income</v>
      </c>
      <c r="S16" t="str">
        <f>'Positive Recovery- San Marcos'!A16</f>
        <v xml:space="preserve">   Uncategorized Income</v>
      </c>
      <c r="T16" t="str">
        <f>'Positive Recovery- Sugarland'!A16</f>
        <v xml:space="preserve">   Uncategorized Income</v>
      </c>
      <c r="U16" t="str">
        <f>'Positive Recovery- The Woodland'!A16</f>
        <v xml:space="preserve">   Uncategorized Income</v>
      </c>
    </row>
    <row r="17" spans="2:21" x14ac:dyDescent="0.25">
      <c r="B17" s="83" t="str">
        <f>Admin!A17</f>
        <v>Cost of Goods Sold</v>
      </c>
      <c r="C17" s="83" t="str">
        <f>'Positive Recovery- Dallas Ft Wo'!A17</f>
        <v>Cost of Goods Sold</v>
      </c>
      <c r="D17" t="str">
        <f>'Positive Recovery- Garden Oaks'!A17</f>
        <v>Cost of Goods Sold</v>
      </c>
      <c r="E17" t="str">
        <f>'Positive Recovery- Hill Country'!A17</f>
        <v>Cost of Goods Sold</v>
      </c>
      <c r="F17" t="str">
        <f>'Positive Recovery- Montrose'!A17</f>
        <v>Cost of Goods Sold</v>
      </c>
      <c r="G17" s="83" t="str">
        <f>'Positive Recovery- Austin'!A17</f>
        <v>Cost of Goods Sold</v>
      </c>
      <c r="H17" t="str">
        <f>'Positive Recovery- Cinco Ranch'!A17</f>
        <v>Cost of Goods Sold</v>
      </c>
      <c r="I17" t="str">
        <f>'Positive Recovery- Clear Lake'!A17</f>
        <v>Cost of Goods Sold</v>
      </c>
      <c r="J17" t="str">
        <f>'Positive Recovery- Conroe'!A17</f>
        <v>Cost of Goods Sold</v>
      </c>
      <c r="K17" t="str">
        <f>'Positive Recovery- Energy Corri'!A17</f>
        <v>Cost of Goods Sold</v>
      </c>
      <c r="L17" t="str">
        <f>'Positive Recovery- Galleria'!A17</f>
        <v>Cost of Goods Sold</v>
      </c>
      <c r="M17" t="str">
        <f>'Positive Recovery- Humble'!A17</f>
        <v>Cost of Goods Sold</v>
      </c>
      <c r="N17" t="str">
        <f>'Positive Recovery- Jersey Villa'!A17</f>
        <v>Cost of Goods Sold</v>
      </c>
      <c r="O17" t="str">
        <f>'Positive Recovery- North Loop'!A17</f>
        <v>Cost of Goods Sold</v>
      </c>
      <c r="P17" t="str">
        <f>'Positive Recovery- Pasadena'!A17</f>
        <v>Cost of Goods Sold</v>
      </c>
      <c r="Q17" t="str">
        <f>'Positive Recovery- Round Rock'!A17</f>
        <v>Cost of Goods Sold</v>
      </c>
      <c r="R17" t="str">
        <f>'Positive Recovery- San Antonio'!A17</f>
        <v>Cost of Goods Sold</v>
      </c>
      <c r="S17" t="str">
        <f>'Positive Recovery- San Marcos'!A17</f>
        <v>Cost of Goods Sold</v>
      </c>
      <c r="T17" t="str">
        <f>'Positive Recovery- Sugarland'!A17</f>
        <v>Cost of Goods Sold</v>
      </c>
      <c r="U17" t="str">
        <f>'Positive Recovery- The Woodland'!A17</f>
        <v>Cost of Goods Sold</v>
      </c>
    </row>
    <row r="18" spans="2:21" x14ac:dyDescent="0.25">
      <c r="B18" s="83" t="str">
        <f>Admin!A18</f>
        <v xml:space="preserve">   50000 Due to IOP Managers</v>
      </c>
      <c r="C18" s="83" t="str">
        <f>'Positive Recovery- Dallas Ft Wo'!A18</f>
        <v xml:space="preserve">   50000 Due to IOP Managers</v>
      </c>
      <c r="D18" t="str">
        <f>'Positive Recovery- Garden Oaks'!A18</f>
        <v xml:space="preserve">   50000 Due to IOP Managers</v>
      </c>
      <c r="E18" t="str">
        <f>'Positive Recovery- Hill Country'!A18</f>
        <v xml:space="preserve">   50000 Due to IOP Managers</v>
      </c>
      <c r="F18" t="str">
        <f>'Positive Recovery- Montrose'!A18</f>
        <v xml:space="preserve">   50000 Due to IOP Managers</v>
      </c>
      <c r="G18" s="83" t="str">
        <f>'Positive Recovery- Austin'!A18</f>
        <v xml:space="preserve">   50000 Due to IOP Managers</v>
      </c>
      <c r="H18" t="str">
        <f>'Positive Recovery- Cinco Ranch'!A18</f>
        <v xml:space="preserve">   50000 Due to IOP Managers</v>
      </c>
      <c r="I18" t="str">
        <f>'Positive Recovery- Clear Lake'!A18</f>
        <v xml:space="preserve">   50000 Due to IOP Managers</v>
      </c>
      <c r="J18" t="str">
        <f>'Positive Recovery- Conroe'!A18</f>
        <v xml:space="preserve">   50000 Due to IOP Managers</v>
      </c>
      <c r="K18" t="str">
        <f>'Positive Recovery- Energy Corri'!A18</f>
        <v xml:space="preserve">   50000 Due to IOP Managers</v>
      </c>
      <c r="L18" t="str">
        <f>'Positive Recovery- Galleria'!A18</f>
        <v xml:space="preserve">   50000 Due to IOP Managers</v>
      </c>
      <c r="M18" t="str">
        <f>'Positive Recovery- Humble'!A18</f>
        <v xml:space="preserve">   50000 Due to IOP Managers</v>
      </c>
      <c r="N18" t="str">
        <f>'Positive Recovery- Jersey Villa'!A18</f>
        <v xml:space="preserve">   50000 Due to IOP Managers</v>
      </c>
      <c r="O18" t="str">
        <f>'Positive Recovery- North Loop'!A18</f>
        <v xml:space="preserve">   50000 Due to IOP Managers</v>
      </c>
      <c r="P18" t="str">
        <f>'Positive Recovery- Pasadena'!A18</f>
        <v xml:space="preserve">   50000 Due to IOP Managers</v>
      </c>
      <c r="Q18" t="str">
        <f>'Positive Recovery- Round Rock'!A18</f>
        <v xml:space="preserve">   50000 Due to IOP Managers</v>
      </c>
      <c r="R18" t="str">
        <f>'Positive Recovery- San Antonio'!A18</f>
        <v xml:space="preserve">   50000 Due to IOP Managers</v>
      </c>
      <c r="S18" t="str">
        <f>'Positive Recovery- San Marcos'!A18</f>
        <v xml:space="preserve">   50000 Due to IOP Managers</v>
      </c>
      <c r="T18" t="str">
        <f>'Positive Recovery- Sugarland'!A18</f>
        <v xml:space="preserve">   50000 Due to IOP Managers</v>
      </c>
      <c r="U18" t="str">
        <f>'Positive Recovery- The Woodland'!A18</f>
        <v xml:space="preserve">   50000 Due to IOP Managers</v>
      </c>
    </row>
    <row r="19" spans="2:21" x14ac:dyDescent="0.25">
      <c r="B19" s="83" t="str">
        <f>Admin!A19</f>
        <v xml:space="preserve">   Cost of Goods Sold</v>
      </c>
      <c r="C19" s="83" t="str">
        <f>'Positive Recovery- Dallas Ft Wo'!A19</f>
        <v xml:space="preserve">   Cost of Goods Sold</v>
      </c>
      <c r="D19" t="str">
        <f>'Positive Recovery- Garden Oaks'!A19</f>
        <v xml:space="preserve">   Cost of Goods Sold</v>
      </c>
      <c r="E19" t="str">
        <f>'Positive Recovery- Hill Country'!A19</f>
        <v xml:space="preserve">   Cost of Goods Sold</v>
      </c>
      <c r="F19" t="str">
        <f>'Positive Recovery- Montrose'!A19</f>
        <v xml:space="preserve">   Cost of Goods Sold</v>
      </c>
      <c r="G19" s="83" t="str">
        <f>'Positive Recovery- Austin'!A19</f>
        <v xml:space="preserve">   Cost of Goods Sold</v>
      </c>
      <c r="H19" t="str">
        <f>'Positive Recovery- Cinco Ranch'!A19</f>
        <v xml:space="preserve">   Cost of Goods Sold</v>
      </c>
      <c r="I19" t="str">
        <f>'Positive Recovery- Clear Lake'!A19</f>
        <v xml:space="preserve">   Cost of Goods Sold</v>
      </c>
      <c r="J19" t="str">
        <f>'Positive Recovery- Conroe'!A19</f>
        <v xml:space="preserve">   Cost of Goods Sold</v>
      </c>
      <c r="K19" t="str">
        <f>'Positive Recovery- Energy Corri'!A19</f>
        <v xml:space="preserve">   Cost of Goods Sold</v>
      </c>
      <c r="L19" t="str">
        <f>'Positive Recovery- Galleria'!A19</f>
        <v xml:space="preserve">   Cost of Goods Sold</v>
      </c>
      <c r="M19" t="str">
        <f>'Positive Recovery- Humble'!A19</f>
        <v xml:space="preserve">   Cost of Goods Sold</v>
      </c>
      <c r="N19" t="str">
        <f>'Positive Recovery- Jersey Villa'!A19</f>
        <v xml:space="preserve">   Cost of Goods Sold</v>
      </c>
      <c r="O19" t="str">
        <f>'Positive Recovery- North Loop'!A19</f>
        <v xml:space="preserve">   Cost of Goods Sold</v>
      </c>
      <c r="P19" t="str">
        <f>'Positive Recovery- Pasadena'!A19</f>
        <v xml:space="preserve">   Cost of Goods Sold</v>
      </c>
      <c r="Q19" t="str">
        <f>'Positive Recovery- Round Rock'!A19</f>
        <v xml:space="preserve">   Cost of Goods Sold</v>
      </c>
      <c r="R19" t="str">
        <f>'Positive Recovery- San Antonio'!A19</f>
        <v xml:space="preserve">   Cost of Goods Sold</v>
      </c>
      <c r="S19" t="str">
        <f>'Positive Recovery- San Marcos'!A19</f>
        <v xml:space="preserve">   Cost of Goods Sold</v>
      </c>
      <c r="T19" t="str">
        <f>'Positive Recovery- Sugarland'!A19</f>
        <v xml:space="preserve">   Cost of Goods Sold</v>
      </c>
      <c r="U19" t="str">
        <f>'Positive Recovery- The Woodland'!A19</f>
        <v xml:space="preserve">   Cost of Goods Sold</v>
      </c>
    </row>
    <row r="20" spans="2:21" x14ac:dyDescent="0.25">
      <c r="B20" s="83" t="str">
        <f>Admin!A20</f>
        <v>Expense</v>
      </c>
      <c r="C20" s="83" t="str">
        <f>'Positive Recovery- Dallas Ft Wo'!A20</f>
        <v>Expense</v>
      </c>
      <c r="D20" t="str">
        <f>'Positive Recovery- Garden Oaks'!A20</f>
        <v>Expense</v>
      </c>
      <c r="E20" t="str">
        <f>'Positive Recovery- Hill Country'!A20</f>
        <v>Expense</v>
      </c>
      <c r="F20" t="str">
        <f>'Positive Recovery- Montrose'!A20</f>
        <v>Expense</v>
      </c>
      <c r="G20" s="83" t="str">
        <f>'Positive Recovery- Austin'!A20</f>
        <v>Expense</v>
      </c>
      <c r="H20" t="str">
        <f>'Positive Recovery- Cinco Ranch'!A20</f>
        <v>Expense</v>
      </c>
      <c r="I20" t="str">
        <f>'Positive Recovery- Clear Lake'!A20</f>
        <v>Expense</v>
      </c>
      <c r="J20" t="str">
        <f>'Positive Recovery- Conroe'!A20</f>
        <v>Expense</v>
      </c>
      <c r="K20" t="str">
        <f>'Positive Recovery- Energy Corri'!A20</f>
        <v>Expense</v>
      </c>
      <c r="L20" t="str">
        <f>'Positive Recovery- Galleria'!A20</f>
        <v>Expense</v>
      </c>
      <c r="M20" t="str">
        <f>'Positive Recovery- Humble'!A20</f>
        <v>Expense</v>
      </c>
      <c r="N20" t="str">
        <f>'Positive Recovery- Jersey Villa'!A20</f>
        <v>Expense</v>
      </c>
      <c r="O20" t="str">
        <f>'Positive Recovery- North Loop'!A20</f>
        <v>Expense</v>
      </c>
      <c r="P20" t="str">
        <f>'Positive Recovery- Pasadena'!A20</f>
        <v>Expense</v>
      </c>
      <c r="Q20" t="str">
        <f>'Positive Recovery- Round Rock'!A20</f>
        <v>Expense</v>
      </c>
      <c r="R20" t="str">
        <f>'Positive Recovery- San Antonio'!A20</f>
        <v>Expense</v>
      </c>
      <c r="S20" t="str">
        <f>'Positive Recovery- San Marcos'!A20</f>
        <v>Expense</v>
      </c>
      <c r="T20" t="str">
        <f>'Positive Recovery- Sugarland'!A20</f>
        <v>Expense</v>
      </c>
      <c r="U20" t="str">
        <f>'Positive Recovery- The Woodland'!A20</f>
        <v>Expense</v>
      </c>
    </row>
    <row r="21" spans="2:21" x14ac:dyDescent="0.25">
      <c r="B21" s="83" t="str">
        <f>Admin!A21</f>
        <v xml:space="preserve">   60000 IOP Manager Fees</v>
      </c>
      <c r="C21" s="83" t="str">
        <f>'Positive Recovery- Dallas Ft Wo'!A21</f>
        <v xml:space="preserve">   60000 IOP Manager Fees</v>
      </c>
      <c r="D21" t="str">
        <f>'Positive Recovery- Garden Oaks'!A21</f>
        <v xml:space="preserve">   60000 IOP Manager Fees</v>
      </c>
      <c r="E21" t="str">
        <f>'Positive Recovery- Hill Country'!A21</f>
        <v xml:space="preserve">   60000 IOP Manager Fees</v>
      </c>
      <c r="F21" t="str">
        <f>'Positive Recovery- Montrose'!A21</f>
        <v xml:space="preserve">   60000 IOP Manager Fees</v>
      </c>
      <c r="G21" s="83" t="str">
        <f>'Positive Recovery- Austin'!A21</f>
        <v xml:space="preserve">   60000 IOP Manager Fees</v>
      </c>
      <c r="H21" t="str">
        <f>'Positive Recovery- Cinco Ranch'!A21</f>
        <v xml:space="preserve">   60000 IOP Manager Fees</v>
      </c>
      <c r="I21" t="str">
        <f>'Positive Recovery- Clear Lake'!A21</f>
        <v xml:space="preserve">   60000 IOP Manager Fees</v>
      </c>
      <c r="J21" t="str">
        <f>'Positive Recovery- Conroe'!A21</f>
        <v xml:space="preserve">   60000 IOP Manager Fees</v>
      </c>
      <c r="K21" t="str">
        <f>'Positive Recovery- Energy Corri'!A21</f>
        <v xml:space="preserve">   60000 IOP Manager Fees</v>
      </c>
      <c r="L21" t="str">
        <f>'Positive Recovery- Galleria'!A21</f>
        <v xml:space="preserve">   60000 IOP Manager Fees</v>
      </c>
      <c r="M21" t="str">
        <f>'Positive Recovery- Humble'!A21</f>
        <v xml:space="preserve">   60000 IOP Manager Fees</v>
      </c>
      <c r="N21" t="str">
        <f>'Positive Recovery- Jersey Villa'!A21</f>
        <v xml:space="preserve">   60000 IOP Manager Fees</v>
      </c>
      <c r="O21" t="str">
        <f>'Positive Recovery- North Loop'!A21</f>
        <v xml:space="preserve">   60000 IOP Manager Fees</v>
      </c>
      <c r="P21" t="str">
        <f>'Positive Recovery- Pasadena'!A21</f>
        <v xml:space="preserve">   60000 IOP Manager Fees</v>
      </c>
      <c r="Q21" t="str">
        <f>'Positive Recovery- Round Rock'!A21</f>
        <v xml:space="preserve">   60000 IOP Manager Fees</v>
      </c>
      <c r="R21" t="str">
        <f>'Positive Recovery- San Antonio'!A21</f>
        <v xml:space="preserve">   60000 IOP Manager Fees</v>
      </c>
      <c r="S21" t="str">
        <f>'Positive Recovery- San Marcos'!A21</f>
        <v xml:space="preserve">   60000 IOP Manager Fees</v>
      </c>
      <c r="T21" t="str">
        <f>'Positive Recovery- Sugarland'!A21</f>
        <v xml:space="preserve">   60000 IOP Manager Fees</v>
      </c>
      <c r="U21" t="str">
        <f>'Positive Recovery- The Woodland'!A21</f>
        <v xml:space="preserve">   60000 IOP Manager Fees</v>
      </c>
    </row>
    <row r="22" spans="2:21" x14ac:dyDescent="0.25">
      <c r="B22" s="83" t="str">
        <f>Admin!A22</f>
        <v xml:space="preserve">   60100 Management Fee</v>
      </c>
      <c r="C22" s="83" t="str">
        <f>'Positive Recovery- Dallas Ft Wo'!A22</f>
        <v xml:space="preserve">   60100 Management Fee</v>
      </c>
      <c r="D22" t="str">
        <f>'Positive Recovery- Garden Oaks'!A22</f>
        <v xml:space="preserve">   60100 Management Fee</v>
      </c>
      <c r="E22" t="str">
        <f>'Positive Recovery- Hill Country'!A22</f>
        <v xml:space="preserve">   60100 Management Fee</v>
      </c>
      <c r="F22" t="str">
        <f>'Positive Recovery- Montrose'!A22</f>
        <v xml:space="preserve">   60100 Management Fee</v>
      </c>
      <c r="G22" s="83" t="str">
        <f>'Positive Recovery- Austin'!A22</f>
        <v xml:space="preserve">   60100 Management Fee</v>
      </c>
      <c r="H22" t="str">
        <f>'Positive Recovery- Cinco Ranch'!A22</f>
        <v xml:space="preserve">   60100 Management Fee</v>
      </c>
      <c r="I22" t="str">
        <f>'Positive Recovery- Clear Lake'!A22</f>
        <v xml:space="preserve">   60100 Management Fee</v>
      </c>
      <c r="J22" t="str">
        <f>'Positive Recovery- Conroe'!A22</f>
        <v xml:space="preserve">   60100 Management Fee</v>
      </c>
      <c r="K22" t="str">
        <f>'Positive Recovery- Energy Corri'!A22</f>
        <v xml:space="preserve">   60100 Management Fee</v>
      </c>
      <c r="L22" t="str">
        <f>'Positive Recovery- Galleria'!A22</f>
        <v xml:space="preserve">   60100 Management Fee</v>
      </c>
      <c r="M22" t="str">
        <f>'Positive Recovery- Humble'!A22</f>
        <v xml:space="preserve">   60100 Management Fee</v>
      </c>
      <c r="N22" t="str">
        <f>'Positive Recovery- Jersey Villa'!A22</f>
        <v xml:space="preserve">   60100 Management Fee</v>
      </c>
      <c r="O22" t="str">
        <f>'Positive Recovery- North Loop'!A22</f>
        <v xml:space="preserve">   60100 Management Fee</v>
      </c>
      <c r="P22" t="str">
        <f>'Positive Recovery- Pasadena'!A22</f>
        <v xml:space="preserve">   60100 Management Fee</v>
      </c>
      <c r="Q22" t="str">
        <f>'Positive Recovery- Round Rock'!A22</f>
        <v xml:space="preserve">   60100 Management Fee</v>
      </c>
      <c r="R22" t="str">
        <f>'Positive Recovery- San Antonio'!A22</f>
        <v xml:space="preserve">   60100 Management Fee</v>
      </c>
      <c r="S22" t="str">
        <f>'Positive Recovery- San Marcos'!A22</f>
        <v xml:space="preserve">   60100 Management Fee</v>
      </c>
      <c r="T22" t="str">
        <f>'Positive Recovery- Sugarland'!A22</f>
        <v xml:space="preserve">   60100 Management Fee</v>
      </c>
      <c r="U22" t="str">
        <f>'Positive Recovery- The Woodland'!A22</f>
        <v xml:space="preserve">   60100 Management Fee</v>
      </c>
    </row>
    <row r="23" spans="2:21" x14ac:dyDescent="0.25">
      <c r="B23" s="83" t="str">
        <f>Admin!A23</f>
        <v xml:space="preserve">   60200 Advertising, Promotion, and Business Development</v>
      </c>
      <c r="C23" s="83" t="str">
        <f>'Positive Recovery- Dallas Ft Wo'!A23</f>
        <v xml:space="preserve">   60200 Advertising, Promotion, and Business Development</v>
      </c>
      <c r="D23" t="str">
        <f>'Positive Recovery- Garden Oaks'!A23</f>
        <v xml:space="preserve">   60200 Advertising, Promotion, and Business Development</v>
      </c>
      <c r="E23" t="str">
        <f>'Positive Recovery- Hill Country'!A23</f>
        <v xml:space="preserve">   60200 Advertising, Promotion, and Business Development</v>
      </c>
      <c r="F23" t="str">
        <f>'Positive Recovery- Montrose'!A23</f>
        <v xml:space="preserve">   60200 Advertising, Promotion, and Business Development</v>
      </c>
      <c r="G23" s="83" t="str">
        <f>'Positive Recovery- Austin'!A23</f>
        <v xml:space="preserve">   60200 Advertising, Promotion, and Business Development</v>
      </c>
      <c r="H23" t="str">
        <f>'Positive Recovery- Cinco Ranch'!A23</f>
        <v xml:space="preserve">   60200 Advertising, Promotion, and Business Development</v>
      </c>
      <c r="I23" t="str">
        <f>'Positive Recovery- Clear Lake'!A23</f>
        <v xml:space="preserve">   60200 Advertising, Promotion, and Business Development</v>
      </c>
      <c r="J23" t="str">
        <f>'Positive Recovery- Conroe'!A23</f>
        <v xml:space="preserve">   60200 Advertising, Promotion, and Business Development</v>
      </c>
      <c r="K23" t="str">
        <f>'Positive Recovery- Energy Corri'!A23</f>
        <v xml:space="preserve">   60200 Advertising, Promotion, and Business Development</v>
      </c>
      <c r="L23" t="str">
        <f>'Positive Recovery- Galleria'!A23</f>
        <v xml:space="preserve">   60200 Advertising, Promotion, and Business Development</v>
      </c>
      <c r="M23" t="str">
        <f>'Positive Recovery- Humble'!A23</f>
        <v xml:space="preserve">   60200 Advertising, Promotion, and Business Development</v>
      </c>
      <c r="N23" t="str">
        <f>'Positive Recovery- Jersey Villa'!A23</f>
        <v xml:space="preserve">   60200 Advertising, Promotion, and Business Development</v>
      </c>
      <c r="O23" t="str">
        <f>'Positive Recovery- North Loop'!A23</f>
        <v xml:space="preserve">   60200 Advertising, Promotion, and Business Development</v>
      </c>
      <c r="P23" t="str">
        <f>'Positive Recovery- Pasadena'!A23</f>
        <v xml:space="preserve">   60200 Advertising, Promotion, and Business Development</v>
      </c>
      <c r="Q23" t="str">
        <f>'Positive Recovery- Round Rock'!A23</f>
        <v xml:space="preserve">   60200 Advertising, Promotion, and Business Development</v>
      </c>
      <c r="R23" t="str">
        <f>'Positive Recovery- San Antonio'!A23</f>
        <v xml:space="preserve">   60200 Advertising, Promotion, and Business Development</v>
      </c>
      <c r="S23" t="str">
        <f>'Positive Recovery- San Marcos'!A23</f>
        <v xml:space="preserve">   60200 Advertising, Promotion, and Business Development</v>
      </c>
      <c r="T23" t="str">
        <f>'Positive Recovery- Sugarland'!A23</f>
        <v xml:space="preserve">   60200 Advertising, Promotion, and Business Development</v>
      </c>
      <c r="U23" t="str">
        <f>'Positive Recovery- The Woodland'!A23</f>
        <v xml:space="preserve">   60200 Advertising, Promotion, and Business Development</v>
      </c>
    </row>
    <row r="24" spans="2:21" x14ac:dyDescent="0.25">
      <c r="B24" s="83" t="str">
        <f>Admin!A24</f>
        <v xml:space="preserve">   60400 Automobile Expense</v>
      </c>
      <c r="C24" s="83" t="str">
        <f>'Positive Recovery- Dallas Ft Wo'!A24</f>
        <v xml:space="preserve">   60400 Automobile Expense</v>
      </c>
      <c r="D24" t="str">
        <f>'Positive Recovery- Garden Oaks'!A24</f>
        <v xml:space="preserve">   60400 Automobile Expense</v>
      </c>
      <c r="E24" t="str">
        <f>'Positive Recovery- Hill Country'!A24</f>
        <v xml:space="preserve">   60400 Automobile Expense</v>
      </c>
      <c r="F24" t="str">
        <f>'Positive Recovery- Montrose'!A24</f>
        <v xml:space="preserve">   60400 Automobile Expense</v>
      </c>
      <c r="G24" s="83" t="str">
        <f>'Positive Recovery- Austin'!A24</f>
        <v xml:space="preserve">   60400 Automobile Expense</v>
      </c>
      <c r="H24" t="str">
        <f>'Positive Recovery- Cinco Ranch'!A24</f>
        <v xml:space="preserve">   60400 Automobile Expense</v>
      </c>
      <c r="I24" t="str">
        <f>'Positive Recovery- Clear Lake'!A24</f>
        <v xml:space="preserve">   60400 Automobile Expense</v>
      </c>
      <c r="J24" t="str">
        <f>'Positive Recovery- Conroe'!A24</f>
        <v xml:space="preserve">   60400 Automobile Expense</v>
      </c>
      <c r="K24" t="str">
        <f>'Positive Recovery- Energy Corri'!A24</f>
        <v xml:space="preserve">   60400 Automobile Expense</v>
      </c>
      <c r="L24" t="str">
        <f>'Positive Recovery- Galleria'!A24</f>
        <v xml:space="preserve">   60400 Automobile Expense</v>
      </c>
      <c r="M24" t="str">
        <f>'Positive Recovery- Humble'!A24</f>
        <v xml:space="preserve">   60400 Automobile Expense</v>
      </c>
      <c r="N24" t="str">
        <f>'Positive Recovery- Jersey Villa'!A24</f>
        <v xml:space="preserve">   60400 Automobile Expense</v>
      </c>
      <c r="O24" t="str">
        <f>'Positive Recovery- North Loop'!A24</f>
        <v xml:space="preserve">   60400 Automobile Expense</v>
      </c>
      <c r="P24" t="str">
        <f>'Positive Recovery- Pasadena'!A24</f>
        <v xml:space="preserve">   60400 Automobile Expense</v>
      </c>
      <c r="Q24" t="str">
        <f>'Positive Recovery- Round Rock'!A24</f>
        <v xml:space="preserve">   60400 Automobile Expense</v>
      </c>
      <c r="R24" t="str">
        <f>'Positive Recovery- San Antonio'!A24</f>
        <v xml:space="preserve">   60400 Automobile Expense</v>
      </c>
      <c r="S24" t="str">
        <f>'Positive Recovery- San Marcos'!A24</f>
        <v xml:space="preserve">   60400 Automobile Expense</v>
      </c>
      <c r="T24" t="str">
        <f>'Positive Recovery- Sugarland'!A24</f>
        <v xml:space="preserve">   60400 Automobile Expense</v>
      </c>
      <c r="U24" t="str">
        <f>'Positive Recovery- The Woodland'!A24</f>
        <v xml:space="preserve">   60400 Automobile Expense</v>
      </c>
    </row>
    <row r="25" spans="2:21" x14ac:dyDescent="0.25">
      <c r="B25" s="83" t="str">
        <f>Admin!A25</f>
        <v xml:space="preserve">   60410 Fuel and Related Automobile Exp</v>
      </c>
      <c r="C25" s="83" t="str">
        <f>'Positive Recovery- Dallas Ft Wo'!A25</f>
        <v xml:space="preserve">   60410 Fuel and Related Automobile Exp</v>
      </c>
      <c r="D25" t="str">
        <f>'Positive Recovery- Garden Oaks'!A25</f>
        <v xml:space="preserve">   60410 Fuel and Related Automobile Exp</v>
      </c>
      <c r="E25" t="str">
        <f>'Positive Recovery- Hill Country'!A25</f>
        <v xml:space="preserve">   60410 Fuel and Related Automobile Exp</v>
      </c>
      <c r="F25" t="str">
        <f>'Positive Recovery- Montrose'!A25</f>
        <v xml:space="preserve">   60410 Fuel and Related Automobile Exp</v>
      </c>
      <c r="G25" s="83" t="str">
        <f>'Positive Recovery- Austin'!A25</f>
        <v xml:space="preserve">   60410 Fuel and Related Automobile Exp</v>
      </c>
      <c r="H25" t="str">
        <f>'Positive Recovery- Cinco Ranch'!A25</f>
        <v xml:space="preserve">   60410 Fuel and Related Automobile Exp</v>
      </c>
      <c r="I25" t="str">
        <f>'Positive Recovery- Clear Lake'!A25</f>
        <v xml:space="preserve">   60410 Fuel and Related Automobile Exp</v>
      </c>
      <c r="J25" t="str">
        <f>'Positive Recovery- Conroe'!A25</f>
        <v xml:space="preserve">   60410 Fuel and Related Automobile Exp</v>
      </c>
      <c r="K25" t="str">
        <f>'Positive Recovery- Energy Corri'!A25</f>
        <v xml:space="preserve">   60410 Fuel and Related Automobile Exp</v>
      </c>
      <c r="L25" t="str">
        <f>'Positive Recovery- Galleria'!A25</f>
        <v xml:space="preserve">   60410 Fuel and Related Automobile Exp</v>
      </c>
      <c r="M25" t="str">
        <f>'Positive Recovery- Humble'!A25</f>
        <v xml:space="preserve">   60410 Fuel and Related Automobile Exp</v>
      </c>
      <c r="N25" t="str">
        <f>'Positive Recovery- Jersey Villa'!A25</f>
        <v xml:space="preserve">   60410 Fuel and Related Automobile Exp</v>
      </c>
      <c r="O25" t="str">
        <f>'Positive Recovery- North Loop'!A25</f>
        <v xml:space="preserve">   60410 Fuel and Related Automobile Exp</v>
      </c>
      <c r="P25" t="str">
        <f>'Positive Recovery- Pasadena'!A25</f>
        <v xml:space="preserve">   60410 Fuel and Related Automobile Exp</v>
      </c>
      <c r="Q25" t="str">
        <f>'Positive Recovery- Round Rock'!A25</f>
        <v xml:space="preserve">   60410 Fuel and Related Automobile Exp</v>
      </c>
      <c r="R25" t="str">
        <f>'Positive Recovery- San Antonio'!A25</f>
        <v xml:space="preserve">   60410 Fuel and Related Automobile Exp</v>
      </c>
      <c r="S25" t="str">
        <f>'Positive Recovery- San Marcos'!A25</f>
        <v xml:space="preserve">   60410 Fuel and Related Automobile Exp</v>
      </c>
      <c r="T25" t="str">
        <f>'Positive Recovery- Sugarland'!A25</f>
        <v xml:space="preserve">   60410 Fuel and Related Automobile Exp</v>
      </c>
      <c r="U25" t="str">
        <f>'Positive Recovery- The Woodland'!A25</f>
        <v xml:space="preserve">   60410 Fuel and Related Automobile Exp</v>
      </c>
    </row>
    <row r="26" spans="2:21" x14ac:dyDescent="0.25">
      <c r="B26" s="83" t="str">
        <f>Admin!A26</f>
        <v xml:space="preserve">   60420 Automobile Insurance</v>
      </c>
      <c r="C26" s="83" t="str">
        <f>'Positive Recovery- Dallas Ft Wo'!A26</f>
        <v xml:space="preserve">   60420 Automobile Insurance</v>
      </c>
      <c r="D26" t="str">
        <f>'Positive Recovery- Garden Oaks'!A26</f>
        <v xml:space="preserve">   60420 Automobile Insurance</v>
      </c>
      <c r="E26" t="str">
        <f>'Positive Recovery- Hill Country'!A26</f>
        <v xml:space="preserve">   60420 Automobile Insurance</v>
      </c>
      <c r="F26" t="str">
        <f>'Positive Recovery- Montrose'!A26</f>
        <v xml:space="preserve">   60420 Automobile Insurance</v>
      </c>
      <c r="G26" s="83" t="str">
        <f>'Positive Recovery- Austin'!A26</f>
        <v xml:space="preserve">   60420 Automobile Insurance</v>
      </c>
      <c r="H26" t="str">
        <f>'Positive Recovery- Cinco Ranch'!A26</f>
        <v xml:space="preserve">   60420 Automobile Insurance</v>
      </c>
      <c r="I26" t="str">
        <f>'Positive Recovery- Clear Lake'!A26</f>
        <v xml:space="preserve">   60420 Automobile Insurance</v>
      </c>
      <c r="J26" t="str">
        <f>'Positive Recovery- Conroe'!A26</f>
        <v xml:space="preserve">   60420 Automobile Insurance</v>
      </c>
      <c r="K26" t="str">
        <f>'Positive Recovery- Energy Corri'!A26</f>
        <v xml:space="preserve">   60420 Automobile Insurance</v>
      </c>
      <c r="L26" t="str">
        <f>'Positive Recovery- Galleria'!A26</f>
        <v xml:space="preserve">   60420 Automobile Insurance</v>
      </c>
      <c r="M26" t="str">
        <f>'Positive Recovery- Humble'!A26</f>
        <v xml:space="preserve">   60420 Automobile Insurance</v>
      </c>
      <c r="N26" t="str">
        <f>'Positive Recovery- Jersey Villa'!A26</f>
        <v xml:space="preserve">   60420 Automobile Insurance</v>
      </c>
      <c r="O26" t="str">
        <f>'Positive Recovery- North Loop'!A26</f>
        <v xml:space="preserve">   60420 Automobile Insurance</v>
      </c>
      <c r="P26" t="str">
        <f>'Positive Recovery- Pasadena'!A26</f>
        <v xml:space="preserve">   60420 Automobile Insurance</v>
      </c>
      <c r="Q26" t="str">
        <f>'Positive Recovery- Round Rock'!A26</f>
        <v xml:space="preserve">   60420 Automobile Insurance</v>
      </c>
      <c r="R26" t="str">
        <f>'Positive Recovery- San Antonio'!A26</f>
        <v xml:space="preserve">   60420 Automobile Insurance</v>
      </c>
      <c r="S26" t="str">
        <f>'Positive Recovery- San Marcos'!A26</f>
        <v xml:space="preserve">   60420 Automobile Insurance</v>
      </c>
      <c r="T26" t="str">
        <f>'Positive Recovery- Sugarland'!A26</f>
        <v xml:space="preserve">   60420 Automobile Insurance</v>
      </c>
      <c r="U26" t="str">
        <f>'Positive Recovery- The Woodland'!A26</f>
        <v xml:space="preserve">   60420 Automobile Insurance</v>
      </c>
    </row>
    <row r="27" spans="2:21" x14ac:dyDescent="0.25">
      <c r="B27" s="83" t="str">
        <f>Admin!A27</f>
        <v xml:space="preserve">   60600 Bank Service Charges</v>
      </c>
      <c r="C27" s="83" t="str">
        <f>'Positive Recovery- Dallas Ft Wo'!A27</f>
        <v xml:space="preserve">   60600 Bank Service Charges</v>
      </c>
      <c r="D27" t="str">
        <f>'Positive Recovery- Garden Oaks'!A27</f>
        <v xml:space="preserve">   60600 Bank Service Charges</v>
      </c>
      <c r="E27" t="str">
        <f>'Positive Recovery- Hill Country'!A27</f>
        <v xml:space="preserve">   60600 Bank Service Charges</v>
      </c>
      <c r="F27" t="str">
        <f>'Positive Recovery- Montrose'!A27</f>
        <v xml:space="preserve">   60600 Bank Service Charges</v>
      </c>
      <c r="G27" s="83" t="str">
        <f>'Positive Recovery- Austin'!A27</f>
        <v xml:space="preserve">   60600 Bank Service Charges</v>
      </c>
      <c r="H27" t="str">
        <f>'Positive Recovery- Cinco Ranch'!A27</f>
        <v xml:space="preserve">   60600 Bank Service Charges</v>
      </c>
      <c r="I27" t="str">
        <f>'Positive Recovery- Clear Lake'!A27</f>
        <v xml:space="preserve">   60600 Bank Service Charges</v>
      </c>
      <c r="J27" t="str">
        <f>'Positive Recovery- Conroe'!A27</f>
        <v xml:space="preserve">   60600 Bank Service Charges</v>
      </c>
      <c r="K27" t="str">
        <f>'Positive Recovery- Energy Corri'!A27</f>
        <v xml:space="preserve">   60600 Bank Service Charges</v>
      </c>
      <c r="L27" t="str">
        <f>'Positive Recovery- Galleria'!A27</f>
        <v xml:space="preserve">   60600 Bank Service Charges</v>
      </c>
      <c r="M27" t="str">
        <f>'Positive Recovery- Humble'!A27</f>
        <v xml:space="preserve">   60600 Bank Service Charges</v>
      </c>
      <c r="N27" t="str">
        <f>'Positive Recovery- Jersey Villa'!A27</f>
        <v xml:space="preserve">   60600 Bank Service Charges</v>
      </c>
      <c r="O27" t="str">
        <f>'Positive Recovery- North Loop'!A27</f>
        <v xml:space="preserve">   60600 Bank Service Charges</v>
      </c>
      <c r="P27" t="str">
        <f>'Positive Recovery- Pasadena'!A27</f>
        <v xml:space="preserve">   60600 Bank Service Charges</v>
      </c>
      <c r="Q27" t="str">
        <f>'Positive Recovery- Round Rock'!A27</f>
        <v xml:space="preserve">   60600 Bank Service Charges</v>
      </c>
      <c r="R27" t="str">
        <f>'Positive Recovery- San Antonio'!A27</f>
        <v xml:space="preserve">   60600 Bank Service Charges</v>
      </c>
      <c r="S27" t="str">
        <f>'Positive Recovery- San Marcos'!A27</f>
        <v xml:space="preserve">   60600 Bank Service Charges</v>
      </c>
      <c r="T27" t="str">
        <f>'Positive Recovery- Sugarland'!A27</f>
        <v xml:space="preserve">   60600 Bank Service Charges</v>
      </c>
      <c r="U27" t="str">
        <f>'Positive Recovery- The Woodland'!A27</f>
        <v xml:space="preserve">   60600 Bank Service Charges</v>
      </c>
    </row>
    <row r="28" spans="2:21" x14ac:dyDescent="0.25">
      <c r="B28" s="83" t="str">
        <f>Admin!A28</f>
        <v xml:space="preserve">   60610 Bank Service Charges-WF Advisors Fund</v>
      </c>
      <c r="C28" s="83" t="str">
        <f>'Positive Recovery- Dallas Ft Wo'!A28</f>
        <v xml:space="preserve">   60610 Bank Service Charges-WF Advisors Fund</v>
      </c>
      <c r="D28" t="str">
        <f>'Positive Recovery- Garden Oaks'!A28</f>
        <v xml:space="preserve">   60610 Bank Service Charges-WF Advisors Fund</v>
      </c>
      <c r="E28" t="str">
        <f>'Positive Recovery- Hill Country'!A28</f>
        <v xml:space="preserve">   60610 Bank Service Charges-WF Advisors Fund</v>
      </c>
      <c r="F28" t="str">
        <f>'Positive Recovery- Montrose'!A28</f>
        <v xml:space="preserve">   60610 Bank Service Charges-WF Advisors Fund</v>
      </c>
      <c r="G28" s="83" t="str">
        <f>'Positive Recovery- Austin'!A28</f>
        <v xml:space="preserve">   60610 Bank Service Charges-WF Advisors Fund</v>
      </c>
      <c r="H28" t="str">
        <f>'Positive Recovery- Cinco Ranch'!A28</f>
        <v xml:space="preserve">   60610 Bank Service Charges-WF Advisors Fund</v>
      </c>
      <c r="I28" t="str">
        <f>'Positive Recovery- Clear Lake'!A28</f>
        <v xml:space="preserve">   60610 Bank Service Charges-WF Advisors Fund</v>
      </c>
      <c r="J28" t="str">
        <f>'Positive Recovery- Conroe'!A28</f>
        <v xml:space="preserve">   60610 Bank Service Charges-WF Advisors Fund</v>
      </c>
      <c r="K28" t="str">
        <f>'Positive Recovery- Energy Corri'!A28</f>
        <v xml:space="preserve">   60610 Bank Service Charges-WF Advisors Fund</v>
      </c>
      <c r="L28" t="str">
        <f>'Positive Recovery- Galleria'!A28</f>
        <v xml:space="preserve">   60610 Bank Service Charges-WF Advisors Fund</v>
      </c>
      <c r="M28" t="str">
        <f>'Positive Recovery- Humble'!A28</f>
        <v xml:space="preserve">   60610 Bank Service Charges-WF Advisors Fund</v>
      </c>
      <c r="N28" t="str">
        <f>'Positive Recovery- Jersey Villa'!A28</f>
        <v xml:space="preserve">   60610 Bank Service Charges-WF Advisors Fund</v>
      </c>
      <c r="O28" t="str">
        <f>'Positive Recovery- North Loop'!A28</f>
        <v xml:space="preserve">   60610 Bank Service Charges-WF Advisors Fund</v>
      </c>
      <c r="P28" t="str">
        <f>'Positive Recovery- Pasadena'!A28</f>
        <v xml:space="preserve">   60610 Bank Service Charges-WF Advisors Fund</v>
      </c>
      <c r="Q28" t="str">
        <f>'Positive Recovery- Round Rock'!A28</f>
        <v xml:space="preserve">   60610 Bank Service Charges-WF Advisors Fund</v>
      </c>
      <c r="R28" t="str">
        <f>'Positive Recovery- San Antonio'!A28</f>
        <v xml:space="preserve">   60610 Bank Service Charges-WF Advisors Fund</v>
      </c>
      <c r="S28" t="str">
        <f>'Positive Recovery- San Marcos'!A28</f>
        <v xml:space="preserve">   60610 Bank Service Charges-WF Advisors Fund</v>
      </c>
      <c r="T28" t="str">
        <f>'Positive Recovery- Sugarland'!A28</f>
        <v xml:space="preserve">   60610 Bank Service Charges-WF Advisors Fund</v>
      </c>
      <c r="U28" t="str">
        <f>'Positive Recovery- The Woodland'!A28</f>
        <v xml:space="preserve">   60610 Bank Service Charges-WF Advisors Fund</v>
      </c>
    </row>
    <row r="29" spans="2:21" x14ac:dyDescent="0.25">
      <c r="B29" s="83" t="str">
        <f>Admin!A29</f>
        <v xml:space="preserve">   60650 Credit Card Fees</v>
      </c>
      <c r="C29" s="83" t="str">
        <f>'Positive Recovery- Dallas Ft Wo'!A29</f>
        <v xml:space="preserve">   60650 Credit Card Fees</v>
      </c>
      <c r="D29" t="str">
        <f>'Positive Recovery- Garden Oaks'!A29</f>
        <v xml:space="preserve">   60650 Credit Card Fees</v>
      </c>
      <c r="E29" t="str">
        <f>'Positive Recovery- Hill Country'!A29</f>
        <v xml:space="preserve">   60650 Credit Card Fees</v>
      </c>
      <c r="F29" t="str">
        <f>'Positive Recovery- Montrose'!A29</f>
        <v xml:space="preserve">   60650 Credit Card Fees</v>
      </c>
      <c r="G29" s="83" t="str">
        <f>'Positive Recovery- Austin'!A29</f>
        <v xml:space="preserve">   60650 Credit Card Fees</v>
      </c>
      <c r="H29" t="str">
        <f>'Positive Recovery- Cinco Ranch'!A29</f>
        <v xml:space="preserve">   60650 Credit Card Fees</v>
      </c>
      <c r="I29" t="str">
        <f>'Positive Recovery- Clear Lake'!A29</f>
        <v xml:space="preserve">   60650 Credit Card Fees</v>
      </c>
      <c r="J29" t="str">
        <f>'Positive Recovery- Conroe'!A29</f>
        <v xml:space="preserve">   60650 Credit Card Fees</v>
      </c>
      <c r="K29" t="str">
        <f>'Positive Recovery- Energy Corri'!A29</f>
        <v xml:space="preserve">   60650 Credit Card Fees</v>
      </c>
      <c r="L29" t="str">
        <f>'Positive Recovery- Galleria'!A29</f>
        <v xml:space="preserve">   60650 Credit Card Fees</v>
      </c>
      <c r="M29" t="str">
        <f>'Positive Recovery- Humble'!A29</f>
        <v xml:space="preserve">   60650 Credit Card Fees</v>
      </c>
      <c r="N29" t="str">
        <f>'Positive Recovery- Jersey Villa'!A29</f>
        <v xml:space="preserve">   60650 Credit Card Fees</v>
      </c>
      <c r="O29" t="str">
        <f>'Positive Recovery- North Loop'!A29</f>
        <v xml:space="preserve">   60650 Credit Card Fees</v>
      </c>
      <c r="P29" t="str">
        <f>'Positive Recovery- Pasadena'!A29</f>
        <v xml:space="preserve">   60650 Credit Card Fees</v>
      </c>
      <c r="Q29" t="str">
        <f>'Positive Recovery- Round Rock'!A29</f>
        <v xml:space="preserve">   60650 Credit Card Fees</v>
      </c>
      <c r="R29" t="str">
        <f>'Positive Recovery- San Antonio'!A29</f>
        <v xml:space="preserve">   60650 Credit Card Fees</v>
      </c>
      <c r="S29" t="str">
        <f>'Positive Recovery- San Marcos'!A29</f>
        <v xml:space="preserve">   60650 Credit Card Fees</v>
      </c>
      <c r="T29" t="str">
        <f>'Positive Recovery- Sugarland'!A29</f>
        <v xml:space="preserve">   60650 Credit Card Fees</v>
      </c>
      <c r="U29" t="str">
        <f>'Positive Recovery- The Woodland'!A29</f>
        <v xml:space="preserve">   60650 Credit Card Fees</v>
      </c>
    </row>
    <row r="30" spans="2:21" x14ac:dyDescent="0.25">
      <c r="B30" s="83" t="str">
        <f>Admin!A30</f>
        <v xml:space="preserve">   60800 Business Licenses and Permits</v>
      </c>
      <c r="C30" s="83" t="str">
        <f>'Positive Recovery- Dallas Ft Wo'!A30</f>
        <v xml:space="preserve">   60800 Business Licenses and Permits</v>
      </c>
      <c r="D30" t="str">
        <f>'Positive Recovery- Garden Oaks'!A30</f>
        <v xml:space="preserve">   60800 Business Licenses and Permits</v>
      </c>
      <c r="E30" t="str">
        <f>'Positive Recovery- Hill Country'!A30</f>
        <v xml:space="preserve">   60800 Business Licenses and Permits</v>
      </c>
      <c r="F30" t="str">
        <f>'Positive Recovery- Montrose'!A30</f>
        <v xml:space="preserve">   60800 Business Licenses and Permits</v>
      </c>
      <c r="G30" s="83" t="str">
        <f>'Positive Recovery- Austin'!A30</f>
        <v xml:space="preserve">   60800 Business Licenses and Permits</v>
      </c>
      <c r="H30" t="str">
        <f>'Positive Recovery- Cinco Ranch'!A30</f>
        <v xml:space="preserve">   60800 Business Licenses and Permits</v>
      </c>
      <c r="I30" t="str">
        <f>'Positive Recovery- Clear Lake'!A30</f>
        <v xml:space="preserve">   60800 Business Licenses and Permits</v>
      </c>
      <c r="J30" t="str">
        <f>'Positive Recovery- Conroe'!A30</f>
        <v xml:space="preserve">   60800 Business Licenses and Permits</v>
      </c>
      <c r="K30" t="str">
        <f>'Positive Recovery- Energy Corri'!A30</f>
        <v xml:space="preserve">   60800 Business Licenses and Permits</v>
      </c>
      <c r="L30" t="str">
        <f>'Positive Recovery- Galleria'!A30</f>
        <v xml:space="preserve">   60800 Business Licenses and Permits</v>
      </c>
      <c r="M30" t="str">
        <f>'Positive Recovery- Humble'!A30</f>
        <v xml:space="preserve">   60800 Business Licenses and Permits</v>
      </c>
      <c r="N30" t="str">
        <f>'Positive Recovery- Jersey Villa'!A30</f>
        <v xml:space="preserve">   60800 Business Licenses and Permits</v>
      </c>
      <c r="O30" t="str">
        <f>'Positive Recovery- North Loop'!A30</f>
        <v xml:space="preserve">   60800 Business Licenses and Permits</v>
      </c>
      <c r="P30" t="str">
        <f>'Positive Recovery- Pasadena'!A30</f>
        <v xml:space="preserve">   60800 Business Licenses and Permits</v>
      </c>
      <c r="Q30" t="str">
        <f>'Positive Recovery- Round Rock'!A30</f>
        <v xml:space="preserve">   60800 Business Licenses and Permits</v>
      </c>
      <c r="R30" t="str">
        <f>'Positive Recovery- San Antonio'!A30</f>
        <v xml:space="preserve">   60800 Business Licenses and Permits</v>
      </c>
      <c r="S30" t="str">
        <f>'Positive Recovery- San Marcos'!A30</f>
        <v xml:space="preserve">   60800 Business Licenses and Permits</v>
      </c>
      <c r="T30" t="str">
        <f>'Positive Recovery- Sugarland'!A30</f>
        <v xml:space="preserve">   60800 Business Licenses and Permits</v>
      </c>
      <c r="U30" t="str">
        <f>'Positive Recovery- The Woodland'!A30</f>
        <v xml:space="preserve">   60800 Business Licenses and Permits</v>
      </c>
    </row>
    <row r="31" spans="2:21" x14ac:dyDescent="0.25">
      <c r="B31" s="83" t="str">
        <f>Admin!A31</f>
        <v xml:space="preserve">   61200 Continuing Education</v>
      </c>
      <c r="C31" s="83" t="str">
        <f>'Positive Recovery- Dallas Ft Wo'!A31</f>
        <v xml:space="preserve">   61200 Continuing Education</v>
      </c>
      <c r="D31" t="str">
        <f>'Positive Recovery- Garden Oaks'!A31</f>
        <v xml:space="preserve">   61200 Continuing Education</v>
      </c>
      <c r="E31" t="str">
        <f>'Positive Recovery- Hill Country'!A31</f>
        <v xml:space="preserve">   61200 Continuing Education</v>
      </c>
      <c r="F31" t="str">
        <f>'Positive Recovery- Montrose'!A31</f>
        <v xml:space="preserve">   61200 Continuing Education</v>
      </c>
      <c r="G31" s="83" t="str">
        <f>'Positive Recovery- Austin'!A31</f>
        <v xml:space="preserve">   61200 Continuing Education</v>
      </c>
      <c r="H31" t="str">
        <f>'Positive Recovery- Cinco Ranch'!A31</f>
        <v xml:space="preserve">   61200 Continuing Education</v>
      </c>
      <c r="I31" t="str">
        <f>'Positive Recovery- Clear Lake'!A31</f>
        <v xml:space="preserve">   61200 Continuing Education</v>
      </c>
      <c r="J31" t="str">
        <f>'Positive Recovery- Conroe'!A31</f>
        <v xml:space="preserve">   61200 Continuing Education</v>
      </c>
      <c r="K31" t="str">
        <f>'Positive Recovery- Energy Corri'!A31</f>
        <v xml:space="preserve">   61200 Continuing Education</v>
      </c>
      <c r="L31" t="str">
        <f>'Positive Recovery- Galleria'!A31</f>
        <v xml:space="preserve">   61200 Continuing Education</v>
      </c>
      <c r="M31" t="str">
        <f>'Positive Recovery- Humble'!A31</f>
        <v xml:space="preserve">   61200 Continuing Education</v>
      </c>
      <c r="N31" t="str">
        <f>'Positive Recovery- Jersey Villa'!A31</f>
        <v xml:space="preserve">   61200 Continuing Education</v>
      </c>
      <c r="O31" t="str">
        <f>'Positive Recovery- North Loop'!A31</f>
        <v xml:space="preserve">   61200 Continuing Education</v>
      </c>
      <c r="P31" t="str">
        <f>'Positive Recovery- Pasadena'!A31</f>
        <v xml:space="preserve">   61200 Continuing Education</v>
      </c>
      <c r="Q31" t="str">
        <f>'Positive Recovery- Round Rock'!A31</f>
        <v xml:space="preserve">   61200 Continuing Education</v>
      </c>
      <c r="R31" t="str">
        <f>'Positive Recovery- San Antonio'!A31</f>
        <v xml:space="preserve">   61200 Continuing Education</v>
      </c>
      <c r="S31" t="str">
        <f>'Positive Recovery- San Marcos'!A31</f>
        <v xml:space="preserve">   61200 Continuing Education</v>
      </c>
      <c r="T31" t="str">
        <f>'Positive Recovery- Sugarland'!A31</f>
        <v xml:space="preserve">   61200 Continuing Education</v>
      </c>
      <c r="U31" t="str">
        <f>'Positive Recovery- The Woodland'!A31</f>
        <v xml:space="preserve">   61200 Continuing Education</v>
      </c>
    </row>
    <row r="32" spans="2:21" x14ac:dyDescent="0.25">
      <c r="B32" s="83" t="str">
        <f>Admin!A32</f>
        <v xml:space="preserve">   61300 Training</v>
      </c>
      <c r="C32" s="83" t="str">
        <f>'Positive Recovery- Dallas Ft Wo'!A32</f>
        <v xml:space="preserve">   61300 Training</v>
      </c>
      <c r="D32" t="str">
        <f>'Positive Recovery- Garden Oaks'!A32</f>
        <v xml:space="preserve">   61300 Training</v>
      </c>
      <c r="E32" t="str">
        <f>'Positive Recovery- Hill Country'!A32</f>
        <v xml:space="preserve">   61300 Training</v>
      </c>
      <c r="F32" t="str">
        <f>'Positive Recovery- Montrose'!A32</f>
        <v xml:space="preserve">   61300 Training</v>
      </c>
      <c r="G32" s="83" t="str">
        <f>'Positive Recovery- Austin'!A32</f>
        <v xml:space="preserve">   61300 Training</v>
      </c>
      <c r="H32" t="str">
        <f>'Positive Recovery- Cinco Ranch'!A32</f>
        <v xml:space="preserve">   61300 Training</v>
      </c>
      <c r="I32" t="str">
        <f>'Positive Recovery- Clear Lake'!A32</f>
        <v xml:space="preserve">   61300 Training</v>
      </c>
      <c r="J32" t="str">
        <f>'Positive Recovery- Conroe'!A32</f>
        <v xml:space="preserve">   61300 Training</v>
      </c>
      <c r="K32" t="str">
        <f>'Positive Recovery- Energy Corri'!A32</f>
        <v xml:space="preserve">   61300 Training</v>
      </c>
      <c r="L32" t="str">
        <f>'Positive Recovery- Galleria'!A32</f>
        <v xml:space="preserve">   61300 Training</v>
      </c>
      <c r="M32" t="str">
        <f>'Positive Recovery- Humble'!A32</f>
        <v xml:space="preserve">   61300 Training</v>
      </c>
      <c r="N32" t="str">
        <f>'Positive Recovery- Jersey Villa'!A32</f>
        <v xml:space="preserve">   61300 Training</v>
      </c>
      <c r="O32" t="str">
        <f>'Positive Recovery- North Loop'!A32</f>
        <v xml:space="preserve">   61300 Training</v>
      </c>
      <c r="P32" t="str">
        <f>'Positive Recovery- Pasadena'!A32</f>
        <v xml:space="preserve">   61300 Training</v>
      </c>
      <c r="Q32" t="str">
        <f>'Positive Recovery- Round Rock'!A32</f>
        <v xml:space="preserve">   61300 Training</v>
      </c>
      <c r="R32" t="str">
        <f>'Positive Recovery- San Antonio'!A32</f>
        <v xml:space="preserve">   61300 Training</v>
      </c>
      <c r="S32" t="str">
        <f>'Positive Recovery- San Marcos'!A32</f>
        <v xml:space="preserve">   61300 Training</v>
      </c>
      <c r="T32" t="str">
        <f>'Positive Recovery- Sugarland'!A32</f>
        <v xml:space="preserve">   61300 Training</v>
      </c>
      <c r="U32" t="str">
        <f>'Positive Recovery- The Woodland'!A32</f>
        <v xml:space="preserve">   61300 Training</v>
      </c>
    </row>
    <row r="33" spans="2:21" x14ac:dyDescent="0.25">
      <c r="B33" s="83" t="str">
        <f>Admin!A33</f>
        <v xml:space="preserve">   61500 MSP Professional Fees</v>
      </c>
      <c r="C33" s="83" t="str">
        <f>'Positive Recovery- Dallas Ft Wo'!A33</f>
        <v xml:space="preserve">   61500 MSP Professional Fees</v>
      </c>
      <c r="D33" t="str">
        <f>'Positive Recovery- Garden Oaks'!A33</f>
        <v xml:space="preserve">   61500 MSP Professional Fees</v>
      </c>
      <c r="E33" t="str">
        <f>'Positive Recovery- Hill Country'!A33</f>
        <v xml:space="preserve">   61500 MSP Professional Fees</v>
      </c>
      <c r="F33" t="str">
        <f>'Positive Recovery- Montrose'!A33</f>
        <v xml:space="preserve">   61500 MSP Professional Fees</v>
      </c>
      <c r="G33" s="83" t="str">
        <f>'Positive Recovery- Austin'!A33</f>
        <v xml:space="preserve">   61500 MSP Professional Fees</v>
      </c>
      <c r="H33" t="str">
        <f>'Positive Recovery- Cinco Ranch'!A33</f>
        <v xml:space="preserve">   61500 MSP Professional Fees</v>
      </c>
      <c r="I33" t="str">
        <f>'Positive Recovery- Clear Lake'!A33</f>
        <v xml:space="preserve">   61500 MSP Professional Fees</v>
      </c>
      <c r="J33" t="str">
        <f>'Positive Recovery- Conroe'!A33</f>
        <v xml:space="preserve">   61500 MSP Professional Fees</v>
      </c>
      <c r="K33" t="str">
        <f>'Positive Recovery- Energy Corri'!A33</f>
        <v xml:space="preserve">   61500 MSP Professional Fees</v>
      </c>
      <c r="L33" t="str">
        <f>'Positive Recovery- Galleria'!A33</f>
        <v xml:space="preserve">   61500 MSP Professional Fees</v>
      </c>
      <c r="M33" t="str">
        <f>'Positive Recovery- Humble'!A33</f>
        <v xml:space="preserve">   61500 MSP Professional Fees</v>
      </c>
      <c r="N33" t="str">
        <f>'Positive Recovery- Jersey Villa'!A33</f>
        <v xml:space="preserve">   61500 MSP Professional Fees</v>
      </c>
      <c r="O33" t="str">
        <f>'Positive Recovery- North Loop'!A33</f>
        <v xml:space="preserve">   61500 MSP Professional Fees</v>
      </c>
      <c r="P33" t="str">
        <f>'Positive Recovery- Pasadena'!A33</f>
        <v xml:space="preserve">   61500 MSP Professional Fees</v>
      </c>
      <c r="Q33" t="str">
        <f>'Positive Recovery- Round Rock'!A33</f>
        <v xml:space="preserve">   61500 MSP Professional Fees</v>
      </c>
      <c r="R33" t="str">
        <f>'Positive Recovery- San Antonio'!A33</f>
        <v xml:space="preserve">   61500 MSP Professional Fees</v>
      </c>
      <c r="S33" t="str">
        <f>'Positive Recovery- San Marcos'!A33</f>
        <v xml:space="preserve">   61500 MSP Professional Fees</v>
      </c>
      <c r="T33" t="str">
        <f>'Positive Recovery- Sugarland'!A33</f>
        <v xml:space="preserve">   61500 MSP Professional Fees</v>
      </c>
      <c r="U33" t="str">
        <f>'Positive Recovery- The Woodland'!A33</f>
        <v xml:space="preserve">   61500 MSP Professional Fees</v>
      </c>
    </row>
    <row r="34" spans="2:21" x14ac:dyDescent="0.25">
      <c r="B34" s="83" t="str">
        <f>Admin!A34</f>
        <v xml:space="preserve">   61700 Computer and Internet Expenses</v>
      </c>
      <c r="C34" s="83" t="str">
        <f>'Positive Recovery- Dallas Ft Wo'!A34</f>
        <v xml:space="preserve">   61700 Computer and Internet Expenses</v>
      </c>
      <c r="D34" t="str">
        <f>'Positive Recovery- Garden Oaks'!A34</f>
        <v xml:space="preserve">   61700 Computer and Internet Expenses</v>
      </c>
      <c r="E34" t="str">
        <f>'Positive Recovery- Hill Country'!A34</f>
        <v xml:space="preserve">   61700 Computer and Internet Expenses</v>
      </c>
      <c r="F34" t="str">
        <f>'Positive Recovery- Montrose'!A34</f>
        <v xml:space="preserve">   61700 Computer and Internet Expenses</v>
      </c>
      <c r="G34" s="83" t="str">
        <f>'Positive Recovery- Austin'!A34</f>
        <v xml:space="preserve">   61700 Computer and Internet Expenses</v>
      </c>
      <c r="H34" t="str">
        <f>'Positive Recovery- Cinco Ranch'!A34</f>
        <v xml:space="preserve">   61700 Computer and Internet Expenses</v>
      </c>
      <c r="I34" t="str">
        <f>'Positive Recovery- Clear Lake'!A34</f>
        <v xml:space="preserve">   61700 Computer and Internet Expenses</v>
      </c>
      <c r="J34" t="str">
        <f>'Positive Recovery- Conroe'!A34</f>
        <v xml:space="preserve">   61700 Computer and Internet Expenses</v>
      </c>
      <c r="K34" t="str">
        <f>'Positive Recovery- Energy Corri'!A34</f>
        <v xml:space="preserve">   61700 Computer and Internet Expenses</v>
      </c>
      <c r="L34" t="str">
        <f>'Positive Recovery- Galleria'!A34</f>
        <v xml:space="preserve">   61700 Computer and Internet Expenses</v>
      </c>
      <c r="M34" t="str">
        <f>'Positive Recovery- Humble'!A34</f>
        <v xml:space="preserve">   61700 Computer and Internet Expenses</v>
      </c>
      <c r="N34" t="str">
        <f>'Positive Recovery- Jersey Villa'!A34</f>
        <v xml:space="preserve">   61700 Computer and Internet Expenses</v>
      </c>
      <c r="O34" t="str">
        <f>'Positive Recovery- North Loop'!A34</f>
        <v xml:space="preserve">   61700 Computer and Internet Expenses</v>
      </c>
      <c r="P34" t="str">
        <f>'Positive Recovery- Pasadena'!A34</f>
        <v xml:space="preserve">   61700 Computer and Internet Expenses</v>
      </c>
      <c r="Q34" t="str">
        <f>'Positive Recovery- Round Rock'!A34</f>
        <v xml:space="preserve">   61700 Computer and Internet Expenses</v>
      </c>
      <c r="R34" t="str">
        <f>'Positive Recovery- San Antonio'!A34</f>
        <v xml:space="preserve">   61700 Computer and Internet Expenses</v>
      </c>
      <c r="S34" t="str">
        <f>'Positive Recovery- San Marcos'!A34</f>
        <v xml:space="preserve">   61700 Computer and Internet Expenses</v>
      </c>
      <c r="T34" t="str">
        <f>'Positive Recovery- Sugarland'!A34</f>
        <v xml:space="preserve">   61700 Computer and Internet Expenses</v>
      </c>
      <c r="U34" t="str">
        <f>'Positive Recovery- The Woodland'!A34</f>
        <v xml:space="preserve">   61700 Computer and Internet Expenses</v>
      </c>
    </row>
    <row r="35" spans="2:21" x14ac:dyDescent="0.25">
      <c r="B35" s="83" t="str">
        <f>Admin!A35</f>
        <v xml:space="preserve">   62400 Depreciation Expense</v>
      </c>
      <c r="C35" s="83" t="str">
        <f>'Positive Recovery- Dallas Ft Wo'!A35</f>
        <v xml:space="preserve">   62400 Depreciation Expense</v>
      </c>
      <c r="D35" t="str">
        <f>'Positive Recovery- Garden Oaks'!A35</f>
        <v xml:space="preserve">   62400 Depreciation Expense</v>
      </c>
      <c r="E35" t="str">
        <f>'Positive Recovery- Hill Country'!A35</f>
        <v xml:space="preserve">   62400 Depreciation Expense</v>
      </c>
      <c r="F35" t="str">
        <f>'Positive Recovery- Montrose'!A35</f>
        <v xml:space="preserve">   62400 Depreciation Expense</v>
      </c>
      <c r="G35" s="83" t="str">
        <f>'Positive Recovery- Austin'!A35</f>
        <v xml:space="preserve">   62400 Depreciation Expense</v>
      </c>
      <c r="H35" t="str">
        <f>'Positive Recovery- Cinco Ranch'!A35</f>
        <v xml:space="preserve">   62400 Depreciation Expense</v>
      </c>
      <c r="I35" t="str">
        <f>'Positive Recovery- Clear Lake'!A35</f>
        <v xml:space="preserve">   62400 Depreciation Expense</v>
      </c>
      <c r="J35" t="str">
        <f>'Positive Recovery- Conroe'!A35</f>
        <v xml:space="preserve">   62400 Depreciation Expense</v>
      </c>
      <c r="K35" t="str">
        <f>'Positive Recovery- Energy Corri'!A35</f>
        <v xml:space="preserve">   62400 Depreciation Expense</v>
      </c>
      <c r="L35" t="str">
        <f>'Positive Recovery- Galleria'!A35</f>
        <v xml:space="preserve">   62400 Depreciation Expense</v>
      </c>
      <c r="M35" t="str">
        <f>'Positive Recovery- Humble'!A35</f>
        <v xml:space="preserve">   62400 Depreciation Expense</v>
      </c>
      <c r="N35" t="str">
        <f>'Positive Recovery- Jersey Villa'!A35</f>
        <v xml:space="preserve">   62400 Depreciation Expense</v>
      </c>
      <c r="O35" t="str">
        <f>'Positive Recovery- North Loop'!A35</f>
        <v xml:space="preserve">   62400 Depreciation Expense</v>
      </c>
      <c r="P35" t="str">
        <f>'Positive Recovery- Pasadena'!A35</f>
        <v xml:space="preserve">   62400 Depreciation Expense</v>
      </c>
      <c r="Q35" t="str">
        <f>'Positive Recovery- Round Rock'!A35</f>
        <v xml:space="preserve">   62400 Depreciation Expense</v>
      </c>
      <c r="R35" t="str">
        <f>'Positive Recovery- San Antonio'!A35</f>
        <v xml:space="preserve">   62400 Depreciation Expense</v>
      </c>
      <c r="S35" t="str">
        <f>'Positive Recovery- San Marcos'!A35</f>
        <v xml:space="preserve">   62400 Depreciation Expense</v>
      </c>
      <c r="T35" t="str">
        <f>'Positive Recovery- Sugarland'!A35</f>
        <v xml:space="preserve">   62400 Depreciation Expense</v>
      </c>
      <c r="U35" t="str">
        <f>'Positive Recovery- The Woodland'!A35</f>
        <v xml:space="preserve">   62400 Depreciation Expense</v>
      </c>
    </row>
    <row r="36" spans="2:21" x14ac:dyDescent="0.25">
      <c r="B36" s="83" t="str">
        <f>Admin!A36</f>
        <v xml:space="preserve">   62410 Amortization Expense</v>
      </c>
      <c r="C36" s="83" t="str">
        <f>'Positive Recovery- Dallas Ft Wo'!A36</f>
        <v xml:space="preserve">   62410 Amortization Expense</v>
      </c>
      <c r="D36" t="str">
        <f>'Positive Recovery- Garden Oaks'!A36</f>
        <v xml:space="preserve">   62410 Amortization Expense</v>
      </c>
      <c r="E36" t="str">
        <f>'Positive Recovery- Hill Country'!A36</f>
        <v xml:space="preserve">   62410 Amortization Expense</v>
      </c>
      <c r="F36" t="str">
        <f>'Positive Recovery- Montrose'!A36</f>
        <v xml:space="preserve">   62410 Amortization Expense</v>
      </c>
      <c r="G36" s="83" t="str">
        <f>'Positive Recovery- Austin'!A36</f>
        <v xml:space="preserve">   62410 Amortization Expense</v>
      </c>
      <c r="H36" t="str">
        <f>'Positive Recovery- Cinco Ranch'!A36</f>
        <v xml:space="preserve">   62410 Amortization Expense</v>
      </c>
      <c r="I36" t="str">
        <f>'Positive Recovery- Clear Lake'!A36</f>
        <v xml:space="preserve">   62410 Amortization Expense</v>
      </c>
      <c r="J36" t="str">
        <f>'Positive Recovery- Conroe'!A36</f>
        <v xml:space="preserve">   62410 Amortization Expense</v>
      </c>
      <c r="K36" t="str">
        <f>'Positive Recovery- Energy Corri'!A36</f>
        <v xml:space="preserve">   62410 Amortization Expense</v>
      </c>
      <c r="L36" t="str">
        <f>'Positive Recovery- Galleria'!A36</f>
        <v xml:space="preserve">   62410 Amortization Expense</v>
      </c>
      <c r="M36" t="str">
        <f>'Positive Recovery- Humble'!A36</f>
        <v xml:space="preserve">   62410 Amortization Expense</v>
      </c>
      <c r="N36" t="str">
        <f>'Positive Recovery- Jersey Villa'!A36</f>
        <v xml:space="preserve">   62410 Amortization Expense</v>
      </c>
      <c r="O36" t="str">
        <f>'Positive Recovery- North Loop'!A36</f>
        <v xml:space="preserve">   62410 Amortization Expense</v>
      </c>
      <c r="P36" t="str">
        <f>'Positive Recovery- Pasadena'!A36</f>
        <v xml:space="preserve">   62410 Amortization Expense</v>
      </c>
      <c r="Q36" t="str">
        <f>'Positive Recovery- Round Rock'!A36</f>
        <v xml:space="preserve">   62410 Amortization Expense</v>
      </c>
      <c r="R36" t="str">
        <f>'Positive Recovery- San Antonio'!A36</f>
        <v xml:space="preserve">   62410 Amortization Expense</v>
      </c>
      <c r="S36" t="str">
        <f>'Positive Recovery- San Marcos'!A36</f>
        <v xml:space="preserve">   62410 Amortization Expense</v>
      </c>
      <c r="T36" t="str">
        <f>'Positive Recovery- Sugarland'!A36</f>
        <v xml:space="preserve">   62410 Amortization Expense</v>
      </c>
      <c r="U36" t="str">
        <f>'Positive Recovery- The Woodland'!A36</f>
        <v xml:space="preserve">   62410 Amortization Expense</v>
      </c>
    </row>
    <row r="37" spans="2:21" x14ac:dyDescent="0.25">
      <c r="B37" s="83" t="str">
        <f>Admin!A37</f>
        <v xml:space="preserve">   62500 Dues and Subscriptions</v>
      </c>
      <c r="C37" s="83" t="str">
        <f>'Positive Recovery- Dallas Ft Wo'!A37</f>
        <v xml:space="preserve">   62500 Dues and Subscriptions</v>
      </c>
      <c r="D37" t="str">
        <f>'Positive Recovery- Garden Oaks'!A37</f>
        <v xml:space="preserve">   62500 Dues and Subscriptions</v>
      </c>
      <c r="E37" t="str">
        <f>'Positive Recovery- Hill Country'!A37</f>
        <v xml:space="preserve">   62500 Dues and Subscriptions</v>
      </c>
      <c r="F37" t="str">
        <f>'Positive Recovery- Montrose'!A37</f>
        <v xml:space="preserve">   62500 Dues and Subscriptions</v>
      </c>
      <c r="G37" s="83" t="str">
        <f>'Positive Recovery- Austin'!A37</f>
        <v xml:space="preserve">   62500 Dues and Subscriptions</v>
      </c>
      <c r="H37" t="str">
        <f>'Positive Recovery- Cinco Ranch'!A37</f>
        <v xml:space="preserve">   62500 Dues and Subscriptions</v>
      </c>
      <c r="I37" t="str">
        <f>'Positive Recovery- Clear Lake'!A37</f>
        <v xml:space="preserve">   62500 Dues and Subscriptions</v>
      </c>
      <c r="J37" t="str">
        <f>'Positive Recovery- Conroe'!A37</f>
        <v xml:space="preserve">   62500 Dues and Subscriptions</v>
      </c>
      <c r="K37" t="str">
        <f>'Positive Recovery- Energy Corri'!A37</f>
        <v xml:space="preserve">   62500 Dues and Subscriptions</v>
      </c>
      <c r="L37" t="str">
        <f>'Positive Recovery- Galleria'!A37</f>
        <v xml:space="preserve">   62500 Dues and Subscriptions</v>
      </c>
      <c r="M37" t="str">
        <f>'Positive Recovery- Humble'!A37</f>
        <v xml:space="preserve">   62500 Dues and Subscriptions</v>
      </c>
      <c r="N37" t="str">
        <f>'Positive Recovery- Jersey Villa'!A37</f>
        <v xml:space="preserve">   62500 Dues and Subscriptions</v>
      </c>
      <c r="O37" t="str">
        <f>'Positive Recovery- North Loop'!A37</f>
        <v xml:space="preserve">   62500 Dues and Subscriptions</v>
      </c>
      <c r="P37" t="str">
        <f>'Positive Recovery- Pasadena'!A37</f>
        <v xml:space="preserve">   62500 Dues and Subscriptions</v>
      </c>
      <c r="Q37" t="str">
        <f>'Positive Recovery- Round Rock'!A37</f>
        <v xml:space="preserve">   62500 Dues and Subscriptions</v>
      </c>
      <c r="R37" t="str">
        <f>'Positive Recovery- San Antonio'!A37</f>
        <v xml:space="preserve">   62500 Dues and Subscriptions</v>
      </c>
      <c r="S37" t="str">
        <f>'Positive Recovery- San Marcos'!A37</f>
        <v xml:space="preserve">   62500 Dues and Subscriptions</v>
      </c>
      <c r="T37" t="str">
        <f>'Positive Recovery- Sugarland'!A37</f>
        <v xml:space="preserve">   62500 Dues and Subscriptions</v>
      </c>
      <c r="U37" t="str">
        <f>'Positive Recovery- The Woodland'!A37</f>
        <v xml:space="preserve">   62500 Dues and Subscriptions</v>
      </c>
    </row>
    <row r="38" spans="2:21" x14ac:dyDescent="0.25">
      <c r="B38" s="83" t="str">
        <f>Admin!A38</f>
        <v xml:space="preserve">   62800 Janitorial Expense</v>
      </c>
      <c r="C38" s="83" t="str">
        <f>'Positive Recovery- Dallas Ft Wo'!A38</f>
        <v xml:space="preserve">   62800 Janitorial Expense</v>
      </c>
      <c r="D38" t="str">
        <f>'Positive Recovery- Garden Oaks'!A38</f>
        <v xml:space="preserve">   62800 Janitorial Expense</v>
      </c>
      <c r="E38" t="str">
        <f>'Positive Recovery- Hill Country'!A38</f>
        <v xml:space="preserve">   62800 Janitorial Expense</v>
      </c>
      <c r="F38" t="str">
        <f>'Positive Recovery- Montrose'!A38</f>
        <v xml:space="preserve">   62800 Janitorial Expense</v>
      </c>
      <c r="G38" s="83" t="str">
        <f>'Positive Recovery- Austin'!A38</f>
        <v xml:space="preserve">   62800 Janitorial Expense</v>
      </c>
      <c r="H38" t="str">
        <f>'Positive Recovery- Cinco Ranch'!A38</f>
        <v xml:space="preserve">   62800 Janitorial Expense</v>
      </c>
      <c r="I38" t="str">
        <f>'Positive Recovery- Clear Lake'!A38</f>
        <v xml:space="preserve">   62800 Janitorial Expense</v>
      </c>
      <c r="J38" t="str">
        <f>'Positive Recovery- Conroe'!A38</f>
        <v xml:space="preserve">   62800 Janitorial Expense</v>
      </c>
      <c r="K38" t="str">
        <f>'Positive Recovery- Energy Corri'!A38</f>
        <v xml:space="preserve">   62800 Janitorial Expense</v>
      </c>
      <c r="L38" t="str">
        <f>'Positive Recovery- Galleria'!A38</f>
        <v xml:space="preserve">   62800 Janitorial Expense</v>
      </c>
      <c r="M38" t="str">
        <f>'Positive Recovery- Humble'!A38</f>
        <v xml:space="preserve">   62800 Janitorial Expense</v>
      </c>
      <c r="N38" t="str">
        <f>'Positive Recovery- Jersey Villa'!A38</f>
        <v xml:space="preserve">   62800 Janitorial Expense</v>
      </c>
      <c r="O38" t="str">
        <f>'Positive Recovery- North Loop'!A38</f>
        <v xml:space="preserve">   62800 Janitorial Expense</v>
      </c>
      <c r="P38" t="str">
        <f>'Positive Recovery- Pasadena'!A38</f>
        <v xml:space="preserve">   62800 Janitorial Expense</v>
      </c>
      <c r="Q38" t="str">
        <f>'Positive Recovery- Round Rock'!A38</f>
        <v xml:space="preserve">   62800 Janitorial Expense</v>
      </c>
      <c r="R38" t="str">
        <f>'Positive Recovery- San Antonio'!A38</f>
        <v xml:space="preserve">   62800 Janitorial Expense</v>
      </c>
      <c r="S38" t="str">
        <f>'Positive Recovery- San Marcos'!A38</f>
        <v xml:space="preserve">   62800 Janitorial Expense</v>
      </c>
      <c r="T38" t="str">
        <f>'Positive Recovery- Sugarland'!A38</f>
        <v xml:space="preserve">   62800 Janitorial Expense</v>
      </c>
      <c r="U38" t="str">
        <f>'Positive Recovery- The Woodland'!A38</f>
        <v xml:space="preserve">   62800 Janitorial Expense</v>
      </c>
    </row>
    <row r="39" spans="2:21" x14ac:dyDescent="0.25">
      <c r="B39" s="83" t="str">
        <f>Admin!A39</f>
        <v xml:space="preserve">   62850 Landscaping</v>
      </c>
      <c r="C39" s="83" t="str">
        <f>'Positive Recovery- Dallas Ft Wo'!A39</f>
        <v xml:space="preserve">   62850 Landscaping</v>
      </c>
      <c r="D39" t="str">
        <f>'Positive Recovery- Garden Oaks'!A39</f>
        <v xml:space="preserve">   62850 Landscaping</v>
      </c>
      <c r="E39" t="str">
        <f>'Positive Recovery- Hill Country'!A39</f>
        <v xml:space="preserve">   62850 Landscaping</v>
      </c>
      <c r="F39" t="str">
        <f>'Positive Recovery- Montrose'!A39</f>
        <v xml:space="preserve">   62850 Landscaping</v>
      </c>
      <c r="G39" s="83" t="str">
        <f>'Positive Recovery- Austin'!A39</f>
        <v xml:space="preserve">   62850 Landscaping</v>
      </c>
      <c r="H39" t="str">
        <f>'Positive Recovery- Cinco Ranch'!A39</f>
        <v xml:space="preserve">   62850 Landscaping</v>
      </c>
      <c r="I39" t="str">
        <f>'Positive Recovery- Clear Lake'!A39</f>
        <v xml:space="preserve">   62850 Landscaping</v>
      </c>
      <c r="J39" t="str">
        <f>'Positive Recovery- Conroe'!A39</f>
        <v xml:space="preserve">   62850 Landscaping</v>
      </c>
      <c r="K39" t="str">
        <f>'Positive Recovery- Energy Corri'!A39</f>
        <v xml:space="preserve">   62850 Landscaping</v>
      </c>
      <c r="L39" t="str">
        <f>'Positive Recovery- Galleria'!A39</f>
        <v xml:space="preserve">   62850 Landscaping</v>
      </c>
      <c r="M39" t="str">
        <f>'Positive Recovery- Humble'!A39</f>
        <v xml:space="preserve">   62850 Landscaping</v>
      </c>
      <c r="N39" t="str">
        <f>'Positive Recovery- Jersey Villa'!A39</f>
        <v xml:space="preserve">   62850 Landscaping</v>
      </c>
      <c r="O39" t="str">
        <f>'Positive Recovery- North Loop'!A39</f>
        <v xml:space="preserve">   62850 Landscaping</v>
      </c>
      <c r="P39" t="str">
        <f>'Positive Recovery- Pasadena'!A39</f>
        <v xml:space="preserve">   62850 Landscaping</v>
      </c>
      <c r="Q39" t="str">
        <f>'Positive Recovery- Round Rock'!A39</f>
        <v xml:space="preserve">   62850 Landscaping</v>
      </c>
      <c r="R39" t="str">
        <f>'Positive Recovery- San Antonio'!A39</f>
        <v xml:space="preserve">   62850 Landscaping</v>
      </c>
      <c r="S39" t="str">
        <f>'Positive Recovery- San Marcos'!A39</f>
        <v xml:space="preserve">   62850 Landscaping</v>
      </c>
      <c r="T39" t="str">
        <f>'Positive Recovery- Sugarland'!A39</f>
        <v xml:space="preserve">   62850 Landscaping</v>
      </c>
      <c r="U39" t="str">
        <f>'Positive Recovery- The Woodland'!A39</f>
        <v xml:space="preserve">   62850 Landscaping</v>
      </c>
    </row>
    <row r="40" spans="2:21" x14ac:dyDescent="0.25">
      <c r="B40" s="83" t="str">
        <f>Admin!A40</f>
        <v xml:space="preserve">   62860 Garden Expense</v>
      </c>
      <c r="C40" s="83" t="str">
        <f>'Positive Recovery- Dallas Ft Wo'!A40</f>
        <v xml:space="preserve">   62860 Garden Expense</v>
      </c>
      <c r="D40" t="str">
        <f>'Positive Recovery- Garden Oaks'!A40</f>
        <v xml:space="preserve">   62860 Garden Expense</v>
      </c>
      <c r="E40" t="str">
        <f>'Positive Recovery- Hill Country'!A40</f>
        <v xml:space="preserve">   62860 Garden Expense</v>
      </c>
      <c r="F40" t="str">
        <f>'Positive Recovery- Montrose'!A40</f>
        <v xml:space="preserve">   62860 Garden Expense</v>
      </c>
      <c r="G40" s="83" t="str">
        <f>'Positive Recovery- Austin'!A40</f>
        <v xml:space="preserve">   62860 Garden Expense</v>
      </c>
      <c r="H40" t="str">
        <f>'Positive Recovery- Cinco Ranch'!A40</f>
        <v xml:space="preserve">   62860 Garden Expense</v>
      </c>
      <c r="I40" t="str">
        <f>'Positive Recovery- Clear Lake'!A40</f>
        <v xml:space="preserve">   62860 Garden Expense</v>
      </c>
      <c r="J40" t="str">
        <f>'Positive Recovery- Conroe'!A40</f>
        <v xml:space="preserve">   62860 Garden Expense</v>
      </c>
      <c r="K40" t="str">
        <f>'Positive Recovery- Energy Corri'!A40</f>
        <v xml:space="preserve">   62860 Garden Expense</v>
      </c>
      <c r="L40" t="str">
        <f>'Positive Recovery- Galleria'!A40</f>
        <v xml:space="preserve">   62860 Garden Expense</v>
      </c>
      <c r="M40" t="str">
        <f>'Positive Recovery- Humble'!A40</f>
        <v xml:space="preserve">   62860 Garden Expense</v>
      </c>
      <c r="N40" t="str">
        <f>'Positive Recovery- Jersey Villa'!A40</f>
        <v xml:space="preserve">   62860 Garden Expense</v>
      </c>
      <c r="O40" t="str">
        <f>'Positive Recovery- North Loop'!A40</f>
        <v xml:space="preserve">   62860 Garden Expense</v>
      </c>
      <c r="P40" t="str">
        <f>'Positive Recovery- Pasadena'!A40</f>
        <v xml:space="preserve">   62860 Garden Expense</v>
      </c>
      <c r="Q40" t="str">
        <f>'Positive Recovery- Round Rock'!A40</f>
        <v xml:space="preserve">   62860 Garden Expense</v>
      </c>
      <c r="R40" t="str">
        <f>'Positive Recovery- San Antonio'!A40</f>
        <v xml:space="preserve">   62860 Garden Expense</v>
      </c>
      <c r="S40" t="str">
        <f>'Positive Recovery- San Marcos'!A40</f>
        <v xml:space="preserve">   62860 Garden Expense</v>
      </c>
      <c r="T40" t="str">
        <f>'Positive Recovery- Sugarland'!A40</f>
        <v xml:space="preserve">   62860 Garden Expense</v>
      </c>
      <c r="U40" t="str">
        <f>'Positive Recovery- The Woodland'!A40</f>
        <v xml:space="preserve">   62860 Garden Expense</v>
      </c>
    </row>
    <row r="41" spans="2:21" x14ac:dyDescent="0.25">
      <c r="B41" s="83" t="str">
        <f>Admin!A41</f>
        <v xml:space="preserve">   62900 Pest Control</v>
      </c>
      <c r="C41" s="83" t="str">
        <f>'Positive Recovery- Dallas Ft Wo'!A41</f>
        <v xml:space="preserve">   62900 Pest Control</v>
      </c>
      <c r="D41" t="str">
        <f>'Positive Recovery- Garden Oaks'!A41</f>
        <v xml:space="preserve">   62900 Pest Control</v>
      </c>
      <c r="E41" t="str">
        <f>'Positive Recovery- Hill Country'!A41</f>
        <v xml:space="preserve">   62900 Pest Control</v>
      </c>
      <c r="F41" t="str">
        <f>'Positive Recovery- Montrose'!A41</f>
        <v xml:space="preserve">   62900 Pest Control</v>
      </c>
      <c r="G41" s="83" t="str">
        <f>'Positive Recovery- Austin'!A41</f>
        <v xml:space="preserve">   62900 Pest Control</v>
      </c>
      <c r="H41" t="str">
        <f>'Positive Recovery- Cinco Ranch'!A41</f>
        <v xml:space="preserve">   62900 Pest Control</v>
      </c>
      <c r="I41" t="str">
        <f>'Positive Recovery- Clear Lake'!A41</f>
        <v xml:space="preserve">   62900 Pest Control</v>
      </c>
      <c r="J41" t="str">
        <f>'Positive Recovery- Conroe'!A41</f>
        <v xml:space="preserve">   62900 Pest Control</v>
      </c>
      <c r="K41" t="str">
        <f>'Positive Recovery- Energy Corri'!A41</f>
        <v xml:space="preserve">   62900 Pest Control</v>
      </c>
      <c r="L41" t="str">
        <f>'Positive Recovery- Galleria'!A41</f>
        <v xml:space="preserve">   62900 Pest Control</v>
      </c>
      <c r="M41" t="str">
        <f>'Positive Recovery- Humble'!A41</f>
        <v xml:space="preserve">   62900 Pest Control</v>
      </c>
      <c r="N41" t="str">
        <f>'Positive Recovery- Jersey Villa'!A41</f>
        <v xml:space="preserve">   62900 Pest Control</v>
      </c>
      <c r="O41" t="str">
        <f>'Positive Recovery- North Loop'!A41</f>
        <v xml:space="preserve">   62900 Pest Control</v>
      </c>
      <c r="P41" t="str">
        <f>'Positive Recovery- Pasadena'!A41</f>
        <v xml:space="preserve">   62900 Pest Control</v>
      </c>
      <c r="Q41" t="str">
        <f>'Positive Recovery- Round Rock'!A41</f>
        <v xml:space="preserve">   62900 Pest Control</v>
      </c>
      <c r="R41" t="str">
        <f>'Positive Recovery- San Antonio'!A41</f>
        <v xml:space="preserve">   62900 Pest Control</v>
      </c>
      <c r="S41" t="str">
        <f>'Positive Recovery- San Marcos'!A41</f>
        <v xml:space="preserve">   62900 Pest Control</v>
      </c>
      <c r="T41" t="str">
        <f>'Positive Recovery- Sugarland'!A41</f>
        <v xml:space="preserve">   62900 Pest Control</v>
      </c>
      <c r="U41" t="str">
        <f>'Positive Recovery- The Woodland'!A41</f>
        <v xml:space="preserve">   62900 Pest Control</v>
      </c>
    </row>
    <row r="42" spans="2:21" x14ac:dyDescent="0.25">
      <c r="B42" s="83" t="str">
        <f>Admin!A42</f>
        <v xml:space="preserve">   63300 Insurance Expense</v>
      </c>
      <c r="C42" s="83" t="str">
        <f>'Positive Recovery- Dallas Ft Wo'!A42</f>
        <v xml:space="preserve">   63300 Insurance Expense</v>
      </c>
      <c r="D42" t="str">
        <f>'Positive Recovery- Garden Oaks'!A42</f>
        <v xml:space="preserve">   63300 Insurance Expense</v>
      </c>
      <c r="E42" t="str">
        <f>'Positive Recovery- Hill Country'!A42</f>
        <v xml:space="preserve">   63300 Insurance Expense</v>
      </c>
      <c r="F42" t="str">
        <f>'Positive Recovery- Montrose'!A42</f>
        <v xml:space="preserve">   63300 Insurance Expense</v>
      </c>
      <c r="G42" s="83" t="str">
        <f>'Positive Recovery- Austin'!A42</f>
        <v xml:space="preserve">   63300 Insurance Expense</v>
      </c>
      <c r="H42" t="str">
        <f>'Positive Recovery- Cinco Ranch'!A42</f>
        <v xml:space="preserve">   63300 Insurance Expense</v>
      </c>
      <c r="I42" t="str">
        <f>'Positive Recovery- Clear Lake'!A42</f>
        <v xml:space="preserve">   63300 Insurance Expense</v>
      </c>
      <c r="J42" t="str">
        <f>'Positive Recovery- Conroe'!A42</f>
        <v xml:space="preserve">   63300 Insurance Expense</v>
      </c>
      <c r="K42" t="str">
        <f>'Positive Recovery- Energy Corri'!A42</f>
        <v xml:space="preserve">   63300 Insurance Expense</v>
      </c>
      <c r="L42" t="str">
        <f>'Positive Recovery- Galleria'!A42</f>
        <v xml:space="preserve">   63300 Insurance Expense</v>
      </c>
      <c r="M42" t="str">
        <f>'Positive Recovery- Humble'!A42</f>
        <v xml:space="preserve">   63300 Insurance Expense</v>
      </c>
      <c r="N42" t="str">
        <f>'Positive Recovery- Jersey Villa'!A42</f>
        <v xml:space="preserve">   63300 Insurance Expense</v>
      </c>
      <c r="O42" t="str">
        <f>'Positive Recovery- North Loop'!A42</f>
        <v xml:space="preserve">   63300 Insurance Expense</v>
      </c>
      <c r="P42" t="str">
        <f>'Positive Recovery- Pasadena'!A42</f>
        <v xml:space="preserve">   63300 Insurance Expense</v>
      </c>
      <c r="Q42" t="str">
        <f>'Positive Recovery- Round Rock'!A42</f>
        <v xml:space="preserve">   63300 Insurance Expense</v>
      </c>
      <c r="R42" t="str">
        <f>'Positive Recovery- San Antonio'!A42</f>
        <v xml:space="preserve">   63300 Insurance Expense</v>
      </c>
      <c r="S42" t="str">
        <f>'Positive Recovery- San Marcos'!A42</f>
        <v xml:space="preserve">   63300 Insurance Expense</v>
      </c>
      <c r="T42" t="str">
        <f>'Positive Recovery- Sugarland'!A42</f>
        <v xml:space="preserve">   63300 Insurance Expense</v>
      </c>
      <c r="U42" t="str">
        <f>'Positive Recovery- The Woodland'!A42</f>
        <v xml:space="preserve">   63300 Insurance Expense</v>
      </c>
    </row>
    <row r="43" spans="2:21" x14ac:dyDescent="0.25">
      <c r="B43" s="83" t="str">
        <f>Admin!A43</f>
        <v xml:space="preserve">   63400 Interest Expense</v>
      </c>
      <c r="C43" s="83" t="str">
        <f>'Positive Recovery- Dallas Ft Wo'!A43</f>
        <v xml:space="preserve">   63400 Interest Expense</v>
      </c>
      <c r="D43" t="str">
        <f>'Positive Recovery- Garden Oaks'!A43</f>
        <v xml:space="preserve">   63400 Interest Expense</v>
      </c>
      <c r="E43" t="str">
        <f>'Positive Recovery- Hill Country'!A43</f>
        <v xml:space="preserve">   63400 Interest Expense</v>
      </c>
      <c r="F43" t="str">
        <f>'Positive Recovery- Montrose'!A43</f>
        <v xml:space="preserve">   63400 Interest Expense</v>
      </c>
      <c r="G43" s="83" t="str">
        <f>'Positive Recovery- Austin'!A43</f>
        <v xml:space="preserve">   63400 Interest Expense</v>
      </c>
      <c r="H43" t="str">
        <f>'Positive Recovery- Cinco Ranch'!A43</f>
        <v xml:space="preserve">   63400 Interest Expense</v>
      </c>
      <c r="I43" t="str">
        <f>'Positive Recovery- Clear Lake'!A43</f>
        <v xml:space="preserve">   63400 Interest Expense</v>
      </c>
      <c r="J43" t="str">
        <f>'Positive Recovery- Conroe'!A43</f>
        <v xml:space="preserve">   63400 Interest Expense</v>
      </c>
      <c r="K43" t="str">
        <f>'Positive Recovery- Energy Corri'!A43</f>
        <v xml:space="preserve">   63400 Interest Expense</v>
      </c>
      <c r="L43" t="str">
        <f>'Positive Recovery- Galleria'!A43</f>
        <v xml:space="preserve">   63400 Interest Expense</v>
      </c>
      <c r="M43" t="str">
        <f>'Positive Recovery- Humble'!A43</f>
        <v xml:space="preserve">   63400 Interest Expense</v>
      </c>
      <c r="N43" t="str">
        <f>'Positive Recovery- Jersey Villa'!A43</f>
        <v xml:space="preserve">   63400 Interest Expense</v>
      </c>
      <c r="O43" t="str">
        <f>'Positive Recovery- North Loop'!A43</f>
        <v xml:space="preserve">   63400 Interest Expense</v>
      </c>
      <c r="P43" t="str">
        <f>'Positive Recovery- Pasadena'!A43</f>
        <v xml:space="preserve">   63400 Interest Expense</v>
      </c>
      <c r="Q43" t="str">
        <f>'Positive Recovery- Round Rock'!A43</f>
        <v xml:space="preserve">   63400 Interest Expense</v>
      </c>
      <c r="R43" t="str">
        <f>'Positive Recovery- San Antonio'!A43</f>
        <v xml:space="preserve">   63400 Interest Expense</v>
      </c>
      <c r="S43" t="str">
        <f>'Positive Recovery- San Marcos'!A43</f>
        <v xml:space="preserve">   63400 Interest Expense</v>
      </c>
      <c r="T43" t="str">
        <f>'Positive Recovery- Sugarland'!A43</f>
        <v xml:space="preserve">   63400 Interest Expense</v>
      </c>
      <c r="U43" t="str">
        <f>'Positive Recovery- The Woodland'!A43</f>
        <v xml:space="preserve">   63400 Interest Expense</v>
      </c>
    </row>
    <row r="44" spans="2:21" x14ac:dyDescent="0.25">
      <c r="B44" s="83" t="str">
        <f>Admin!A44</f>
        <v xml:space="preserve">   63450 Recruitment, Retention, and Strategic Development</v>
      </c>
      <c r="C44" s="83" t="str">
        <f>'Positive Recovery- Dallas Ft Wo'!A44</f>
        <v xml:space="preserve">   63450 Recruitment, Retention, and Strategic Development</v>
      </c>
      <c r="D44" t="str">
        <f>'Positive Recovery- Garden Oaks'!A44</f>
        <v xml:space="preserve">   63450 Recruitment, Retention, and Strategic Development</v>
      </c>
      <c r="E44" t="str">
        <f>'Positive Recovery- Hill Country'!A44</f>
        <v xml:space="preserve">   63450 Recruitment, Retention, and Strategic Development</v>
      </c>
      <c r="F44" t="str">
        <f>'Positive Recovery- Montrose'!A44</f>
        <v xml:space="preserve">   63450 Recruitment, Retention, and Strategic Development</v>
      </c>
      <c r="G44" s="83" t="str">
        <f>'Positive Recovery- Austin'!A44</f>
        <v xml:space="preserve">   63450 Recruitment, Retention, and Strategic Development</v>
      </c>
      <c r="H44" t="str">
        <f>'Positive Recovery- Cinco Ranch'!A44</f>
        <v xml:space="preserve">   63450 Recruitment, Retention, and Strategic Development</v>
      </c>
      <c r="I44" t="str">
        <f>'Positive Recovery- Clear Lake'!A44</f>
        <v xml:space="preserve">   63450 Recruitment, Retention, and Strategic Development</v>
      </c>
      <c r="J44" t="str">
        <f>'Positive Recovery- Conroe'!A44</f>
        <v xml:space="preserve">   63450 Recruitment, Retention, and Strategic Development</v>
      </c>
      <c r="K44" t="str">
        <f>'Positive Recovery- Energy Corri'!A44</f>
        <v xml:space="preserve">   63450 Recruitment, Retention, and Strategic Development</v>
      </c>
      <c r="L44" t="str">
        <f>'Positive Recovery- Galleria'!A44</f>
        <v xml:space="preserve">   63450 Recruitment, Retention, and Strategic Development</v>
      </c>
      <c r="M44" t="str">
        <f>'Positive Recovery- Humble'!A44</f>
        <v xml:space="preserve">   63450 Recruitment, Retention, and Strategic Development</v>
      </c>
      <c r="N44" t="str">
        <f>'Positive Recovery- Jersey Villa'!A44</f>
        <v xml:space="preserve">   63450 Recruitment, Retention, and Strategic Development</v>
      </c>
      <c r="O44" t="str">
        <f>'Positive Recovery- North Loop'!A44</f>
        <v xml:space="preserve">   63450 Recruitment, Retention, and Strategic Development</v>
      </c>
      <c r="P44" t="str">
        <f>'Positive Recovery- Pasadena'!A44</f>
        <v xml:space="preserve">   63450 Recruitment, Retention, and Strategic Development</v>
      </c>
      <c r="Q44" t="str">
        <f>'Positive Recovery- Round Rock'!A44</f>
        <v xml:space="preserve">   63450 Recruitment, Retention, and Strategic Development</v>
      </c>
      <c r="R44" t="str">
        <f>'Positive Recovery- San Antonio'!A44</f>
        <v xml:space="preserve">   63450 Recruitment, Retention, and Strategic Development</v>
      </c>
      <c r="S44" t="str">
        <f>'Positive Recovery- San Marcos'!A44</f>
        <v xml:space="preserve">   63450 Recruitment, Retention, and Strategic Development</v>
      </c>
      <c r="T44" t="str">
        <f>'Positive Recovery- Sugarland'!A44</f>
        <v xml:space="preserve">   63450 Recruitment, Retention, and Strategic Development</v>
      </c>
      <c r="U44" t="str">
        <f>'Positive Recovery- The Woodland'!A44</f>
        <v xml:space="preserve">   63450 Recruitment, Retention, and Strategic Development</v>
      </c>
    </row>
    <row r="45" spans="2:21" x14ac:dyDescent="0.25">
      <c r="B45" s="83" t="str">
        <f>Admin!A45</f>
        <v xml:space="preserve">   63500 Food</v>
      </c>
      <c r="C45" s="83" t="str">
        <f>'Positive Recovery- Dallas Ft Wo'!A45</f>
        <v xml:space="preserve">   63500 Food</v>
      </c>
      <c r="D45" t="str">
        <f>'Positive Recovery- Garden Oaks'!A45</f>
        <v xml:space="preserve">   63500 Food</v>
      </c>
      <c r="E45" t="str">
        <f>'Positive Recovery- Hill Country'!A45</f>
        <v xml:space="preserve">   63500 Food</v>
      </c>
      <c r="F45" t="str">
        <f>'Positive Recovery- Montrose'!A45</f>
        <v xml:space="preserve">   63500 Food</v>
      </c>
      <c r="G45" s="83" t="str">
        <f>'Positive Recovery- Austin'!A45</f>
        <v xml:space="preserve">   63500 Food</v>
      </c>
      <c r="H45" t="str">
        <f>'Positive Recovery- Cinco Ranch'!A45</f>
        <v xml:space="preserve">   63500 Food</v>
      </c>
      <c r="I45" t="str">
        <f>'Positive Recovery- Clear Lake'!A45</f>
        <v xml:space="preserve">   63500 Food</v>
      </c>
      <c r="J45" t="str">
        <f>'Positive Recovery- Conroe'!A45</f>
        <v xml:space="preserve">   63500 Food</v>
      </c>
      <c r="K45" t="str">
        <f>'Positive Recovery- Energy Corri'!A45</f>
        <v xml:space="preserve">   63500 Food</v>
      </c>
      <c r="L45" t="str">
        <f>'Positive Recovery- Galleria'!A45</f>
        <v xml:space="preserve">   63500 Food</v>
      </c>
      <c r="M45" t="str">
        <f>'Positive Recovery- Humble'!A45</f>
        <v xml:space="preserve">   63500 Food</v>
      </c>
      <c r="N45" t="str">
        <f>'Positive Recovery- Jersey Villa'!A45</f>
        <v xml:space="preserve">   63500 Food</v>
      </c>
      <c r="O45" t="str">
        <f>'Positive Recovery- North Loop'!A45</f>
        <v xml:space="preserve">   63500 Food</v>
      </c>
      <c r="P45" t="str">
        <f>'Positive Recovery- Pasadena'!A45</f>
        <v xml:space="preserve">   63500 Food</v>
      </c>
      <c r="Q45" t="str">
        <f>'Positive Recovery- Round Rock'!A45</f>
        <v xml:space="preserve">   63500 Food</v>
      </c>
      <c r="R45" t="str">
        <f>'Positive Recovery- San Antonio'!A45</f>
        <v xml:space="preserve">   63500 Food</v>
      </c>
      <c r="S45" t="str">
        <f>'Positive Recovery- San Marcos'!A45</f>
        <v xml:space="preserve">   63500 Food</v>
      </c>
      <c r="T45" t="str">
        <f>'Positive Recovery- Sugarland'!A45</f>
        <v xml:space="preserve">   63500 Food</v>
      </c>
      <c r="U45" t="str">
        <f>'Positive Recovery- The Woodland'!A45</f>
        <v xml:space="preserve">   63500 Food</v>
      </c>
    </row>
    <row r="46" spans="2:21" x14ac:dyDescent="0.25">
      <c r="B46" s="83" t="str">
        <f>Admin!A46</f>
        <v xml:space="preserve">   63610 Mileage</v>
      </c>
      <c r="C46" s="83" t="str">
        <f>'Positive Recovery- Dallas Ft Wo'!A46</f>
        <v xml:space="preserve">   63610 Mileage</v>
      </c>
      <c r="D46" t="str">
        <f>'Positive Recovery- Garden Oaks'!A46</f>
        <v xml:space="preserve">   63610 Mileage</v>
      </c>
      <c r="E46" t="str">
        <f>'Positive Recovery- Hill Country'!A46</f>
        <v xml:space="preserve">   63610 Mileage</v>
      </c>
      <c r="F46" t="str">
        <f>'Positive Recovery- Montrose'!A46</f>
        <v xml:space="preserve">   63610 Mileage</v>
      </c>
      <c r="G46" s="83" t="str">
        <f>'Positive Recovery- Austin'!A46</f>
        <v xml:space="preserve">   63610 Mileage</v>
      </c>
      <c r="H46" t="str">
        <f>'Positive Recovery- Cinco Ranch'!A46</f>
        <v xml:space="preserve">   63610 Mileage</v>
      </c>
      <c r="I46" t="str">
        <f>'Positive Recovery- Clear Lake'!A46</f>
        <v xml:space="preserve">   63610 Mileage</v>
      </c>
      <c r="J46" t="str">
        <f>'Positive Recovery- Conroe'!A46</f>
        <v xml:space="preserve">   63610 Mileage</v>
      </c>
      <c r="K46" t="str">
        <f>'Positive Recovery- Energy Corri'!A46</f>
        <v xml:space="preserve">   63610 Mileage</v>
      </c>
      <c r="L46" t="str">
        <f>'Positive Recovery- Galleria'!A46</f>
        <v xml:space="preserve">   63610 Mileage</v>
      </c>
      <c r="M46" t="str">
        <f>'Positive Recovery- Humble'!A46</f>
        <v xml:space="preserve">   63610 Mileage</v>
      </c>
      <c r="N46" t="str">
        <f>'Positive Recovery- Jersey Villa'!A46</f>
        <v xml:space="preserve">   63610 Mileage</v>
      </c>
      <c r="O46" t="str">
        <f>'Positive Recovery- North Loop'!A46</f>
        <v xml:space="preserve">   63610 Mileage</v>
      </c>
      <c r="P46" t="str">
        <f>'Positive Recovery- Pasadena'!A46</f>
        <v xml:space="preserve">   63610 Mileage</v>
      </c>
      <c r="Q46" t="str">
        <f>'Positive Recovery- Round Rock'!A46</f>
        <v xml:space="preserve">   63610 Mileage</v>
      </c>
      <c r="R46" t="str">
        <f>'Positive Recovery- San Antonio'!A46</f>
        <v xml:space="preserve">   63610 Mileage</v>
      </c>
      <c r="S46" t="str">
        <f>'Positive Recovery- San Marcos'!A46</f>
        <v xml:space="preserve">   63610 Mileage</v>
      </c>
      <c r="T46" t="str">
        <f>'Positive Recovery- Sugarland'!A46</f>
        <v xml:space="preserve">   63610 Mileage</v>
      </c>
      <c r="U46" t="str">
        <f>'Positive Recovery- The Woodland'!A46</f>
        <v xml:space="preserve">   63610 Mileage</v>
      </c>
    </row>
    <row r="47" spans="2:21" x14ac:dyDescent="0.25">
      <c r="B47" s="83" t="str">
        <f>Admin!A47</f>
        <v xml:space="preserve">   63620 Vehicle Rental</v>
      </c>
      <c r="C47" s="83" t="str">
        <f>'Positive Recovery- Dallas Ft Wo'!A47</f>
        <v xml:space="preserve">   63620 Vehicle Rental</v>
      </c>
      <c r="D47" t="str">
        <f>'Positive Recovery- Garden Oaks'!A47</f>
        <v xml:space="preserve">   63620 Vehicle Rental</v>
      </c>
      <c r="E47" t="str">
        <f>'Positive Recovery- Hill Country'!A47</f>
        <v xml:space="preserve">   63620 Vehicle Rental</v>
      </c>
      <c r="F47" t="str">
        <f>'Positive Recovery- Montrose'!A47</f>
        <v xml:space="preserve">   63620 Vehicle Rental</v>
      </c>
      <c r="G47" s="83" t="str">
        <f>'Positive Recovery- Austin'!A47</f>
        <v xml:space="preserve">   63620 Vehicle Rental</v>
      </c>
      <c r="H47" t="str">
        <f>'Positive Recovery- Cinco Ranch'!A47</f>
        <v xml:space="preserve">   63620 Vehicle Rental</v>
      </c>
      <c r="I47" t="str">
        <f>'Positive Recovery- Clear Lake'!A47</f>
        <v xml:space="preserve">   63620 Vehicle Rental</v>
      </c>
      <c r="J47" t="str">
        <f>'Positive Recovery- Conroe'!A47</f>
        <v xml:space="preserve">   63620 Vehicle Rental</v>
      </c>
      <c r="K47" t="str">
        <f>'Positive Recovery- Energy Corri'!A47</f>
        <v xml:space="preserve">   63620 Vehicle Rental</v>
      </c>
      <c r="L47" t="str">
        <f>'Positive Recovery- Galleria'!A47</f>
        <v xml:space="preserve">   63620 Vehicle Rental</v>
      </c>
      <c r="M47" t="str">
        <f>'Positive Recovery- Humble'!A47</f>
        <v xml:space="preserve">   63620 Vehicle Rental</v>
      </c>
      <c r="N47" t="str">
        <f>'Positive Recovery- Jersey Villa'!A47</f>
        <v xml:space="preserve">   63620 Vehicle Rental</v>
      </c>
      <c r="O47" t="str">
        <f>'Positive Recovery- North Loop'!A47</f>
        <v xml:space="preserve">   63620 Vehicle Rental</v>
      </c>
      <c r="P47" t="str">
        <f>'Positive Recovery- Pasadena'!A47</f>
        <v xml:space="preserve">   63620 Vehicle Rental</v>
      </c>
      <c r="Q47" t="str">
        <f>'Positive Recovery- Round Rock'!A47</f>
        <v xml:space="preserve">   63620 Vehicle Rental</v>
      </c>
      <c r="R47" t="str">
        <f>'Positive Recovery- San Antonio'!A47</f>
        <v xml:space="preserve">   63620 Vehicle Rental</v>
      </c>
      <c r="S47" t="str">
        <f>'Positive Recovery- San Marcos'!A47</f>
        <v xml:space="preserve">   63620 Vehicle Rental</v>
      </c>
      <c r="T47" t="str">
        <f>'Positive Recovery- Sugarland'!A47</f>
        <v xml:space="preserve">   63620 Vehicle Rental</v>
      </c>
      <c r="U47" t="str">
        <f>'Positive Recovery- The Woodland'!A47</f>
        <v xml:space="preserve">   63620 Vehicle Rental</v>
      </c>
    </row>
    <row r="48" spans="2:21" x14ac:dyDescent="0.25">
      <c r="B48" s="83" t="str">
        <f>Admin!A48</f>
        <v xml:space="preserve">   63630 Airfare</v>
      </c>
      <c r="C48" s="83" t="str">
        <f>'Positive Recovery- Dallas Ft Wo'!A48</f>
        <v xml:space="preserve">   63630 Airfare</v>
      </c>
      <c r="D48" t="str">
        <f>'Positive Recovery- Garden Oaks'!A48</f>
        <v xml:space="preserve">   63630 Airfare</v>
      </c>
      <c r="E48" t="str">
        <f>'Positive Recovery- Hill Country'!A48</f>
        <v xml:space="preserve">   63630 Airfare</v>
      </c>
      <c r="F48" t="str">
        <f>'Positive Recovery- Montrose'!A48</f>
        <v xml:space="preserve">   63630 Airfare</v>
      </c>
      <c r="G48" s="83" t="str">
        <f>'Positive Recovery- Austin'!A48</f>
        <v xml:space="preserve">   63630 Airfare</v>
      </c>
      <c r="H48" t="str">
        <f>'Positive Recovery- Cinco Ranch'!A48</f>
        <v xml:space="preserve">   63630 Airfare</v>
      </c>
      <c r="I48" t="str">
        <f>'Positive Recovery- Clear Lake'!A48</f>
        <v xml:space="preserve">   63630 Airfare</v>
      </c>
      <c r="J48" t="str">
        <f>'Positive Recovery- Conroe'!A48</f>
        <v xml:space="preserve">   63630 Airfare</v>
      </c>
      <c r="K48" t="str">
        <f>'Positive Recovery- Energy Corri'!A48</f>
        <v xml:space="preserve">   63630 Airfare</v>
      </c>
      <c r="L48" t="str">
        <f>'Positive Recovery- Galleria'!A48</f>
        <v xml:space="preserve">   63630 Airfare</v>
      </c>
      <c r="M48" t="str">
        <f>'Positive Recovery- Humble'!A48</f>
        <v xml:space="preserve">   63630 Airfare</v>
      </c>
      <c r="N48" t="str">
        <f>'Positive Recovery- Jersey Villa'!A48</f>
        <v xml:space="preserve">   63630 Airfare</v>
      </c>
      <c r="O48" t="str">
        <f>'Positive Recovery- North Loop'!A48</f>
        <v xml:space="preserve">   63630 Airfare</v>
      </c>
      <c r="P48" t="str">
        <f>'Positive Recovery- Pasadena'!A48</f>
        <v xml:space="preserve">   63630 Airfare</v>
      </c>
      <c r="Q48" t="str">
        <f>'Positive Recovery- Round Rock'!A48</f>
        <v xml:space="preserve">   63630 Airfare</v>
      </c>
      <c r="R48" t="str">
        <f>'Positive Recovery- San Antonio'!A48</f>
        <v xml:space="preserve">   63630 Airfare</v>
      </c>
      <c r="S48" t="str">
        <f>'Positive Recovery- San Marcos'!A48</f>
        <v xml:space="preserve">   63630 Airfare</v>
      </c>
      <c r="T48" t="str">
        <f>'Positive Recovery- Sugarland'!A48</f>
        <v xml:space="preserve">   63630 Airfare</v>
      </c>
      <c r="U48" t="str">
        <f>'Positive Recovery- The Woodland'!A48</f>
        <v xml:space="preserve">   63630 Airfare</v>
      </c>
    </row>
    <row r="49" spans="2:21" x14ac:dyDescent="0.25">
      <c r="B49" s="83" t="str">
        <f>Admin!A49</f>
        <v xml:space="preserve">   63640 Lodging</v>
      </c>
      <c r="C49" s="83" t="str">
        <f>'Positive Recovery- Dallas Ft Wo'!A49</f>
        <v xml:space="preserve">   63640 Lodging</v>
      </c>
      <c r="D49" t="str">
        <f>'Positive Recovery- Garden Oaks'!A49</f>
        <v xml:space="preserve">   63640 Lodging</v>
      </c>
      <c r="E49" t="str">
        <f>'Positive Recovery- Hill Country'!A49</f>
        <v xml:space="preserve">   63640 Lodging</v>
      </c>
      <c r="F49" t="str">
        <f>'Positive Recovery- Montrose'!A49</f>
        <v xml:space="preserve">   63640 Lodging</v>
      </c>
      <c r="G49" s="83" t="str">
        <f>'Positive Recovery- Austin'!A49</f>
        <v xml:space="preserve">   63640 Lodging</v>
      </c>
      <c r="H49" t="str">
        <f>'Positive Recovery- Cinco Ranch'!A49</f>
        <v xml:space="preserve">   63640 Lodging</v>
      </c>
      <c r="I49" t="str">
        <f>'Positive Recovery- Clear Lake'!A49</f>
        <v xml:space="preserve">   63640 Lodging</v>
      </c>
      <c r="J49" t="str">
        <f>'Positive Recovery- Conroe'!A49</f>
        <v xml:space="preserve">   63640 Lodging</v>
      </c>
      <c r="K49" t="str">
        <f>'Positive Recovery- Energy Corri'!A49</f>
        <v xml:space="preserve">   63640 Lodging</v>
      </c>
      <c r="L49" t="str">
        <f>'Positive Recovery- Galleria'!A49</f>
        <v xml:space="preserve">   63640 Lodging</v>
      </c>
      <c r="M49" t="str">
        <f>'Positive Recovery- Humble'!A49</f>
        <v xml:space="preserve">   63640 Lodging</v>
      </c>
      <c r="N49" t="str">
        <f>'Positive Recovery- Jersey Villa'!A49</f>
        <v xml:space="preserve">   63640 Lodging</v>
      </c>
      <c r="O49" t="str">
        <f>'Positive Recovery- North Loop'!A49</f>
        <v xml:space="preserve">   63640 Lodging</v>
      </c>
      <c r="P49" t="str">
        <f>'Positive Recovery- Pasadena'!A49</f>
        <v xml:space="preserve">   63640 Lodging</v>
      </c>
      <c r="Q49" t="str">
        <f>'Positive Recovery- Round Rock'!A49</f>
        <v xml:space="preserve">   63640 Lodging</v>
      </c>
      <c r="R49" t="str">
        <f>'Positive Recovery- San Antonio'!A49</f>
        <v xml:space="preserve">   63640 Lodging</v>
      </c>
      <c r="S49" t="str">
        <f>'Positive Recovery- San Marcos'!A49</f>
        <v xml:space="preserve">   63640 Lodging</v>
      </c>
      <c r="T49" t="str">
        <f>'Positive Recovery- Sugarland'!A49</f>
        <v xml:space="preserve">   63640 Lodging</v>
      </c>
      <c r="U49" t="str">
        <f>'Positive Recovery- The Woodland'!A49</f>
        <v xml:space="preserve">   63640 Lodging</v>
      </c>
    </row>
    <row r="50" spans="2:21" x14ac:dyDescent="0.25">
      <c r="B50" s="83" t="str">
        <f>Admin!A50</f>
        <v xml:space="preserve">   63650 Miscellaneous Travel Expense</v>
      </c>
      <c r="C50" s="83" t="str">
        <f>'Positive Recovery- Dallas Ft Wo'!A50</f>
        <v xml:space="preserve">   63650 Miscellaneous Travel Expense</v>
      </c>
      <c r="D50" t="str">
        <f>'Positive Recovery- Garden Oaks'!A50</f>
        <v xml:space="preserve">   63650 Miscellaneous Travel Expense</v>
      </c>
      <c r="E50" t="str">
        <f>'Positive Recovery- Hill Country'!A50</f>
        <v xml:space="preserve">   63650 Miscellaneous Travel Expense</v>
      </c>
      <c r="F50" t="str">
        <f>'Positive Recovery- Montrose'!A50</f>
        <v xml:space="preserve">   63650 Miscellaneous Travel Expense</v>
      </c>
      <c r="G50" s="83" t="str">
        <f>'Positive Recovery- Austin'!A50</f>
        <v xml:space="preserve">   63650 Miscellaneous Travel Expense</v>
      </c>
      <c r="H50" t="str">
        <f>'Positive Recovery- Cinco Ranch'!A50</f>
        <v xml:space="preserve">   63650 Miscellaneous Travel Expense</v>
      </c>
      <c r="I50" t="str">
        <f>'Positive Recovery- Clear Lake'!A50</f>
        <v xml:space="preserve">   63650 Miscellaneous Travel Expense</v>
      </c>
      <c r="J50" t="str">
        <f>'Positive Recovery- Conroe'!A50</f>
        <v xml:space="preserve">   63650 Miscellaneous Travel Expense</v>
      </c>
      <c r="K50" t="str">
        <f>'Positive Recovery- Energy Corri'!A50</f>
        <v xml:space="preserve">   63650 Miscellaneous Travel Expense</v>
      </c>
      <c r="L50" t="str">
        <f>'Positive Recovery- Galleria'!A50</f>
        <v xml:space="preserve">   63650 Miscellaneous Travel Expense</v>
      </c>
      <c r="M50" t="str">
        <f>'Positive Recovery- Humble'!A50</f>
        <v xml:space="preserve">   63650 Miscellaneous Travel Expense</v>
      </c>
      <c r="N50" t="str">
        <f>'Positive Recovery- Jersey Villa'!A50</f>
        <v xml:space="preserve">   63650 Miscellaneous Travel Expense</v>
      </c>
      <c r="O50" t="str">
        <f>'Positive Recovery- North Loop'!A50</f>
        <v xml:space="preserve">   63650 Miscellaneous Travel Expense</v>
      </c>
      <c r="P50" t="str">
        <f>'Positive Recovery- Pasadena'!A50</f>
        <v xml:space="preserve">   63650 Miscellaneous Travel Expense</v>
      </c>
      <c r="Q50" t="str">
        <f>'Positive Recovery- Round Rock'!A50</f>
        <v xml:space="preserve">   63650 Miscellaneous Travel Expense</v>
      </c>
      <c r="R50" t="str">
        <f>'Positive Recovery- San Antonio'!A50</f>
        <v xml:space="preserve">   63650 Miscellaneous Travel Expense</v>
      </c>
      <c r="S50" t="str">
        <f>'Positive Recovery- San Marcos'!A50</f>
        <v xml:space="preserve">   63650 Miscellaneous Travel Expense</v>
      </c>
      <c r="T50" t="str">
        <f>'Positive Recovery- Sugarland'!A50</f>
        <v xml:space="preserve">   63650 Miscellaneous Travel Expense</v>
      </c>
      <c r="U50" t="str">
        <f>'Positive Recovery- The Woodland'!A50</f>
        <v xml:space="preserve">   63650 Miscellaneous Travel Expense</v>
      </c>
    </row>
    <row r="51" spans="2:21" x14ac:dyDescent="0.25">
      <c r="B51" s="83" t="str">
        <f>Admin!A51</f>
        <v xml:space="preserve">   63800 Electronic Medical Records</v>
      </c>
      <c r="C51" s="83" t="str">
        <f>'Positive Recovery- Dallas Ft Wo'!A51</f>
        <v xml:space="preserve">   63800 Electronic Medical Records</v>
      </c>
      <c r="D51" t="str">
        <f>'Positive Recovery- Garden Oaks'!A51</f>
        <v xml:space="preserve">   63800 Electronic Medical Records</v>
      </c>
      <c r="E51" t="str">
        <f>'Positive Recovery- Hill Country'!A51</f>
        <v xml:space="preserve">   63800 Electronic Medical Records</v>
      </c>
      <c r="F51" t="str">
        <f>'Positive Recovery- Montrose'!A51</f>
        <v>63800 Electronic Medical Records</v>
      </c>
      <c r="G51" s="83" t="str">
        <f>'Positive Recovery- Austin'!A51</f>
        <v xml:space="preserve">   63800 Electronic Medical Records</v>
      </c>
      <c r="H51" t="str">
        <f>'Positive Recovery- Cinco Ranch'!A51</f>
        <v xml:space="preserve">   63800 Electronic Medical Records</v>
      </c>
      <c r="I51" t="str">
        <f>'Positive Recovery- Clear Lake'!A51</f>
        <v xml:space="preserve">   63800 Electronic Medical Records</v>
      </c>
      <c r="J51" t="str">
        <f>'Positive Recovery- Conroe'!A51</f>
        <v xml:space="preserve">   63800 Electronic Medical Records</v>
      </c>
      <c r="K51" t="str">
        <f>'Positive Recovery- Energy Corri'!A51</f>
        <v xml:space="preserve">   63800 Electronic Medical Records</v>
      </c>
      <c r="L51" t="str">
        <f>'Positive Recovery- Galleria'!A51</f>
        <v xml:space="preserve">   63800 Electronic Medical Records</v>
      </c>
      <c r="M51" t="str">
        <f>'Positive Recovery- Humble'!A51</f>
        <v xml:space="preserve">   63800 Electronic Medical Records</v>
      </c>
      <c r="N51" t="str">
        <f>'Positive Recovery- Jersey Villa'!A51</f>
        <v xml:space="preserve">   63800 Electronic Medical Records</v>
      </c>
      <c r="O51" t="str">
        <f>'Positive Recovery- North Loop'!A51</f>
        <v xml:space="preserve">   63800 Electronic Medical Records</v>
      </c>
      <c r="P51" t="str">
        <f>'Positive Recovery- Pasadena'!A51</f>
        <v xml:space="preserve">   63800 Electronic Medical Records</v>
      </c>
      <c r="Q51" t="str">
        <f>'Positive Recovery- Round Rock'!A51</f>
        <v xml:space="preserve">   63800 Electronic Medical Records</v>
      </c>
      <c r="R51" t="str">
        <f>'Positive Recovery- San Antonio'!A51</f>
        <v xml:space="preserve">   63800 Electronic Medical Records</v>
      </c>
      <c r="S51" t="str">
        <f>'Positive Recovery- San Marcos'!A51</f>
        <v xml:space="preserve">   63800 Electronic Medical Records</v>
      </c>
      <c r="T51" t="str">
        <f>'Positive Recovery- Sugarland'!A51</f>
        <v xml:space="preserve">   63800 Electronic Medical Records</v>
      </c>
      <c r="U51" t="str">
        <f>'Positive Recovery- The Woodland'!A51</f>
        <v xml:space="preserve">   63800 Electronic Medical Records</v>
      </c>
    </row>
    <row r="52" spans="2:21" x14ac:dyDescent="0.25">
      <c r="B52" s="83" t="str">
        <f>Admin!A52</f>
        <v xml:space="preserve">   64200 Office Supplies</v>
      </c>
      <c r="C52" s="83" t="str">
        <f>'Positive Recovery- Dallas Ft Wo'!A52</f>
        <v xml:space="preserve">   64200 Office Supplies</v>
      </c>
      <c r="D52" t="str">
        <f>'Positive Recovery- Garden Oaks'!A52</f>
        <v xml:space="preserve">   64200 Office Supplies</v>
      </c>
      <c r="E52" t="str">
        <f>'Positive Recovery- Hill Country'!A52</f>
        <v xml:space="preserve">   64200 Office Supplies</v>
      </c>
      <c r="F52" t="str">
        <f>'Positive Recovery- Montrose'!A52</f>
        <v xml:space="preserve">   64200 Office Supplies</v>
      </c>
      <c r="G52" s="83" t="str">
        <f>'Positive Recovery- Austin'!A52</f>
        <v xml:space="preserve">   64200 Office Supplies</v>
      </c>
      <c r="H52" t="str">
        <f>'Positive Recovery- Cinco Ranch'!A52</f>
        <v xml:space="preserve">   64200 Office Supplies</v>
      </c>
      <c r="I52" t="str">
        <f>'Positive Recovery- Clear Lake'!A52</f>
        <v xml:space="preserve">   64200 Office Supplies</v>
      </c>
      <c r="J52" t="str">
        <f>'Positive Recovery- Conroe'!A52</f>
        <v xml:space="preserve">   64200 Office Supplies</v>
      </c>
      <c r="K52" t="str">
        <f>'Positive Recovery- Energy Corri'!A52</f>
        <v xml:space="preserve">   64200 Office Supplies</v>
      </c>
      <c r="L52" t="str">
        <f>'Positive Recovery- Galleria'!A52</f>
        <v xml:space="preserve">   64200 Office Supplies</v>
      </c>
      <c r="M52" t="str">
        <f>'Positive Recovery- Humble'!A52</f>
        <v xml:space="preserve">   64200 Office Supplies</v>
      </c>
      <c r="N52" t="str">
        <f>'Positive Recovery- Jersey Villa'!A52</f>
        <v xml:space="preserve">   64200 Office Supplies</v>
      </c>
      <c r="O52" t="str">
        <f>'Positive Recovery- North Loop'!A52</f>
        <v xml:space="preserve">   64200 Office Supplies</v>
      </c>
      <c r="P52" t="str">
        <f>'Positive Recovery- Pasadena'!A52</f>
        <v xml:space="preserve">   64200 Office Supplies</v>
      </c>
      <c r="Q52" t="str">
        <f>'Positive Recovery- Round Rock'!A52</f>
        <v xml:space="preserve">   64200 Office Supplies</v>
      </c>
      <c r="R52" t="str">
        <f>'Positive Recovery- San Antonio'!A52</f>
        <v xml:space="preserve">   64200 Office Supplies</v>
      </c>
      <c r="S52" t="str">
        <f>'Positive Recovery- San Marcos'!A52</f>
        <v xml:space="preserve">   64200 Office Supplies</v>
      </c>
      <c r="T52" t="str">
        <f>'Positive Recovery- Sugarland'!A52</f>
        <v xml:space="preserve">   64200 Office Supplies</v>
      </c>
      <c r="U52" t="str">
        <f>'Positive Recovery- The Woodland'!A52</f>
        <v xml:space="preserve">   64200 Office Supplies</v>
      </c>
    </row>
    <row r="53" spans="2:21" x14ac:dyDescent="0.25">
      <c r="B53" s="83" t="str">
        <f>Admin!A53</f>
        <v xml:space="preserve">   64225 Facility Expense</v>
      </c>
      <c r="C53" s="83" t="str">
        <f>'Positive Recovery- Dallas Ft Wo'!A53</f>
        <v xml:space="preserve">   64225 Facility Expense</v>
      </c>
      <c r="D53" t="str">
        <f>'Positive Recovery- Garden Oaks'!A53</f>
        <v xml:space="preserve">   64225 Facility Expense</v>
      </c>
      <c r="E53" t="str">
        <f>'Positive Recovery- Hill Country'!A53</f>
        <v xml:space="preserve">   64225 Facility Expense</v>
      </c>
      <c r="F53" t="str">
        <f>'Positive Recovery- Montrose'!A53</f>
        <v xml:space="preserve">   64225 Facility Expense</v>
      </c>
      <c r="G53" s="83" t="str">
        <f>'Positive Recovery- Austin'!A53</f>
        <v xml:space="preserve">   64225 Facility Expense</v>
      </c>
      <c r="H53" t="str">
        <f>'Positive Recovery- Cinco Ranch'!A53</f>
        <v xml:space="preserve">   64225 Facility Expense</v>
      </c>
      <c r="I53" t="str">
        <f>'Positive Recovery- Clear Lake'!A53</f>
        <v xml:space="preserve">   64225 Facility Expense</v>
      </c>
      <c r="J53" t="str">
        <f>'Positive Recovery- Conroe'!A53</f>
        <v xml:space="preserve">   64225 Facility Expense</v>
      </c>
      <c r="K53" t="str">
        <f>'Positive Recovery- Energy Corri'!A53</f>
        <v xml:space="preserve">   64225 Facility Expense</v>
      </c>
      <c r="L53" t="str">
        <f>'Positive Recovery- Galleria'!A53</f>
        <v xml:space="preserve">   64225 Facility Expense</v>
      </c>
      <c r="M53" t="str">
        <f>'Positive Recovery- Humble'!A53</f>
        <v xml:space="preserve">   64225 Facility Expense</v>
      </c>
      <c r="N53" t="str">
        <f>'Positive Recovery- Jersey Villa'!A53</f>
        <v xml:space="preserve">   64225 Facility Expense</v>
      </c>
      <c r="O53" t="str">
        <f>'Positive Recovery- North Loop'!A53</f>
        <v xml:space="preserve">   64225 Facility Expense</v>
      </c>
      <c r="P53" t="str">
        <f>'Positive Recovery- Pasadena'!A53</f>
        <v xml:space="preserve">   64225 Facility Expense</v>
      </c>
      <c r="Q53" t="str">
        <f>'Positive Recovery- Round Rock'!A53</f>
        <v xml:space="preserve">   64225 Facility Expense</v>
      </c>
      <c r="R53" t="str">
        <f>'Positive Recovery- San Antonio'!A53</f>
        <v xml:space="preserve">   64225 Facility Expense</v>
      </c>
      <c r="S53" t="str">
        <f>'Positive Recovery- San Marcos'!A53</f>
        <v xml:space="preserve">   64225 Facility Expense</v>
      </c>
      <c r="T53" t="str">
        <f>'Positive Recovery- Sugarland'!A53</f>
        <v xml:space="preserve">   64225 Facility Expense</v>
      </c>
      <c r="U53" t="str">
        <f>'Positive Recovery- The Woodland'!A53</f>
        <v xml:space="preserve">   64225 Facility Expense</v>
      </c>
    </row>
    <row r="54" spans="2:21" x14ac:dyDescent="0.25">
      <c r="B54" s="83" t="str">
        <f>Admin!A54</f>
        <v xml:space="preserve">   64230 Septic System Expense</v>
      </c>
      <c r="C54" s="83" t="str">
        <f>'Positive Recovery- Dallas Ft Wo'!A54</f>
        <v xml:space="preserve">   64230 Septic System Expense</v>
      </c>
      <c r="D54" t="str">
        <f>'Positive Recovery- Garden Oaks'!A54</f>
        <v xml:space="preserve">   64230 Septic System Expense</v>
      </c>
      <c r="E54" t="str">
        <f>'Positive Recovery- Hill Country'!A54</f>
        <v xml:space="preserve">   64230 Septic System Expense</v>
      </c>
      <c r="F54" t="str">
        <f>'Positive Recovery- Montrose'!A54</f>
        <v xml:space="preserve">   64230 Septic System Expense</v>
      </c>
      <c r="G54" s="83" t="str">
        <f>'Positive Recovery- Austin'!A54</f>
        <v xml:space="preserve">   64230 Septic System Expense</v>
      </c>
      <c r="H54" t="str">
        <f>'Positive Recovery- Cinco Ranch'!A54</f>
        <v xml:space="preserve">   64230 Septic System Expense</v>
      </c>
      <c r="I54" t="str">
        <f>'Positive Recovery- Clear Lake'!A54</f>
        <v xml:space="preserve">   64230 Septic System Expense</v>
      </c>
      <c r="J54" t="str">
        <f>'Positive Recovery- Conroe'!A54</f>
        <v xml:space="preserve">   64230 Septic System Expense</v>
      </c>
      <c r="K54" t="str">
        <f>'Positive Recovery- Energy Corri'!A54</f>
        <v xml:space="preserve">   64230 Septic System Expense</v>
      </c>
      <c r="L54" t="str">
        <f>'Positive Recovery- Galleria'!A54</f>
        <v xml:space="preserve">   64230 Septic System Expense</v>
      </c>
      <c r="M54" t="str">
        <f>'Positive Recovery- Humble'!A54</f>
        <v xml:space="preserve">   64230 Septic System Expense</v>
      </c>
      <c r="N54" t="str">
        <f>'Positive Recovery- Jersey Villa'!A54</f>
        <v xml:space="preserve">   64230 Septic System Expense</v>
      </c>
      <c r="O54" t="str">
        <f>'Positive Recovery- North Loop'!A54</f>
        <v xml:space="preserve">   64230 Septic System Expense</v>
      </c>
      <c r="P54" t="str">
        <f>'Positive Recovery- Pasadena'!A54</f>
        <v xml:space="preserve">   64230 Septic System Expense</v>
      </c>
      <c r="Q54" t="str">
        <f>'Positive Recovery- Round Rock'!A54</f>
        <v xml:space="preserve">   64230 Septic System Expense</v>
      </c>
      <c r="R54" t="str">
        <f>'Positive Recovery- San Antonio'!A54</f>
        <v xml:space="preserve">   64230 Septic System Expense</v>
      </c>
      <c r="S54" t="str">
        <f>'Positive Recovery- San Marcos'!A54</f>
        <v xml:space="preserve">   64230 Septic System Expense</v>
      </c>
      <c r="T54" t="str">
        <f>'Positive Recovery- Sugarland'!A54</f>
        <v xml:space="preserve">   64230 Septic System Expense</v>
      </c>
      <c r="U54" t="str">
        <f>'Positive Recovery- The Woodland'!A54</f>
        <v xml:space="preserve">   64230 Septic System Expense</v>
      </c>
    </row>
    <row r="55" spans="2:21" x14ac:dyDescent="0.25">
      <c r="B55" s="83" t="str">
        <f>Admin!A55</f>
        <v xml:space="preserve">   64235 Pool Expense</v>
      </c>
      <c r="C55" s="83" t="str">
        <f>'Positive Recovery- Dallas Ft Wo'!A55</f>
        <v xml:space="preserve">   64235 Pool Expense</v>
      </c>
      <c r="D55" t="str">
        <f>'Positive Recovery- Garden Oaks'!A55</f>
        <v xml:space="preserve">   64235 Pool Expense</v>
      </c>
      <c r="E55" t="str">
        <f>'Positive Recovery- Hill Country'!A55</f>
        <v xml:space="preserve">   64235 Pool Expense</v>
      </c>
      <c r="F55" t="str">
        <f>'Positive Recovery- Montrose'!A55</f>
        <v xml:space="preserve">   64235 Pool Expense</v>
      </c>
      <c r="G55" s="83" t="str">
        <f>'Positive Recovery- Austin'!A55</f>
        <v xml:space="preserve">   64235 Pool Expense</v>
      </c>
      <c r="H55" t="str">
        <f>'Positive Recovery- Cinco Ranch'!A55</f>
        <v xml:space="preserve">   64235 Pool Expense</v>
      </c>
      <c r="I55" t="str">
        <f>'Positive Recovery- Clear Lake'!A55</f>
        <v xml:space="preserve">   64235 Pool Expense</v>
      </c>
      <c r="J55" t="str">
        <f>'Positive Recovery- Conroe'!A55</f>
        <v xml:space="preserve">   64235 Pool Expense</v>
      </c>
      <c r="K55" t="str">
        <f>'Positive Recovery- Energy Corri'!A55</f>
        <v xml:space="preserve">   64235 Pool Expense</v>
      </c>
      <c r="L55" t="str">
        <f>'Positive Recovery- Galleria'!A55</f>
        <v xml:space="preserve">   64235 Pool Expense</v>
      </c>
      <c r="M55" t="str">
        <f>'Positive Recovery- Humble'!A55</f>
        <v xml:space="preserve">   64235 Pool Expense</v>
      </c>
      <c r="N55" t="str">
        <f>'Positive Recovery- Jersey Villa'!A55</f>
        <v xml:space="preserve">   64235 Pool Expense</v>
      </c>
      <c r="O55" t="str">
        <f>'Positive Recovery- North Loop'!A55</f>
        <v xml:space="preserve">   64235 Pool Expense</v>
      </c>
      <c r="P55" t="str">
        <f>'Positive Recovery- Pasadena'!A55</f>
        <v xml:space="preserve">   64235 Pool Expense</v>
      </c>
      <c r="Q55" t="str">
        <f>'Positive Recovery- Round Rock'!A55</f>
        <v xml:space="preserve">   64235 Pool Expense</v>
      </c>
      <c r="R55" t="str">
        <f>'Positive Recovery- San Antonio'!A55</f>
        <v xml:space="preserve">   64235 Pool Expense</v>
      </c>
      <c r="S55" t="str">
        <f>'Positive Recovery- San Marcos'!A55</f>
        <v xml:space="preserve">   64235 Pool Expense</v>
      </c>
      <c r="T55" t="str">
        <f>'Positive Recovery- Sugarland'!A55</f>
        <v xml:space="preserve">   64235 Pool Expense</v>
      </c>
      <c r="U55" t="str">
        <f>'Positive Recovery- The Woodland'!A55</f>
        <v xml:space="preserve">   64235 Pool Expense</v>
      </c>
    </row>
    <row r="56" spans="2:21" x14ac:dyDescent="0.25">
      <c r="B56" s="83" t="str">
        <f>Admin!A56</f>
        <v xml:space="preserve">   64250 Patient Expense</v>
      </c>
      <c r="C56" s="83" t="str">
        <f>'Positive Recovery- Dallas Ft Wo'!A56</f>
        <v xml:space="preserve">   64250 Patient Expense</v>
      </c>
      <c r="D56" t="str">
        <f>'Positive Recovery- Garden Oaks'!A56</f>
        <v xml:space="preserve">   64250 Patient Expense</v>
      </c>
      <c r="E56" t="str">
        <f>'Positive Recovery- Hill Country'!A56</f>
        <v xml:space="preserve">   64250 Patient Expense</v>
      </c>
      <c r="F56" t="str">
        <f>'Positive Recovery- Montrose'!A56</f>
        <v xml:space="preserve">   64250 Patient Expense</v>
      </c>
      <c r="G56" s="83" t="str">
        <f>'Positive Recovery- Austin'!A56</f>
        <v xml:space="preserve">   64250 Patient Expense</v>
      </c>
      <c r="H56" t="str">
        <f>'Positive Recovery- Cinco Ranch'!A56</f>
        <v xml:space="preserve">   64250 Patient Expense</v>
      </c>
      <c r="I56" t="str">
        <f>'Positive Recovery- Clear Lake'!A56</f>
        <v xml:space="preserve">   64250 Patient Expense</v>
      </c>
      <c r="J56" t="str">
        <f>'Positive Recovery- Conroe'!A56</f>
        <v xml:space="preserve">   64250 Patient Expense</v>
      </c>
      <c r="K56" t="str">
        <f>'Positive Recovery- Energy Corri'!A56</f>
        <v xml:space="preserve">   64250 Patient Expense</v>
      </c>
      <c r="L56" t="str">
        <f>'Positive Recovery- Galleria'!A56</f>
        <v xml:space="preserve">   64250 Patient Expense</v>
      </c>
      <c r="M56" t="str">
        <f>'Positive Recovery- Humble'!A56</f>
        <v xml:space="preserve">   64250 Patient Expense</v>
      </c>
      <c r="N56" t="str">
        <f>'Positive Recovery- Jersey Villa'!A56</f>
        <v xml:space="preserve">   64250 Patient Expense</v>
      </c>
      <c r="O56" t="str">
        <f>'Positive Recovery- North Loop'!A56</f>
        <v xml:space="preserve">   64250 Patient Expense</v>
      </c>
      <c r="P56" t="str">
        <f>'Positive Recovery- Pasadena'!A56</f>
        <v xml:space="preserve">   64250 Patient Expense</v>
      </c>
      <c r="Q56" t="str">
        <f>'Positive Recovery- Round Rock'!A56</f>
        <v xml:space="preserve">   64250 Patient Expense</v>
      </c>
      <c r="R56" t="str">
        <f>'Positive Recovery- San Antonio'!A56</f>
        <v xml:space="preserve">   64250 Patient Expense</v>
      </c>
      <c r="S56" t="str">
        <f>'Positive Recovery- San Marcos'!A56</f>
        <v xml:space="preserve">   64250 Patient Expense</v>
      </c>
      <c r="T56" t="str">
        <f>'Positive Recovery- Sugarland'!A56</f>
        <v xml:space="preserve">   64250 Patient Expense</v>
      </c>
      <c r="U56" t="str">
        <f>'Positive Recovery- The Woodland'!A56</f>
        <v xml:space="preserve">   64250 Patient Expense</v>
      </c>
    </row>
    <row r="57" spans="2:21" x14ac:dyDescent="0.25">
      <c r="B57" s="83" t="str">
        <f>Admin!A57</f>
        <v xml:space="preserve">   64260 Alumni Expense</v>
      </c>
      <c r="C57" s="83" t="str">
        <f>'Positive Recovery- Dallas Ft Wo'!A57</f>
        <v xml:space="preserve">   64260 Alumni Expense</v>
      </c>
      <c r="D57" t="str">
        <f>'Positive Recovery- Garden Oaks'!A57</f>
        <v xml:space="preserve">   64260 Alumni Expense</v>
      </c>
      <c r="E57" t="str">
        <f>'Positive Recovery- Hill Country'!A57</f>
        <v xml:space="preserve">   64260 Alumni Expense</v>
      </c>
      <c r="F57" t="str">
        <f>'Positive Recovery- Montrose'!A57</f>
        <v xml:space="preserve">   64260 Alumni Expense</v>
      </c>
      <c r="G57" s="83" t="str">
        <f>'Positive Recovery- Austin'!A57</f>
        <v xml:space="preserve">   64260 Alumni Expense</v>
      </c>
      <c r="H57" t="str">
        <f>'Positive Recovery- Cinco Ranch'!A57</f>
        <v xml:space="preserve">   64260 Alumni Expense</v>
      </c>
      <c r="I57" t="str">
        <f>'Positive Recovery- Clear Lake'!A57</f>
        <v xml:space="preserve">   64260 Alumni Expense</v>
      </c>
      <c r="J57" t="str">
        <f>'Positive Recovery- Conroe'!A57</f>
        <v xml:space="preserve">   64260 Alumni Expense</v>
      </c>
      <c r="K57" t="str">
        <f>'Positive Recovery- Energy Corri'!A57</f>
        <v xml:space="preserve">   64260 Alumni Expense</v>
      </c>
      <c r="L57" t="str">
        <f>'Positive Recovery- Galleria'!A57</f>
        <v xml:space="preserve">   64260 Alumni Expense</v>
      </c>
      <c r="M57" t="str">
        <f>'Positive Recovery- Humble'!A57</f>
        <v xml:space="preserve">   64260 Alumni Expense</v>
      </c>
      <c r="N57" t="str">
        <f>'Positive Recovery- Jersey Villa'!A57</f>
        <v xml:space="preserve">   64260 Alumni Expense</v>
      </c>
      <c r="O57" t="str">
        <f>'Positive Recovery- North Loop'!A57</f>
        <v xml:space="preserve">   64260 Alumni Expense</v>
      </c>
      <c r="P57" t="str">
        <f>'Positive Recovery- Pasadena'!A57</f>
        <v xml:space="preserve">   64260 Alumni Expense</v>
      </c>
      <c r="Q57" t="str">
        <f>'Positive Recovery- Round Rock'!A57</f>
        <v xml:space="preserve">   64260 Alumni Expense</v>
      </c>
      <c r="R57" t="str">
        <f>'Positive Recovery- San Antonio'!A57</f>
        <v xml:space="preserve">   64260 Alumni Expense</v>
      </c>
      <c r="S57" t="str">
        <f>'Positive Recovery- San Marcos'!A57</f>
        <v xml:space="preserve">   64260 Alumni Expense</v>
      </c>
      <c r="T57" t="str">
        <f>'Positive Recovery- Sugarland'!A57</f>
        <v xml:space="preserve">   64260 Alumni Expense</v>
      </c>
      <c r="U57" t="str">
        <f>'Positive Recovery- The Woodland'!A57</f>
        <v xml:space="preserve">   64260 Alumni Expense</v>
      </c>
    </row>
    <row r="58" spans="2:21" x14ac:dyDescent="0.25">
      <c r="B58" s="83" t="str">
        <f>Admin!A58</f>
        <v xml:space="preserve">   64300 Meals, Travel, and Entertainment</v>
      </c>
      <c r="C58" s="83" t="str">
        <f>'Positive Recovery- Dallas Ft Wo'!A58</f>
        <v xml:space="preserve">   64300 Meals, Travel, and Entertainment</v>
      </c>
      <c r="D58" t="str">
        <f>'Positive Recovery- Garden Oaks'!A58</f>
        <v xml:space="preserve">   64300 Meals, Travel, and Entertainment</v>
      </c>
      <c r="E58" t="str">
        <f>'Positive Recovery- Hill Country'!A58</f>
        <v xml:space="preserve">   64300 Meals, Travel, and Entertainment</v>
      </c>
      <c r="F58" t="str">
        <f>'Positive Recovery- Montrose'!A58</f>
        <v xml:space="preserve">   64300 Meals, Travel, and Entertainment</v>
      </c>
      <c r="G58" s="83" t="str">
        <f>'Positive Recovery- Austin'!A58</f>
        <v xml:space="preserve">   64300 Meals, Travel, and Entertainment</v>
      </c>
      <c r="H58" t="str">
        <f>'Positive Recovery- Cinco Ranch'!A58</f>
        <v xml:space="preserve">   64300 Meals, Travel, and Entertainment</v>
      </c>
      <c r="I58" t="str">
        <f>'Positive Recovery- Clear Lake'!A58</f>
        <v xml:space="preserve">   64300 Meals, Travel, and Entertainment</v>
      </c>
      <c r="J58" t="str">
        <f>'Positive Recovery- Conroe'!A58</f>
        <v xml:space="preserve">   64300 Meals, Travel, and Entertainment</v>
      </c>
      <c r="K58" t="str">
        <f>'Positive Recovery- Energy Corri'!A58</f>
        <v xml:space="preserve">   64300 Meals, Travel, and Entertainment</v>
      </c>
      <c r="L58" t="str">
        <f>'Positive Recovery- Galleria'!A58</f>
        <v xml:space="preserve">   64300 Meals, Travel, and Entertainment</v>
      </c>
      <c r="M58" t="str">
        <f>'Positive Recovery- Humble'!A58</f>
        <v xml:space="preserve">   64300 Meals, Travel, and Entertainment</v>
      </c>
      <c r="N58" t="str">
        <f>'Positive Recovery- Jersey Villa'!A58</f>
        <v xml:space="preserve">   64300 Meals, Travel, and Entertainment</v>
      </c>
      <c r="O58" t="str">
        <f>'Positive Recovery- North Loop'!A58</f>
        <v xml:space="preserve">   64300 Meals, Travel, and Entertainment</v>
      </c>
      <c r="P58" t="str">
        <f>'Positive Recovery- Pasadena'!A58</f>
        <v xml:space="preserve">   64300 Meals, Travel, and Entertainment</v>
      </c>
      <c r="Q58" t="str">
        <f>'Positive Recovery- Round Rock'!A58</f>
        <v xml:space="preserve">   64300 Meals, Travel, and Entertainment</v>
      </c>
      <c r="R58" t="str">
        <f>'Positive Recovery- San Antonio'!A58</f>
        <v xml:space="preserve">   64300 Meals, Travel, and Entertainment</v>
      </c>
      <c r="S58" t="str">
        <f>'Positive Recovery- San Marcos'!A58</f>
        <v xml:space="preserve">   64300 Meals, Travel, and Entertainment</v>
      </c>
      <c r="T58" t="str">
        <f>'Positive Recovery- Sugarland'!A58</f>
        <v xml:space="preserve">   64300 Meals, Travel, and Entertainment</v>
      </c>
      <c r="U58" t="str">
        <f>'Positive Recovery- The Woodland'!A58</f>
        <v xml:space="preserve">   64300 Meals, Travel, and Entertainment</v>
      </c>
    </row>
    <row r="59" spans="2:21" x14ac:dyDescent="0.25">
      <c r="B59" s="83" t="str">
        <f>Admin!A59</f>
        <v xml:space="preserve">   64600 Payroll Expenses</v>
      </c>
      <c r="C59" s="83" t="str">
        <f>'Positive Recovery- Dallas Ft Wo'!A59</f>
        <v xml:space="preserve">   64600 Payroll Expenses</v>
      </c>
      <c r="D59" t="str">
        <f>'Positive Recovery- Garden Oaks'!A59</f>
        <v xml:space="preserve">   64600 Payroll Expenses</v>
      </c>
      <c r="E59" t="str">
        <f>'Positive Recovery- Hill Country'!A59</f>
        <v xml:space="preserve">   64600 Payroll Expenses</v>
      </c>
      <c r="F59" t="str">
        <f>'Positive Recovery- Montrose'!A59</f>
        <v xml:space="preserve">   64600 Payroll Expenses</v>
      </c>
      <c r="G59" s="83" t="str">
        <f>'Positive Recovery- Austin'!A59</f>
        <v xml:space="preserve">   64600 Payroll Expenses</v>
      </c>
      <c r="H59" t="str">
        <f>'Positive Recovery- Cinco Ranch'!A59</f>
        <v xml:space="preserve">   64600 Payroll Expenses</v>
      </c>
      <c r="I59" t="str">
        <f>'Positive Recovery- Clear Lake'!A59</f>
        <v xml:space="preserve">   64600 Payroll Expenses</v>
      </c>
      <c r="J59" t="str">
        <f>'Positive Recovery- Conroe'!A59</f>
        <v xml:space="preserve">   64600 Payroll Expenses</v>
      </c>
      <c r="K59" t="str">
        <f>'Positive Recovery- Energy Corri'!A59</f>
        <v xml:space="preserve">   64600 Payroll Expenses</v>
      </c>
      <c r="L59" t="str">
        <f>'Positive Recovery- Galleria'!A59</f>
        <v xml:space="preserve">   64600 Payroll Expenses</v>
      </c>
      <c r="M59" t="str">
        <f>'Positive Recovery- Humble'!A59</f>
        <v xml:space="preserve">   64600 Payroll Expenses</v>
      </c>
      <c r="N59" t="str">
        <f>'Positive Recovery- Jersey Villa'!A59</f>
        <v xml:space="preserve">   64600 Payroll Expenses</v>
      </c>
      <c r="O59" t="str">
        <f>'Positive Recovery- North Loop'!A59</f>
        <v xml:space="preserve">   64600 Payroll Expenses</v>
      </c>
      <c r="P59" t="str">
        <f>'Positive Recovery- Pasadena'!A59</f>
        <v xml:space="preserve">   64600 Payroll Expenses</v>
      </c>
      <c r="Q59" t="str">
        <f>'Positive Recovery- Round Rock'!A59</f>
        <v xml:space="preserve">   64600 Payroll Expenses</v>
      </c>
      <c r="R59" t="str">
        <f>'Positive Recovery- San Antonio'!A59</f>
        <v xml:space="preserve">   64600 Payroll Expenses</v>
      </c>
      <c r="S59" t="str">
        <f>'Positive Recovery- San Marcos'!A59</f>
        <v xml:space="preserve">   64600 Payroll Expenses</v>
      </c>
      <c r="T59" t="str">
        <f>'Positive Recovery- Sugarland'!A59</f>
        <v xml:space="preserve">   64600 Payroll Expenses</v>
      </c>
      <c r="U59" t="str">
        <f>'Positive Recovery- The Woodland'!A59</f>
        <v xml:space="preserve">   64600 Payroll Expenses</v>
      </c>
    </row>
    <row r="60" spans="2:21" x14ac:dyDescent="0.25">
      <c r="B60" s="83" t="str">
        <f>Admin!A60</f>
        <v xml:space="preserve">   64610 Wages-Clinical</v>
      </c>
      <c r="C60" s="83" t="str">
        <f>'Positive Recovery- Dallas Ft Wo'!A60</f>
        <v xml:space="preserve">   64610 Wages-Clinical</v>
      </c>
      <c r="D60" t="str">
        <f>'Positive Recovery- Garden Oaks'!A60</f>
        <v xml:space="preserve">   64610 Wages-Clinical</v>
      </c>
      <c r="E60" t="str">
        <f>'Positive Recovery- Hill Country'!A60</f>
        <v xml:space="preserve">   64610 Wages-Clinical</v>
      </c>
      <c r="F60" t="str">
        <f>'Positive Recovery- Montrose'!A60</f>
        <v xml:space="preserve">   64610 Wages-Clinical</v>
      </c>
      <c r="G60" s="83" t="str">
        <f>'Positive Recovery- Austin'!A60</f>
        <v xml:space="preserve">   64610 Wages-Clinical</v>
      </c>
      <c r="H60" t="str">
        <f>'Positive Recovery- Cinco Ranch'!A60</f>
        <v xml:space="preserve">   64610 Wages-Clinical</v>
      </c>
      <c r="I60" t="str">
        <f>'Positive Recovery- Clear Lake'!A60</f>
        <v xml:space="preserve">   64610 Wages-Clinical</v>
      </c>
      <c r="J60" t="str">
        <f>'Positive Recovery- Conroe'!A60</f>
        <v xml:space="preserve">   64610 Wages-Clinical</v>
      </c>
      <c r="K60" t="str">
        <f>'Positive Recovery- Energy Corri'!A60</f>
        <v xml:space="preserve">   64610 Wages-Clinical</v>
      </c>
      <c r="L60" t="str">
        <f>'Positive Recovery- Galleria'!A60</f>
        <v xml:space="preserve">   64610 Wages-Clinical</v>
      </c>
      <c r="M60" t="str">
        <f>'Positive Recovery- Humble'!A60</f>
        <v xml:space="preserve">   64610 Wages-Clinical</v>
      </c>
      <c r="N60" t="str">
        <f>'Positive Recovery- Jersey Villa'!A60</f>
        <v xml:space="preserve">   64610 Wages-Clinical</v>
      </c>
      <c r="O60" t="str">
        <f>'Positive Recovery- North Loop'!A60</f>
        <v xml:space="preserve">   64610 Wages-Clinical</v>
      </c>
      <c r="P60" t="str">
        <f>'Positive Recovery- Pasadena'!A60</f>
        <v xml:space="preserve">   64610 Wages-Clinical</v>
      </c>
      <c r="Q60" t="str">
        <f>'Positive Recovery- Round Rock'!A60</f>
        <v xml:space="preserve">   64610 Wages-Clinical</v>
      </c>
      <c r="R60" t="str">
        <f>'Positive Recovery- San Antonio'!A60</f>
        <v xml:space="preserve">   64610 Wages-Clinical</v>
      </c>
      <c r="S60" t="str">
        <f>'Positive Recovery- San Marcos'!A60</f>
        <v xml:space="preserve">   64610 Wages-Clinical</v>
      </c>
      <c r="T60" t="str">
        <f>'Positive Recovery- Sugarland'!A60</f>
        <v xml:space="preserve">   64610 Wages-Clinical</v>
      </c>
      <c r="U60" t="str">
        <f>'Positive Recovery- The Woodland'!A60</f>
        <v xml:space="preserve">   64610 Wages-Clinical</v>
      </c>
    </row>
    <row r="61" spans="2:21" x14ac:dyDescent="0.25">
      <c r="B61" s="83" t="str">
        <f>Admin!A61</f>
        <v xml:space="preserve">   64620 Wages-Executive</v>
      </c>
      <c r="C61" s="83" t="str">
        <f>'Positive Recovery- Dallas Ft Wo'!A61</f>
        <v xml:space="preserve">   64620 Wages-Executive</v>
      </c>
      <c r="D61" t="str">
        <f>'Positive Recovery- Garden Oaks'!A61</f>
        <v xml:space="preserve">   64620 Wages-Executive</v>
      </c>
      <c r="E61" t="str">
        <f>'Positive Recovery- Hill Country'!A61</f>
        <v xml:space="preserve">   64620 Wages-Executive</v>
      </c>
      <c r="F61" t="str">
        <f>'Positive Recovery- Montrose'!A61</f>
        <v xml:space="preserve">   64620 Wages-Executive</v>
      </c>
      <c r="G61" s="83" t="str">
        <f>'Positive Recovery- Austin'!A61</f>
        <v xml:space="preserve">   64620 Wages-Executive</v>
      </c>
      <c r="H61" t="str">
        <f>'Positive Recovery- Cinco Ranch'!A61</f>
        <v xml:space="preserve">   64620 Wages-Executive</v>
      </c>
      <c r="I61" t="str">
        <f>'Positive Recovery- Clear Lake'!A61</f>
        <v xml:space="preserve">   64620 Wages-Executive</v>
      </c>
      <c r="J61" t="str">
        <f>'Positive Recovery- Conroe'!A61</f>
        <v xml:space="preserve">   64620 Wages-Executive</v>
      </c>
      <c r="K61" t="str">
        <f>'Positive Recovery- Energy Corri'!A61</f>
        <v xml:space="preserve">   64620 Wages-Executive</v>
      </c>
      <c r="L61" t="str">
        <f>'Positive Recovery- Galleria'!A61</f>
        <v xml:space="preserve">   64620 Wages-Executive</v>
      </c>
      <c r="M61" t="str">
        <f>'Positive Recovery- Humble'!A61</f>
        <v xml:space="preserve">   64620 Wages-Executive</v>
      </c>
      <c r="N61" t="str">
        <f>'Positive Recovery- Jersey Villa'!A61</f>
        <v xml:space="preserve">   64620 Wages-Executive</v>
      </c>
      <c r="O61" t="str">
        <f>'Positive Recovery- North Loop'!A61</f>
        <v xml:space="preserve">   64620 Wages-Executive</v>
      </c>
      <c r="P61" t="str">
        <f>'Positive Recovery- Pasadena'!A61</f>
        <v xml:space="preserve">   64620 Wages-Executive</v>
      </c>
      <c r="Q61" t="str">
        <f>'Positive Recovery- Round Rock'!A61</f>
        <v xml:space="preserve">   64620 Wages-Executive</v>
      </c>
      <c r="R61" t="str">
        <f>'Positive Recovery- San Antonio'!A61</f>
        <v xml:space="preserve">   64620 Wages-Executive</v>
      </c>
      <c r="S61" t="str">
        <f>'Positive Recovery- San Marcos'!A61</f>
        <v xml:space="preserve">   64620 Wages-Executive</v>
      </c>
      <c r="T61" t="str">
        <f>'Positive Recovery- Sugarland'!A61</f>
        <v xml:space="preserve">   64620 Wages-Executive</v>
      </c>
      <c r="U61" t="str">
        <f>'Positive Recovery- The Woodland'!A61</f>
        <v xml:space="preserve">   64620 Wages-Executive</v>
      </c>
    </row>
    <row r="62" spans="2:21" x14ac:dyDescent="0.25">
      <c r="B62" s="83" t="str">
        <f>Admin!A62</f>
        <v xml:space="preserve">   64630 Wages-Nonclinical</v>
      </c>
      <c r="C62" s="83" t="str">
        <f>'Positive Recovery- Dallas Ft Wo'!A62</f>
        <v xml:space="preserve">   64630 Wages-Nonclinical</v>
      </c>
      <c r="D62" t="str">
        <f>'Positive Recovery- Garden Oaks'!A62</f>
        <v xml:space="preserve">   64630 Wages-Nonclinical</v>
      </c>
      <c r="E62" t="str">
        <f>'Positive Recovery- Hill Country'!A62</f>
        <v xml:space="preserve">   64630 Wages-Nonclinical</v>
      </c>
      <c r="F62" t="str">
        <f>'Positive Recovery- Montrose'!A62</f>
        <v xml:space="preserve">   64630 Wages-Nonclinical</v>
      </c>
      <c r="G62" s="83" t="str">
        <f>'Positive Recovery- Austin'!A62</f>
        <v xml:space="preserve">   64630 Wages-Nonclinical</v>
      </c>
      <c r="H62" t="str">
        <f>'Positive Recovery- Cinco Ranch'!A62</f>
        <v xml:space="preserve">   64630 Wages-Nonclinical</v>
      </c>
      <c r="I62" t="str">
        <f>'Positive Recovery- Clear Lake'!A62</f>
        <v xml:space="preserve">   64630 Wages-Nonclinical</v>
      </c>
      <c r="J62" t="str">
        <f>'Positive Recovery- Conroe'!A62</f>
        <v xml:space="preserve">   64630 Wages-Nonclinical</v>
      </c>
      <c r="K62" t="str">
        <f>'Positive Recovery- Energy Corri'!A62</f>
        <v xml:space="preserve">   64630 Wages-Nonclinical</v>
      </c>
      <c r="L62" t="str">
        <f>'Positive Recovery- Galleria'!A62</f>
        <v xml:space="preserve">   64630 Wages-Nonclinical</v>
      </c>
      <c r="M62" t="str">
        <f>'Positive Recovery- Humble'!A62</f>
        <v xml:space="preserve">   64630 Wages-Nonclinical</v>
      </c>
      <c r="N62" t="str">
        <f>'Positive Recovery- Jersey Villa'!A62</f>
        <v xml:space="preserve">   64630 Wages-Nonclinical</v>
      </c>
      <c r="O62" t="str">
        <f>'Positive Recovery- North Loop'!A62</f>
        <v xml:space="preserve">   64630 Wages-Nonclinical</v>
      </c>
      <c r="P62" t="str">
        <f>'Positive Recovery- Pasadena'!A62</f>
        <v xml:space="preserve">   64630 Wages-Nonclinical</v>
      </c>
      <c r="Q62" t="str">
        <f>'Positive Recovery- Round Rock'!A62</f>
        <v xml:space="preserve">   64630 Wages-Nonclinical</v>
      </c>
      <c r="R62" t="str">
        <f>'Positive Recovery- San Antonio'!A62</f>
        <v xml:space="preserve">   64630 Wages-Nonclinical</v>
      </c>
      <c r="S62" t="str">
        <f>'Positive Recovery- San Marcos'!A62</f>
        <v xml:space="preserve">   64630 Wages-Nonclinical</v>
      </c>
      <c r="T62" t="str">
        <f>'Positive Recovery- Sugarland'!A62</f>
        <v xml:space="preserve">   64630 Wages-Nonclinical</v>
      </c>
      <c r="U62" t="str">
        <f>'Positive Recovery- The Woodland'!A62</f>
        <v xml:space="preserve">   64630 Wages-Nonclinical</v>
      </c>
    </row>
    <row r="63" spans="2:21" x14ac:dyDescent="0.25">
      <c r="B63" s="83" t="str">
        <f>Admin!A63</f>
        <v xml:space="preserve">   64670 SM Payroll reimb</v>
      </c>
      <c r="C63" s="83" t="str">
        <f>'Positive Recovery- Dallas Ft Wo'!A63</f>
        <v xml:space="preserve">   64670 SM Payroll reimb</v>
      </c>
      <c r="D63" t="str">
        <f>'Positive Recovery- Garden Oaks'!A63</f>
        <v xml:space="preserve">   64670 SM Payroll reimb</v>
      </c>
      <c r="E63" t="str">
        <f>'Positive Recovery- Hill Country'!A63</f>
        <v xml:space="preserve">   64670 SM Payroll reimb</v>
      </c>
      <c r="F63" t="str">
        <f>'Positive Recovery- Montrose'!A63</f>
        <v xml:space="preserve">   64670 SM Payroll reimb</v>
      </c>
      <c r="G63" s="83" t="str">
        <f>'Positive Recovery- Austin'!A63</f>
        <v xml:space="preserve">   64670 SM Payroll reimb</v>
      </c>
      <c r="H63" t="str">
        <f>'Positive Recovery- Cinco Ranch'!A63</f>
        <v xml:space="preserve">   64670 SM Payroll reimb</v>
      </c>
      <c r="I63" t="str">
        <f>'Positive Recovery- Clear Lake'!A63</f>
        <v xml:space="preserve">   64670 SM Payroll reimb</v>
      </c>
      <c r="J63" t="str">
        <f>'Positive Recovery- Conroe'!A63</f>
        <v xml:space="preserve">   64670 SM Payroll reimb</v>
      </c>
      <c r="K63" t="str">
        <f>'Positive Recovery- Energy Corri'!A63</f>
        <v xml:space="preserve">   64670 SM Payroll reimb</v>
      </c>
      <c r="L63" t="str">
        <f>'Positive Recovery- Galleria'!A63</f>
        <v xml:space="preserve">   64670 SM Payroll reimb</v>
      </c>
      <c r="M63" t="str">
        <f>'Positive Recovery- Humble'!A63</f>
        <v xml:space="preserve">   64670 SM Payroll reimb</v>
      </c>
      <c r="N63" t="str">
        <f>'Positive Recovery- Jersey Villa'!A63</f>
        <v xml:space="preserve">   64670 SM Payroll reimb</v>
      </c>
      <c r="O63" t="str">
        <f>'Positive Recovery- North Loop'!A63</f>
        <v xml:space="preserve">   64670 SM Payroll reimb</v>
      </c>
      <c r="P63" t="str">
        <f>'Positive Recovery- Pasadena'!A63</f>
        <v xml:space="preserve">   64670 SM Payroll reimb</v>
      </c>
      <c r="Q63" t="str">
        <f>'Positive Recovery- Round Rock'!A63</f>
        <v xml:space="preserve">   64670 SM Payroll reimb</v>
      </c>
      <c r="R63" t="str">
        <f>'Positive Recovery- San Antonio'!A63</f>
        <v xml:space="preserve">   64670 SM Payroll reimb</v>
      </c>
      <c r="S63" t="str">
        <f>'Positive Recovery- San Marcos'!A63</f>
        <v xml:space="preserve">   64670 SM Payroll reimb</v>
      </c>
      <c r="T63" t="str">
        <f>'Positive Recovery- Sugarland'!A63</f>
        <v xml:space="preserve">   64670 SM Payroll reimb</v>
      </c>
      <c r="U63" t="str">
        <f>'Positive Recovery- The Woodland'!A63</f>
        <v xml:space="preserve">   64670 SM Payroll reimb</v>
      </c>
    </row>
    <row r="64" spans="2:21" x14ac:dyDescent="0.25">
      <c r="B64" s="83" t="str">
        <f>Admin!A64</f>
        <v xml:space="preserve">   64700 Health Insurance</v>
      </c>
      <c r="C64" s="83" t="str">
        <f>'Positive Recovery- Dallas Ft Wo'!A64</f>
        <v xml:space="preserve">   64700 Health Insurance</v>
      </c>
      <c r="D64" t="str">
        <f>'Positive Recovery- Garden Oaks'!A64</f>
        <v xml:space="preserve">   64700 Health Insurance</v>
      </c>
      <c r="E64" t="str">
        <f>'Positive Recovery- Hill Country'!A64</f>
        <v xml:space="preserve">   64700 Health Insurance</v>
      </c>
      <c r="F64" t="str">
        <f>'Positive Recovery- Montrose'!A64</f>
        <v xml:space="preserve">   64700 Health Insurance</v>
      </c>
      <c r="G64" s="83" t="str">
        <f>'Positive Recovery- Austin'!A64</f>
        <v xml:space="preserve">   64700 Health Insurance</v>
      </c>
      <c r="H64" t="str">
        <f>'Positive Recovery- Cinco Ranch'!A64</f>
        <v xml:space="preserve">   64700 Health Insurance</v>
      </c>
      <c r="I64" t="str">
        <f>'Positive Recovery- Clear Lake'!A64</f>
        <v xml:space="preserve">   64700 Health Insurance</v>
      </c>
      <c r="J64" t="str">
        <f>'Positive Recovery- Conroe'!A64</f>
        <v xml:space="preserve">   64700 Health Insurance</v>
      </c>
      <c r="K64" t="str">
        <f>'Positive Recovery- Energy Corri'!A64</f>
        <v xml:space="preserve">   64700 Health Insurance</v>
      </c>
      <c r="L64" t="str">
        <f>'Positive Recovery- Galleria'!A64</f>
        <v xml:space="preserve">   64700 Health Insurance</v>
      </c>
      <c r="M64" t="str">
        <f>'Positive Recovery- Humble'!A64</f>
        <v xml:space="preserve">   64700 Health Insurance</v>
      </c>
      <c r="N64" t="str">
        <f>'Positive Recovery- Jersey Villa'!A64</f>
        <v xml:space="preserve">   64700 Health Insurance</v>
      </c>
      <c r="O64" t="str">
        <f>'Positive Recovery- North Loop'!A64</f>
        <v xml:space="preserve">   64700 Health Insurance</v>
      </c>
      <c r="P64" t="str">
        <f>'Positive Recovery- Pasadena'!A64</f>
        <v xml:space="preserve">   64700 Health Insurance</v>
      </c>
      <c r="Q64" t="str">
        <f>'Positive Recovery- Round Rock'!A64</f>
        <v xml:space="preserve">   64700 Health Insurance</v>
      </c>
      <c r="R64" t="str">
        <f>'Positive Recovery- San Antonio'!A64</f>
        <v xml:space="preserve">   64700 Health Insurance</v>
      </c>
      <c r="S64" t="str">
        <f>'Positive Recovery- San Marcos'!A64</f>
        <v xml:space="preserve">   64700 Health Insurance</v>
      </c>
      <c r="T64" t="str">
        <f>'Positive Recovery- Sugarland'!A64</f>
        <v xml:space="preserve">   64700 Health Insurance</v>
      </c>
      <c r="U64" t="str">
        <f>'Positive Recovery- The Woodland'!A64</f>
        <v xml:space="preserve">   64700 Health Insurance</v>
      </c>
    </row>
    <row r="65" spans="2:21" x14ac:dyDescent="0.25">
      <c r="B65" s="83" t="str">
        <f>Admin!A65</f>
        <v xml:space="preserve">   64750 Retirement/401k</v>
      </c>
      <c r="C65" s="83" t="str">
        <f>'Positive Recovery- Dallas Ft Wo'!A65</f>
        <v xml:space="preserve">   64750 Retirement/401k</v>
      </c>
      <c r="D65" t="str">
        <f>'Positive Recovery- Garden Oaks'!A65</f>
        <v xml:space="preserve">   64750 Retirement/401k</v>
      </c>
      <c r="E65" t="str">
        <f>'Positive Recovery- Hill Country'!A65</f>
        <v xml:space="preserve">   64750 Retirement/401k</v>
      </c>
      <c r="F65" t="str">
        <f>'Positive Recovery- Montrose'!A65</f>
        <v xml:space="preserve">   64750 Retirement/401k</v>
      </c>
      <c r="G65" s="83" t="str">
        <f>'Positive Recovery- Austin'!A65</f>
        <v xml:space="preserve">   64750 Retirement/401k</v>
      </c>
      <c r="H65" t="str">
        <f>'Positive Recovery- Cinco Ranch'!A65</f>
        <v xml:space="preserve">   64750 Retirement/401k</v>
      </c>
      <c r="I65" t="str">
        <f>'Positive Recovery- Clear Lake'!A65</f>
        <v xml:space="preserve">   64750 Retirement/401k</v>
      </c>
      <c r="J65" t="str">
        <f>'Positive Recovery- Conroe'!A65</f>
        <v xml:space="preserve">   64750 Retirement/401k</v>
      </c>
      <c r="K65" t="str">
        <f>'Positive Recovery- Energy Corri'!A65</f>
        <v xml:space="preserve">   64750 Retirement/401k</v>
      </c>
      <c r="L65" t="str">
        <f>'Positive Recovery- Galleria'!A65</f>
        <v xml:space="preserve">   64750 Retirement/401k</v>
      </c>
      <c r="M65" t="str">
        <f>'Positive Recovery- Humble'!A65</f>
        <v xml:space="preserve">   64750 Retirement/401k</v>
      </c>
      <c r="N65" t="str">
        <f>'Positive Recovery- Jersey Villa'!A65</f>
        <v xml:space="preserve">   64750 Retirement/401k</v>
      </c>
      <c r="O65" t="str">
        <f>'Positive Recovery- North Loop'!A65</f>
        <v xml:space="preserve">   64750 Retirement/401k</v>
      </c>
      <c r="P65" t="str">
        <f>'Positive Recovery- Pasadena'!A65</f>
        <v xml:space="preserve">   64750 Retirement/401k</v>
      </c>
      <c r="Q65" t="str">
        <f>'Positive Recovery- Round Rock'!A65</f>
        <v xml:space="preserve">   64750 Retirement/401k</v>
      </c>
      <c r="R65" t="str">
        <f>'Positive Recovery- San Antonio'!A65</f>
        <v xml:space="preserve">   64750 Retirement/401k</v>
      </c>
      <c r="S65" t="str">
        <f>'Positive Recovery- San Marcos'!A65</f>
        <v xml:space="preserve">   64750 Retirement/401k</v>
      </c>
      <c r="T65" t="str">
        <f>'Positive Recovery- Sugarland'!A65</f>
        <v xml:space="preserve">   64750 Retirement/401k</v>
      </c>
      <c r="U65" t="str">
        <f>'Positive Recovery- The Woodland'!A65</f>
        <v xml:space="preserve">   64750 Retirement/401k</v>
      </c>
    </row>
    <row r="66" spans="2:21" x14ac:dyDescent="0.25">
      <c r="B66" s="83" t="str">
        <f>Admin!A66</f>
        <v xml:space="preserve">   64760 Tuition Reimbursement</v>
      </c>
      <c r="C66" s="83" t="str">
        <f>'Positive Recovery- Dallas Ft Wo'!A66</f>
        <v xml:space="preserve">   64760 Tuition Reimbursement</v>
      </c>
      <c r="D66" t="str">
        <f>'Positive Recovery- Garden Oaks'!A66</f>
        <v xml:space="preserve">   64760 Tuition Reimbursement</v>
      </c>
      <c r="E66" t="str">
        <f>'Positive Recovery- Hill Country'!A66</f>
        <v xml:space="preserve">   64760 Tuition Reimbursement</v>
      </c>
      <c r="F66" t="str">
        <f>'Positive Recovery- Montrose'!A66</f>
        <v xml:space="preserve">   64760 Tuition Reimbursement</v>
      </c>
      <c r="G66" s="83" t="str">
        <f>'Positive Recovery- Austin'!A66</f>
        <v xml:space="preserve">   64760 Tuition Reimbursement</v>
      </c>
      <c r="H66" t="str">
        <f>'Positive Recovery- Cinco Ranch'!A66</f>
        <v xml:space="preserve">   64760 Tuition Reimbursement</v>
      </c>
      <c r="I66" t="str">
        <f>'Positive Recovery- Clear Lake'!A66</f>
        <v xml:space="preserve">   64760 Tuition Reimbursement</v>
      </c>
      <c r="J66" t="str">
        <f>'Positive Recovery- Conroe'!A66</f>
        <v xml:space="preserve">   64760 Tuition Reimbursement</v>
      </c>
      <c r="K66" t="str">
        <f>'Positive Recovery- Energy Corri'!A66</f>
        <v xml:space="preserve">   64760 Tuition Reimbursement</v>
      </c>
      <c r="L66" t="str">
        <f>'Positive Recovery- Galleria'!A66</f>
        <v xml:space="preserve">   64760 Tuition Reimbursement</v>
      </c>
      <c r="M66" t="str">
        <f>'Positive Recovery- Humble'!A66</f>
        <v xml:space="preserve">   64760 Tuition Reimbursement</v>
      </c>
      <c r="N66" t="str">
        <f>'Positive Recovery- Jersey Villa'!A66</f>
        <v xml:space="preserve">   64760 Tuition Reimbursement</v>
      </c>
      <c r="O66" t="str">
        <f>'Positive Recovery- North Loop'!A66</f>
        <v xml:space="preserve">   64760 Tuition Reimbursement</v>
      </c>
      <c r="P66" t="str">
        <f>'Positive Recovery- Pasadena'!A66</f>
        <v xml:space="preserve">   64760 Tuition Reimbursement</v>
      </c>
      <c r="Q66" t="str">
        <f>'Positive Recovery- Round Rock'!A66</f>
        <v xml:space="preserve">   64760 Tuition Reimbursement</v>
      </c>
      <c r="R66" t="str">
        <f>'Positive Recovery- San Antonio'!A66</f>
        <v xml:space="preserve">   64760 Tuition Reimbursement</v>
      </c>
      <c r="S66" t="str">
        <f>'Positive Recovery- San Marcos'!A66</f>
        <v xml:space="preserve">   64760 Tuition Reimbursement</v>
      </c>
      <c r="T66" t="str">
        <f>'Positive Recovery- Sugarland'!A66</f>
        <v xml:space="preserve">   64760 Tuition Reimbursement</v>
      </c>
      <c r="U66" t="str">
        <f>'Positive Recovery- The Woodland'!A66</f>
        <v xml:space="preserve">   64760 Tuition Reimbursement</v>
      </c>
    </row>
    <row r="67" spans="2:21" x14ac:dyDescent="0.25">
      <c r="B67" s="83" t="str">
        <f>Admin!A67</f>
        <v xml:space="preserve">   64800 Payroll Taxes</v>
      </c>
      <c r="C67" s="83" t="str">
        <f>'Positive Recovery- Dallas Ft Wo'!A67</f>
        <v xml:space="preserve">   64800 Payroll Taxes</v>
      </c>
      <c r="D67" t="str">
        <f>'Positive Recovery- Garden Oaks'!A67</f>
        <v xml:space="preserve">   64800 Payroll Taxes</v>
      </c>
      <c r="E67" t="str">
        <f>'Positive Recovery- Hill Country'!A67</f>
        <v xml:space="preserve">   64800 Payroll Taxes</v>
      </c>
      <c r="F67" t="str">
        <f>'Positive Recovery- Montrose'!A67</f>
        <v xml:space="preserve">   64800 Payroll Taxes</v>
      </c>
      <c r="G67" s="83" t="str">
        <f>'Positive Recovery- Austin'!A67</f>
        <v xml:space="preserve">   64800 Payroll Taxes</v>
      </c>
      <c r="H67" t="str">
        <f>'Positive Recovery- Cinco Ranch'!A67</f>
        <v xml:space="preserve">   64800 Payroll Taxes</v>
      </c>
      <c r="I67" t="str">
        <f>'Positive Recovery- Clear Lake'!A67</f>
        <v xml:space="preserve">   64800 Payroll Taxes</v>
      </c>
      <c r="J67" t="str">
        <f>'Positive Recovery- Conroe'!A67</f>
        <v xml:space="preserve">   64800 Payroll Taxes</v>
      </c>
      <c r="K67" t="str">
        <f>'Positive Recovery- Energy Corri'!A67</f>
        <v xml:space="preserve">   64800 Payroll Taxes</v>
      </c>
      <c r="L67" t="str">
        <f>'Positive Recovery- Galleria'!A67</f>
        <v xml:space="preserve">   64800 Payroll Taxes</v>
      </c>
      <c r="M67" t="str">
        <f>'Positive Recovery- Humble'!A67</f>
        <v xml:space="preserve">   64800 Payroll Taxes</v>
      </c>
      <c r="N67" t="str">
        <f>'Positive Recovery- Jersey Villa'!A67</f>
        <v xml:space="preserve">   64800 Payroll Taxes</v>
      </c>
      <c r="O67" t="str">
        <f>'Positive Recovery- North Loop'!A67</f>
        <v xml:space="preserve">   64800 Payroll Taxes</v>
      </c>
      <c r="P67" t="str">
        <f>'Positive Recovery- Pasadena'!A67</f>
        <v xml:space="preserve">   64800 Payroll Taxes</v>
      </c>
      <c r="Q67" t="str">
        <f>'Positive Recovery- Round Rock'!A67</f>
        <v xml:space="preserve">   64800 Payroll Taxes</v>
      </c>
      <c r="R67" t="str">
        <f>'Positive Recovery- San Antonio'!A67</f>
        <v xml:space="preserve">   64800 Payroll Taxes</v>
      </c>
      <c r="S67" t="str">
        <f>'Positive Recovery- San Marcos'!A67</f>
        <v xml:space="preserve">   64800 Payroll Taxes</v>
      </c>
      <c r="T67" t="str">
        <f>'Positive Recovery- Sugarland'!A67</f>
        <v xml:space="preserve">   64800 Payroll Taxes</v>
      </c>
      <c r="U67" t="str">
        <f>'Positive Recovery- The Woodland'!A67</f>
        <v xml:space="preserve">   64800 Payroll Taxes</v>
      </c>
    </row>
    <row r="68" spans="2:21" x14ac:dyDescent="0.25">
      <c r="B68" s="83" t="str">
        <f>Admin!A68</f>
        <v xml:space="preserve">   64810 Payroll Tax Exp-Clinical</v>
      </c>
      <c r="C68" s="83" t="str">
        <f>'Positive Recovery- Dallas Ft Wo'!A68</f>
        <v xml:space="preserve">   64810 Payroll Tax Exp-Clinical</v>
      </c>
      <c r="D68" t="str">
        <f>'Positive Recovery- Garden Oaks'!A68</f>
        <v xml:space="preserve">   64810 Payroll Tax Exp-Clinical</v>
      </c>
      <c r="E68" t="str">
        <f>'Positive Recovery- Hill Country'!A68</f>
        <v xml:space="preserve">   64810 Payroll Tax Exp-Clinical</v>
      </c>
      <c r="F68" t="str">
        <f>'Positive Recovery- Montrose'!A68</f>
        <v xml:space="preserve">   64810 Payroll Tax Exp-Clinical</v>
      </c>
      <c r="G68" s="83" t="str">
        <f>'Positive Recovery- Austin'!A68</f>
        <v xml:space="preserve">   64810 Payroll Tax Exp-Clinical</v>
      </c>
      <c r="H68" t="str">
        <f>'Positive Recovery- Cinco Ranch'!A68</f>
        <v xml:space="preserve">   64810 Payroll Tax Exp-Clinical</v>
      </c>
      <c r="I68" t="str">
        <f>'Positive Recovery- Clear Lake'!A68</f>
        <v xml:space="preserve">   64810 Payroll Tax Exp-Clinical</v>
      </c>
      <c r="J68" t="str">
        <f>'Positive Recovery- Conroe'!A68</f>
        <v xml:space="preserve">   64810 Payroll Tax Exp-Clinical</v>
      </c>
      <c r="K68" t="str">
        <f>'Positive Recovery- Energy Corri'!A68</f>
        <v xml:space="preserve">   64810 Payroll Tax Exp-Clinical</v>
      </c>
      <c r="L68" t="str">
        <f>'Positive Recovery- Galleria'!A68</f>
        <v xml:space="preserve">   64810 Payroll Tax Exp-Clinical</v>
      </c>
      <c r="M68" t="str">
        <f>'Positive Recovery- Humble'!A68</f>
        <v xml:space="preserve">   64810 Payroll Tax Exp-Clinical</v>
      </c>
      <c r="N68" t="str">
        <f>'Positive Recovery- Jersey Villa'!A68</f>
        <v xml:space="preserve">   64810 Payroll Tax Exp-Clinical</v>
      </c>
      <c r="O68" t="str">
        <f>'Positive Recovery- North Loop'!A68</f>
        <v xml:space="preserve">   64810 Payroll Tax Exp-Clinical</v>
      </c>
      <c r="P68" t="str">
        <f>'Positive Recovery- Pasadena'!A68</f>
        <v xml:space="preserve">   64810 Payroll Tax Exp-Clinical</v>
      </c>
      <c r="Q68" t="str">
        <f>'Positive Recovery- Round Rock'!A68</f>
        <v xml:space="preserve">   64810 Payroll Tax Exp-Clinical</v>
      </c>
      <c r="R68" t="str">
        <f>'Positive Recovery- San Antonio'!A68</f>
        <v xml:space="preserve">   64810 Payroll Tax Exp-Clinical</v>
      </c>
      <c r="S68" t="str">
        <f>'Positive Recovery- San Marcos'!A68</f>
        <v xml:space="preserve">   64810 Payroll Tax Exp-Clinical</v>
      </c>
      <c r="T68" t="str">
        <f>'Positive Recovery- Sugarland'!A68</f>
        <v xml:space="preserve">   64810 Payroll Tax Exp-Clinical</v>
      </c>
      <c r="U68" t="str">
        <f>'Positive Recovery- The Woodland'!A68</f>
        <v xml:space="preserve">   64810 Payroll Tax Exp-Clinical</v>
      </c>
    </row>
    <row r="69" spans="2:21" x14ac:dyDescent="0.25">
      <c r="B69" s="83" t="str">
        <f>Admin!A69</f>
        <v xml:space="preserve">   64820 Payroll Tax Exp-Executive</v>
      </c>
      <c r="C69" s="83" t="str">
        <f>'Positive Recovery- Dallas Ft Wo'!A69</f>
        <v xml:space="preserve">   64820 Payroll Tax Exp-Executive</v>
      </c>
      <c r="D69" t="str">
        <f>'Positive Recovery- Garden Oaks'!A69</f>
        <v xml:space="preserve">   64820 Payroll Tax Exp-Executive</v>
      </c>
      <c r="E69" t="str">
        <f>'Positive Recovery- Hill Country'!A69</f>
        <v xml:space="preserve">   64820 Payroll Tax Exp-Executive</v>
      </c>
      <c r="F69" t="str">
        <f>'Positive Recovery- Montrose'!A69</f>
        <v xml:space="preserve">   64820 Payroll Tax Exp-Executive</v>
      </c>
      <c r="G69" s="83" t="str">
        <f>'Positive Recovery- Austin'!A69</f>
        <v xml:space="preserve">   64820 Payroll Tax Exp-Executive</v>
      </c>
      <c r="H69" t="str">
        <f>'Positive Recovery- Cinco Ranch'!A69</f>
        <v xml:space="preserve">   64820 Payroll Tax Exp-Executive</v>
      </c>
      <c r="I69" t="str">
        <f>'Positive Recovery- Clear Lake'!A69</f>
        <v xml:space="preserve">   64820 Payroll Tax Exp-Executive</v>
      </c>
      <c r="J69" t="str">
        <f>'Positive Recovery- Conroe'!A69</f>
        <v xml:space="preserve">   64820 Payroll Tax Exp-Executive</v>
      </c>
      <c r="K69" t="str">
        <f>'Positive Recovery- Energy Corri'!A69</f>
        <v xml:space="preserve">   64820 Payroll Tax Exp-Executive</v>
      </c>
      <c r="L69" t="str">
        <f>'Positive Recovery- Galleria'!A69</f>
        <v xml:space="preserve">   64820 Payroll Tax Exp-Executive</v>
      </c>
      <c r="M69" t="str">
        <f>'Positive Recovery- Humble'!A69</f>
        <v xml:space="preserve">   64820 Payroll Tax Exp-Executive</v>
      </c>
      <c r="N69" t="str">
        <f>'Positive Recovery- Jersey Villa'!A69</f>
        <v xml:space="preserve">   64820 Payroll Tax Exp-Executive</v>
      </c>
      <c r="O69" t="str">
        <f>'Positive Recovery- North Loop'!A69</f>
        <v xml:space="preserve">   64820 Payroll Tax Exp-Executive</v>
      </c>
      <c r="P69" t="str">
        <f>'Positive Recovery- Pasadena'!A69</f>
        <v xml:space="preserve">   64820 Payroll Tax Exp-Executive</v>
      </c>
      <c r="Q69" t="str">
        <f>'Positive Recovery- Round Rock'!A69</f>
        <v xml:space="preserve">   64820 Payroll Tax Exp-Executive</v>
      </c>
      <c r="R69" t="str">
        <f>'Positive Recovery- San Antonio'!A69</f>
        <v xml:space="preserve">   64820 Payroll Tax Exp-Executive</v>
      </c>
      <c r="S69" t="str">
        <f>'Positive Recovery- San Marcos'!A69</f>
        <v xml:space="preserve">   64820 Payroll Tax Exp-Executive</v>
      </c>
      <c r="T69" t="str">
        <f>'Positive Recovery- Sugarland'!A69</f>
        <v xml:space="preserve">   64820 Payroll Tax Exp-Executive</v>
      </c>
      <c r="U69" t="str">
        <f>'Positive Recovery- The Woodland'!A69</f>
        <v xml:space="preserve">   64820 Payroll Tax Exp-Executive</v>
      </c>
    </row>
    <row r="70" spans="2:21" x14ac:dyDescent="0.25">
      <c r="B70" s="83" t="str">
        <f>Admin!A70</f>
        <v xml:space="preserve">   64830 Payroll Tax Exp-Non-Clinical</v>
      </c>
      <c r="C70" s="83" t="str">
        <f>'Positive Recovery- Dallas Ft Wo'!A70</f>
        <v xml:space="preserve">   64830 Payroll Tax Exp-Non-Clinical</v>
      </c>
      <c r="D70" t="str">
        <f>'Positive Recovery- Garden Oaks'!A70</f>
        <v xml:space="preserve">   64830 Payroll Tax Exp-Non-Clinical</v>
      </c>
      <c r="E70" t="str">
        <f>'Positive Recovery- Hill Country'!A70</f>
        <v xml:space="preserve">   64830 Payroll Tax Exp-Non-Clinical</v>
      </c>
      <c r="F70" t="str">
        <f>'Positive Recovery- Montrose'!A70</f>
        <v xml:space="preserve">   64830 Payroll Tax Exp-Non-Clinical</v>
      </c>
      <c r="G70" s="83" t="str">
        <f>'Positive Recovery- Austin'!A70</f>
        <v xml:space="preserve">   64830 Payroll Tax Exp-Non-Clinical</v>
      </c>
      <c r="H70" t="str">
        <f>'Positive Recovery- Cinco Ranch'!A70</f>
        <v xml:space="preserve">   64830 Payroll Tax Exp-Non-Clinical</v>
      </c>
      <c r="I70" t="str">
        <f>'Positive Recovery- Clear Lake'!A70</f>
        <v xml:space="preserve">   64830 Payroll Tax Exp-Non-Clinical</v>
      </c>
      <c r="J70" t="str">
        <f>'Positive Recovery- Conroe'!A70</f>
        <v xml:space="preserve">   64830 Payroll Tax Exp-Non-Clinical</v>
      </c>
      <c r="K70" t="str">
        <f>'Positive Recovery- Energy Corri'!A70</f>
        <v xml:space="preserve">   64830 Payroll Tax Exp-Non-Clinical</v>
      </c>
      <c r="L70" t="str">
        <f>'Positive Recovery- Galleria'!A70</f>
        <v xml:space="preserve">   64830 Payroll Tax Exp-Non-Clinical</v>
      </c>
      <c r="M70" t="str">
        <f>'Positive Recovery- Humble'!A70</f>
        <v xml:space="preserve">   64830 Payroll Tax Exp-Non-Clinical</v>
      </c>
      <c r="N70" t="str">
        <f>'Positive Recovery- Jersey Villa'!A70</f>
        <v xml:space="preserve">   64830 Payroll Tax Exp-Non-Clinical</v>
      </c>
      <c r="O70" t="str">
        <f>'Positive Recovery- North Loop'!A70</f>
        <v xml:space="preserve">   64830 Payroll Tax Exp-Non-Clinical</v>
      </c>
      <c r="P70" t="str">
        <f>'Positive Recovery- Pasadena'!A70</f>
        <v xml:space="preserve">   64830 Payroll Tax Exp-Non-Clinical</v>
      </c>
      <c r="Q70" t="str">
        <f>'Positive Recovery- Round Rock'!A70</f>
        <v xml:space="preserve">   64830 Payroll Tax Exp-Non-Clinical</v>
      </c>
      <c r="R70" t="str">
        <f>'Positive Recovery- San Antonio'!A70</f>
        <v xml:space="preserve">   64830 Payroll Tax Exp-Non-Clinical</v>
      </c>
      <c r="S70" t="str">
        <f>'Positive Recovery- San Marcos'!A70</f>
        <v xml:space="preserve">   64830 Payroll Tax Exp-Non-Clinical</v>
      </c>
      <c r="T70" t="str">
        <f>'Positive Recovery- Sugarland'!A70</f>
        <v xml:space="preserve">   64830 Payroll Tax Exp-Non-Clinical</v>
      </c>
      <c r="U70" t="str">
        <f>'Positive Recovery- The Woodland'!A70</f>
        <v xml:space="preserve">   64830 Payroll Tax Exp-Non-Clinical</v>
      </c>
    </row>
    <row r="71" spans="2:21" x14ac:dyDescent="0.25">
      <c r="B71" s="83" t="str">
        <f>Admin!A71</f>
        <v xml:space="preserve">   64900 Payroll Service Fee</v>
      </c>
      <c r="C71" s="83" t="str">
        <f>'Positive Recovery- Dallas Ft Wo'!A71</f>
        <v xml:space="preserve">   64900 Payroll Service Fee</v>
      </c>
      <c r="D71" t="str">
        <f>'Positive Recovery- Garden Oaks'!A71</f>
        <v xml:space="preserve">   64900 Payroll Service Fee</v>
      </c>
      <c r="E71" t="str">
        <f>'Positive Recovery- Hill Country'!A71</f>
        <v xml:space="preserve">   64900 Payroll Service Fee</v>
      </c>
      <c r="F71" t="str">
        <f>'Positive Recovery- Montrose'!A71</f>
        <v xml:space="preserve">   64900 Payroll Service Fee</v>
      </c>
      <c r="G71" s="83" t="str">
        <f>'Positive Recovery- Austin'!A71</f>
        <v xml:space="preserve">   64900 Payroll Service Fee</v>
      </c>
      <c r="H71" t="str">
        <f>'Positive Recovery- Cinco Ranch'!A71</f>
        <v xml:space="preserve">   64900 Payroll Service Fee</v>
      </c>
      <c r="I71" t="str">
        <f>'Positive Recovery- Clear Lake'!A71</f>
        <v xml:space="preserve">   64900 Payroll Service Fee</v>
      </c>
      <c r="J71" t="str">
        <f>'Positive Recovery- Conroe'!A71</f>
        <v xml:space="preserve">   64900 Payroll Service Fee</v>
      </c>
      <c r="K71" t="str">
        <f>'Positive Recovery- Energy Corri'!A71</f>
        <v xml:space="preserve">   64900 Payroll Service Fee</v>
      </c>
      <c r="L71" t="str">
        <f>'Positive Recovery- Galleria'!A71</f>
        <v xml:space="preserve">   64900 Payroll Service Fee</v>
      </c>
      <c r="M71" t="str">
        <f>'Positive Recovery- Humble'!A71</f>
        <v xml:space="preserve">   64900 Payroll Service Fee</v>
      </c>
      <c r="N71" t="str">
        <f>'Positive Recovery- Jersey Villa'!A71</f>
        <v xml:space="preserve">   64900 Payroll Service Fee</v>
      </c>
      <c r="O71" t="str">
        <f>'Positive Recovery- North Loop'!A71</f>
        <v xml:space="preserve">   64900 Payroll Service Fee</v>
      </c>
      <c r="P71" t="str">
        <f>'Positive Recovery- Pasadena'!A71</f>
        <v xml:space="preserve">   64900 Payroll Service Fee</v>
      </c>
      <c r="Q71" t="str">
        <f>'Positive Recovery- Round Rock'!A71</f>
        <v xml:space="preserve">   64900 Payroll Service Fee</v>
      </c>
      <c r="R71" t="str">
        <f>'Positive Recovery- San Antonio'!A71</f>
        <v xml:space="preserve">   64900 Payroll Service Fee</v>
      </c>
      <c r="S71" t="str">
        <f>'Positive Recovery- San Marcos'!A71</f>
        <v xml:space="preserve">   64900 Payroll Service Fee</v>
      </c>
      <c r="T71" t="str">
        <f>'Positive Recovery- Sugarland'!A71</f>
        <v xml:space="preserve">   64900 Payroll Service Fee</v>
      </c>
      <c r="U71" t="str">
        <f>'Positive Recovery- The Woodland'!A71</f>
        <v xml:space="preserve">   64900 Payroll Service Fee</v>
      </c>
    </row>
    <row r="72" spans="2:21" x14ac:dyDescent="0.25">
      <c r="B72" s="83" t="str">
        <f>Admin!A72</f>
        <v xml:space="preserve">   64960 HSA Expense</v>
      </c>
      <c r="C72" s="83" t="str">
        <f>'Positive Recovery- Dallas Ft Wo'!A72</f>
        <v xml:space="preserve">   64960 HSA Expense</v>
      </c>
      <c r="D72" t="str">
        <f>'Positive Recovery- Garden Oaks'!A72</f>
        <v xml:space="preserve">   64960 HSA Expense</v>
      </c>
      <c r="E72" t="str">
        <f>'Positive Recovery- Hill Country'!A72</f>
        <v xml:space="preserve">   64960 HSA Expense</v>
      </c>
      <c r="F72" t="str">
        <f>'Positive Recovery- Montrose'!A72</f>
        <v xml:space="preserve">   64960 HSA Expense</v>
      </c>
      <c r="G72" s="83" t="str">
        <f>'Positive Recovery- Austin'!A72</f>
        <v xml:space="preserve">   64960 HSA Expense</v>
      </c>
      <c r="H72" t="str">
        <f>'Positive Recovery- Cinco Ranch'!A72</f>
        <v xml:space="preserve">   64960 HSA Expense</v>
      </c>
      <c r="I72" t="str">
        <f>'Positive Recovery- Clear Lake'!A72</f>
        <v xml:space="preserve">   64960 HSA Expense</v>
      </c>
      <c r="J72" t="str">
        <f>'Positive Recovery- Conroe'!A72</f>
        <v xml:space="preserve">   64960 HSA Expense</v>
      </c>
      <c r="K72" t="str">
        <f>'Positive Recovery- Energy Corri'!A72</f>
        <v xml:space="preserve">   64960 HSA Expense</v>
      </c>
      <c r="L72" t="str">
        <f>'Positive Recovery- Galleria'!A72</f>
        <v xml:space="preserve">   64960 HSA Expense</v>
      </c>
      <c r="M72" t="str">
        <f>'Positive Recovery- Humble'!A72</f>
        <v xml:space="preserve">   64960 HSA Expense</v>
      </c>
      <c r="N72" t="str">
        <f>'Positive Recovery- Jersey Villa'!A72</f>
        <v xml:space="preserve">   64960 HSA Expense</v>
      </c>
      <c r="O72" t="str">
        <f>'Positive Recovery- North Loop'!A72</f>
        <v xml:space="preserve">   64960 HSA Expense</v>
      </c>
      <c r="P72" t="str">
        <f>'Positive Recovery- Pasadena'!A72</f>
        <v xml:space="preserve">   64960 HSA Expense</v>
      </c>
      <c r="Q72" t="str">
        <f>'Positive Recovery- Round Rock'!A72</f>
        <v xml:space="preserve">   64960 HSA Expense</v>
      </c>
      <c r="R72" t="str">
        <f>'Positive Recovery- San Antonio'!A72</f>
        <v xml:space="preserve">   64960 HSA Expense</v>
      </c>
      <c r="S72" t="str">
        <f>'Positive Recovery- San Marcos'!A72</f>
        <v xml:space="preserve">   64960 HSA Expense</v>
      </c>
      <c r="T72" t="str">
        <f>'Positive Recovery- Sugarland'!A72</f>
        <v xml:space="preserve">   64960 HSA Expense</v>
      </c>
      <c r="U72" t="str">
        <f>'Positive Recovery- The Woodland'!A72</f>
        <v xml:space="preserve">   64960 HSA Expense</v>
      </c>
    </row>
    <row r="73" spans="2:21" x14ac:dyDescent="0.25">
      <c r="B73" s="83" t="str">
        <f>Admin!A73</f>
        <v xml:space="preserve">   65200 Postage and Delivery</v>
      </c>
      <c r="C73" s="83" t="str">
        <f>'Positive Recovery- Dallas Ft Wo'!A73</f>
        <v xml:space="preserve">   65200 Postage and Delivery</v>
      </c>
      <c r="D73" t="str">
        <f>'Positive Recovery- Garden Oaks'!A73</f>
        <v xml:space="preserve">   65200 Postage and Delivery</v>
      </c>
      <c r="E73" t="str">
        <f>'Positive Recovery- Hill Country'!A73</f>
        <v xml:space="preserve">   65200 Postage and Delivery</v>
      </c>
      <c r="F73" t="str">
        <f>'Positive Recovery- Montrose'!A73</f>
        <v xml:space="preserve">   65200 Postage and Delivery</v>
      </c>
      <c r="G73" s="83" t="str">
        <f>'Positive Recovery- Austin'!A73</f>
        <v xml:space="preserve">   65200 Postage and Delivery</v>
      </c>
      <c r="H73" t="str">
        <f>'Positive Recovery- Cinco Ranch'!A73</f>
        <v xml:space="preserve">   65200 Postage and Delivery</v>
      </c>
      <c r="I73" t="str">
        <f>'Positive Recovery- Clear Lake'!A73</f>
        <v xml:space="preserve">   65200 Postage and Delivery</v>
      </c>
      <c r="J73" t="str">
        <f>'Positive Recovery- Conroe'!A73</f>
        <v xml:space="preserve">   65200 Postage and Delivery</v>
      </c>
      <c r="K73" t="str">
        <f>'Positive Recovery- Energy Corri'!A73</f>
        <v xml:space="preserve">   65200 Postage and Delivery</v>
      </c>
      <c r="L73" t="str">
        <f>'Positive Recovery- Galleria'!A73</f>
        <v xml:space="preserve">   65200 Postage and Delivery</v>
      </c>
      <c r="M73" t="str">
        <f>'Positive Recovery- Humble'!A73</f>
        <v xml:space="preserve">   65200 Postage and Delivery</v>
      </c>
      <c r="N73" t="str">
        <f>'Positive Recovery- Jersey Villa'!A73</f>
        <v xml:space="preserve">   65200 Postage and Delivery</v>
      </c>
      <c r="O73" t="str">
        <f>'Positive Recovery- North Loop'!A73</f>
        <v xml:space="preserve">   65200 Postage and Delivery</v>
      </c>
      <c r="P73" t="str">
        <f>'Positive Recovery- Pasadena'!A73</f>
        <v xml:space="preserve">   65200 Postage and Delivery</v>
      </c>
      <c r="Q73" t="str">
        <f>'Positive Recovery- Round Rock'!A73</f>
        <v xml:space="preserve">   65200 Postage and Delivery</v>
      </c>
      <c r="R73" t="str">
        <f>'Positive Recovery- San Antonio'!A73</f>
        <v xml:space="preserve">   65200 Postage and Delivery</v>
      </c>
      <c r="S73" t="str">
        <f>'Positive Recovery- San Marcos'!A73</f>
        <v xml:space="preserve">   65200 Postage and Delivery</v>
      </c>
      <c r="T73" t="str">
        <f>'Positive Recovery- Sugarland'!A73</f>
        <v xml:space="preserve">   65200 Postage and Delivery</v>
      </c>
      <c r="U73" t="str">
        <f>'Positive Recovery- The Woodland'!A73</f>
        <v xml:space="preserve">   65200 Postage and Delivery</v>
      </c>
    </row>
    <row r="74" spans="2:21" x14ac:dyDescent="0.25">
      <c r="B74" s="83" t="str">
        <f>Admin!A74</f>
        <v xml:space="preserve">   65300 Accounting Fees</v>
      </c>
      <c r="C74" s="83" t="str">
        <f>'Positive Recovery- Dallas Ft Wo'!A74</f>
        <v xml:space="preserve">   65300 Accounting Fees</v>
      </c>
      <c r="D74" t="str">
        <f>'Positive Recovery- Garden Oaks'!A74</f>
        <v xml:space="preserve">   65300 Accounting Fees</v>
      </c>
      <c r="E74" t="str">
        <f>'Positive Recovery- Hill Country'!A74</f>
        <v xml:space="preserve">   65300 Accounting Fees</v>
      </c>
      <c r="F74" t="str">
        <f>'Positive Recovery- Montrose'!A74</f>
        <v xml:space="preserve">   65300 Accounting Fees</v>
      </c>
      <c r="G74" s="83" t="str">
        <f>'Positive Recovery- Austin'!A74</f>
        <v xml:space="preserve">   65300 Accounting Fees</v>
      </c>
      <c r="H74" t="str">
        <f>'Positive Recovery- Cinco Ranch'!A74</f>
        <v xml:space="preserve">   65300 Accounting Fees</v>
      </c>
      <c r="I74" t="str">
        <f>'Positive Recovery- Clear Lake'!A74</f>
        <v xml:space="preserve">   65300 Accounting Fees</v>
      </c>
      <c r="J74" t="str">
        <f>'Positive Recovery- Conroe'!A74</f>
        <v xml:space="preserve">   65300 Accounting Fees</v>
      </c>
      <c r="K74" t="str">
        <f>'Positive Recovery- Energy Corri'!A74</f>
        <v xml:space="preserve">   65300 Accounting Fees</v>
      </c>
      <c r="L74" t="str">
        <f>'Positive Recovery- Galleria'!A74</f>
        <v xml:space="preserve">   65300 Accounting Fees</v>
      </c>
      <c r="M74" t="str">
        <f>'Positive Recovery- Humble'!A74</f>
        <v xml:space="preserve">   65300 Accounting Fees</v>
      </c>
      <c r="N74" t="str">
        <f>'Positive Recovery- Jersey Villa'!A74</f>
        <v xml:space="preserve">   65300 Accounting Fees</v>
      </c>
      <c r="O74" t="str">
        <f>'Positive Recovery- North Loop'!A74</f>
        <v xml:space="preserve">   65300 Accounting Fees</v>
      </c>
      <c r="P74" t="str">
        <f>'Positive Recovery- Pasadena'!A74</f>
        <v xml:space="preserve">   65300 Accounting Fees</v>
      </c>
      <c r="Q74" t="str">
        <f>'Positive Recovery- Round Rock'!A74</f>
        <v xml:space="preserve">   65300 Accounting Fees</v>
      </c>
      <c r="R74" t="str">
        <f>'Positive Recovery- San Antonio'!A74</f>
        <v xml:space="preserve">   65300 Accounting Fees</v>
      </c>
      <c r="S74" t="str">
        <f>'Positive Recovery- San Marcos'!A74</f>
        <v xml:space="preserve">   65300 Accounting Fees</v>
      </c>
      <c r="T74" t="str">
        <f>'Positive Recovery- Sugarland'!A74</f>
        <v xml:space="preserve">   65300 Accounting Fees</v>
      </c>
      <c r="U74" t="str">
        <f>'Positive Recovery- The Woodland'!A74</f>
        <v xml:space="preserve">   65300 Accounting Fees</v>
      </c>
    </row>
    <row r="75" spans="2:21" x14ac:dyDescent="0.25">
      <c r="B75" s="83" t="str">
        <f>Admin!A75</f>
        <v xml:space="preserve">   65350 Medical Director Fees</v>
      </c>
      <c r="C75" s="83" t="str">
        <f>'Positive Recovery- Dallas Ft Wo'!A75</f>
        <v xml:space="preserve">   65350 Medical Director Fees</v>
      </c>
      <c r="D75" t="str">
        <f>'Positive Recovery- Garden Oaks'!A75</f>
        <v xml:space="preserve">   65350 Medical Director Fees</v>
      </c>
      <c r="E75" t="str">
        <f>'Positive Recovery- Hill Country'!A75</f>
        <v xml:space="preserve">   65350 Medical Director Fees</v>
      </c>
      <c r="F75" t="str">
        <f>'Positive Recovery- Montrose'!A75</f>
        <v xml:space="preserve">   65350 Medical Director Fees</v>
      </c>
      <c r="G75" s="83" t="str">
        <f>'Positive Recovery- Austin'!A75</f>
        <v xml:space="preserve">   65350 Medical Director Fees</v>
      </c>
      <c r="H75" t="str">
        <f>'Positive Recovery- Cinco Ranch'!A75</f>
        <v xml:space="preserve">   65350 Medical Director Fees</v>
      </c>
      <c r="I75" t="str">
        <f>'Positive Recovery- Clear Lake'!A75</f>
        <v xml:space="preserve">   65350 Medical Director Fees</v>
      </c>
      <c r="J75" t="str">
        <f>'Positive Recovery- Conroe'!A75</f>
        <v xml:space="preserve">   65350 Medical Director Fees</v>
      </c>
      <c r="K75" t="str">
        <f>'Positive Recovery- Energy Corri'!A75</f>
        <v xml:space="preserve">   65350 Medical Director Fees</v>
      </c>
      <c r="L75" t="str">
        <f>'Positive Recovery- Galleria'!A75</f>
        <v xml:space="preserve">   65350 Medical Director Fees</v>
      </c>
      <c r="M75" t="str">
        <f>'Positive Recovery- Humble'!A75</f>
        <v xml:space="preserve">   65350 Medical Director Fees</v>
      </c>
      <c r="N75" t="str">
        <f>'Positive Recovery- Jersey Villa'!A75</f>
        <v xml:space="preserve">   65350 Medical Director Fees</v>
      </c>
      <c r="O75" t="str">
        <f>'Positive Recovery- North Loop'!A75</f>
        <v xml:space="preserve">   65350 Medical Director Fees</v>
      </c>
      <c r="P75" t="str">
        <f>'Positive Recovery- Pasadena'!A75</f>
        <v xml:space="preserve">   65350 Medical Director Fees</v>
      </c>
      <c r="Q75" t="str">
        <f>'Positive Recovery- Round Rock'!A75</f>
        <v xml:space="preserve">   65350 Medical Director Fees</v>
      </c>
      <c r="R75" t="str">
        <f>'Positive Recovery- San Antonio'!A75</f>
        <v xml:space="preserve">   65350 Medical Director Fees</v>
      </c>
      <c r="S75" t="str">
        <f>'Positive Recovery- San Marcos'!A75</f>
        <v xml:space="preserve">   65350 Medical Director Fees</v>
      </c>
      <c r="T75" t="str">
        <f>'Positive Recovery- Sugarland'!A75</f>
        <v xml:space="preserve">   65350 Medical Director Fees</v>
      </c>
      <c r="U75" t="str">
        <f>'Positive Recovery- The Woodland'!A75</f>
        <v xml:space="preserve">   65350 Medical Director Fees</v>
      </c>
    </row>
    <row r="76" spans="2:21" x14ac:dyDescent="0.25">
      <c r="B76" s="83" t="str">
        <f>Admin!A76</f>
        <v xml:space="preserve">   65400 Professional Fees</v>
      </c>
      <c r="C76" s="83" t="str">
        <f>'Positive Recovery- Dallas Ft Wo'!A76</f>
        <v xml:space="preserve">   65400 Professional Fees</v>
      </c>
      <c r="D76" t="str">
        <f>'Positive Recovery- Garden Oaks'!A76</f>
        <v xml:space="preserve">   65400 Professional Fees</v>
      </c>
      <c r="E76" t="str">
        <f>'Positive Recovery- Hill Country'!A76</f>
        <v xml:space="preserve">   65400 Professional Fees</v>
      </c>
      <c r="F76" t="str">
        <f>'Positive Recovery- Montrose'!A76</f>
        <v xml:space="preserve">   65400 Professional Fees</v>
      </c>
      <c r="G76" s="83" t="str">
        <f>'Positive Recovery- Austin'!A76</f>
        <v xml:space="preserve">   65400 Professional Fees</v>
      </c>
      <c r="H76" t="str">
        <f>'Positive Recovery- Cinco Ranch'!A76</f>
        <v xml:space="preserve">   65400 Professional Fees</v>
      </c>
      <c r="I76" t="str">
        <f>'Positive Recovery- Clear Lake'!A76</f>
        <v xml:space="preserve">   65400 Professional Fees</v>
      </c>
      <c r="J76" t="str">
        <f>'Positive Recovery- Conroe'!A76</f>
        <v xml:space="preserve">   65400 Professional Fees</v>
      </c>
      <c r="K76" t="str">
        <f>'Positive Recovery- Energy Corri'!A76</f>
        <v xml:space="preserve">   65400 Professional Fees</v>
      </c>
      <c r="L76" t="str">
        <f>'Positive Recovery- Galleria'!A76</f>
        <v xml:space="preserve">   65400 Professional Fees</v>
      </c>
      <c r="M76" t="str">
        <f>'Positive Recovery- Humble'!A76</f>
        <v xml:space="preserve">   65400 Professional Fees</v>
      </c>
      <c r="N76" t="str">
        <f>'Positive Recovery- Jersey Villa'!A76</f>
        <v xml:space="preserve">   65400 Professional Fees</v>
      </c>
      <c r="O76" t="str">
        <f>'Positive Recovery- North Loop'!A76</f>
        <v xml:space="preserve">   65400 Professional Fees</v>
      </c>
      <c r="P76" t="str">
        <f>'Positive Recovery- Pasadena'!A76</f>
        <v xml:space="preserve">   65400 Professional Fees</v>
      </c>
      <c r="Q76" t="str">
        <f>'Positive Recovery- Round Rock'!A76</f>
        <v xml:space="preserve">   65400 Professional Fees</v>
      </c>
      <c r="R76" t="str">
        <f>'Positive Recovery- San Antonio'!A76</f>
        <v xml:space="preserve">   65400 Professional Fees</v>
      </c>
      <c r="S76" t="str">
        <f>'Positive Recovery- San Marcos'!A76</f>
        <v xml:space="preserve">   65400 Professional Fees</v>
      </c>
      <c r="T76" t="str">
        <f>'Positive Recovery- Sugarland'!A76</f>
        <v xml:space="preserve">   65400 Professional Fees</v>
      </c>
      <c r="U76" t="str">
        <f>'Positive Recovery- The Woodland'!A76</f>
        <v xml:space="preserve">   65400 Professional Fees</v>
      </c>
    </row>
    <row r="77" spans="2:21" x14ac:dyDescent="0.25">
      <c r="B77" s="83" t="str">
        <f>Admin!A77</f>
        <v xml:space="preserve">   65450 Legal Fees</v>
      </c>
      <c r="C77" s="83" t="str">
        <f>'Positive Recovery- Dallas Ft Wo'!A77</f>
        <v xml:space="preserve">   65450 Legal Fees</v>
      </c>
      <c r="D77" t="str">
        <f>'Positive Recovery- Garden Oaks'!A77</f>
        <v xml:space="preserve">   65450 Legal Fees</v>
      </c>
      <c r="E77" t="str">
        <f>'Positive Recovery- Hill Country'!A77</f>
        <v xml:space="preserve">   65450 Legal Fees</v>
      </c>
      <c r="F77" t="str">
        <f>'Positive Recovery- Montrose'!A77</f>
        <v xml:space="preserve">   65450 Legal Fees</v>
      </c>
      <c r="G77" s="83" t="str">
        <f>'Positive Recovery- Austin'!A77</f>
        <v xml:space="preserve">   65450 Legal Fees</v>
      </c>
      <c r="H77" t="str">
        <f>'Positive Recovery- Cinco Ranch'!A77</f>
        <v xml:space="preserve">   65450 Legal Fees</v>
      </c>
      <c r="I77" t="str">
        <f>'Positive Recovery- Clear Lake'!A77</f>
        <v xml:space="preserve">   65450 Legal Fees</v>
      </c>
      <c r="J77" t="str">
        <f>'Positive Recovery- Conroe'!A77</f>
        <v xml:space="preserve">   65450 Legal Fees</v>
      </c>
      <c r="K77" t="str">
        <f>'Positive Recovery- Energy Corri'!A77</f>
        <v xml:space="preserve">   65450 Legal Fees</v>
      </c>
      <c r="L77" t="str">
        <f>'Positive Recovery- Galleria'!A77</f>
        <v xml:space="preserve">   65450 Legal Fees</v>
      </c>
      <c r="M77" t="str">
        <f>'Positive Recovery- Humble'!A77</f>
        <v xml:space="preserve">   65450 Legal Fees</v>
      </c>
      <c r="N77" t="str">
        <f>'Positive Recovery- Jersey Villa'!A77</f>
        <v xml:space="preserve">   65450 Legal Fees</v>
      </c>
      <c r="O77" t="str">
        <f>'Positive Recovery- North Loop'!A77</f>
        <v xml:space="preserve">   65450 Legal Fees</v>
      </c>
      <c r="P77" t="str">
        <f>'Positive Recovery- Pasadena'!A77</f>
        <v xml:space="preserve">   65450 Legal Fees</v>
      </c>
      <c r="Q77" t="str">
        <f>'Positive Recovery- Round Rock'!A77</f>
        <v xml:space="preserve">   65450 Legal Fees</v>
      </c>
      <c r="R77" t="str">
        <f>'Positive Recovery- San Antonio'!A77</f>
        <v xml:space="preserve">   65450 Legal Fees</v>
      </c>
      <c r="S77" t="str">
        <f>'Positive Recovery- San Marcos'!A77</f>
        <v xml:space="preserve">   65450 Legal Fees</v>
      </c>
      <c r="T77" t="str">
        <f>'Positive Recovery- Sugarland'!A77</f>
        <v xml:space="preserve">   65450 Legal Fees</v>
      </c>
      <c r="U77" t="str">
        <f>'Positive Recovery- The Woodland'!A77</f>
        <v xml:space="preserve">   65450 Legal Fees</v>
      </c>
    </row>
    <row r="78" spans="2:21" x14ac:dyDescent="0.25">
      <c r="B78" s="83" t="str">
        <f>Admin!A78</f>
        <v xml:space="preserve">   65455 DO NOT USE Dues &amp; Subscriptions</v>
      </c>
      <c r="C78" s="83" t="str">
        <f>'Positive Recovery- Dallas Ft Wo'!A78</f>
        <v xml:space="preserve">   65455 DO NOT USE Dues &amp; Subscriptions</v>
      </c>
      <c r="D78" t="str">
        <f>'Positive Recovery- Garden Oaks'!A78</f>
        <v xml:space="preserve">   65455 DO NOT USE Dues &amp; Subscriptions</v>
      </c>
      <c r="E78" t="str">
        <f>'Positive Recovery- Hill Country'!A78</f>
        <v xml:space="preserve">   65455 DO NOT USE Dues &amp; Subscriptions</v>
      </c>
      <c r="F78" t="str">
        <f>'Positive Recovery- Montrose'!A78</f>
        <v xml:space="preserve">   65455 DO NOT USE Dues &amp; Subscriptions</v>
      </c>
      <c r="G78" s="83" t="str">
        <f>'Positive Recovery- Austin'!A78</f>
        <v xml:space="preserve">   65455 DO NOT USE Dues &amp; Subscriptions</v>
      </c>
      <c r="H78" t="str">
        <f>'Positive Recovery- Cinco Ranch'!A78</f>
        <v xml:space="preserve">   65455 DO NOT USE Dues &amp; Subscriptions</v>
      </c>
      <c r="I78" t="str">
        <f>'Positive Recovery- Clear Lake'!A78</f>
        <v xml:space="preserve">   65455 DO NOT USE Dues &amp; Subscriptions</v>
      </c>
      <c r="J78" t="str">
        <f>'Positive Recovery- Conroe'!A78</f>
        <v xml:space="preserve">   65455 DO NOT USE Dues &amp; Subscriptions</v>
      </c>
      <c r="K78" t="str">
        <f>'Positive Recovery- Energy Corri'!A78</f>
        <v xml:space="preserve">   65455 DO NOT USE Dues &amp; Subscriptions</v>
      </c>
      <c r="L78" t="str">
        <f>'Positive Recovery- Galleria'!A78</f>
        <v xml:space="preserve">   65455 DO NOT USE Dues &amp; Subscriptions</v>
      </c>
      <c r="M78" t="str">
        <f>'Positive Recovery- Humble'!A78</f>
        <v xml:space="preserve">   65455 DO NOT USE Dues &amp; Subscriptions</v>
      </c>
      <c r="N78" t="str">
        <f>'Positive Recovery- Jersey Villa'!A78</f>
        <v xml:space="preserve">   65455 DO NOT USE Dues &amp; Subscriptions</v>
      </c>
      <c r="O78" t="str">
        <f>'Positive Recovery- North Loop'!A78</f>
        <v xml:space="preserve">   65455 DO NOT USE Dues &amp; Subscriptions</v>
      </c>
      <c r="P78" t="str">
        <f>'Positive Recovery- Pasadena'!A78</f>
        <v xml:space="preserve">   65455 DO NOT USE Dues &amp; Subscriptions</v>
      </c>
      <c r="Q78" t="str">
        <f>'Positive Recovery- Round Rock'!A78</f>
        <v xml:space="preserve">   65455 DO NOT USE Dues &amp; Subscriptions</v>
      </c>
      <c r="R78" t="str">
        <f>'Positive Recovery- San Antonio'!A78</f>
        <v xml:space="preserve">   65455 DO NOT USE Dues &amp; Subscriptions</v>
      </c>
      <c r="S78" t="str">
        <f>'Positive Recovery- San Marcos'!A78</f>
        <v xml:space="preserve">   65455 DO NOT USE Dues &amp; Subscriptions</v>
      </c>
      <c r="T78" t="str">
        <f>'Positive Recovery- Sugarland'!A78</f>
        <v xml:space="preserve">   65455 DO NOT USE Dues &amp; Subscriptions</v>
      </c>
      <c r="U78" t="str">
        <f>'Positive Recovery- The Woodland'!A78</f>
        <v xml:space="preserve">   65455 DO NOT USE Dues &amp; Subscriptions</v>
      </c>
    </row>
    <row r="79" spans="2:21" x14ac:dyDescent="0.25">
      <c r="B79" s="83" t="str">
        <f>Admin!A79</f>
        <v xml:space="preserve">   65550 Medication</v>
      </c>
      <c r="C79" s="83" t="str">
        <f>'Positive Recovery- Dallas Ft Wo'!A79</f>
        <v xml:space="preserve">   65550 Medication</v>
      </c>
      <c r="D79" t="str">
        <f>'Positive Recovery- Garden Oaks'!A79</f>
        <v xml:space="preserve">   65550 Medication</v>
      </c>
      <c r="E79" t="str">
        <f>'Positive Recovery- Hill Country'!A79</f>
        <v xml:space="preserve">   65550 Medication</v>
      </c>
      <c r="F79" t="str">
        <f>'Positive Recovery- Montrose'!A79</f>
        <v xml:space="preserve">   65550 Medication</v>
      </c>
      <c r="G79" s="83" t="str">
        <f>'Positive Recovery- Austin'!A79</f>
        <v xml:space="preserve">   65550 Medication</v>
      </c>
      <c r="H79" t="str">
        <f>'Positive Recovery- Cinco Ranch'!A79</f>
        <v xml:space="preserve">   65550 Medication</v>
      </c>
      <c r="I79" t="str">
        <f>'Positive Recovery- Clear Lake'!A79</f>
        <v xml:space="preserve">   65550 Medication</v>
      </c>
      <c r="J79" t="str">
        <f>'Positive Recovery- Conroe'!A79</f>
        <v xml:space="preserve">   65550 Medication</v>
      </c>
      <c r="K79" t="str">
        <f>'Positive Recovery- Energy Corri'!A79</f>
        <v xml:space="preserve">   65550 Medication</v>
      </c>
      <c r="L79" t="str">
        <f>'Positive Recovery- Galleria'!A79</f>
        <v xml:space="preserve">   65550 Medication</v>
      </c>
      <c r="M79" t="str">
        <f>'Positive Recovery- Humble'!A79</f>
        <v xml:space="preserve">   65550 Medication</v>
      </c>
      <c r="N79" t="str">
        <f>'Positive Recovery- Jersey Villa'!A79</f>
        <v xml:space="preserve">   65550 Medication</v>
      </c>
      <c r="O79" t="str">
        <f>'Positive Recovery- North Loop'!A79</f>
        <v xml:space="preserve">   65550 Medication</v>
      </c>
      <c r="P79" t="str">
        <f>'Positive Recovery- Pasadena'!A79</f>
        <v xml:space="preserve">   65550 Medication</v>
      </c>
      <c r="Q79" t="str">
        <f>'Positive Recovery- Round Rock'!A79</f>
        <v xml:space="preserve">   65550 Medication</v>
      </c>
      <c r="R79" t="str">
        <f>'Positive Recovery- San Antonio'!A79</f>
        <v xml:space="preserve">   65550 Medication</v>
      </c>
      <c r="S79" t="str">
        <f>'Positive Recovery- San Marcos'!A79</f>
        <v xml:space="preserve">   65550 Medication</v>
      </c>
      <c r="T79" t="str">
        <f>'Positive Recovery- Sugarland'!A79</f>
        <v xml:space="preserve">   65550 Medication</v>
      </c>
      <c r="U79" t="str">
        <f>'Positive Recovery- The Woodland'!A79</f>
        <v xml:space="preserve">   65550 Medication</v>
      </c>
    </row>
    <row r="80" spans="2:21" x14ac:dyDescent="0.25">
      <c r="B80" s="83" t="str">
        <f>Admin!A80</f>
        <v xml:space="preserve">   65555 Facility Insurance</v>
      </c>
      <c r="C80" s="83" t="str">
        <f>'Positive Recovery- Dallas Ft Wo'!A80</f>
        <v xml:space="preserve">   65555 Facility Insurance</v>
      </c>
      <c r="D80" t="str">
        <f>'Positive Recovery- Garden Oaks'!A80</f>
        <v xml:space="preserve">   65555 Facility Insurance</v>
      </c>
      <c r="E80" t="str">
        <f>'Positive Recovery- Hill Country'!A80</f>
        <v xml:space="preserve">   65555 Facility Insurance</v>
      </c>
      <c r="F80" t="str">
        <f>'Positive Recovery- Montrose'!A80</f>
        <v xml:space="preserve">   65555 Facility Insurance</v>
      </c>
      <c r="G80" s="83" t="str">
        <f>'Positive Recovery- Austin'!A80</f>
        <v xml:space="preserve">   65555 Facility Insurance</v>
      </c>
      <c r="H80" t="str">
        <f>'Positive Recovery- Cinco Ranch'!A80</f>
        <v xml:space="preserve">   65555 Facility Insurance</v>
      </c>
      <c r="I80" t="str">
        <f>'Positive Recovery- Clear Lake'!A80</f>
        <v xml:space="preserve">   65555 Facility Insurance</v>
      </c>
      <c r="J80" t="str">
        <f>'Positive Recovery- Conroe'!A80</f>
        <v xml:space="preserve">   65555 Facility Insurance</v>
      </c>
      <c r="K80" t="str">
        <f>'Positive Recovery- Energy Corri'!A80</f>
        <v xml:space="preserve">   65555 Facility Insurance</v>
      </c>
      <c r="L80" t="str">
        <f>'Positive Recovery- Galleria'!A80</f>
        <v xml:space="preserve">   65555 Facility Insurance</v>
      </c>
      <c r="M80" t="str">
        <f>'Positive Recovery- Humble'!A80</f>
        <v xml:space="preserve">   65555 Facility Insurance</v>
      </c>
      <c r="N80" t="str">
        <f>'Positive Recovery- Jersey Villa'!A80</f>
        <v xml:space="preserve">   65555 Facility Insurance</v>
      </c>
      <c r="O80" t="str">
        <f>'Positive Recovery- North Loop'!A80</f>
        <v xml:space="preserve">   65555 Facility Insurance</v>
      </c>
      <c r="P80" t="str">
        <f>'Positive Recovery- Pasadena'!A80</f>
        <v xml:space="preserve">   65555 Facility Insurance</v>
      </c>
      <c r="Q80" t="str">
        <f>'Positive Recovery- Round Rock'!A80</f>
        <v xml:space="preserve">   65555 Facility Insurance</v>
      </c>
      <c r="R80" t="str">
        <f>'Positive Recovery- San Antonio'!A80</f>
        <v xml:space="preserve">   65555 Facility Insurance</v>
      </c>
      <c r="S80" t="str">
        <f>'Positive Recovery- San Marcos'!A80</f>
        <v xml:space="preserve">   65555 Facility Insurance</v>
      </c>
      <c r="T80" t="str">
        <f>'Positive Recovery- Sugarland'!A80</f>
        <v xml:space="preserve">   65555 Facility Insurance</v>
      </c>
      <c r="U80" t="str">
        <f>'Positive Recovery- The Woodland'!A80</f>
        <v xml:space="preserve">   65555 Facility Insurance</v>
      </c>
    </row>
    <row r="81" spans="2:21" x14ac:dyDescent="0.25">
      <c r="B81" s="83" t="str">
        <f>Admin!A81</f>
        <v xml:space="preserve">   65700 Gas</v>
      </c>
      <c r="C81" s="83" t="str">
        <f>'Positive Recovery- Dallas Ft Wo'!A81</f>
        <v xml:space="preserve">   65700 Gas</v>
      </c>
      <c r="D81" t="str">
        <f>'Positive Recovery- Garden Oaks'!A81</f>
        <v xml:space="preserve">   65700 Gas</v>
      </c>
      <c r="E81" t="str">
        <f>'Positive Recovery- Hill Country'!A81</f>
        <v xml:space="preserve">   65700 Gas</v>
      </c>
      <c r="F81" t="str">
        <f>'Positive Recovery- Montrose'!A81</f>
        <v xml:space="preserve">   65700 Gas</v>
      </c>
      <c r="G81" s="83" t="str">
        <f>'Positive Recovery- Austin'!A81</f>
        <v xml:space="preserve">   65700 Gas</v>
      </c>
      <c r="H81" t="str">
        <f>'Positive Recovery- Cinco Ranch'!A81</f>
        <v xml:space="preserve">   65700 Gas</v>
      </c>
      <c r="I81" t="str">
        <f>'Positive Recovery- Clear Lake'!A81</f>
        <v xml:space="preserve">   65700 Gas</v>
      </c>
      <c r="J81" t="str">
        <f>'Positive Recovery- Conroe'!A81</f>
        <v xml:space="preserve">   65700 Gas</v>
      </c>
      <c r="K81" t="str">
        <f>'Positive Recovery- Energy Corri'!A81</f>
        <v xml:space="preserve">   65700 Gas</v>
      </c>
      <c r="L81" t="str">
        <f>'Positive Recovery- Galleria'!A81</f>
        <v xml:space="preserve">   65700 Gas</v>
      </c>
      <c r="M81" t="str">
        <f>'Positive Recovery- Humble'!A81</f>
        <v xml:space="preserve">   65700 Gas</v>
      </c>
      <c r="N81" t="str">
        <f>'Positive Recovery- Jersey Villa'!A81</f>
        <v xml:space="preserve">   65700 Gas</v>
      </c>
      <c r="O81" t="str">
        <f>'Positive Recovery- North Loop'!A81</f>
        <v xml:space="preserve">   65700 Gas</v>
      </c>
      <c r="P81" t="str">
        <f>'Positive Recovery- Pasadena'!A81</f>
        <v xml:space="preserve">   65700 Gas</v>
      </c>
      <c r="Q81" t="str">
        <f>'Positive Recovery- Round Rock'!A81</f>
        <v xml:space="preserve">   65700 Gas</v>
      </c>
      <c r="R81" t="str">
        <f>'Positive Recovery- San Antonio'!A81</f>
        <v xml:space="preserve">   65700 Gas</v>
      </c>
      <c r="S81" t="str">
        <f>'Positive Recovery- San Marcos'!A81</f>
        <v xml:space="preserve">   65700 Gas</v>
      </c>
      <c r="T81" t="str">
        <f>'Positive Recovery- Sugarland'!A81</f>
        <v xml:space="preserve">   65700 Gas</v>
      </c>
      <c r="U81" t="str">
        <f>'Positive Recovery- The Woodland'!A81</f>
        <v xml:space="preserve">   65700 Gas</v>
      </c>
    </row>
    <row r="82" spans="2:21" x14ac:dyDescent="0.25">
      <c r="B82" s="83" t="str">
        <f>Admin!A82</f>
        <v xml:space="preserve">   66000 Repairs and Maintenance</v>
      </c>
      <c r="C82" s="83" t="str">
        <f>'Positive Recovery- Dallas Ft Wo'!A82</f>
        <v xml:space="preserve">   66000 Repairs and Maintenance</v>
      </c>
      <c r="D82" t="str">
        <f>'Positive Recovery- Garden Oaks'!A82</f>
        <v xml:space="preserve">   66000 Repairs and Maintenance</v>
      </c>
      <c r="E82" t="str">
        <f>'Positive Recovery- Hill Country'!A82</f>
        <v xml:space="preserve">   66000 Repairs and Maintenance</v>
      </c>
      <c r="F82" t="str">
        <f>'Positive Recovery- Montrose'!A82</f>
        <v xml:space="preserve">   66000 Repairs and Maintenance</v>
      </c>
      <c r="G82" s="83" t="str">
        <f>'Positive Recovery- Austin'!A82</f>
        <v xml:space="preserve">   66000 Repairs and Maintenance</v>
      </c>
      <c r="H82" t="str">
        <f>'Positive Recovery- Cinco Ranch'!A82</f>
        <v xml:space="preserve">   66000 Repairs and Maintenance</v>
      </c>
      <c r="I82" t="str">
        <f>'Positive Recovery- Clear Lake'!A82</f>
        <v xml:space="preserve">   66000 Repairs and Maintenance</v>
      </c>
      <c r="J82" t="str">
        <f>'Positive Recovery- Conroe'!A82</f>
        <v xml:space="preserve">   66000 Repairs and Maintenance</v>
      </c>
      <c r="K82" t="str">
        <f>'Positive Recovery- Energy Corri'!A82</f>
        <v xml:space="preserve">   66000 Repairs and Maintenance</v>
      </c>
      <c r="L82" t="str">
        <f>'Positive Recovery- Galleria'!A82</f>
        <v xml:space="preserve">   66000 Repairs and Maintenance</v>
      </c>
      <c r="M82" t="str">
        <f>'Positive Recovery- Humble'!A82</f>
        <v xml:space="preserve">   66000 Repairs and Maintenance</v>
      </c>
      <c r="N82" t="str">
        <f>'Positive Recovery- Jersey Villa'!A82</f>
        <v xml:space="preserve">   66000 Repairs and Maintenance</v>
      </c>
      <c r="O82" t="str">
        <f>'Positive Recovery- North Loop'!A82</f>
        <v xml:space="preserve">   66000 Repairs and Maintenance</v>
      </c>
      <c r="P82" t="str">
        <f>'Positive Recovery- Pasadena'!A82</f>
        <v xml:space="preserve">   66000 Repairs and Maintenance</v>
      </c>
      <c r="Q82" t="str">
        <f>'Positive Recovery- Round Rock'!A82</f>
        <v xml:space="preserve">   66000 Repairs and Maintenance</v>
      </c>
      <c r="R82" t="str">
        <f>'Positive Recovery- San Antonio'!A82</f>
        <v xml:space="preserve">   66000 Repairs and Maintenance</v>
      </c>
      <c r="S82" t="str">
        <f>'Positive Recovery- San Marcos'!A82</f>
        <v xml:space="preserve">   66000 Repairs and Maintenance</v>
      </c>
      <c r="T82" t="str">
        <f>'Positive Recovery- Sugarland'!A82</f>
        <v xml:space="preserve">   66000 Repairs and Maintenance</v>
      </c>
      <c r="U82" t="str">
        <f>'Positive Recovery- The Woodland'!A82</f>
        <v xml:space="preserve">   66000 Repairs and Maintenance</v>
      </c>
    </row>
    <row r="83" spans="2:21" x14ac:dyDescent="0.25">
      <c r="B83" s="83" t="str">
        <f>Admin!A83</f>
        <v xml:space="preserve">   66100 Waste Management</v>
      </c>
      <c r="C83" s="83" t="str">
        <f>'Positive Recovery- Dallas Ft Wo'!A83</f>
        <v xml:space="preserve">   66100 Waste Management</v>
      </c>
      <c r="D83" t="str">
        <f>'Positive Recovery- Garden Oaks'!A83</f>
        <v xml:space="preserve">   66100 Waste Management</v>
      </c>
      <c r="E83" t="str">
        <f>'Positive Recovery- Hill Country'!A83</f>
        <v xml:space="preserve">   66100 Waste Management</v>
      </c>
      <c r="F83" t="str">
        <f>'Positive Recovery- Montrose'!A83</f>
        <v xml:space="preserve">   66100 Waste Management</v>
      </c>
      <c r="G83" s="83" t="str">
        <f>'Positive Recovery- Austin'!A83</f>
        <v xml:space="preserve">   66100 Waste Management</v>
      </c>
      <c r="H83" t="str">
        <f>'Positive Recovery- Cinco Ranch'!A83</f>
        <v xml:space="preserve">   66100 Waste Management</v>
      </c>
      <c r="I83" t="str">
        <f>'Positive Recovery- Clear Lake'!A83</f>
        <v xml:space="preserve">   66100 Waste Management</v>
      </c>
      <c r="J83" t="str">
        <f>'Positive Recovery- Conroe'!A83</f>
        <v xml:space="preserve">   66100 Waste Management</v>
      </c>
      <c r="K83" t="str">
        <f>'Positive Recovery- Energy Corri'!A83</f>
        <v xml:space="preserve">   66100 Waste Management</v>
      </c>
      <c r="L83" t="str">
        <f>'Positive Recovery- Galleria'!A83</f>
        <v xml:space="preserve">   66100 Waste Management</v>
      </c>
      <c r="M83" t="str">
        <f>'Positive Recovery- Humble'!A83</f>
        <v xml:space="preserve">   66100 Waste Management</v>
      </c>
      <c r="N83" t="str">
        <f>'Positive Recovery- Jersey Villa'!A83</f>
        <v xml:space="preserve">   66100 Waste Management</v>
      </c>
      <c r="O83" t="str">
        <f>'Positive Recovery- North Loop'!A83</f>
        <v xml:space="preserve">   66100 Waste Management</v>
      </c>
      <c r="P83" t="str">
        <f>'Positive Recovery- Pasadena'!A83</f>
        <v xml:space="preserve">   66100 Waste Management</v>
      </c>
      <c r="Q83" t="str">
        <f>'Positive Recovery- Round Rock'!A83</f>
        <v xml:space="preserve">   66100 Waste Management</v>
      </c>
      <c r="R83" t="str">
        <f>'Positive Recovery- San Antonio'!A83</f>
        <v xml:space="preserve">   66100 Waste Management</v>
      </c>
      <c r="S83" t="str">
        <f>'Positive Recovery- San Marcos'!A83</f>
        <v xml:space="preserve">   66100 Waste Management</v>
      </c>
      <c r="T83" t="str">
        <f>'Positive Recovery- Sugarland'!A83</f>
        <v xml:space="preserve">   66100 Waste Management</v>
      </c>
      <c r="U83" t="str">
        <f>'Positive Recovery- The Woodland'!A83</f>
        <v xml:space="preserve">   66100 Waste Management</v>
      </c>
    </row>
    <row r="84" spans="2:21" x14ac:dyDescent="0.25">
      <c r="B84" s="83" t="str">
        <f>Admin!A84</f>
        <v xml:space="preserve">   66500 Lease Expense</v>
      </c>
      <c r="C84" s="83" t="str">
        <f>'Positive Recovery- Dallas Ft Wo'!A84</f>
        <v xml:space="preserve">   66500 Lease Expense</v>
      </c>
      <c r="D84" t="str">
        <f>'Positive Recovery- Garden Oaks'!A84</f>
        <v xml:space="preserve">   66500 Lease Expense</v>
      </c>
      <c r="E84" t="str">
        <f>'Positive Recovery- Hill Country'!A84</f>
        <v xml:space="preserve">   66500 Lease Expense</v>
      </c>
      <c r="F84" t="str">
        <f>'Positive Recovery- Montrose'!A84</f>
        <v xml:space="preserve">   66500 Lease Expense</v>
      </c>
      <c r="G84" s="83" t="str">
        <f>'Positive Recovery- Austin'!A84</f>
        <v xml:space="preserve">   66500 Lease Expense</v>
      </c>
      <c r="H84" t="str">
        <f>'Positive Recovery- Cinco Ranch'!A84</f>
        <v xml:space="preserve">   66500 Lease Expense</v>
      </c>
      <c r="I84" t="str">
        <f>'Positive Recovery- Clear Lake'!A84</f>
        <v xml:space="preserve">   66500 Lease Expense</v>
      </c>
      <c r="J84" t="str">
        <f>'Positive Recovery- Conroe'!A84</f>
        <v xml:space="preserve">   66500 Lease Expense</v>
      </c>
      <c r="K84" t="str">
        <f>'Positive Recovery- Energy Corri'!A84</f>
        <v xml:space="preserve">   66500 Lease Expense</v>
      </c>
      <c r="L84" t="str">
        <f>'Positive Recovery- Galleria'!A84</f>
        <v xml:space="preserve">   66500 Lease Expense</v>
      </c>
      <c r="M84" t="str">
        <f>'Positive Recovery- Humble'!A84</f>
        <v xml:space="preserve">   66500 Lease Expense</v>
      </c>
      <c r="N84" t="str">
        <f>'Positive Recovery- Jersey Villa'!A84</f>
        <v xml:space="preserve">   66500 Lease Expense</v>
      </c>
      <c r="O84" t="str">
        <f>'Positive Recovery- North Loop'!A84</f>
        <v xml:space="preserve">   66500 Lease Expense</v>
      </c>
      <c r="P84" t="str">
        <f>'Positive Recovery- Pasadena'!A84</f>
        <v xml:space="preserve">   66500 Lease Expense</v>
      </c>
      <c r="Q84" t="str">
        <f>'Positive Recovery- Round Rock'!A84</f>
        <v xml:space="preserve">   66500 Lease Expense</v>
      </c>
      <c r="R84" t="str">
        <f>'Positive Recovery- San Antonio'!A84</f>
        <v xml:space="preserve">   66500 Lease Expense</v>
      </c>
      <c r="S84" t="str">
        <f>'Positive Recovery- San Marcos'!A84</f>
        <v xml:space="preserve">   66500 Lease Expense</v>
      </c>
      <c r="T84" t="str">
        <f>'Positive Recovery- Sugarland'!A84</f>
        <v xml:space="preserve">   66500 Lease Expense</v>
      </c>
      <c r="U84" t="str">
        <f>'Positive Recovery- The Woodland'!A84</f>
        <v xml:space="preserve">   66500 Lease Expense</v>
      </c>
    </row>
    <row r="85" spans="2:21" x14ac:dyDescent="0.25">
      <c r="B85" s="83" t="str">
        <f>Admin!A85</f>
        <v xml:space="preserve">   66510 Property Tax</v>
      </c>
      <c r="C85" s="83" t="str">
        <f>'Positive Recovery- Dallas Ft Wo'!A85</f>
        <v xml:space="preserve">   66510 Property Tax</v>
      </c>
      <c r="D85" t="str">
        <f>'Positive Recovery- Garden Oaks'!A85</f>
        <v xml:space="preserve">   66510 Property Tax</v>
      </c>
      <c r="E85" t="str">
        <f>'Positive Recovery- Hill Country'!A85</f>
        <v xml:space="preserve">   66510 Property Tax</v>
      </c>
      <c r="F85" t="str">
        <f>'Positive Recovery- Montrose'!A85</f>
        <v xml:space="preserve">   66510 Property Tax</v>
      </c>
      <c r="G85" s="83" t="str">
        <f>'Positive Recovery- Austin'!A85</f>
        <v xml:space="preserve">   66510 Property Tax</v>
      </c>
      <c r="H85" t="str">
        <f>'Positive Recovery- Cinco Ranch'!A85</f>
        <v xml:space="preserve">   66510 Property Tax</v>
      </c>
      <c r="I85" t="str">
        <f>'Positive Recovery- Clear Lake'!A85</f>
        <v xml:space="preserve">   66510 Property Tax</v>
      </c>
      <c r="J85" t="str">
        <f>'Positive Recovery- Conroe'!A85</f>
        <v xml:space="preserve">   66510 Property Tax</v>
      </c>
      <c r="K85" t="str">
        <f>'Positive Recovery- Energy Corri'!A85</f>
        <v xml:space="preserve">   66510 Property Tax</v>
      </c>
      <c r="L85" t="str">
        <f>'Positive Recovery- Galleria'!A85</f>
        <v xml:space="preserve">   66510 Property Tax</v>
      </c>
      <c r="M85" t="str">
        <f>'Positive Recovery- Humble'!A85</f>
        <v xml:space="preserve">   66510 Property Tax</v>
      </c>
      <c r="N85" t="str">
        <f>'Positive Recovery- Jersey Villa'!A85</f>
        <v xml:space="preserve">   66510 Property Tax</v>
      </c>
      <c r="O85" t="str">
        <f>'Positive Recovery- North Loop'!A85</f>
        <v xml:space="preserve">   66510 Property Tax</v>
      </c>
      <c r="P85" t="str">
        <f>'Positive Recovery- Pasadena'!A85</f>
        <v xml:space="preserve">   66510 Property Tax</v>
      </c>
      <c r="Q85" t="str">
        <f>'Positive Recovery- Round Rock'!A85</f>
        <v xml:space="preserve">   66510 Property Tax</v>
      </c>
      <c r="R85" t="str">
        <f>'Positive Recovery- San Antonio'!A85</f>
        <v xml:space="preserve">   66510 Property Tax</v>
      </c>
      <c r="S85" t="str">
        <f>'Positive Recovery- San Marcos'!A85</f>
        <v xml:space="preserve">   66510 Property Tax</v>
      </c>
      <c r="T85" t="str">
        <f>'Positive Recovery- Sugarland'!A85</f>
        <v xml:space="preserve">   66510 Property Tax</v>
      </c>
      <c r="U85" t="str">
        <f>'Positive Recovery- The Woodland'!A85</f>
        <v xml:space="preserve">   66510 Property Tax</v>
      </c>
    </row>
    <row r="86" spans="2:21" x14ac:dyDescent="0.25">
      <c r="B86" s="83" t="str">
        <f>Admin!A86</f>
        <v xml:space="preserve">   66600 Small Medical Equipment and Supplies</v>
      </c>
      <c r="C86" s="83" t="str">
        <f>'Positive Recovery- Dallas Ft Wo'!A86</f>
        <v xml:space="preserve">   66600 Small Medical Equipment and Supplies</v>
      </c>
      <c r="D86" t="str">
        <f>'Positive Recovery- Garden Oaks'!A86</f>
        <v xml:space="preserve">   66600 Small Medical Equipment and Supplies</v>
      </c>
      <c r="E86" t="str">
        <f>'Positive Recovery- Hill Country'!A86</f>
        <v xml:space="preserve">   66600 Small Medical Equipment and Supplies</v>
      </c>
      <c r="F86" t="str">
        <f>'Positive Recovery- Montrose'!A86</f>
        <v xml:space="preserve">   66600 Small Medical Equipment and Supplies</v>
      </c>
      <c r="G86" s="83" t="str">
        <f>'Positive Recovery- Austin'!A86</f>
        <v xml:space="preserve">   66600 Small Medical Equipment and Supplies</v>
      </c>
      <c r="H86" t="str">
        <f>'Positive Recovery- Cinco Ranch'!A86</f>
        <v xml:space="preserve">   66600 Small Medical Equipment and Supplies</v>
      </c>
      <c r="I86" t="str">
        <f>'Positive Recovery- Clear Lake'!A86</f>
        <v xml:space="preserve">   66600 Small Medical Equipment and Supplies</v>
      </c>
      <c r="J86" t="str">
        <f>'Positive Recovery- Conroe'!A86</f>
        <v xml:space="preserve">   66600 Small Medical Equipment and Supplies</v>
      </c>
      <c r="K86" t="str">
        <f>'Positive Recovery- Energy Corri'!A86</f>
        <v xml:space="preserve">   66600 Small Medical Equipment and Supplies</v>
      </c>
      <c r="L86" t="str">
        <f>'Positive Recovery- Galleria'!A86</f>
        <v xml:space="preserve">   66600 Small Medical Equipment and Supplies</v>
      </c>
      <c r="M86" t="str">
        <f>'Positive Recovery- Humble'!A86</f>
        <v xml:space="preserve">   66600 Small Medical Equipment and Supplies</v>
      </c>
      <c r="N86" t="str">
        <f>'Positive Recovery- Jersey Villa'!A86</f>
        <v xml:space="preserve">   66600 Small Medical Equipment and Supplies</v>
      </c>
      <c r="O86" t="str">
        <f>'Positive Recovery- North Loop'!A86</f>
        <v xml:space="preserve">   66600 Small Medical Equipment and Supplies</v>
      </c>
      <c r="P86" t="str">
        <f>'Positive Recovery- Pasadena'!A86</f>
        <v xml:space="preserve">   66600 Small Medical Equipment and Supplies</v>
      </c>
      <c r="Q86" t="str">
        <f>'Positive Recovery- Round Rock'!A86</f>
        <v xml:space="preserve">   66600 Small Medical Equipment and Supplies</v>
      </c>
      <c r="R86" t="str">
        <f>'Positive Recovery- San Antonio'!A86</f>
        <v xml:space="preserve">   66600 Small Medical Equipment and Supplies</v>
      </c>
      <c r="S86" t="str">
        <f>'Positive Recovery- San Marcos'!A86</f>
        <v xml:space="preserve">   66600 Small Medical Equipment and Supplies</v>
      </c>
      <c r="T86" t="str">
        <f>'Positive Recovery- Sugarland'!A86</f>
        <v xml:space="preserve">   66600 Small Medical Equipment and Supplies</v>
      </c>
      <c r="U86" t="str">
        <f>'Positive Recovery- The Woodland'!A86</f>
        <v xml:space="preserve">   66600 Small Medical Equipment and Supplies</v>
      </c>
    </row>
    <row r="87" spans="2:21" x14ac:dyDescent="0.25">
      <c r="B87" s="83" t="str">
        <f>Admin!A87</f>
        <v xml:space="preserve">   66650 Equipment</v>
      </c>
      <c r="C87" s="83" t="str">
        <f>'Positive Recovery- Dallas Ft Wo'!A87</f>
        <v xml:space="preserve">   66650 Equipment</v>
      </c>
      <c r="D87" t="str">
        <f>'Positive Recovery- Garden Oaks'!A87</f>
        <v xml:space="preserve">   66650 Equipment</v>
      </c>
      <c r="E87" t="str">
        <f>'Positive Recovery- Hill Country'!A87</f>
        <v xml:space="preserve">   66650 Equipment</v>
      </c>
      <c r="F87" t="str">
        <f>'Positive Recovery- Montrose'!A87</f>
        <v xml:space="preserve">   66650 Equipment</v>
      </c>
      <c r="G87" s="83" t="str">
        <f>'Positive Recovery- Austin'!A87</f>
        <v xml:space="preserve">   66650 Equipment</v>
      </c>
      <c r="H87" t="str">
        <f>'Positive Recovery- Cinco Ranch'!A87</f>
        <v xml:space="preserve">   66650 Equipment</v>
      </c>
      <c r="I87" t="str">
        <f>'Positive Recovery- Clear Lake'!A87</f>
        <v xml:space="preserve">   66650 Equipment</v>
      </c>
      <c r="J87" t="str">
        <f>'Positive Recovery- Conroe'!A87</f>
        <v xml:space="preserve">   66650 Equipment</v>
      </c>
      <c r="K87" t="str">
        <f>'Positive Recovery- Energy Corri'!A87</f>
        <v xml:space="preserve">   66650 Equipment</v>
      </c>
      <c r="L87" t="str">
        <f>'Positive Recovery- Galleria'!A87</f>
        <v xml:space="preserve">   66650 Equipment</v>
      </c>
      <c r="M87" t="str">
        <f>'Positive Recovery- Humble'!A87</f>
        <v xml:space="preserve">   66650 Equipment</v>
      </c>
      <c r="N87" t="str">
        <f>'Positive Recovery- Jersey Villa'!A87</f>
        <v xml:space="preserve">   66650 Equipment</v>
      </c>
      <c r="O87" t="str">
        <f>'Positive Recovery- North Loop'!A87</f>
        <v xml:space="preserve">   66650 Equipment</v>
      </c>
      <c r="P87" t="str">
        <f>'Positive Recovery- Pasadena'!A87</f>
        <v xml:space="preserve">   66650 Equipment</v>
      </c>
      <c r="Q87" t="str">
        <f>'Positive Recovery- Round Rock'!A87</f>
        <v xml:space="preserve">   66650 Equipment</v>
      </c>
      <c r="R87" t="str">
        <f>'Positive Recovery- San Antonio'!A87</f>
        <v xml:space="preserve">   66650 Equipment</v>
      </c>
      <c r="S87" t="str">
        <f>'Positive Recovery- San Marcos'!A87</f>
        <v xml:space="preserve">   66650 Equipment</v>
      </c>
      <c r="T87" t="str">
        <f>'Positive Recovery- Sugarland'!A87</f>
        <v xml:space="preserve">   66650 Equipment</v>
      </c>
      <c r="U87" t="str">
        <f>'Positive Recovery- The Woodland'!A87</f>
        <v xml:space="preserve">   66650 Equipment</v>
      </c>
    </row>
    <row r="88" spans="2:21" x14ac:dyDescent="0.25">
      <c r="B88" s="83" t="str">
        <f>Admin!A88</f>
        <v xml:space="preserve">   66800 Software and Licenses</v>
      </c>
      <c r="C88" s="83" t="str">
        <f>'Positive Recovery- Dallas Ft Wo'!A88</f>
        <v xml:space="preserve">   66800 Software and Licenses</v>
      </c>
      <c r="D88" t="str">
        <f>'Positive Recovery- Garden Oaks'!A88</f>
        <v xml:space="preserve">   66800 Software and Licenses</v>
      </c>
      <c r="E88" t="str">
        <f>'Positive Recovery- Hill Country'!A88</f>
        <v xml:space="preserve">   66800 Software and Licenses</v>
      </c>
      <c r="F88" t="str">
        <f>'Positive Recovery- Montrose'!A88</f>
        <v xml:space="preserve">   66800 Software and Licenses</v>
      </c>
      <c r="G88" s="83" t="str">
        <f>'Positive Recovery- Austin'!A88</f>
        <v xml:space="preserve">   66800 Software and Licenses</v>
      </c>
      <c r="H88" t="str">
        <f>'Positive Recovery- Cinco Ranch'!A88</f>
        <v xml:space="preserve">   66800 Software and Licenses</v>
      </c>
      <c r="I88" t="str">
        <f>'Positive Recovery- Clear Lake'!A88</f>
        <v xml:space="preserve">   66800 Software and Licenses</v>
      </c>
      <c r="J88" t="str">
        <f>'Positive Recovery- Conroe'!A88</f>
        <v xml:space="preserve">   66800 Software and Licenses</v>
      </c>
      <c r="K88" t="str">
        <f>'Positive Recovery- Energy Corri'!A88</f>
        <v xml:space="preserve">   66800 Software and Licenses</v>
      </c>
      <c r="L88" t="str">
        <f>'Positive Recovery- Galleria'!A88</f>
        <v xml:space="preserve">   66800 Software and Licenses</v>
      </c>
      <c r="M88" t="str">
        <f>'Positive Recovery- Humble'!A88</f>
        <v xml:space="preserve">   66800 Software and Licenses</v>
      </c>
      <c r="N88" t="str">
        <f>'Positive Recovery- Jersey Villa'!A88</f>
        <v xml:space="preserve">   66800 Software and Licenses</v>
      </c>
      <c r="O88" t="str">
        <f>'Positive Recovery- North Loop'!A88</f>
        <v xml:space="preserve">   66800 Software and Licenses</v>
      </c>
      <c r="P88" t="str">
        <f>'Positive Recovery- Pasadena'!A88</f>
        <v xml:space="preserve">   66800 Software and Licenses</v>
      </c>
      <c r="Q88" t="str">
        <f>'Positive Recovery- Round Rock'!A88</f>
        <v xml:space="preserve">   66800 Software and Licenses</v>
      </c>
      <c r="R88" t="str">
        <f>'Positive Recovery- San Antonio'!A88</f>
        <v xml:space="preserve">   66800 Software and Licenses</v>
      </c>
      <c r="S88" t="str">
        <f>'Positive Recovery- San Marcos'!A88</f>
        <v xml:space="preserve">   66800 Software and Licenses</v>
      </c>
      <c r="T88" t="str">
        <f>'Positive Recovery- Sugarland'!A88</f>
        <v xml:space="preserve">   66800 Software and Licenses</v>
      </c>
      <c r="U88" t="str">
        <f>'Positive Recovery- The Woodland'!A88</f>
        <v xml:space="preserve">   66800 Software and Licenses</v>
      </c>
    </row>
    <row r="89" spans="2:21" x14ac:dyDescent="0.25">
      <c r="B89" s="83" t="str">
        <f>Admin!A89</f>
        <v xml:space="preserve">   67000 Sponsorship/Donation</v>
      </c>
      <c r="C89" s="83" t="str">
        <f>'Positive Recovery- Dallas Ft Wo'!A89</f>
        <v xml:space="preserve">   67000 Sponsorship/Donation</v>
      </c>
      <c r="D89" t="str">
        <f>'Positive Recovery- Garden Oaks'!A89</f>
        <v xml:space="preserve">   67000 Sponsorship/Donation</v>
      </c>
      <c r="E89" t="str">
        <f>'Positive Recovery- Hill Country'!A89</f>
        <v xml:space="preserve">   67000 Sponsorship/Donation</v>
      </c>
      <c r="F89" t="str">
        <f>'Positive Recovery- Montrose'!A89</f>
        <v xml:space="preserve">   67000 Sponsorship/Donation</v>
      </c>
      <c r="G89" s="83" t="str">
        <f>'Positive Recovery- Austin'!A89</f>
        <v xml:space="preserve">   67000 Sponsorship/Donation</v>
      </c>
      <c r="H89" t="str">
        <f>'Positive Recovery- Cinco Ranch'!A89</f>
        <v xml:space="preserve">   67000 Sponsorship/Donation</v>
      </c>
      <c r="I89" t="str">
        <f>'Positive Recovery- Clear Lake'!A89</f>
        <v xml:space="preserve">   67000 Sponsorship/Donation</v>
      </c>
      <c r="J89" t="str">
        <f>'Positive Recovery- Conroe'!A89</f>
        <v xml:space="preserve">   67000 Sponsorship/Donation</v>
      </c>
      <c r="K89" t="str">
        <f>'Positive Recovery- Energy Corri'!A89</f>
        <v xml:space="preserve">   67000 Sponsorship/Donation</v>
      </c>
      <c r="L89" t="str">
        <f>'Positive Recovery- Galleria'!A89</f>
        <v xml:space="preserve">   67000 Sponsorship/Donation</v>
      </c>
      <c r="M89" t="str">
        <f>'Positive Recovery- Humble'!A89</f>
        <v xml:space="preserve">   67000 Sponsorship/Donation</v>
      </c>
      <c r="N89" t="str">
        <f>'Positive Recovery- Jersey Villa'!A89</f>
        <v xml:space="preserve">   67000 Sponsorship/Donation</v>
      </c>
      <c r="O89" t="str">
        <f>'Positive Recovery- North Loop'!A89</f>
        <v xml:space="preserve">   67000 Sponsorship/Donation</v>
      </c>
      <c r="P89" t="str">
        <f>'Positive Recovery- Pasadena'!A89</f>
        <v xml:space="preserve">   67000 Sponsorship/Donation</v>
      </c>
      <c r="Q89" t="str">
        <f>'Positive Recovery- Round Rock'!A89</f>
        <v xml:space="preserve">   67000 Sponsorship/Donation</v>
      </c>
      <c r="R89" t="str">
        <f>'Positive Recovery- San Antonio'!A89</f>
        <v xml:space="preserve">   67000 Sponsorship/Donation</v>
      </c>
      <c r="S89" t="str">
        <f>'Positive Recovery- San Marcos'!A89</f>
        <v xml:space="preserve">   67000 Sponsorship/Donation</v>
      </c>
      <c r="T89" t="str">
        <f>'Positive Recovery- Sugarland'!A89</f>
        <v xml:space="preserve">   67000 Sponsorship/Donation</v>
      </c>
      <c r="U89" t="str">
        <f>'Positive Recovery- The Woodland'!A89</f>
        <v xml:space="preserve">   67000 Sponsorship/Donation</v>
      </c>
    </row>
    <row r="90" spans="2:21" x14ac:dyDescent="0.25">
      <c r="B90" s="83" t="str">
        <f>Admin!A90</f>
        <v xml:space="preserve">   67300 Cable, Internet, Telephone expense</v>
      </c>
      <c r="C90" s="83" t="str">
        <f>'Positive Recovery- Dallas Ft Wo'!A90</f>
        <v xml:space="preserve">   67300 Cable, Internet, Telephone expense</v>
      </c>
      <c r="D90" t="str">
        <f>'Positive Recovery- Garden Oaks'!A90</f>
        <v xml:space="preserve">   67300 Cable, Internet, Telephone expense</v>
      </c>
      <c r="E90" t="str">
        <f>'Positive Recovery- Hill Country'!A90</f>
        <v xml:space="preserve">   67300 Cable, Internet, Telephone expense</v>
      </c>
      <c r="F90" t="str">
        <f>'Positive Recovery- Montrose'!A90</f>
        <v xml:space="preserve">   67300 Cable, Internet, Telephone expense</v>
      </c>
      <c r="G90" s="83" t="str">
        <f>'Positive Recovery- Austin'!A90</f>
        <v xml:space="preserve">   67300 Cable, Internet, Telephone expense</v>
      </c>
      <c r="H90" t="str">
        <f>'Positive Recovery- Cinco Ranch'!A90</f>
        <v xml:space="preserve">   67300 Cable, Internet, Telephone expense</v>
      </c>
      <c r="I90" t="str">
        <f>'Positive Recovery- Clear Lake'!A90</f>
        <v xml:space="preserve">   67300 Cable, Internet, Telephone expense</v>
      </c>
      <c r="J90" t="str">
        <f>'Positive Recovery- Conroe'!A90</f>
        <v xml:space="preserve">   67300 Cable, Internet, Telephone expense</v>
      </c>
      <c r="K90" t="str">
        <f>'Positive Recovery- Energy Corri'!A90</f>
        <v xml:space="preserve">   67300 Cable, Internet, Telephone expense</v>
      </c>
      <c r="L90" t="str">
        <f>'Positive Recovery- Galleria'!A90</f>
        <v xml:space="preserve">   67300 Cable, Internet, Telephone expense</v>
      </c>
      <c r="M90" t="str">
        <f>'Positive Recovery- Humble'!A90</f>
        <v xml:space="preserve">   67300 Cable, Internet, Telephone expense</v>
      </c>
      <c r="N90" t="str">
        <f>'Positive Recovery- Jersey Villa'!A90</f>
        <v xml:space="preserve">   67300 Cable, Internet, Telephone expense</v>
      </c>
      <c r="O90" t="str">
        <f>'Positive Recovery- North Loop'!A90</f>
        <v xml:space="preserve">   67300 Cable, Internet, Telephone expense</v>
      </c>
      <c r="P90" t="str">
        <f>'Positive Recovery- Pasadena'!A90</f>
        <v xml:space="preserve">   67300 Cable, Internet, Telephone expense</v>
      </c>
      <c r="Q90" t="str">
        <f>'Positive Recovery- Round Rock'!A90</f>
        <v xml:space="preserve">   67300 Cable, Internet, Telephone expense</v>
      </c>
      <c r="R90" t="str">
        <f>'Positive Recovery- San Antonio'!A90</f>
        <v xml:space="preserve">   67300 Cable, Internet, Telephone expense</v>
      </c>
      <c r="S90" t="str">
        <f>'Positive Recovery- San Marcos'!A90</f>
        <v xml:space="preserve">   67300 Cable, Internet, Telephone expense</v>
      </c>
      <c r="T90" t="str">
        <f>'Positive Recovery- Sugarland'!A90</f>
        <v xml:space="preserve">   67300 Cable, Internet, Telephone expense</v>
      </c>
      <c r="U90" t="str">
        <f>'Positive Recovery- The Woodland'!A90</f>
        <v xml:space="preserve">   67300 Cable, Internet, Telephone expense</v>
      </c>
    </row>
    <row r="91" spans="2:21" x14ac:dyDescent="0.25">
      <c r="B91" s="83" t="str">
        <f>Admin!A91</f>
        <v xml:space="preserve">   67850 Energy</v>
      </c>
      <c r="C91" s="83" t="str">
        <f>'Positive Recovery- Dallas Ft Wo'!A91</f>
        <v xml:space="preserve">   67850 Energy</v>
      </c>
      <c r="D91" t="str">
        <f>'Positive Recovery- Garden Oaks'!A91</f>
        <v xml:space="preserve">   67850 Energy</v>
      </c>
      <c r="E91" t="str">
        <f>'Positive Recovery- Hill Country'!A91</f>
        <v xml:space="preserve">   67850 Energy</v>
      </c>
      <c r="F91" t="str">
        <f>'Positive Recovery- Montrose'!A91</f>
        <v xml:space="preserve">   67850 Energy</v>
      </c>
      <c r="G91" s="83" t="str">
        <f>'Positive Recovery- Austin'!A91</f>
        <v xml:space="preserve">   67850 Energy</v>
      </c>
      <c r="H91" t="str">
        <f>'Positive Recovery- Cinco Ranch'!A91</f>
        <v xml:space="preserve">   67850 Energy</v>
      </c>
      <c r="I91" t="str">
        <f>'Positive Recovery- Clear Lake'!A91</f>
        <v xml:space="preserve">   67850 Energy</v>
      </c>
      <c r="J91" t="str">
        <f>'Positive Recovery- Conroe'!A91</f>
        <v xml:space="preserve">   67850 Energy</v>
      </c>
      <c r="K91" t="str">
        <f>'Positive Recovery- Energy Corri'!A91</f>
        <v xml:space="preserve">   67850 Energy</v>
      </c>
      <c r="L91" t="str">
        <f>'Positive Recovery- Galleria'!A91</f>
        <v xml:space="preserve">   67850 Energy</v>
      </c>
      <c r="M91" t="str">
        <f>'Positive Recovery- Humble'!A91</f>
        <v xml:space="preserve">   67850 Energy</v>
      </c>
      <c r="N91" t="str">
        <f>'Positive Recovery- Jersey Villa'!A91</f>
        <v xml:space="preserve">   67850 Energy</v>
      </c>
      <c r="O91" t="str">
        <f>'Positive Recovery- North Loop'!A91</f>
        <v xml:space="preserve">   67850 Energy</v>
      </c>
      <c r="P91" t="str">
        <f>'Positive Recovery- Pasadena'!A91</f>
        <v xml:space="preserve">   67850 Energy</v>
      </c>
      <c r="Q91" t="str">
        <f>'Positive Recovery- Round Rock'!A91</f>
        <v xml:space="preserve">   67850 Energy</v>
      </c>
      <c r="R91" t="str">
        <f>'Positive Recovery- San Antonio'!A91</f>
        <v xml:space="preserve">   67850 Energy</v>
      </c>
      <c r="S91" t="str">
        <f>'Positive Recovery- San Marcos'!A91</f>
        <v xml:space="preserve">   67850 Energy</v>
      </c>
      <c r="T91" t="str">
        <f>'Positive Recovery- Sugarland'!A91</f>
        <v xml:space="preserve">   67850 Energy</v>
      </c>
      <c r="U91" t="str">
        <f>'Positive Recovery- The Woodland'!A91</f>
        <v xml:space="preserve">   67850 Energy</v>
      </c>
    </row>
    <row r="92" spans="2:21" x14ac:dyDescent="0.25">
      <c r="B92" s="83" t="str">
        <f>Admin!A92</f>
        <v xml:space="preserve">   67900 Alarms</v>
      </c>
      <c r="C92" s="83" t="str">
        <f>'Positive Recovery- Dallas Ft Wo'!A92</f>
        <v xml:space="preserve">   67900 Alarms</v>
      </c>
      <c r="D92" t="str">
        <f>'Positive Recovery- Garden Oaks'!A92</f>
        <v xml:space="preserve">   67900 Alarms</v>
      </c>
      <c r="E92" t="str">
        <f>'Positive Recovery- Hill Country'!A92</f>
        <v xml:space="preserve">   67900 Alarms</v>
      </c>
      <c r="F92" t="str">
        <f>'Positive Recovery- Montrose'!A92</f>
        <v xml:space="preserve">   67900 Alarms</v>
      </c>
      <c r="G92" s="83" t="str">
        <f>'Positive Recovery- Austin'!A92</f>
        <v xml:space="preserve">   67900 Alarms</v>
      </c>
      <c r="H92" t="str">
        <f>'Positive Recovery- Cinco Ranch'!A92</f>
        <v xml:space="preserve">   67900 Alarms</v>
      </c>
      <c r="I92" t="str">
        <f>'Positive Recovery- Clear Lake'!A92</f>
        <v xml:space="preserve">   67900 Alarms</v>
      </c>
      <c r="J92" t="str">
        <f>'Positive Recovery- Conroe'!A92</f>
        <v xml:space="preserve">   67900 Alarms</v>
      </c>
      <c r="K92" t="str">
        <f>'Positive Recovery- Energy Corri'!A92</f>
        <v xml:space="preserve">   67900 Alarms</v>
      </c>
      <c r="L92" t="str">
        <f>'Positive Recovery- Galleria'!A92</f>
        <v xml:space="preserve">   67900 Alarms</v>
      </c>
      <c r="M92" t="str">
        <f>'Positive Recovery- Humble'!A92</f>
        <v xml:space="preserve">   67900 Alarms</v>
      </c>
      <c r="N92" t="str">
        <f>'Positive Recovery- Jersey Villa'!A92</f>
        <v xml:space="preserve">   67900 Alarms</v>
      </c>
      <c r="O92" t="str">
        <f>'Positive Recovery- North Loop'!A92</f>
        <v xml:space="preserve">   67900 Alarms</v>
      </c>
      <c r="P92" t="str">
        <f>'Positive Recovery- Pasadena'!A92</f>
        <v xml:space="preserve">   67900 Alarms</v>
      </c>
      <c r="Q92" t="str">
        <f>'Positive Recovery- Round Rock'!A92</f>
        <v xml:space="preserve">   67900 Alarms</v>
      </c>
      <c r="R92" t="str">
        <f>'Positive Recovery- San Antonio'!A92</f>
        <v xml:space="preserve">   67900 Alarms</v>
      </c>
      <c r="S92" t="str">
        <f>'Positive Recovery- San Marcos'!A92</f>
        <v xml:space="preserve">   67900 Alarms</v>
      </c>
      <c r="T92" t="str">
        <f>'Positive Recovery- Sugarland'!A92</f>
        <v xml:space="preserve">   67900 Alarms</v>
      </c>
      <c r="U92" t="str">
        <f>'Positive Recovery- The Woodland'!A92</f>
        <v xml:space="preserve">   67900 Alarms</v>
      </c>
    </row>
    <row r="93" spans="2:21" x14ac:dyDescent="0.25">
      <c r="B93" s="83" t="str">
        <f>Admin!A93</f>
        <v xml:space="preserve">   68100 Telephone Expense</v>
      </c>
      <c r="C93" s="83" t="str">
        <f>'Positive Recovery- Dallas Ft Wo'!A93</f>
        <v xml:space="preserve">   68100 Telephone Expense</v>
      </c>
      <c r="D93" t="str">
        <f>'Positive Recovery- Garden Oaks'!A93</f>
        <v xml:space="preserve">   68100 Telephone Expense</v>
      </c>
      <c r="E93" t="str">
        <f>'Positive Recovery- Hill Country'!A93</f>
        <v xml:space="preserve">   68100 Telephone Expense</v>
      </c>
      <c r="F93" t="str">
        <f>'Positive Recovery- Montrose'!A93</f>
        <v xml:space="preserve">   68100 Telephone Expense</v>
      </c>
      <c r="G93" s="83" t="str">
        <f>'Positive Recovery- Austin'!A93</f>
        <v xml:space="preserve">   68100 Telephone Expense</v>
      </c>
      <c r="H93" t="str">
        <f>'Positive Recovery- Cinco Ranch'!A93</f>
        <v xml:space="preserve">   68100 Telephone Expense</v>
      </c>
      <c r="I93" t="str">
        <f>'Positive Recovery- Clear Lake'!A93</f>
        <v xml:space="preserve">   68100 Telephone Expense</v>
      </c>
      <c r="J93" t="str">
        <f>'Positive Recovery- Conroe'!A93</f>
        <v xml:space="preserve">   68100 Telephone Expense</v>
      </c>
      <c r="K93" t="str">
        <f>'Positive Recovery- Energy Corri'!A93</f>
        <v xml:space="preserve">   68100 Telephone Expense</v>
      </c>
      <c r="L93" t="str">
        <f>'Positive Recovery- Galleria'!A93</f>
        <v xml:space="preserve">   68100 Telephone Expense</v>
      </c>
      <c r="M93" t="str">
        <f>'Positive Recovery- Humble'!A93</f>
        <v xml:space="preserve">   68100 Telephone Expense</v>
      </c>
      <c r="N93" t="str">
        <f>'Positive Recovery- Jersey Villa'!A93</f>
        <v xml:space="preserve">   68100 Telephone Expense</v>
      </c>
      <c r="O93" t="str">
        <f>'Positive Recovery- North Loop'!A93</f>
        <v xml:space="preserve">   68100 Telephone Expense</v>
      </c>
      <c r="P93" t="str">
        <f>'Positive Recovery- Pasadena'!A93</f>
        <v xml:space="preserve">   68100 Telephone Expense</v>
      </c>
      <c r="Q93" t="str">
        <f>'Positive Recovery- Round Rock'!A93</f>
        <v xml:space="preserve">   68100 Telephone Expense</v>
      </c>
      <c r="R93" t="str">
        <f>'Positive Recovery- San Antonio'!A93</f>
        <v xml:space="preserve">   68100 Telephone Expense</v>
      </c>
      <c r="S93" t="str">
        <f>'Positive Recovery- San Marcos'!A93</f>
        <v xml:space="preserve">   68100 Telephone Expense</v>
      </c>
      <c r="T93" t="str">
        <f>'Positive Recovery- Sugarland'!A93</f>
        <v xml:space="preserve">   68100 Telephone Expense</v>
      </c>
      <c r="U93" t="str">
        <f>'Positive Recovery- The Woodland'!A93</f>
        <v xml:space="preserve">   68100 Telephone Expense</v>
      </c>
    </row>
    <row r="94" spans="2:21" x14ac:dyDescent="0.25">
      <c r="B94" s="83" t="str">
        <f>Admin!A94</f>
        <v xml:space="preserve">   68600 Utilities</v>
      </c>
      <c r="C94" s="83" t="str">
        <f>'Positive Recovery- Dallas Ft Wo'!A94</f>
        <v xml:space="preserve">   68600 Utilities</v>
      </c>
      <c r="D94" t="str">
        <f>'Positive Recovery- Garden Oaks'!A94</f>
        <v xml:space="preserve">   68600 Utilities</v>
      </c>
      <c r="E94" t="str">
        <f>'Positive Recovery- Hill Country'!A94</f>
        <v xml:space="preserve">   68600 Utilities</v>
      </c>
      <c r="F94" t="str">
        <f>'Positive Recovery- Montrose'!A94</f>
        <v xml:space="preserve">   68600 Utilities</v>
      </c>
      <c r="G94" s="83" t="str">
        <f>'Positive Recovery- Austin'!A94</f>
        <v xml:space="preserve">   68600 Utilities</v>
      </c>
      <c r="H94" t="str">
        <f>'Positive Recovery- Cinco Ranch'!A94</f>
        <v xml:space="preserve">   68600 Utilities</v>
      </c>
      <c r="I94" t="str">
        <f>'Positive Recovery- Clear Lake'!A94</f>
        <v xml:space="preserve">   68600 Utilities</v>
      </c>
      <c r="J94" t="str">
        <f>'Positive Recovery- Conroe'!A94</f>
        <v xml:space="preserve">   68600 Utilities</v>
      </c>
      <c r="K94" t="str">
        <f>'Positive Recovery- Energy Corri'!A94</f>
        <v xml:space="preserve">   68600 Utilities</v>
      </c>
      <c r="L94" t="str">
        <f>'Positive Recovery- Galleria'!A94</f>
        <v xml:space="preserve">   68600 Utilities</v>
      </c>
      <c r="M94" t="str">
        <f>'Positive Recovery- Humble'!A94</f>
        <v xml:space="preserve">   68600 Utilities</v>
      </c>
      <c r="N94" t="str">
        <f>'Positive Recovery- Jersey Villa'!A94</f>
        <v xml:space="preserve">   68600 Utilities</v>
      </c>
      <c r="O94" t="str">
        <f>'Positive Recovery- North Loop'!A94</f>
        <v xml:space="preserve">   68600 Utilities</v>
      </c>
      <c r="P94" t="str">
        <f>'Positive Recovery- Pasadena'!A94</f>
        <v xml:space="preserve">   68600 Utilities</v>
      </c>
      <c r="Q94" t="str">
        <f>'Positive Recovery- Round Rock'!A94</f>
        <v xml:space="preserve">   68600 Utilities</v>
      </c>
      <c r="R94" t="str">
        <f>'Positive Recovery- San Antonio'!A94</f>
        <v xml:space="preserve">   68600 Utilities</v>
      </c>
      <c r="S94" t="str">
        <f>'Positive Recovery- San Marcos'!A94</f>
        <v xml:space="preserve">   68600 Utilities</v>
      </c>
      <c r="T94" t="str">
        <f>'Positive Recovery- Sugarland'!A94</f>
        <v xml:space="preserve">   68600 Utilities</v>
      </c>
      <c r="U94" t="str">
        <f>'Positive Recovery- The Woodland'!A94</f>
        <v xml:space="preserve">   68600 Utilities</v>
      </c>
    </row>
    <row r="95" spans="2:21" x14ac:dyDescent="0.25">
      <c r="B95" s="83" t="str">
        <f>Admin!A95</f>
        <v xml:space="preserve">   79999 Insurance Recoupment</v>
      </c>
      <c r="C95" s="83" t="str">
        <f>'Positive Recovery- Dallas Ft Wo'!A95</f>
        <v xml:space="preserve">   79999 Insurance Recoupment</v>
      </c>
      <c r="D95" t="str">
        <f>'Positive Recovery- Garden Oaks'!A95</f>
        <v xml:space="preserve">   79999 Insurance Recoupment</v>
      </c>
      <c r="E95" t="str">
        <f>'Positive Recovery- Hill Country'!A95</f>
        <v xml:space="preserve">   79999 Insurance Recoupment</v>
      </c>
      <c r="F95" t="str">
        <f>'Positive Recovery- Montrose'!A95</f>
        <v xml:space="preserve">   79999 Insurance Recoupment</v>
      </c>
      <c r="G95" s="83" t="str">
        <f>'Positive Recovery- Austin'!A95</f>
        <v xml:space="preserve">   79999 Insurance Recoupment</v>
      </c>
      <c r="H95" t="str">
        <f>'Positive Recovery- Cinco Ranch'!A95</f>
        <v xml:space="preserve">   79999 Insurance Recoupment</v>
      </c>
      <c r="I95" t="str">
        <f>'Positive Recovery- Clear Lake'!A95</f>
        <v xml:space="preserve">   79999 Insurance Recoupment</v>
      </c>
      <c r="J95" t="str">
        <f>'Positive Recovery- Conroe'!A95</f>
        <v xml:space="preserve">   79999 Insurance Recoupment</v>
      </c>
      <c r="K95" t="str">
        <f>'Positive Recovery- Energy Corri'!A95</f>
        <v xml:space="preserve">   79999 Insurance Recoupment</v>
      </c>
      <c r="L95" t="str">
        <f>'Positive Recovery- Galleria'!A95</f>
        <v xml:space="preserve">   79999 Insurance Recoupment</v>
      </c>
      <c r="M95" t="str">
        <f>'Positive Recovery- Humble'!A95</f>
        <v xml:space="preserve">   79999 Insurance Recoupment</v>
      </c>
      <c r="N95" t="str">
        <f>'Positive Recovery- Jersey Villa'!A95</f>
        <v xml:space="preserve">   79999 Insurance Recoupment</v>
      </c>
      <c r="O95" t="str">
        <f>'Positive Recovery- North Loop'!A95</f>
        <v xml:space="preserve">   79999 Insurance Recoupment</v>
      </c>
      <c r="P95" t="str">
        <f>'Positive Recovery- Pasadena'!A95</f>
        <v xml:space="preserve">   79999 Insurance Recoupment</v>
      </c>
      <c r="Q95" t="str">
        <f>'Positive Recovery- Round Rock'!A95</f>
        <v xml:space="preserve">   79999 Insurance Recoupment</v>
      </c>
      <c r="R95" t="str">
        <f>'Positive Recovery- San Antonio'!A95</f>
        <v xml:space="preserve">   79999 Insurance Recoupment</v>
      </c>
      <c r="S95" t="str">
        <f>'Positive Recovery- San Marcos'!A95</f>
        <v xml:space="preserve">   79999 Insurance Recoupment</v>
      </c>
      <c r="T95" t="str">
        <f>'Positive Recovery- Sugarland'!A95</f>
        <v xml:space="preserve">   79999 Insurance Recoupment</v>
      </c>
      <c r="U95" t="str">
        <f>'Positive Recovery- The Woodland'!A95</f>
        <v xml:space="preserve">   79999 Insurance Recoupment</v>
      </c>
    </row>
    <row r="96" spans="2:21" x14ac:dyDescent="0.25">
      <c r="B96" s="83" t="str">
        <f>Admin!A96</f>
        <v xml:space="preserve">   82000 Franchise Tax</v>
      </c>
      <c r="C96" s="83" t="str">
        <f>'Positive Recovery- Dallas Ft Wo'!A96</f>
        <v xml:space="preserve">   82000 Franchise Tax</v>
      </c>
      <c r="D96" t="str">
        <f>'Positive Recovery- Garden Oaks'!A96</f>
        <v xml:space="preserve">   82000 Franchise Tax</v>
      </c>
      <c r="E96" t="str">
        <f>'Positive Recovery- Hill Country'!A96</f>
        <v xml:space="preserve">   82000 Franchise Tax</v>
      </c>
      <c r="F96" t="str">
        <f>'Positive Recovery- Montrose'!A96</f>
        <v xml:space="preserve">   82000 Franchise Tax</v>
      </c>
      <c r="G96" s="83" t="str">
        <f>'Positive Recovery- Austin'!A96</f>
        <v xml:space="preserve">   82000 Franchise Tax</v>
      </c>
      <c r="H96" t="str">
        <f>'Positive Recovery- Cinco Ranch'!A96</f>
        <v xml:space="preserve">   82000 Franchise Tax</v>
      </c>
      <c r="I96" t="str">
        <f>'Positive Recovery- Clear Lake'!A96</f>
        <v xml:space="preserve">   82000 Franchise Tax</v>
      </c>
      <c r="J96" t="str">
        <f>'Positive Recovery- Conroe'!A96</f>
        <v xml:space="preserve">   82000 Franchise Tax</v>
      </c>
      <c r="K96" t="str">
        <f>'Positive Recovery- Energy Corri'!A96</f>
        <v xml:space="preserve">   82000 Franchise Tax</v>
      </c>
      <c r="L96" t="str">
        <f>'Positive Recovery- Galleria'!A96</f>
        <v xml:space="preserve">   82000 Franchise Tax</v>
      </c>
      <c r="M96" t="str">
        <f>'Positive Recovery- Humble'!A96</f>
        <v xml:space="preserve">   82000 Franchise Tax</v>
      </c>
      <c r="N96" t="str">
        <f>'Positive Recovery- Jersey Villa'!A96</f>
        <v xml:space="preserve">   82000 Franchise Tax</v>
      </c>
      <c r="O96" t="str">
        <f>'Positive Recovery- North Loop'!A96</f>
        <v xml:space="preserve">   82000 Franchise Tax</v>
      </c>
      <c r="P96" t="str">
        <f>'Positive Recovery- Pasadena'!A96</f>
        <v xml:space="preserve">   82000 Franchise Tax</v>
      </c>
      <c r="Q96" t="str">
        <f>'Positive Recovery- Round Rock'!A96</f>
        <v xml:space="preserve">   82000 Franchise Tax</v>
      </c>
      <c r="R96" t="str">
        <f>'Positive Recovery- San Antonio'!A96</f>
        <v xml:space="preserve">   82000 Franchise Tax</v>
      </c>
      <c r="S96" t="str">
        <f>'Positive Recovery- San Marcos'!A96</f>
        <v xml:space="preserve">   82000 Franchise Tax</v>
      </c>
      <c r="T96" t="str">
        <f>'Positive Recovery- Sugarland'!A96</f>
        <v xml:space="preserve">   82000 Franchise Tax</v>
      </c>
      <c r="U96" t="str">
        <f>'Positive Recovery- The Woodland'!A96</f>
        <v xml:space="preserve">   82000 Franchise Tax</v>
      </c>
    </row>
    <row r="97" spans="2:21" x14ac:dyDescent="0.25">
      <c r="B97" s="83" t="str">
        <f>Admin!A97</f>
        <v xml:space="preserve">   87870 Water</v>
      </c>
      <c r="C97" s="83" t="str">
        <f>'Positive Recovery- Dallas Ft Wo'!A97</f>
        <v xml:space="preserve">   87870 Water</v>
      </c>
      <c r="D97" t="str">
        <f>'Positive Recovery- Garden Oaks'!A97</f>
        <v xml:space="preserve">   87870 Water</v>
      </c>
      <c r="E97" t="str">
        <f>'Positive Recovery- Hill Country'!A97</f>
        <v xml:space="preserve">   87870 Water</v>
      </c>
      <c r="F97" t="str">
        <f>'Positive Recovery- Montrose'!A97</f>
        <v xml:space="preserve">   87870 Water</v>
      </c>
      <c r="G97" s="83" t="str">
        <f>'Positive Recovery- Austin'!A97</f>
        <v xml:space="preserve">   87870 Water</v>
      </c>
      <c r="H97" t="str">
        <f>'Positive Recovery- Cinco Ranch'!A97</f>
        <v xml:space="preserve">   87870 Water</v>
      </c>
      <c r="I97" t="str">
        <f>'Positive Recovery- Clear Lake'!A97</f>
        <v xml:space="preserve">   87870 Water</v>
      </c>
      <c r="J97" t="str">
        <f>'Positive Recovery- Conroe'!A97</f>
        <v xml:space="preserve">   87870 Water</v>
      </c>
      <c r="K97" t="str">
        <f>'Positive Recovery- Energy Corri'!A97</f>
        <v xml:space="preserve">   87870 Water</v>
      </c>
      <c r="L97" t="str">
        <f>'Positive Recovery- Galleria'!A97</f>
        <v xml:space="preserve">   87870 Water</v>
      </c>
      <c r="M97" t="str">
        <f>'Positive Recovery- Humble'!A97</f>
        <v xml:space="preserve">   87870 Water</v>
      </c>
      <c r="N97" t="str">
        <f>'Positive Recovery- Jersey Villa'!A97</f>
        <v xml:space="preserve">   87870 Water</v>
      </c>
      <c r="O97" t="str">
        <f>'Positive Recovery- North Loop'!A97</f>
        <v xml:space="preserve">   87870 Water</v>
      </c>
      <c r="P97" t="str">
        <f>'Positive Recovery- Pasadena'!A97</f>
        <v xml:space="preserve">   87870 Water</v>
      </c>
      <c r="Q97" t="str">
        <f>'Positive Recovery- Round Rock'!A97</f>
        <v xml:space="preserve">   87870 Water</v>
      </c>
      <c r="R97" t="str">
        <f>'Positive Recovery- San Antonio'!A97</f>
        <v xml:space="preserve">   87870 Water</v>
      </c>
      <c r="S97" t="str">
        <f>'Positive Recovery- San Marcos'!A97</f>
        <v xml:space="preserve">   87870 Water</v>
      </c>
      <c r="T97" t="str">
        <f>'Positive Recovery- Sugarland'!A97</f>
        <v xml:space="preserve">   87870 Water</v>
      </c>
      <c r="U97" t="str">
        <f>'Positive Recovery- The Woodland'!A97</f>
        <v xml:space="preserve">   87870 Water</v>
      </c>
    </row>
    <row r="98" spans="2:21" x14ac:dyDescent="0.25">
      <c r="B98" s="83" t="str">
        <f>Admin!A98</f>
        <v xml:space="preserve">   88000 Bad Debt Expense</v>
      </c>
      <c r="C98" s="83" t="str">
        <f>'Positive Recovery- Dallas Ft Wo'!A98</f>
        <v xml:space="preserve">   88000 Bad Debt Expense</v>
      </c>
      <c r="D98" t="str">
        <f>'Positive Recovery- Garden Oaks'!A98</f>
        <v xml:space="preserve">   88000 Bad Debt Expense</v>
      </c>
      <c r="E98" t="str">
        <f>'Positive Recovery- Hill Country'!A98</f>
        <v xml:space="preserve">   88000 Bad Debt Expense</v>
      </c>
      <c r="F98" t="str">
        <f>'Positive Recovery- Montrose'!A98</f>
        <v xml:space="preserve">   88000 Bad Debt Expense</v>
      </c>
      <c r="G98" s="83" t="str">
        <f>'Positive Recovery- Austin'!A98</f>
        <v xml:space="preserve">   88000 Bad Debt Expense</v>
      </c>
      <c r="H98" t="str">
        <f>'Positive Recovery- Cinco Ranch'!A98</f>
        <v xml:space="preserve">   88000 Bad Debt Expense</v>
      </c>
      <c r="I98" t="str">
        <f>'Positive Recovery- Clear Lake'!A98</f>
        <v xml:space="preserve">   88000 Bad Debt Expense</v>
      </c>
      <c r="J98" t="str">
        <f>'Positive Recovery- Conroe'!A98</f>
        <v xml:space="preserve">   88000 Bad Debt Expense</v>
      </c>
      <c r="K98" t="str">
        <f>'Positive Recovery- Energy Corri'!A98</f>
        <v xml:space="preserve">   88000 Bad Debt Expense</v>
      </c>
      <c r="L98" t="str">
        <f>'Positive Recovery- Galleria'!A98</f>
        <v xml:space="preserve">   88000 Bad Debt Expense</v>
      </c>
      <c r="M98" t="str">
        <f>'Positive Recovery- Humble'!A98</f>
        <v xml:space="preserve">   88000 Bad Debt Expense</v>
      </c>
      <c r="N98" t="str">
        <f>'Positive Recovery- Jersey Villa'!A98</f>
        <v xml:space="preserve">   88000 Bad Debt Expense</v>
      </c>
      <c r="O98" t="str">
        <f>'Positive Recovery- North Loop'!A98</f>
        <v xml:space="preserve">   88000 Bad Debt Expense</v>
      </c>
      <c r="P98" t="str">
        <f>'Positive Recovery- Pasadena'!A98</f>
        <v xml:space="preserve">   88000 Bad Debt Expense</v>
      </c>
      <c r="Q98" t="str">
        <f>'Positive Recovery- Round Rock'!A98</f>
        <v xml:space="preserve">   88000 Bad Debt Expense</v>
      </c>
      <c r="R98" t="str">
        <f>'Positive Recovery- San Antonio'!A98</f>
        <v xml:space="preserve">   88000 Bad Debt Expense</v>
      </c>
      <c r="S98" t="str">
        <f>'Positive Recovery- San Marcos'!A98</f>
        <v xml:space="preserve">   88000 Bad Debt Expense</v>
      </c>
      <c r="T98" t="str">
        <f>'Positive Recovery- Sugarland'!A98</f>
        <v xml:space="preserve">   88000 Bad Debt Expense</v>
      </c>
      <c r="U98" t="str">
        <f>'Positive Recovery- The Woodland'!A98</f>
        <v xml:space="preserve">   88000 Bad Debt Expense</v>
      </c>
    </row>
    <row r="99" spans="2:21" x14ac:dyDescent="0.25">
      <c r="B99" s="83" t="str">
        <f>Admin!A99</f>
        <v xml:space="preserve">   88100 Bad Debt Collection Fees</v>
      </c>
      <c r="C99" s="83" t="str">
        <f>'Positive Recovery- Dallas Ft Wo'!A99</f>
        <v xml:space="preserve">   88100 Bad Debt Collection Fees</v>
      </c>
      <c r="D99" t="str">
        <f>'Positive Recovery- Garden Oaks'!A99</f>
        <v xml:space="preserve">   88100 Bad Debt Collection Fees</v>
      </c>
      <c r="E99" t="str">
        <f>'Positive Recovery- Hill Country'!A99</f>
        <v xml:space="preserve">   88100 Bad Debt Collection Fees</v>
      </c>
      <c r="F99" t="str">
        <f>'Positive Recovery- Montrose'!A99</f>
        <v xml:space="preserve">   88100 Bad Debt Collection Fees</v>
      </c>
      <c r="G99" s="83" t="str">
        <f>'Positive Recovery- Austin'!A99</f>
        <v xml:space="preserve">   88100 Bad Debt Collection Fees</v>
      </c>
      <c r="H99" t="str">
        <f>'Positive Recovery- Cinco Ranch'!A99</f>
        <v xml:space="preserve">   88100 Bad Debt Collection Fees</v>
      </c>
      <c r="I99" t="str">
        <f>'Positive Recovery- Clear Lake'!A99</f>
        <v xml:space="preserve">   88100 Bad Debt Collection Fees</v>
      </c>
      <c r="J99" t="str">
        <f>'Positive Recovery- Conroe'!A99</f>
        <v xml:space="preserve">   88100 Bad Debt Collection Fees</v>
      </c>
      <c r="K99" t="str">
        <f>'Positive Recovery- Energy Corri'!A99</f>
        <v xml:space="preserve">   88100 Bad Debt Collection Fees</v>
      </c>
      <c r="L99" t="str">
        <f>'Positive Recovery- Galleria'!A99</f>
        <v xml:space="preserve">   88100 Bad Debt Collection Fees</v>
      </c>
      <c r="M99" t="str">
        <f>'Positive Recovery- Humble'!A99</f>
        <v xml:space="preserve">   88100 Bad Debt Collection Fees</v>
      </c>
      <c r="N99" t="str">
        <f>'Positive Recovery- Jersey Villa'!A99</f>
        <v xml:space="preserve">   88100 Bad Debt Collection Fees</v>
      </c>
      <c r="O99" t="str">
        <f>'Positive Recovery- North Loop'!A99</f>
        <v xml:space="preserve">   88100 Bad Debt Collection Fees</v>
      </c>
      <c r="P99" t="str">
        <f>'Positive Recovery- Pasadena'!A99</f>
        <v xml:space="preserve">   88100 Bad Debt Collection Fees</v>
      </c>
      <c r="Q99" t="str">
        <f>'Positive Recovery- Round Rock'!A99</f>
        <v xml:space="preserve">   88100 Bad Debt Collection Fees</v>
      </c>
      <c r="R99" t="str">
        <f>'Positive Recovery- San Antonio'!A99</f>
        <v xml:space="preserve">   88100 Bad Debt Collection Fees</v>
      </c>
      <c r="S99" t="str">
        <f>'Positive Recovery- San Marcos'!A99</f>
        <v xml:space="preserve">   88100 Bad Debt Collection Fees</v>
      </c>
      <c r="T99" t="str">
        <f>'Positive Recovery- Sugarland'!A99</f>
        <v xml:space="preserve">   88100 Bad Debt Collection Fees</v>
      </c>
      <c r="U99" t="str">
        <f>'Positive Recovery- The Woodland'!A99</f>
        <v xml:space="preserve">   88100 Bad Debt Collection Fees</v>
      </c>
    </row>
    <row r="100" spans="2:21" x14ac:dyDescent="0.25">
      <c r="B100" s="83" t="str">
        <f>Admin!A100</f>
        <v xml:space="preserve">   Garnishment/Child Support</v>
      </c>
      <c r="C100" s="83" t="str">
        <f>'Positive Recovery- Dallas Ft Wo'!A100</f>
        <v xml:space="preserve">   Garnishment/Child Support</v>
      </c>
      <c r="D100" t="str">
        <f>'Positive Recovery- Garden Oaks'!A100</f>
        <v xml:space="preserve">   Garnishment/Child Support</v>
      </c>
      <c r="E100" t="str">
        <f>'Positive Recovery- Hill Country'!A100</f>
        <v xml:space="preserve">   Garnishment/Child Support</v>
      </c>
      <c r="F100" t="str">
        <f>'Positive Recovery- Montrose'!A100</f>
        <v xml:space="preserve">   Garnishment/Child Support</v>
      </c>
      <c r="G100" s="83" t="str">
        <f>'Positive Recovery- Austin'!A100</f>
        <v xml:space="preserve">   Garnishment/Child Support</v>
      </c>
      <c r="H100" t="str">
        <f>'Positive Recovery- Cinco Ranch'!A100</f>
        <v xml:space="preserve">   Garnishment/Child Support</v>
      </c>
      <c r="I100" t="str">
        <f>'Positive Recovery- Clear Lake'!A100</f>
        <v xml:space="preserve">   Garnishment/Child Support</v>
      </c>
      <c r="J100" t="str">
        <f>'Positive Recovery- Conroe'!A100</f>
        <v xml:space="preserve">   Garnishment/Child Support</v>
      </c>
      <c r="K100" t="str">
        <f>'Positive Recovery- Energy Corri'!A100</f>
        <v xml:space="preserve">   Garnishment/Child Support</v>
      </c>
      <c r="L100" t="str">
        <f>'Positive Recovery- Galleria'!A100</f>
        <v xml:space="preserve">   Garnishment/Child Support</v>
      </c>
      <c r="M100" t="str">
        <f>'Positive Recovery- Humble'!A100</f>
        <v xml:space="preserve">   Garnishment/Child Support</v>
      </c>
      <c r="N100" t="str">
        <f>'Positive Recovery- Jersey Villa'!A100</f>
        <v xml:space="preserve">   Garnishment/Child Support</v>
      </c>
      <c r="O100" t="str">
        <f>'Positive Recovery- North Loop'!A100</f>
        <v xml:space="preserve">   Garnishment/Child Support</v>
      </c>
      <c r="P100" t="str">
        <f>'Positive Recovery- Pasadena'!A100</f>
        <v xml:space="preserve">   Garnishment/Child Support</v>
      </c>
      <c r="Q100" t="str">
        <f>'Positive Recovery- Round Rock'!A100</f>
        <v xml:space="preserve">   Garnishment/Child Support</v>
      </c>
      <c r="R100" t="str">
        <f>'Positive Recovery- San Antonio'!A100</f>
        <v xml:space="preserve">   Garnishment/Child Support</v>
      </c>
      <c r="S100" t="str">
        <f>'Positive Recovery- San Marcos'!A100</f>
        <v xml:space="preserve">   Garnishment/Child Support</v>
      </c>
      <c r="T100" t="str">
        <f>'Positive Recovery- Sugarland'!A100</f>
        <v xml:space="preserve">   Garnishment/Child Support</v>
      </c>
      <c r="U100" t="str">
        <f>'Positive Recovery- The Woodland'!A100</f>
        <v xml:space="preserve">   Garnishment/Child Support</v>
      </c>
    </row>
    <row r="101" spans="2:21" x14ac:dyDescent="0.25">
      <c r="B101" s="83" t="str">
        <f>Admin!A101</f>
        <v xml:space="preserve">   Office Supplies &amp; Software</v>
      </c>
      <c r="C101" s="83" t="str">
        <f>'Positive Recovery- Dallas Ft Wo'!A101</f>
        <v xml:space="preserve">   Office Supplies &amp; Software</v>
      </c>
      <c r="D101" t="str">
        <f>'Positive Recovery- Garden Oaks'!A101</f>
        <v xml:space="preserve">   Office Supplies &amp; Software</v>
      </c>
      <c r="E101" t="str">
        <f>'Positive Recovery- Hill Country'!A101</f>
        <v xml:space="preserve">   Office Supplies &amp; Software</v>
      </c>
      <c r="F101" t="str">
        <f>'Positive Recovery- Montrose'!A101</f>
        <v xml:space="preserve">   Office Supplies &amp; Software</v>
      </c>
      <c r="G101" s="83" t="str">
        <f>'Positive Recovery- Austin'!A101</f>
        <v xml:space="preserve">   Office Supplies &amp; Software</v>
      </c>
      <c r="H101" t="str">
        <f>'Positive Recovery- Cinco Ranch'!A101</f>
        <v xml:space="preserve">   Office Supplies &amp; Software</v>
      </c>
      <c r="I101" t="str">
        <f>'Positive Recovery- Clear Lake'!A101</f>
        <v xml:space="preserve">   Office Supplies &amp; Software</v>
      </c>
      <c r="J101" t="str">
        <f>'Positive Recovery- Conroe'!A101</f>
        <v xml:space="preserve">   Office Supplies &amp; Software</v>
      </c>
      <c r="K101" t="str">
        <f>'Positive Recovery- Energy Corri'!A101</f>
        <v xml:space="preserve">   Office Supplies &amp; Software</v>
      </c>
      <c r="L101" t="str">
        <f>'Positive Recovery- Galleria'!A101</f>
        <v xml:space="preserve">   Office Supplies &amp; Software</v>
      </c>
      <c r="M101" t="str">
        <f>'Positive Recovery- Humble'!A101</f>
        <v xml:space="preserve">   Office Supplies &amp; Software</v>
      </c>
      <c r="N101" t="str">
        <f>'Positive Recovery- Jersey Villa'!A101</f>
        <v xml:space="preserve">   Office Supplies &amp; Software</v>
      </c>
      <c r="O101" t="str">
        <f>'Positive Recovery- North Loop'!A101</f>
        <v xml:space="preserve">   Office Supplies &amp; Software</v>
      </c>
      <c r="P101" t="str">
        <f>'Positive Recovery- Pasadena'!A101</f>
        <v xml:space="preserve">   Office Supplies &amp; Software</v>
      </c>
      <c r="Q101" t="str">
        <f>'Positive Recovery- Round Rock'!A101</f>
        <v xml:space="preserve">   Office Supplies &amp; Software</v>
      </c>
      <c r="R101" t="str">
        <f>'Positive Recovery- San Antonio'!A101</f>
        <v xml:space="preserve">   Office Supplies &amp; Software</v>
      </c>
      <c r="S101" t="str">
        <f>'Positive Recovery- San Marcos'!A101</f>
        <v xml:space="preserve">   Office Supplies &amp; Software</v>
      </c>
      <c r="T101" t="str">
        <f>'Positive Recovery- Sugarland'!A101</f>
        <v xml:space="preserve">   Office Supplies &amp; Software</v>
      </c>
      <c r="U101" t="str">
        <f>'Positive Recovery- The Woodland'!A101</f>
        <v xml:space="preserve">   Office Supplies &amp; Software</v>
      </c>
    </row>
    <row r="102" spans="2:21" x14ac:dyDescent="0.25">
      <c r="B102" s="83" t="str">
        <f>Admin!A102</f>
        <v xml:space="preserve">   Purchases</v>
      </c>
      <c r="C102" s="83" t="str">
        <f>'Positive Recovery- Dallas Ft Wo'!A102</f>
        <v xml:space="preserve">   Purchases</v>
      </c>
      <c r="D102" t="str">
        <f>'Positive Recovery- Garden Oaks'!A102</f>
        <v xml:space="preserve">   Purchases</v>
      </c>
      <c r="E102" t="str">
        <f>'Positive Recovery- Hill Country'!A102</f>
        <v xml:space="preserve">   Purchases</v>
      </c>
      <c r="F102" t="str">
        <f>'Positive Recovery- Montrose'!A102</f>
        <v xml:space="preserve">   Purchases</v>
      </c>
      <c r="G102" s="83" t="str">
        <f>'Positive Recovery- Austin'!A102</f>
        <v xml:space="preserve">   Purchases</v>
      </c>
      <c r="H102" t="str">
        <f>'Positive Recovery- Cinco Ranch'!A102</f>
        <v xml:space="preserve">   Purchases</v>
      </c>
      <c r="I102" t="str">
        <f>'Positive Recovery- Clear Lake'!A102</f>
        <v xml:space="preserve">   Purchases</v>
      </c>
      <c r="J102" t="str">
        <f>'Positive Recovery- Conroe'!A102</f>
        <v xml:space="preserve">   Purchases</v>
      </c>
      <c r="K102" t="str">
        <f>'Positive Recovery- Energy Corri'!A102</f>
        <v xml:space="preserve">   Purchases</v>
      </c>
      <c r="L102" t="str">
        <f>'Positive Recovery- Galleria'!A102</f>
        <v xml:space="preserve">   Purchases</v>
      </c>
      <c r="M102" t="str">
        <f>'Positive Recovery- Humble'!A102</f>
        <v xml:space="preserve">   Purchases</v>
      </c>
      <c r="N102" t="str">
        <f>'Positive Recovery- Jersey Villa'!A102</f>
        <v xml:space="preserve">   Purchases</v>
      </c>
      <c r="O102" t="str">
        <f>'Positive Recovery- North Loop'!A102</f>
        <v xml:space="preserve">   Purchases</v>
      </c>
      <c r="P102" t="str">
        <f>'Positive Recovery- Pasadena'!A102</f>
        <v xml:space="preserve">   Purchases</v>
      </c>
      <c r="Q102" t="str">
        <f>'Positive Recovery- Round Rock'!A102</f>
        <v xml:space="preserve">   Purchases</v>
      </c>
      <c r="R102" t="str">
        <f>'Positive Recovery- San Antonio'!A102</f>
        <v xml:space="preserve">   Purchases</v>
      </c>
      <c r="S102" t="str">
        <f>'Positive Recovery- San Marcos'!A102</f>
        <v xml:space="preserve">   Purchases</v>
      </c>
      <c r="T102" t="str">
        <f>'Positive Recovery- Sugarland'!A102</f>
        <v xml:space="preserve">   Purchases</v>
      </c>
      <c r="U102" t="str">
        <f>'Positive Recovery- The Woodland'!A102</f>
        <v xml:space="preserve">   Purchases</v>
      </c>
    </row>
    <row r="103" spans="2:21" x14ac:dyDescent="0.25">
      <c r="B103" s="83" t="str">
        <f>Admin!A103</f>
        <v xml:space="preserve">   Unapplied Cash Bill Payment Expense</v>
      </c>
      <c r="C103" s="83" t="str">
        <f>'Positive Recovery- Dallas Ft Wo'!A103</f>
        <v xml:space="preserve">   Unapplied Cash Bill Payment Expense</v>
      </c>
      <c r="D103" t="str">
        <f>'Positive Recovery- Garden Oaks'!A103</f>
        <v xml:space="preserve">   Unapplied Cash Bill Payment Expense</v>
      </c>
      <c r="E103" t="str">
        <f>'Positive Recovery- Hill Country'!A103</f>
        <v xml:space="preserve">   Unapplied Cash Bill Payment Expense</v>
      </c>
      <c r="F103" t="str">
        <f>'Positive Recovery- Montrose'!A103</f>
        <v xml:space="preserve">   Unapplied Cash Bill Payment Expense</v>
      </c>
      <c r="G103" s="83" t="str">
        <f>'Positive Recovery- Austin'!A103</f>
        <v xml:space="preserve">   Unapplied Cash Bill Payment Expense</v>
      </c>
      <c r="H103" t="str">
        <f>'Positive Recovery- Cinco Ranch'!A103</f>
        <v xml:space="preserve">   Unapplied Cash Bill Payment Expense</v>
      </c>
      <c r="I103" t="str">
        <f>'Positive Recovery- Clear Lake'!A103</f>
        <v xml:space="preserve">   Unapplied Cash Bill Payment Expense</v>
      </c>
      <c r="J103" t="str">
        <f>'Positive Recovery- Conroe'!A103</f>
        <v xml:space="preserve">   Unapplied Cash Bill Payment Expense</v>
      </c>
      <c r="K103" t="str">
        <f>'Positive Recovery- Energy Corri'!A103</f>
        <v xml:space="preserve">   Unapplied Cash Bill Payment Expense</v>
      </c>
      <c r="L103" t="str">
        <f>'Positive Recovery- Galleria'!A103</f>
        <v xml:space="preserve">   Unapplied Cash Bill Payment Expense</v>
      </c>
      <c r="M103" t="str">
        <f>'Positive Recovery- Humble'!A103</f>
        <v xml:space="preserve">   Unapplied Cash Bill Payment Expense</v>
      </c>
      <c r="N103" t="str">
        <f>'Positive Recovery- Jersey Villa'!A103</f>
        <v xml:space="preserve">   Unapplied Cash Bill Payment Expense</v>
      </c>
      <c r="O103" t="str">
        <f>'Positive Recovery- North Loop'!A103</f>
        <v xml:space="preserve">   Unapplied Cash Bill Payment Expense</v>
      </c>
      <c r="P103" t="str">
        <f>'Positive Recovery- Pasadena'!A103</f>
        <v xml:space="preserve">   Unapplied Cash Bill Payment Expense</v>
      </c>
      <c r="Q103" t="str">
        <f>'Positive Recovery- Round Rock'!A103</f>
        <v xml:space="preserve">   Unapplied Cash Bill Payment Expense</v>
      </c>
      <c r="R103" t="str">
        <f>'Positive Recovery- San Antonio'!A103</f>
        <v xml:space="preserve">   Unapplied Cash Bill Payment Expense</v>
      </c>
      <c r="S103" t="str">
        <f>'Positive Recovery- San Marcos'!A103</f>
        <v xml:space="preserve">   Unapplied Cash Bill Payment Expense</v>
      </c>
      <c r="T103" t="str">
        <f>'Positive Recovery- Sugarland'!A103</f>
        <v xml:space="preserve">   Unapplied Cash Bill Payment Expense</v>
      </c>
      <c r="U103" t="str">
        <f>'Positive Recovery- The Woodland'!A103</f>
        <v xml:space="preserve">   Unapplied Cash Bill Payment Expense</v>
      </c>
    </row>
    <row r="104" spans="2:21" x14ac:dyDescent="0.25">
      <c r="B104" s="83" t="str">
        <f>Admin!A104</f>
        <v xml:space="preserve">   Uncategorized Expense</v>
      </c>
      <c r="C104" s="83" t="str">
        <f>'Positive Recovery- Dallas Ft Wo'!A104</f>
        <v xml:space="preserve">   Uncategorized Expense</v>
      </c>
      <c r="D104" t="str">
        <f>'Positive Recovery- Garden Oaks'!A104</f>
        <v xml:space="preserve">   Uncategorized Expense</v>
      </c>
      <c r="E104" t="str">
        <f>'Positive Recovery- Hill Country'!A104</f>
        <v xml:space="preserve">   Uncategorized Expense</v>
      </c>
      <c r="F104" t="str">
        <f>'Positive Recovery- Montrose'!A104</f>
        <v xml:space="preserve">   Uncategorized Expense</v>
      </c>
      <c r="G104" s="83" t="str">
        <f>'Positive Recovery- Austin'!A104</f>
        <v xml:space="preserve">   Uncategorized Expense</v>
      </c>
      <c r="H104" t="str">
        <f>'Positive Recovery- Cinco Ranch'!A104</f>
        <v xml:space="preserve">   Uncategorized Expense</v>
      </c>
      <c r="I104" t="str">
        <f>'Positive Recovery- Clear Lake'!A104</f>
        <v xml:space="preserve">   Uncategorized Expense</v>
      </c>
      <c r="J104" t="str">
        <f>'Positive Recovery- Conroe'!A104</f>
        <v xml:space="preserve">   Uncategorized Expense</v>
      </c>
      <c r="K104" t="str">
        <f>'Positive Recovery- Energy Corri'!A104</f>
        <v xml:space="preserve">   Uncategorized Expense</v>
      </c>
      <c r="L104" t="str">
        <f>'Positive Recovery- Galleria'!A104</f>
        <v xml:space="preserve">   Uncategorized Expense</v>
      </c>
      <c r="M104" t="str">
        <f>'Positive Recovery- Humble'!A104</f>
        <v xml:space="preserve">   Uncategorized Expense</v>
      </c>
      <c r="N104" t="str">
        <f>'Positive Recovery- Jersey Villa'!A104</f>
        <v xml:space="preserve">   Uncategorized Expense</v>
      </c>
      <c r="O104" t="str">
        <f>'Positive Recovery- North Loop'!A104</f>
        <v xml:space="preserve">   Uncategorized Expense</v>
      </c>
      <c r="P104" t="str">
        <f>'Positive Recovery- Pasadena'!A104</f>
        <v xml:space="preserve">   Uncategorized Expense</v>
      </c>
      <c r="Q104" t="str">
        <f>'Positive Recovery- Round Rock'!A104</f>
        <v xml:space="preserve">   Uncategorized Expense</v>
      </c>
      <c r="R104" t="str">
        <f>'Positive Recovery- San Antonio'!A104</f>
        <v xml:space="preserve">   Uncategorized Expense</v>
      </c>
      <c r="S104" t="str">
        <f>'Positive Recovery- San Marcos'!A104</f>
        <v xml:space="preserve">   Uncategorized Expense</v>
      </c>
      <c r="T104" t="str">
        <f>'Positive Recovery- Sugarland'!A104</f>
        <v xml:space="preserve">   Uncategorized Expense</v>
      </c>
      <c r="U104" t="str">
        <f>'Positive Recovery- The Woodland'!A104</f>
        <v xml:space="preserve">   Uncategorized Expense</v>
      </c>
    </row>
    <row r="105" spans="2:21" x14ac:dyDescent="0.25">
      <c r="B105" s="83" t="str">
        <f>Admin!A105</f>
        <v>Other Income</v>
      </c>
      <c r="C105" s="83" t="str">
        <f>'Positive Recovery- Dallas Ft Wo'!A105</f>
        <v>Other Income</v>
      </c>
      <c r="D105" t="str">
        <f>'Positive Recovery- Garden Oaks'!A105</f>
        <v>Other Income</v>
      </c>
      <c r="E105" t="str">
        <f>'Positive Recovery- Hill Country'!A105</f>
        <v>Other Income</v>
      </c>
      <c r="F105" t="str">
        <f>'Positive Recovery- Montrose'!A105</f>
        <v>Other Income</v>
      </c>
      <c r="G105" s="83" t="str">
        <f>'Positive Recovery- Austin'!A105</f>
        <v>Other Income</v>
      </c>
      <c r="H105" t="str">
        <f>'Positive Recovery- Cinco Ranch'!A105</f>
        <v>Other Income</v>
      </c>
      <c r="I105" t="str">
        <f>'Positive Recovery- Clear Lake'!A105</f>
        <v>Other Income</v>
      </c>
      <c r="J105" t="str">
        <f>'Positive Recovery- Conroe'!A105</f>
        <v>Other Income</v>
      </c>
      <c r="K105" t="str">
        <f>'Positive Recovery- Energy Corri'!A105</f>
        <v>Other Income</v>
      </c>
      <c r="L105" t="str">
        <f>'Positive Recovery- Galleria'!A105</f>
        <v>Other Income</v>
      </c>
      <c r="M105" t="str">
        <f>'Positive Recovery- Humble'!A105</f>
        <v>Other Income</v>
      </c>
      <c r="N105" t="str">
        <f>'Positive Recovery- Jersey Villa'!A105</f>
        <v>Other Income</v>
      </c>
      <c r="O105" t="str">
        <f>'Positive Recovery- North Loop'!A105</f>
        <v>Other Income</v>
      </c>
      <c r="P105" t="str">
        <f>'Positive Recovery- Pasadena'!A105</f>
        <v>Other Income</v>
      </c>
      <c r="Q105" t="str">
        <f>'Positive Recovery- Round Rock'!A105</f>
        <v>Other Income</v>
      </c>
      <c r="R105" t="str">
        <f>'Positive Recovery- San Antonio'!A105</f>
        <v>Other Income</v>
      </c>
      <c r="S105" t="str">
        <f>'Positive Recovery- San Marcos'!A105</f>
        <v>Other Income</v>
      </c>
      <c r="T105" t="str">
        <f>'Positive Recovery- Sugarland'!A105</f>
        <v>Other Income</v>
      </c>
      <c r="U105" t="str">
        <f>'Positive Recovery- The Woodland'!A105</f>
        <v>Other Income</v>
      </c>
    </row>
    <row r="106" spans="2:21" x14ac:dyDescent="0.25">
      <c r="B106" s="83" t="str">
        <f>Admin!A106</f>
        <v xml:space="preserve">   88800 Other Miscellaneous Income</v>
      </c>
      <c r="C106" s="83" t="str">
        <f>'Positive Recovery- Dallas Ft Wo'!A106</f>
        <v xml:space="preserve">   88800 Other Miscellaneous Income</v>
      </c>
      <c r="D106" t="str">
        <f>'Positive Recovery- Garden Oaks'!A106</f>
        <v xml:space="preserve">   88800 Other Miscellaneous Income</v>
      </c>
      <c r="E106" t="str">
        <f>'Positive Recovery- Hill Country'!A106</f>
        <v xml:space="preserve">   88800 Other Miscellaneous Income</v>
      </c>
      <c r="F106" t="str">
        <f>'Positive Recovery- Montrose'!A106</f>
        <v xml:space="preserve">   88800 Other Miscellaneous Income</v>
      </c>
      <c r="G106" s="83" t="str">
        <f>'Positive Recovery- Austin'!A106</f>
        <v xml:space="preserve">   88800 Other Miscellaneous Income</v>
      </c>
      <c r="H106" t="str">
        <f>'Positive Recovery- Cinco Ranch'!A106</f>
        <v xml:space="preserve">   88800 Other Miscellaneous Income</v>
      </c>
      <c r="I106" t="str">
        <f>'Positive Recovery- Clear Lake'!A106</f>
        <v xml:space="preserve">   88800 Other Miscellaneous Income</v>
      </c>
      <c r="J106" t="str">
        <f>'Positive Recovery- Conroe'!A106</f>
        <v xml:space="preserve">   88800 Other Miscellaneous Income</v>
      </c>
      <c r="K106" t="str">
        <f>'Positive Recovery- Energy Corri'!A106</f>
        <v xml:space="preserve">   88800 Other Miscellaneous Income</v>
      </c>
      <c r="L106" t="str">
        <f>'Positive Recovery- Galleria'!A106</f>
        <v xml:space="preserve">   88800 Other Miscellaneous Income</v>
      </c>
      <c r="M106" t="str">
        <f>'Positive Recovery- Humble'!A106</f>
        <v xml:space="preserve">   88800 Other Miscellaneous Income</v>
      </c>
      <c r="N106" t="str">
        <f>'Positive Recovery- Jersey Villa'!A106</f>
        <v xml:space="preserve">   88800 Other Miscellaneous Income</v>
      </c>
      <c r="O106" t="str">
        <f>'Positive Recovery- North Loop'!A106</f>
        <v xml:space="preserve">   88800 Other Miscellaneous Income</v>
      </c>
      <c r="P106" t="str">
        <f>'Positive Recovery- Pasadena'!A106</f>
        <v xml:space="preserve">   88800 Other Miscellaneous Income</v>
      </c>
      <c r="Q106" t="str">
        <f>'Positive Recovery- Round Rock'!A106</f>
        <v xml:space="preserve">   88800 Other Miscellaneous Income</v>
      </c>
      <c r="R106" t="str">
        <f>'Positive Recovery- San Antonio'!A106</f>
        <v xml:space="preserve">   88800 Other Miscellaneous Income</v>
      </c>
      <c r="S106" t="str">
        <f>'Positive Recovery- San Marcos'!A106</f>
        <v xml:space="preserve">   88800 Other Miscellaneous Income</v>
      </c>
      <c r="T106" t="str">
        <f>'Positive Recovery- Sugarland'!A106</f>
        <v xml:space="preserve">   88800 Other Miscellaneous Income</v>
      </c>
      <c r="U106" t="str">
        <f>'Positive Recovery- The Woodland'!A106</f>
        <v xml:space="preserve">   88800 Other Miscellaneous Income</v>
      </c>
    </row>
    <row r="107" spans="2:21" x14ac:dyDescent="0.25">
      <c r="B107" s="83" t="str">
        <f>Admin!A107</f>
        <v xml:space="preserve">   88850 Unrealized Gain/Loss on Investments</v>
      </c>
      <c r="C107" s="83" t="str">
        <f>'Positive Recovery- Dallas Ft Wo'!A107</f>
        <v xml:space="preserve">   88850 Unrealized Gain/Loss on Investments</v>
      </c>
      <c r="D107" t="str">
        <f>'Positive Recovery- Garden Oaks'!A107</f>
        <v xml:space="preserve">   88850 Unrealized Gain/Loss on Investments</v>
      </c>
      <c r="E107" t="str">
        <f>'Positive Recovery- Hill Country'!A107</f>
        <v xml:space="preserve">   88850 Unrealized Gain/Loss on Investments</v>
      </c>
      <c r="F107" t="str">
        <f>'Positive Recovery- Montrose'!A107</f>
        <v xml:space="preserve">   88850 Unrealized Gain/Loss on Investments</v>
      </c>
      <c r="G107" s="83" t="str">
        <f>'Positive Recovery- Austin'!A107</f>
        <v xml:space="preserve">   88850 Unrealized Gain/Loss on Investments</v>
      </c>
      <c r="H107" t="str">
        <f>'Positive Recovery- Cinco Ranch'!A107</f>
        <v xml:space="preserve">   88850 Unrealized Gain/Loss on Investments</v>
      </c>
      <c r="I107" t="str">
        <f>'Positive Recovery- Clear Lake'!A107</f>
        <v xml:space="preserve">   88850 Unrealized Gain/Loss on Investments</v>
      </c>
      <c r="J107" t="str">
        <f>'Positive Recovery- Conroe'!A107</f>
        <v xml:space="preserve">   88850 Unrealized Gain/Loss on Investments</v>
      </c>
      <c r="K107" t="str">
        <f>'Positive Recovery- Energy Corri'!A107</f>
        <v xml:space="preserve">   88850 Unrealized Gain/Loss on Investments</v>
      </c>
      <c r="L107" t="str">
        <f>'Positive Recovery- Galleria'!A107</f>
        <v xml:space="preserve">   88850 Unrealized Gain/Loss on Investments</v>
      </c>
      <c r="M107" t="str">
        <f>'Positive Recovery- Humble'!A107</f>
        <v xml:space="preserve">   88850 Unrealized Gain/Loss on Investments</v>
      </c>
      <c r="N107" t="str">
        <f>'Positive Recovery- Jersey Villa'!A107</f>
        <v xml:space="preserve">   88850 Unrealized Gain/Loss on Investments</v>
      </c>
      <c r="O107" t="str">
        <f>'Positive Recovery- North Loop'!A107</f>
        <v xml:space="preserve">   88850 Unrealized Gain/Loss on Investments</v>
      </c>
      <c r="P107" t="str">
        <f>'Positive Recovery- Pasadena'!A107</f>
        <v xml:space="preserve">   88850 Unrealized Gain/Loss on Investments</v>
      </c>
      <c r="Q107" t="str">
        <f>'Positive Recovery- Round Rock'!A107</f>
        <v xml:space="preserve">   88850 Unrealized Gain/Loss on Investments</v>
      </c>
      <c r="R107" t="str">
        <f>'Positive Recovery- San Antonio'!A107</f>
        <v xml:space="preserve">   88850 Unrealized Gain/Loss on Investments</v>
      </c>
      <c r="S107" t="str">
        <f>'Positive Recovery- San Marcos'!A107</f>
        <v xml:space="preserve">   88850 Unrealized Gain/Loss on Investments</v>
      </c>
      <c r="T107" t="str">
        <f>'Positive Recovery- Sugarland'!A107</f>
        <v xml:space="preserve">   88850 Unrealized Gain/Loss on Investments</v>
      </c>
      <c r="U107" t="str">
        <f>'Positive Recovery- The Woodland'!A107</f>
        <v xml:space="preserve">   88850 Unrealized Gain/Loss on Investments</v>
      </c>
    </row>
    <row r="108" spans="2:21" x14ac:dyDescent="0.25">
      <c r="B108" s="83" t="str">
        <f>Admin!A108</f>
        <v xml:space="preserve">   88888 Interest Income-Loans</v>
      </c>
      <c r="C108" s="83" t="str">
        <f>'Positive Recovery- Dallas Ft Wo'!A108</f>
        <v xml:space="preserve">   88888 Interest Income-Loans</v>
      </c>
      <c r="D108" t="str">
        <f>'Positive Recovery- Garden Oaks'!A108</f>
        <v xml:space="preserve">   88888 Interest Income-Loans</v>
      </c>
      <c r="E108" t="str">
        <f>'Positive Recovery- Hill Country'!A108</f>
        <v xml:space="preserve">   88888 Interest Income-Loans</v>
      </c>
      <c r="F108" t="str">
        <f>'Positive Recovery- Montrose'!A108</f>
        <v xml:space="preserve">   88888 Interest Income-Loans</v>
      </c>
      <c r="G108" s="83" t="str">
        <f>'Positive Recovery- Austin'!A108</f>
        <v xml:space="preserve">   88888 Interest Income-Loans</v>
      </c>
      <c r="H108" t="str">
        <f>'Positive Recovery- Cinco Ranch'!A108</f>
        <v xml:space="preserve">   88888 Interest Income-Loans</v>
      </c>
      <c r="I108" t="str">
        <f>'Positive Recovery- Clear Lake'!A108</f>
        <v xml:space="preserve">   88888 Interest Income-Loans</v>
      </c>
      <c r="J108" t="str">
        <f>'Positive Recovery- Conroe'!A108</f>
        <v xml:space="preserve">   88888 Interest Income-Loans</v>
      </c>
      <c r="K108" t="str">
        <f>'Positive Recovery- Energy Corri'!A108</f>
        <v xml:space="preserve">   88888 Interest Income-Loans</v>
      </c>
      <c r="L108" t="str">
        <f>'Positive Recovery- Galleria'!A108</f>
        <v xml:space="preserve">   88888 Interest Income-Loans</v>
      </c>
      <c r="M108" t="str">
        <f>'Positive Recovery- Humble'!A108</f>
        <v xml:space="preserve">   88888 Interest Income-Loans</v>
      </c>
      <c r="N108" t="str">
        <f>'Positive Recovery- Jersey Villa'!A108</f>
        <v xml:space="preserve">   88888 Interest Income-Loans</v>
      </c>
      <c r="O108" t="str">
        <f>'Positive Recovery- North Loop'!A108</f>
        <v xml:space="preserve">   88888 Interest Income-Loans</v>
      </c>
      <c r="P108" t="str">
        <f>'Positive Recovery- Pasadena'!A108</f>
        <v xml:space="preserve">   88888 Interest Income-Loans</v>
      </c>
      <c r="Q108" t="str">
        <f>'Positive Recovery- Round Rock'!A108</f>
        <v xml:space="preserve">   88888 Interest Income-Loans</v>
      </c>
      <c r="R108" t="str">
        <f>'Positive Recovery- San Antonio'!A108</f>
        <v xml:space="preserve">   88888 Interest Income-Loans</v>
      </c>
      <c r="S108" t="str">
        <f>'Positive Recovery- San Marcos'!A108</f>
        <v xml:space="preserve">   88888 Interest Income-Loans</v>
      </c>
      <c r="T108" t="str">
        <f>'Positive Recovery- Sugarland'!A108</f>
        <v xml:space="preserve">   88888 Interest Income-Loans</v>
      </c>
      <c r="U108" t="str">
        <f>'Positive Recovery- The Woodland'!A108</f>
        <v xml:space="preserve">   88888 Interest Income-Loans</v>
      </c>
    </row>
    <row r="109" spans="2:21" x14ac:dyDescent="0.25">
      <c r="B109" s="83" t="str">
        <f>Admin!A109</f>
        <v xml:space="preserve">   88889 Interest/Dividends Investment Account</v>
      </c>
      <c r="C109" s="83" t="str">
        <f>'Positive Recovery- Dallas Ft Wo'!A109</f>
        <v xml:space="preserve">   88889 Interest/Dividends Investment Account</v>
      </c>
      <c r="D109" t="str">
        <f>'Positive Recovery- Garden Oaks'!A109</f>
        <v xml:space="preserve">   88889 Interest/Dividends Investment Account</v>
      </c>
      <c r="E109" t="str">
        <f>'Positive Recovery- Hill Country'!A109</f>
        <v xml:space="preserve">   88889 Interest/Dividends Investment Account</v>
      </c>
      <c r="F109" t="str">
        <f>'Positive Recovery- Montrose'!A109</f>
        <v xml:space="preserve">   88889 Interest/Dividends Investment Account</v>
      </c>
      <c r="G109" s="83" t="str">
        <f>'Positive Recovery- Austin'!A109</f>
        <v xml:space="preserve">   88889 Interest/Dividends Investment Account</v>
      </c>
      <c r="H109" t="str">
        <f>'Positive Recovery- Cinco Ranch'!A109</f>
        <v xml:space="preserve">   88889 Interest/Dividends Investment Account</v>
      </c>
      <c r="I109" t="str">
        <f>'Positive Recovery- Clear Lake'!A109</f>
        <v xml:space="preserve">   88889 Interest/Dividends Investment Account</v>
      </c>
      <c r="J109" t="str">
        <f>'Positive Recovery- Conroe'!A109</f>
        <v xml:space="preserve">   88889 Interest/Dividends Investment Account</v>
      </c>
      <c r="K109" t="str">
        <f>'Positive Recovery- Energy Corri'!A109</f>
        <v xml:space="preserve">   88889 Interest/Dividends Investment Account</v>
      </c>
      <c r="L109" t="str">
        <f>'Positive Recovery- Galleria'!A109</f>
        <v xml:space="preserve">   88889 Interest/Dividends Investment Account</v>
      </c>
      <c r="M109" t="str">
        <f>'Positive Recovery- Humble'!A109</f>
        <v xml:space="preserve">   88889 Interest/Dividends Investment Account</v>
      </c>
      <c r="N109" t="str">
        <f>'Positive Recovery- Jersey Villa'!A109</f>
        <v xml:space="preserve">   88889 Interest/Dividends Investment Account</v>
      </c>
      <c r="O109" t="str">
        <f>'Positive Recovery- North Loop'!A109</f>
        <v xml:space="preserve">   88889 Interest/Dividends Investment Account</v>
      </c>
      <c r="P109" t="str">
        <f>'Positive Recovery- Pasadena'!A109</f>
        <v xml:space="preserve">   88889 Interest/Dividends Investment Account</v>
      </c>
      <c r="Q109" t="str">
        <f>'Positive Recovery- Round Rock'!A109</f>
        <v xml:space="preserve">   88889 Interest/Dividends Investment Account</v>
      </c>
      <c r="R109" t="str">
        <f>'Positive Recovery- San Antonio'!A109</f>
        <v xml:space="preserve">   88889 Interest/Dividends Investment Account</v>
      </c>
      <c r="S109" t="str">
        <f>'Positive Recovery- San Marcos'!A109</f>
        <v xml:space="preserve">   88889 Interest/Dividends Investment Account</v>
      </c>
      <c r="T109" t="str">
        <f>'Positive Recovery- Sugarland'!A109</f>
        <v xml:space="preserve">   88889 Interest/Dividends Investment Account</v>
      </c>
      <c r="U109" t="str">
        <f>'Positive Recovery- The Woodland'!A109</f>
        <v xml:space="preserve">   88889 Interest/Dividends Investment Account</v>
      </c>
    </row>
    <row r="110" spans="2:21" x14ac:dyDescent="0.25">
      <c r="B110" s="83" t="str">
        <f>Admin!A110</f>
        <v>Other Expense</v>
      </c>
      <c r="C110" s="83" t="str">
        <f>'Positive Recovery- Dallas Ft Wo'!A110</f>
        <v>Other Expense</v>
      </c>
      <c r="D110" t="str">
        <f>'Positive Recovery- Garden Oaks'!A110</f>
        <v>Other Expense</v>
      </c>
      <c r="E110" t="str">
        <f>'Positive Recovery- Hill Country'!A110</f>
        <v>Other Expense</v>
      </c>
      <c r="F110" t="str">
        <f>'Positive Recovery- Montrose'!A110</f>
        <v>Other Expense</v>
      </c>
      <c r="G110" s="83" t="str">
        <f>'Positive Recovery- Austin'!A110</f>
        <v>Other Expense</v>
      </c>
      <c r="H110" t="str">
        <f>'Positive Recovery- Cinco Ranch'!A110</f>
        <v>Other Expense</v>
      </c>
      <c r="I110" t="str">
        <f>'Positive Recovery- Clear Lake'!A110</f>
        <v>Other Expense</v>
      </c>
      <c r="J110" t="str">
        <f>'Positive Recovery- Conroe'!A110</f>
        <v>Other Expense</v>
      </c>
      <c r="K110" t="str">
        <f>'Positive Recovery- Energy Corri'!A110</f>
        <v>Other Expense</v>
      </c>
      <c r="L110" t="str">
        <f>'Positive Recovery- Galleria'!A110</f>
        <v>Other Expense</v>
      </c>
      <c r="M110" t="str">
        <f>'Positive Recovery- Humble'!A110</f>
        <v>Other Expense</v>
      </c>
      <c r="N110" t="str">
        <f>'Positive Recovery- Jersey Villa'!A110</f>
        <v>Other Expense</v>
      </c>
      <c r="O110" t="str">
        <f>'Positive Recovery- North Loop'!A110</f>
        <v>Other Expense</v>
      </c>
      <c r="P110" t="str">
        <f>'Positive Recovery- Pasadena'!A110</f>
        <v>Other Expense</v>
      </c>
      <c r="Q110" t="str">
        <f>'Positive Recovery- Round Rock'!A110</f>
        <v>Other Expense</v>
      </c>
      <c r="R110" t="str">
        <f>'Positive Recovery- San Antonio'!A110</f>
        <v>Other Expense</v>
      </c>
      <c r="S110" t="str">
        <f>'Positive Recovery- San Marcos'!A110</f>
        <v>Other Expense</v>
      </c>
      <c r="T110" t="str">
        <f>'Positive Recovery- Sugarland'!A110</f>
        <v>Other Expense</v>
      </c>
      <c r="U110" t="str">
        <f>'Positive Recovery- The Woodland'!A110</f>
        <v>Other Expense</v>
      </c>
    </row>
    <row r="111" spans="2:21" x14ac:dyDescent="0.25">
      <c r="B111" s="83" t="str">
        <f>Admin!A111</f>
        <v xml:space="preserve">   80000 Ask My Accountant</v>
      </c>
      <c r="C111" s="83" t="str">
        <f>'Positive Recovery- Dallas Ft Wo'!A111</f>
        <v xml:space="preserve">   80000 Ask My Accountant</v>
      </c>
      <c r="D111" t="str">
        <f>'Positive Recovery- Garden Oaks'!A111</f>
        <v xml:space="preserve">   80000 Ask My Accountant</v>
      </c>
      <c r="E111" t="str">
        <f>'Positive Recovery- Hill Country'!A111</f>
        <v xml:space="preserve">   80000 Ask My Accountant</v>
      </c>
      <c r="F111" t="str">
        <f>'Positive Recovery- Montrose'!A111</f>
        <v xml:space="preserve">   80000 Ask My Accountant</v>
      </c>
      <c r="G111" s="83" t="str">
        <f>'Positive Recovery- Austin'!A111</f>
        <v xml:space="preserve">   80000 Ask My Accountant</v>
      </c>
      <c r="H111" t="str">
        <f>'Positive Recovery- Cinco Ranch'!A111</f>
        <v xml:space="preserve">   80000 Ask My Accountant</v>
      </c>
      <c r="I111" t="str">
        <f>'Positive Recovery- Clear Lake'!A111</f>
        <v xml:space="preserve">   80000 Ask My Accountant</v>
      </c>
      <c r="J111" t="str">
        <f>'Positive Recovery- Conroe'!A111</f>
        <v xml:space="preserve">   80000 Ask My Accountant</v>
      </c>
      <c r="K111" t="str">
        <f>'Positive Recovery- Energy Corri'!A111</f>
        <v xml:space="preserve">   80000 Ask My Accountant</v>
      </c>
      <c r="L111" t="str">
        <f>'Positive Recovery- Galleria'!A111</f>
        <v xml:space="preserve">   80000 Ask My Accountant</v>
      </c>
      <c r="M111" t="str">
        <f>'Positive Recovery- Humble'!A111</f>
        <v xml:space="preserve">   80000 Ask My Accountant</v>
      </c>
      <c r="N111" t="str">
        <f>'Positive Recovery- Jersey Villa'!A111</f>
        <v xml:space="preserve">   80000 Ask My Accountant</v>
      </c>
      <c r="O111" t="str">
        <f>'Positive Recovery- North Loop'!A111</f>
        <v xml:space="preserve">   80000 Ask My Accountant</v>
      </c>
      <c r="P111" t="str">
        <f>'Positive Recovery- Pasadena'!A111</f>
        <v xml:space="preserve">   80000 Ask My Accountant</v>
      </c>
      <c r="Q111" t="str">
        <f>'Positive Recovery- Round Rock'!A111</f>
        <v xml:space="preserve">   80000 Ask My Accountant</v>
      </c>
      <c r="R111" t="str">
        <f>'Positive Recovery- San Antonio'!A111</f>
        <v xml:space="preserve">   80000 Ask My Accountant</v>
      </c>
      <c r="S111" t="str">
        <f>'Positive Recovery- San Marcos'!A111</f>
        <v xml:space="preserve">   80000 Ask My Accountant</v>
      </c>
      <c r="T111" t="str">
        <f>'Positive Recovery- Sugarland'!A111</f>
        <v xml:space="preserve">   80000 Ask My Accountant</v>
      </c>
      <c r="U111" t="str">
        <f>'Positive Recovery- The Woodland'!A111</f>
        <v xml:space="preserve">   80000 Ask My Accountant</v>
      </c>
    </row>
    <row r="112" spans="2:21" x14ac:dyDescent="0.25">
      <c r="B112" s="83" t="str">
        <f>Admin!A112</f>
        <v xml:space="preserve">   87900 Other Expense</v>
      </c>
      <c r="C112" s="83" t="str">
        <f>'Positive Recovery- Dallas Ft Wo'!A112</f>
        <v xml:space="preserve">   87900 Other Expense</v>
      </c>
      <c r="D112" t="str">
        <f>'Positive Recovery- Garden Oaks'!A112</f>
        <v xml:space="preserve">   87900 Other Expense</v>
      </c>
      <c r="E112" t="str">
        <f>'Positive Recovery- Hill Country'!A112</f>
        <v xml:space="preserve">   87900 Other Expense</v>
      </c>
      <c r="F112" t="str">
        <f>'Positive Recovery- Montrose'!A112</f>
        <v xml:space="preserve">   87900 Other Expense</v>
      </c>
      <c r="G112" s="83" t="str">
        <f>'Positive Recovery- Austin'!A112</f>
        <v xml:space="preserve">   87900 Other Expense</v>
      </c>
      <c r="H112" t="str">
        <f>'Positive Recovery- Cinco Ranch'!A112</f>
        <v xml:space="preserve">   87900 Other Expense</v>
      </c>
      <c r="I112" t="str">
        <f>'Positive Recovery- Clear Lake'!A112</f>
        <v xml:space="preserve">   87900 Other Expense</v>
      </c>
      <c r="J112" t="str">
        <f>'Positive Recovery- Conroe'!A112</f>
        <v xml:space="preserve">   87900 Other Expense</v>
      </c>
      <c r="K112" t="str">
        <f>'Positive Recovery- Energy Corri'!A112</f>
        <v xml:space="preserve">   87900 Other Expense</v>
      </c>
      <c r="L112" t="str">
        <f>'Positive Recovery- Galleria'!A112</f>
        <v xml:space="preserve">   87900 Other Expense</v>
      </c>
      <c r="M112" t="str">
        <f>'Positive Recovery- Humble'!A112</f>
        <v xml:space="preserve">   87900 Other Expense</v>
      </c>
      <c r="N112" t="str">
        <f>'Positive Recovery- Jersey Villa'!A112</f>
        <v xml:space="preserve">   87900 Other Expense</v>
      </c>
      <c r="O112" t="str">
        <f>'Positive Recovery- North Loop'!A112</f>
        <v xml:space="preserve">   87900 Other Expense</v>
      </c>
      <c r="P112" t="str">
        <f>'Positive Recovery- Pasadena'!A112</f>
        <v xml:space="preserve">   87900 Other Expense</v>
      </c>
      <c r="Q112" t="str">
        <f>'Positive Recovery- Round Rock'!A112</f>
        <v xml:space="preserve">   87900 Other Expense</v>
      </c>
      <c r="R112" t="str">
        <f>'Positive Recovery- San Antonio'!A112</f>
        <v xml:space="preserve">   87900 Other Expense</v>
      </c>
      <c r="S112" t="str">
        <f>'Positive Recovery- San Marcos'!A112</f>
        <v xml:space="preserve">   87900 Other Expense</v>
      </c>
      <c r="T112" t="str">
        <f>'Positive Recovery- Sugarland'!A112</f>
        <v xml:space="preserve">   87900 Other Expense</v>
      </c>
      <c r="U112" t="str">
        <f>'Positive Recovery- The Woodland'!A112</f>
        <v xml:space="preserve">   87900 Other Expense</v>
      </c>
    </row>
    <row r="113" spans="2:21" x14ac:dyDescent="0.25">
      <c r="B113" s="83" t="str">
        <f>Admin!A113</f>
        <v xml:space="preserve">   9999 Ask George</v>
      </c>
      <c r="C113" s="83" t="str">
        <f>'Positive Recovery- Dallas Ft Wo'!A113</f>
        <v xml:space="preserve">   9999 Ask George</v>
      </c>
      <c r="D113" t="str">
        <f>'Positive Recovery- Garden Oaks'!A113</f>
        <v xml:space="preserve">   9999 Ask George</v>
      </c>
      <c r="E113" t="str">
        <f>'Positive Recovery- Hill Country'!A113</f>
        <v xml:space="preserve">   9999 Ask George</v>
      </c>
      <c r="F113" t="str">
        <f>'Positive Recovery- Montrose'!A113</f>
        <v xml:space="preserve">   9999 Ask George</v>
      </c>
      <c r="G113" s="83" t="str">
        <f>'Positive Recovery- Austin'!A113</f>
        <v xml:space="preserve">   9999 Ask George</v>
      </c>
      <c r="H113" t="str">
        <f>'Positive Recovery- Cinco Ranch'!A113</f>
        <v xml:space="preserve">   9999 Ask George</v>
      </c>
      <c r="I113" t="str">
        <f>'Positive Recovery- Clear Lake'!A113</f>
        <v xml:space="preserve">   9999 Ask George</v>
      </c>
      <c r="J113" t="str">
        <f>'Positive Recovery- Conroe'!A113</f>
        <v xml:space="preserve">   9999 Ask George</v>
      </c>
      <c r="K113" t="str">
        <f>'Positive Recovery- Energy Corri'!A113</f>
        <v xml:space="preserve">   9999 Ask George</v>
      </c>
      <c r="L113" t="str">
        <f>'Positive Recovery- Galleria'!A113</f>
        <v xml:space="preserve">   9999 Ask George</v>
      </c>
      <c r="M113" t="str">
        <f>'Positive Recovery- Humble'!A113</f>
        <v xml:space="preserve">   9999 Ask George</v>
      </c>
      <c r="N113" t="str">
        <f>'Positive Recovery- Jersey Villa'!A113</f>
        <v xml:space="preserve">   9999 Ask George</v>
      </c>
      <c r="O113" t="str">
        <f>'Positive Recovery- North Loop'!A113</f>
        <v xml:space="preserve">   9999 Ask George</v>
      </c>
      <c r="P113" t="str">
        <f>'Positive Recovery- Pasadena'!A113</f>
        <v xml:space="preserve">   9999 Ask George</v>
      </c>
      <c r="Q113" t="str">
        <f>'Positive Recovery- Round Rock'!A113</f>
        <v xml:space="preserve">   9999 Ask George</v>
      </c>
      <c r="R113" t="str">
        <f>'Positive Recovery- San Antonio'!A113</f>
        <v xml:space="preserve">   9999 Ask George</v>
      </c>
      <c r="S113" t="str">
        <f>'Positive Recovery- San Marcos'!A113</f>
        <v xml:space="preserve">   9999 Ask George</v>
      </c>
      <c r="T113" t="str">
        <f>'Positive Recovery- Sugarland'!A113</f>
        <v xml:space="preserve">   9999 Ask George</v>
      </c>
      <c r="U113" t="str">
        <f>'Positive Recovery- The Woodland'!A113</f>
        <v xml:space="preserve">   9999 Ask George</v>
      </c>
    </row>
    <row r="114" spans="2:21" x14ac:dyDescent="0.25">
      <c r="B114" s="83" t="str">
        <f>Admin!A114</f>
        <v xml:space="preserve">   Reconciliation Discrepancies</v>
      </c>
      <c r="C114" s="83" t="str">
        <f>'Positive Recovery- Dallas Ft Wo'!A114</f>
        <v xml:space="preserve">   Reconciliation Discrepancies</v>
      </c>
      <c r="D114" t="str">
        <f>'Positive Recovery- Garden Oaks'!A114</f>
        <v xml:space="preserve">   Reconciliation Discrepancies</v>
      </c>
      <c r="E114" t="str">
        <f>'Positive Recovery- Hill Country'!A114</f>
        <v xml:space="preserve">   Reconciliation Discrepancies</v>
      </c>
      <c r="F114" t="str">
        <f>'Positive Recovery- Montrose'!A114</f>
        <v xml:space="preserve">   Reconciliation Discrepancies</v>
      </c>
      <c r="G114" s="83" t="str">
        <f>'Positive Recovery- Austin'!A114</f>
        <v xml:space="preserve">   Reconciliation Discrepancies</v>
      </c>
      <c r="H114" t="str">
        <f>'Positive Recovery- Cinco Ranch'!A114</f>
        <v xml:space="preserve">   Reconciliation Discrepancies</v>
      </c>
      <c r="I114" t="str">
        <f>'Positive Recovery- Clear Lake'!A114</f>
        <v xml:space="preserve">   Reconciliation Discrepancies</v>
      </c>
      <c r="J114" t="str">
        <f>'Positive Recovery- Conroe'!A114</f>
        <v xml:space="preserve">   Reconciliation Discrepancies</v>
      </c>
      <c r="K114" t="str">
        <f>'Positive Recovery- Energy Corri'!A114</f>
        <v xml:space="preserve">   Reconciliation Discrepancies</v>
      </c>
      <c r="L114" t="str">
        <f>'Positive Recovery- Galleria'!A114</f>
        <v xml:space="preserve">   Reconciliation Discrepancies</v>
      </c>
      <c r="M114" t="str">
        <f>'Positive Recovery- Humble'!A114</f>
        <v xml:space="preserve">   Reconciliation Discrepancies</v>
      </c>
      <c r="N114" t="str">
        <f>'Positive Recovery- Jersey Villa'!A114</f>
        <v xml:space="preserve">   Reconciliation Discrepancies</v>
      </c>
      <c r="O114" t="str">
        <f>'Positive Recovery- North Loop'!A114</f>
        <v xml:space="preserve">   Reconciliation Discrepancies</v>
      </c>
      <c r="P114" t="str">
        <f>'Positive Recovery- Pasadena'!A114</f>
        <v xml:space="preserve">   Reconciliation Discrepancies</v>
      </c>
      <c r="Q114" t="str">
        <f>'Positive Recovery- Round Rock'!A114</f>
        <v xml:space="preserve">   Reconciliation Discrepancies</v>
      </c>
      <c r="R114" t="str">
        <f>'Positive Recovery- San Antonio'!A114</f>
        <v xml:space="preserve">   Reconciliation Discrepancies</v>
      </c>
      <c r="S114" t="str">
        <f>'Positive Recovery- San Marcos'!A114</f>
        <v xml:space="preserve">   Reconciliation Discrepancies</v>
      </c>
      <c r="T114" t="str">
        <f>'Positive Recovery- Sugarland'!A114</f>
        <v xml:space="preserve">   Reconciliation Discrepancies</v>
      </c>
      <c r="U114" t="str">
        <f>'Positive Recovery- The Woodland'!A114</f>
        <v xml:space="preserve">   Reconciliation Discrepancies</v>
      </c>
    </row>
    <row r="115" spans="2:21" x14ac:dyDescent="0.25">
      <c r="B115" s="83">
        <f>Admin!A115</f>
        <v>0</v>
      </c>
      <c r="C115" s="83">
        <f>'Positive Recovery- Dallas Ft Wo'!A115</f>
        <v>0</v>
      </c>
      <c r="D115">
        <f>'Positive Recovery- Garden Oaks'!A115</f>
        <v>0</v>
      </c>
      <c r="E115">
        <f>'Positive Recovery- Hill Country'!A115</f>
        <v>0</v>
      </c>
      <c r="F115">
        <f>'Positive Recovery- Montrose'!A115</f>
        <v>0</v>
      </c>
      <c r="G115" s="83">
        <f>'Positive Recovery- Austin'!A115</f>
        <v>0</v>
      </c>
      <c r="H115">
        <f>'Positive Recovery- Cinco Ranch'!A115</f>
        <v>0</v>
      </c>
      <c r="I115">
        <f>'Positive Recovery- Clear Lake'!A115</f>
        <v>0</v>
      </c>
      <c r="J115">
        <f>'Positive Recovery- Conroe'!A115</f>
        <v>0</v>
      </c>
      <c r="K115">
        <f>'Positive Recovery- Energy Corri'!A115</f>
        <v>0</v>
      </c>
      <c r="L115">
        <f>'Positive Recovery- Galleria'!A115</f>
        <v>0</v>
      </c>
      <c r="M115">
        <f>'Positive Recovery- Humble'!A115</f>
        <v>0</v>
      </c>
      <c r="N115">
        <f>'Positive Recovery- Jersey Villa'!A115</f>
        <v>0</v>
      </c>
      <c r="O115">
        <f>'Positive Recovery- North Loop'!A115</f>
        <v>0</v>
      </c>
      <c r="P115">
        <f>'Positive Recovery- Pasadena'!A115</f>
        <v>0</v>
      </c>
      <c r="Q115">
        <f>'Positive Recovery- Round Rock'!A115</f>
        <v>0</v>
      </c>
      <c r="R115">
        <f>'Positive Recovery- San Antonio'!A115</f>
        <v>0</v>
      </c>
      <c r="S115">
        <f>'Positive Recovery- San Marcos'!A115</f>
        <v>0</v>
      </c>
      <c r="T115">
        <f>'Positive Recovery- Sugarland'!A115</f>
        <v>0</v>
      </c>
      <c r="U115">
        <f>'Positive Recovery- The Woodland'!A115</f>
        <v>0</v>
      </c>
    </row>
    <row r="116" spans="2:21" x14ac:dyDescent="0.25">
      <c r="B116" s="83">
        <f>Admin!A116</f>
        <v>0</v>
      </c>
      <c r="C116" s="83">
        <f>'Positive Recovery- Dallas Ft Wo'!A116</f>
        <v>0</v>
      </c>
      <c r="D116">
        <f>'Positive Recovery- Garden Oaks'!A116</f>
        <v>0</v>
      </c>
      <c r="E116">
        <f>'Positive Recovery- Hill Country'!A116</f>
        <v>0</v>
      </c>
      <c r="F116">
        <f>'Positive Recovery- Montrose'!A116</f>
        <v>0</v>
      </c>
      <c r="G116" s="83">
        <f>'Positive Recovery- Austin'!A116</f>
        <v>0</v>
      </c>
      <c r="H116">
        <f>'Positive Recovery- Cinco Ranch'!A116</f>
        <v>0</v>
      </c>
      <c r="I116">
        <f>'Positive Recovery- Clear Lake'!A116</f>
        <v>0</v>
      </c>
      <c r="J116">
        <f>'Positive Recovery- Conroe'!A116</f>
        <v>0</v>
      </c>
      <c r="K116">
        <f>'Positive Recovery- Energy Corri'!A116</f>
        <v>0</v>
      </c>
      <c r="L116">
        <f>'Positive Recovery- Galleria'!A116</f>
        <v>0</v>
      </c>
      <c r="M116">
        <f>'Positive Recovery- Humble'!A116</f>
        <v>0</v>
      </c>
      <c r="N116">
        <f>'Positive Recovery- Jersey Villa'!A116</f>
        <v>0</v>
      </c>
      <c r="O116">
        <f>'Positive Recovery- North Loop'!A116</f>
        <v>0</v>
      </c>
      <c r="P116">
        <f>'Positive Recovery- Pasadena'!A116</f>
        <v>0</v>
      </c>
      <c r="Q116">
        <f>'Positive Recovery- Round Rock'!A116</f>
        <v>0</v>
      </c>
      <c r="R116">
        <f>'Positive Recovery- San Antonio'!A116</f>
        <v>0</v>
      </c>
      <c r="S116">
        <f>'Positive Recovery- San Marcos'!A116</f>
        <v>0</v>
      </c>
      <c r="T116">
        <f>'Positive Recovery- Sugarland'!A116</f>
        <v>0</v>
      </c>
      <c r="U116">
        <f>'Positive Recovery- The Woodland'!A116</f>
        <v>0</v>
      </c>
    </row>
    <row r="117" spans="2:21" x14ac:dyDescent="0.25">
      <c r="B117" s="83">
        <f>Admin!A117</f>
        <v>0</v>
      </c>
      <c r="C117" s="83">
        <f>'Positive Recovery- Dallas Ft Wo'!A117</f>
        <v>0</v>
      </c>
      <c r="D117">
        <f>'Positive Recovery- Garden Oaks'!A117</f>
        <v>0</v>
      </c>
      <c r="E117">
        <f>'Positive Recovery- Hill Country'!A117</f>
        <v>0</v>
      </c>
      <c r="F117">
        <f>'Positive Recovery- Montrose'!A117</f>
        <v>0</v>
      </c>
      <c r="G117" s="83">
        <f>'Positive Recovery- Austin'!A117</f>
        <v>0</v>
      </c>
      <c r="H117">
        <f>'Positive Recovery- Cinco Ranch'!A117</f>
        <v>0</v>
      </c>
      <c r="I117">
        <f>'Positive Recovery- Clear Lake'!A117</f>
        <v>0</v>
      </c>
      <c r="J117">
        <f>'Positive Recovery- Conroe'!A117</f>
        <v>0</v>
      </c>
      <c r="K117">
        <f>'Positive Recovery- Energy Corri'!A117</f>
        <v>0</v>
      </c>
      <c r="L117">
        <f>'Positive Recovery- Galleria'!A117</f>
        <v>0</v>
      </c>
      <c r="M117">
        <f>'Positive Recovery- Humble'!A117</f>
        <v>0</v>
      </c>
      <c r="N117">
        <f>'Positive Recovery- Jersey Villa'!A117</f>
        <v>0</v>
      </c>
      <c r="O117">
        <f>'Positive Recovery- North Loop'!A117</f>
        <v>0</v>
      </c>
      <c r="P117">
        <f>'Positive Recovery- Pasadena'!A117</f>
        <v>0</v>
      </c>
      <c r="Q117">
        <f>'Positive Recovery- Round Rock'!A117</f>
        <v>0</v>
      </c>
      <c r="R117">
        <f>'Positive Recovery- San Antonio'!A117</f>
        <v>0</v>
      </c>
      <c r="S117">
        <f>'Positive Recovery- San Marcos'!A117</f>
        <v>0</v>
      </c>
      <c r="T117">
        <f>'Positive Recovery- Sugarland'!A117</f>
        <v>0</v>
      </c>
      <c r="U117">
        <f>'Positive Recovery- The Woodland'!A117</f>
        <v>0</v>
      </c>
    </row>
  </sheetData>
  <conditionalFormatting sqref="B3:U117">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outlinePr summaryBelow="0" summaryRight="0"/>
  </sheetPr>
  <dimension ref="A1:KD945"/>
  <sheetViews>
    <sheetView tabSelected="1" topLeftCell="A5" workbookViewId="0">
      <selection activeCell="A20" sqref="A20:C20"/>
    </sheetView>
  </sheetViews>
  <sheetFormatPr defaultColWidth="12.625" defaultRowHeight="15.75" customHeight="1" x14ac:dyDescent="0.2"/>
  <cols>
    <col min="1" max="1" width="18" style="53" customWidth="1"/>
    <col min="2" max="2" width="30.25" style="93" customWidth="1"/>
    <col min="3" max="3" width="16.625" style="53" bestFit="1" customWidth="1"/>
    <col min="4" max="4" width="12.375" style="53" bestFit="1" customWidth="1"/>
    <col min="5" max="16" width="15.875" style="53" customWidth="1"/>
    <col min="17" max="17" width="41.375" style="53" customWidth="1"/>
    <col min="18" max="290" width="12.625" style="53"/>
    <col min="291" max="16384" width="12.625" style="52"/>
  </cols>
  <sheetData>
    <row r="1" spans="1:17" ht="32.1" customHeight="1" x14ac:dyDescent="0.25">
      <c r="A1" s="70" t="s">
        <v>404</v>
      </c>
      <c r="B1" s="88" t="s">
        <v>405</v>
      </c>
      <c r="C1" s="67"/>
      <c r="D1" s="69"/>
      <c r="E1" s="69"/>
      <c r="F1" s="68"/>
      <c r="G1" s="54"/>
      <c r="H1" s="54"/>
      <c r="I1" s="54"/>
      <c r="J1" s="54"/>
      <c r="K1" s="54"/>
      <c r="L1" s="54"/>
      <c r="M1" s="54"/>
      <c r="N1" s="54"/>
      <c r="O1" s="54"/>
      <c r="P1" s="54"/>
      <c r="Q1" s="54"/>
    </row>
    <row r="2" spans="1:17" ht="27" customHeight="1" x14ac:dyDescent="0.25">
      <c r="A2" s="66" t="s">
        <v>403</v>
      </c>
      <c r="B2" s="89" t="s">
        <v>1</v>
      </c>
      <c r="C2" s="54"/>
      <c r="D2" s="67"/>
      <c r="E2" s="67"/>
      <c r="F2" s="54"/>
      <c r="G2" s="54"/>
      <c r="H2" s="54"/>
      <c r="I2" s="54"/>
      <c r="J2" s="54"/>
      <c r="K2" s="54"/>
      <c r="L2" s="54"/>
      <c r="M2" s="54"/>
      <c r="N2" s="54"/>
      <c r="O2" s="54"/>
      <c r="P2" s="54"/>
      <c r="Q2" s="54"/>
    </row>
    <row r="3" spans="1:17" ht="27.95" customHeight="1" x14ac:dyDescent="0.25">
      <c r="A3" s="66" t="s">
        <v>402</v>
      </c>
      <c r="B3" s="89" t="s">
        <v>9</v>
      </c>
      <c r="C3" s="54"/>
      <c r="D3" s="54"/>
      <c r="E3" s="67"/>
      <c r="F3" s="54"/>
      <c r="G3" s="54"/>
      <c r="H3" s="54"/>
      <c r="I3" s="54"/>
      <c r="J3" s="54"/>
      <c r="K3" s="54"/>
      <c r="L3" s="54"/>
      <c r="M3" s="54"/>
      <c r="N3" s="54"/>
      <c r="O3" s="54"/>
      <c r="P3" s="54"/>
      <c r="Q3" s="54"/>
    </row>
    <row r="4" spans="1:17" ht="27.95" customHeight="1" x14ac:dyDescent="0.25">
      <c r="A4" s="66" t="s">
        <v>401</v>
      </c>
      <c r="B4" s="89" t="s">
        <v>400</v>
      </c>
      <c r="C4" s="54"/>
      <c r="D4" s="65"/>
      <c r="E4" s="65"/>
      <c r="F4" s="65"/>
      <c r="G4" s="65"/>
      <c r="H4" s="65"/>
      <c r="I4" s="65"/>
      <c r="J4" s="65"/>
      <c r="K4" s="65"/>
      <c r="L4" s="65"/>
      <c r="M4" s="65"/>
      <c r="N4" s="65"/>
      <c r="O4" s="65"/>
      <c r="P4" s="65"/>
      <c r="Q4" s="65"/>
    </row>
    <row r="5" spans="1:17" ht="31.5" x14ac:dyDescent="0.25">
      <c r="A5" s="105"/>
      <c r="B5" s="106"/>
      <c r="C5" s="107"/>
      <c r="D5" s="58"/>
      <c r="E5" s="58"/>
      <c r="F5" s="58"/>
      <c r="G5" s="58"/>
      <c r="H5" s="58"/>
      <c r="I5" s="58"/>
      <c r="J5" s="58"/>
      <c r="K5" s="58"/>
      <c r="L5" s="58"/>
      <c r="M5" s="58"/>
      <c r="N5" s="58"/>
      <c r="O5" s="58"/>
      <c r="P5" s="58"/>
      <c r="Q5" s="64" t="s">
        <v>399</v>
      </c>
    </row>
    <row r="6" spans="1:17" x14ac:dyDescent="0.25">
      <c r="A6" s="63" t="s">
        <v>398</v>
      </c>
      <c r="B6" s="90" t="s">
        <v>20</v>
      </c>
      <c r="C6" s="62" t="s">
        <v>397</v>
      </c>
      <c r="D6" s="61" t="s">
        <v>396</v>
      </c>
      <c r="E6" s="60">
        <v>45292</v>
      </c>
      <c r="F6" s="60">
        <v>45323</v>
      </c>
      <c r="G6" s="60">
        <v>45352</v>
      </c>
      <c r="H6" s="60">
        <v>45383</v>
      </c>
      <c r="I6" s="60">
        <v>45413</v>
      </c>
      <c r="J6" s="60">
        <v>45444</v>
      </c>
      <c r="K6" s="60">
        <v>45474</v>
      </c>
      <c r="L6" s="60">
        <v>45505</v>
      </c>
      <c r="M6" s="60">
        <v>45536</v>
      </c>
      <c r="N6" s="60">
        <v>45566</v>
      </c>
      <c r="O6" s="60">
        <v>45597</v>
      </c>
      <c r="P6" s="60">
        <v>45627</v>
      </c>
      <c r="Q6" s="59" t="s">
        <v>395</v>
      </c>
    </row>
    <row r="7" spans="1:17" x14ac:dyDescent="0.25">
      <c r="A7" s="57"/>
      <c r="B7" s="91" t="s">
        <v>167</v>
      </c>
      <c r="C7" s="77" t="s">
        <v>33</v>
      </c>
      <c r="D7" s="75">
        <f t="shared" ref="D7:D19" si="0">SUM(E7:P7)</f>
        <v>0</v>
      </c>
      <c r="E7" s="84">
        <f>SUM('Admin:Positive Recovery- The Woodland'!B10)</f>
        <v>0</v>
      </c>
      <c r="F7" s="84">
        <f>SUM('Admin:Positive Recovery- The Woodland'!C10)</f>
        <v>0</v>
      </c>
      <c r="G7" s="84">
        <f>SUM('Admin:Positive Recovery- The Woodland'!D10)</f>
        <v>0</v>
      </c>
      <c r="H7" s="84">
        <f>SUM('Admin:Positive Recovery- The Woodland'!E10)</f>
        <v>0</v>
      </c>
      <c r="I7" s="84">
        <f>SUM('Admin:Positive Recovery- The Woodland'!F10)</f>
        <v>0</v>
      </c>
      <c r="J7" s="84">
        <f>SUM('Admin:Positive Recovery- The Woodland'!G10)</f>
        <v>0</v>
      </c>
      <c r="K7" s="84">
        <f>SUM('Admin:Positive Recovery- The Woodland'!H10)</f>
        <v>0</v>
      </c>
      <c r="L7" s="84">
        <f>SUM('Admin:Positive Recovery- The Woodland'!I10)</f>
        <v>0</v>
      </c>
      <c r="M7" s="84">
        <f>SUM('Admin:Positive Recovery- The Woodland'!J10)</f>
        <v>0</v>
      </c>
      <c r="N7" s="84">
        <f>SUM('Admin:Positive Recovery- The Woodland'!K10)</f>
        <v>0</v>
      </c>
      <c r="O7" s="84">
        <f>SUM('Admin:Positive Recovery- The Woodland'!L10)</f>
        <v>0</v>
      </c>
      <c r="P7" s="84">
        <f>SUM('Admin:Positive Recovery- The Woodland'!M10)</f>
        <v>0</v>
      </c>
      <c r="Q7" s="58"/>
    </row>
    <row r="8" spans="1:17" x14ac:dyDescent="0.25">
      <c r="A8" s="57">
        <v>45000</v>
      </c>
      <c r="B8" s="91" t="s">
        <v>168</v>
      </c>
      <c r="C8" s="77" t="s">
        <v>33</v>
      </c>
      <c r="D8" s="75">
        <f t="shared" si="0"/>
        <v>0</v>
      </c>
      <c r="E8" s="84">
        <f>SUM('Admin:Positive Recovery- The Woodland'!B9)</f>
        <v>0</v>
      </c>
      <c r="F8" s="84">
        <f>SUM('Admin:Positive Recovery- The Woodland'!C9)</f>
        <v>0</v>
      </c>
      <c r="G8" s="84">
        <f>SUM('Admin:Positive Recovery- The Woodland'!D9)</f>
        <v>0</v>
      </c>
      <c r="H8" s="84">
        <f>SUM('Admin:Positive Recovery- The Woodland'!E9)</f>
        <v>0</v>
      </c>
      <c r="I8" s="84">
        <f>SUM('Admin:Positive Recovery- The Woodland'!F9)</f>
        <v>0</v>
      </c>
      <c r="J8" s="84">
        <f>SUM('Admin:Positive Recovery- The Woodland'!G9)</f>
        <v>0</v>
      </c>
      <c r="K8" s="84">
        <f>SUM('Admin:Positive Recovery- The Woodland'!H9)</f>
        <v>0</v>
      </c>
      <c r="L8" s="84">
        <f>SUM('Admin:Positive Recovery- The Woodland'!I9)</f>
        <v>0</v>
      </c>
      <c r="M8" s="84">
        <f>SUM('Admin:Positive Recovery- The Woodland'!J9)</f>
        <v>0</v>
      </c>
      <c r="N8" s="84">
        <f>SUM('Admin:Positive Recovery- The Woodland'!K9)</f>
        <v>0</v>
      </c>
      <c r="O8" s="84">
        <f>SUM('Admin:Positive Recovery- The Woodland'!L9)</f>
        <v>0</v>
      </c>
      <c r="P8" s="84">
        <f>SUM('Admin:Positive Recovery- The Woodland'!M9)</f>
        <v>0</v>
      </c>
      <c r="Q8" s="54"/>
    </row>
    <row r="9" spans="1:17" x14ac:dyDescent="0.25">
      <c r="A9" s="57">
        <v>40000</v>
      </c>
      <c r="B9" s="91" t="s">
        <v>169</v>
      </c>
      <c r="C9" s="77" t="s">
        <v>33</v>
      </c>
      <c r="D9" s="75">
        <f t="shared" si="0"/>
        <v>9834456</v>
      </c>
      <c r="E9" s="84">
        <f>SUM('Admin:Positive Recovery- The Woodland'!B4)</f>
        <v>804777</v>
      </c>
      <c r="F9" s="84">
        <f>SUM('Admin:Positive Recovery- The Woodland'!C4)</f>
        <v>752856</v>
      </c>
      <c r="G9" s="84">
        <f>SUM('Admin:Positive Recovery- The Woodland'!D4)</f>
        <v>837637</v>
      </c>
      <c r="H9" s="84">
        <f>SUM('Admin:Positive Recovery- The Woodland'!E4)</f>
        <v>810617</v>
      </c>
      <c r="I9" s="84">
        <f>SUM('Admin:Positive Recovery- The Woodland'!F4)</f>
        <v>804777</v>
      </c>
      <c r="J9" s="84">
        <f>SUM('Admin:Positive Recovery- The Woodland'!G4)</f>
        <v>778817</v>
      </c>
      <c r="K9" s="84">
        <f>SUM('Admin:Positive Recovery- The Woodland'!H4)</f>
        <v>851897</v>
      </c>
      <c r="L9" s="84">
        <f>SUM('Admin:Positive Recovery- The Woodland'!I4)</f>
        <v>851897</v>
      </c>
      <c r="M9" s="84">
        <f>SUM('Admin:Positive Recovery- The Woodland'!J4)</f>
        <v>824417</v>
      </c>
      <c r="N9" s="84">
        <f>SUM('Admin:Positive Recovery- The Woodland'!K4)</f>
        <v>884757</v>
      </c>
      <c r="O9" s="84">
        <f>SUM('Admin:Positive Recovery- The Woodland'!L4)</f>
        <v>804617</v>
      </c>
      <c r="P9" s="84">
        <f>SUM('Admin:Positive Recovery- The Woodland'!M4)</f>
        <v>827390</v>
      </c>
      <c r="Q9" s="54"/>
    </row>
    <row r="10" spans="1:17" x14ac:dyDescent="0.25">
      <c r="A10" s="57"/>
      <c r="B10" s="91" t="s">
        <v>170</v>
      </c>
      <c r="C10" s="80" t="s">
        <v>33</v>
      </c>
      <c r="D10" s="81">
        <f t="shared" si="0"/>
        <v>0</v>
      </c>
      <c r="E10" s="84">
        <f>SUM('Admin:Positive Recovery- The Woodland'!B11)</f>
        <v>0</v>
      </c>
      <c r="F10" s="84">
        <f>SUM('Admin:Positive Recovery- The Woodland'!C11)</f>
        <v>0</v>
      </c>
      <c r="G10" s="84">
        <f>SUM('Admin:Positive Recovery- The Woodland'!D11)</f>
        <v>0</v>
      </c>
      <c r="H10" s="84">
        <f>SUM('Admin:Positive Recovery- The Woodland'!E11)</f>
        <v>0</v>
      </c>
      <c r="I10" s="84">
        <f>SUM('Admin:Positive Recovery- The Woodland'!F11)</f>
        <v>0</v>
      </c>
      <c r="J10" s="84">
        <f>SUM('Admin:Positive Recovery- The Woodland'!G11)</f>
        <v>0</v>
      </c>
      <c r="K10" s="84">
        <f>SUM('Admin:Positive Recovery- The Woodland'!H11)</f>
        <v>0</v>
      </c>
      <c r="L10" s="84">
        <f>SUM('Admin:Positive Recovery- The Woodland'!I11)</f>
        <v>0</v>
      </c>
      <c r="M10" s="84">
        <f>SUM('Admin:Positive Recovery- The Woodland'!J11)</f>
        <v>0</v>
      </c>
      <c r="N10" s="84">
        <f>SUM('Admin:Positive Recovery- The Woodland'!K11)</f>
        <v>0</v>
      </c>
      <c r="O10" s="84">
        <f>SUM('Admin:Positive Recovery- The Woodland'!L11)</f>
        <v>0</v>
      </c>
      <c r="P10" s="84">
        <f>SUM('Admin:Positive Recovery- The Woodland'!M11)</f>
        <v>0</v>
      </c>
      <c r="Q10" s="54"/>
    </row>
    <row r="11" spans="1:17" x14ac:dyDescent="0.25">
      <c r="A11" s="57">
        <v>41100</v>
      </c>
      <c r="B11" s="91" t="s">
        <v>171</v>
      </c>
      <c r="C11" s="77" t="s">
        <v>33</v>
      </c>
      <c r="D11" s="75">
        <f t="shared" si="0"/>
        <v>5962744.1999999993</v>
      </c>
      <c r="E11" s="84">
        <f>SUM('Admin:Positive Recovery- The Woodland'!B6)</f>
        <v>483605.85</v>
      </c>
      <c r="F11" s="84">
        <f>SUM('Admin:Positive Recovery- The Woodland'!C6)</f>
        <v>483605.85</v>
      </c>
      <c r="G11" s="84">
        <f>SUM('Admin:Positive Recovery- The Woodland'!D6)</f>
        <v>486221.85</v>
      </c>
      <c r="H11" s="84">
        <f>SUM('Admin:Positive Recovery- The Woodland'!E6)</f>
        <v>486221.85</v>
      </c>
      <c r="I11" s="84">
        <f>SUM('Admin:Positive Recovery- The Woodland'!F6)</f>
        <v>486221.85</v>
      </c>
      <c r="J11" s="84">
        <f>SUM('Admin:Positive Recovery- The Woodland'!G6)</f>
        <v>486221.85</v>
      </c>
      <c r="K11" s="84">
        <f>SUM('Admin:Positive Recovery- The Woodland'!H6)</f>
        <v>508440.85</v>
      </c>
      <c r="L11" s="84">
        <f>SUM('Admin:Positive Recovery- The Woodland'!I6)</f>
        <v>508440.85</v>
      </c>
      <c r="M11" s="84">
        <f>SUM('Admin:Positive Recovery- The Woodland'!J6)</f>
        <v>508440.85</v>
      </c>
      <c r="N11" s="84">
        <f>SUM('Admin:Positive Recovery- The Woodland'!K6)</f>
        <v>508440.85</v>
      </c>
      <c r="O11" s="84">
        <f>SUM('Admin:Positive Recovery- The Woodland'!L6)</f>
        <v>508440.85</v>
      </c>
      <c r="P11" s="84">
        <f>SUM('Admin:Positive Recovery- The Woodland'!M6)</f>
        <v>508440.85</v>
      </c>
      <c r="Q11" s="54"/>
    </row>
    <row r="12" spans="1:17" x14ac:dyDescent="0.25">
      <c r="A12" s="57">
        <v>41000</v>
      </c>
      <c r="B12" s="91" t="s">
        <v>172</v>
      </c>
      <c r="C12" s="77" t="s">
        <v>33</v>
      </c>
      <c r="D12" s="75">
        <f t="shared" si="0"/>
        <v>1785443.4</v>
      </c>
      <c r="E12" s="84">
        <f>SUM('Admin:Positive Recovery- The Woodland'!B5)</f>
        <v>133982.70000000001</v>
      </c>
      <c r="F12" s="84">
        <f>SUM('Admin:Positive Recovery- The Woodland'!C5)</f>
        <v>133982.70000000001</v>
      </c>
      <c r="G12" s="84">
        <f>SUM('Admin:Positive Recovery- The Woodland'!D5)</f>
        <v>145478.1</v>
      </c>
      <c r="H12" s="84">
        <f>SUM('Admin:Positive Recovery- The Woodland'!E5)</f>
        <v>145478.1</v>
      </c>
      <c r="I12" s="84">
        <f>SUM('Admin:Positive Recovery- The Woodland'!F5)</f>
        <v>145478.1</v>
      </c>
      <c r="J12" s="84">
        <f>SUM('Admin:Positive Recovery- The Woodland'!G5)</f>
        <v>145478.1</v>
      </c>
      <c r="K12" s="84">
        <f>SUM('Admin:Positive Recovery- The Woodland'!H5)</f>
        <v>151785.60000000001</v>
      </c>
      <c r="L12" s="84">
        <f>SUM('Admin:Positive Recovery- The Woodland'!I5)</f>
        <v>156756</v>
      </c>
      <c r="M12" s="84">
        <f>SUM('Admin:Positive Recovery- The Woodland'!J5)</f>
        <v>156756</v>
      </c>
      <c r="N12" s="84">
        <f>SUM('Admin:Positive Recovery- The Woodland'!K5)</f>
        <v>156756</v>
      </c>
      <c r="O12" s="84">
        <f>SUM('Admin:Positive Recovery- The Woodland'!L5)</f>
        <v>156756</v>
      </c>
      <c r="P12" s="84">
        <f>SUM('Admin:Positive Recovery- The Woodland'!M5)</f>
        <v>156756</v>
      </c>
      <c r="Q12" s="54"/>
    </row>
    <row r="13" spans="1:17" x14ac:dyDescent="0.25">
      <c r="A13" s="57">
        <v>42400</v>
      </c>
      <c r="B13" s="91" t="s">
        <v>173</v>
      </c>
      <c r="C13" s="77" t="s">
        <v>33</v>
      </c>
      <c r="D13" s="75">
        <f t="shared" si="0"/>
        <v>11340</v>
      </c>
      <c r="E13" s="84">
        <f>SUM('Admin:Positive Recovery- The Woodland'!B8)</f>
        <v>945</v>
      </c>
      <c r="F13" s="84">
        <f>SUM('Admin:Positive Recovery- The Woodland'!C8)</f>
        <v>945</v>
      </c>
      <c r="G13" s="84">
        <f>SUM('Admin:Positive Recovery- The Woodland'!D8)</f>
        <v>945</v>
      </c>
      <c r="H13" s="84">
        <f>SUM('Admin:Positive Recovery- The Woodland'!E8)</f>
        <v>945</v>
      </c>
      <c r="I13" s="84">
        <f>SUM('Admin:Positive Recovery- The Woodland'!F8)</f>
        <v>945</v>
      </c>
      <c r="J13" s="84">
        <f>SUM('Admin:Positive Recovery- The Woodland'!G8)</f>
        <v>945</v>
      </c>
      <c r="K13" s="84">
        <f>SUM('Admin:Positive Recovery- The Woodland'!H8)</f>
        <v>945</v>
      </c>
      <c r="L13" s="84">
        <f>SUM('Admin:Positive Recovery- The Woodland'!I8)</f>
        <v>945</v>
      </c>
      <c r="M13" s="84">
        <f>SUM('Admin:Positive Recovery- The Woodland'!J8)</f>
        <v>945</v>
      </c>
      <c r="N13" s="84">
        <f>SUM('Admin:Positive Recovery- The Woodland'!K8)</f>
        <v>945</v>
      </c>
      <c r="O13" s="84">
        <f>SUM('Admin:Positive Recovery- The Woodland'!L8)</f>
        <v>945</v>
      </c>
      <c r="P13" s="84">
        <f>SUM('Admin:Positive Recovery- The Woodland'!M8)</f>
        <v>945</v>
      </c>
      <c r="Q13" s="54"/>
    </row>
    <row r="14" spans="1:17" x14ac:dyDescent="0.25">
      <c r="A14" s="57"/>
      <c r="B14" s="91" t="s">
        <v>174</v>
      </c>
      <c r="C14" s="77" t="s">
        <v>33</v>
      </c>
      <c r="D14" s="75">
        <f t="shared" si="0"/>
        <v>0</v>
      </c>
      <c r="E14" s="84">
        <f>SUM('Admin:Positive Recovery- The Woodland'!B12)</f>
        <v>0</v>
      </c>
      <c r="F14" s="84">
        <f>SUM('Admin:Positive Recovery- The Woodland'!C12)</f>
        <v>0</v>
      </c>
      <c r="G14" s="84">
        <f>SUM('Admin:Positive Recovery- The Woodland'!D12)</f>
        <v>0</v>
      </c>
      <c r="H14" s="84">
        <f>SUM('Admin:Positive Recovery- The Woodland'!E12)</f>
        <v>0</v>
      </c>
      <c r="I14" s="84">
        <f>SUM('Admin:Positive Recovery- The Woodland'!F12)</f>
        <v>0</v>
      </c>
      <c r="J14" s="84">
        <f>SUM('Admin:Positive Recovery- The Woodland'!G12)</f>
        <v>0</v>
      </c>
      <c r="K14" s="84">
        <f>SUM('Admin:Positive Recovery- The Woodland'!H12)</f>
        <v>0</v>
      </c>
      <c r="L14" s="84">
        <f>SUM('Admin:Positive Recovery- The Woodland'!I12)</f>
        <v>0</v>
      </c>
      <c r="M14" s="84">
        <f>SUM('Admin:Positive Recovery- The Woodland'!J12)</f>
        <v>0</v>
      </c>
      <c r="N14" s="84">
        <f>SUM('Admin:Positive Recovery- The Woodland'!K12)</f>
        <v>0</v>
      </c>
      <c r="O14" s="84">
        <f>SUM('Admin:Positive Recovery- The Woodland'!L12)</f>
        <v>0</v>
      </c>
      <c r="P14" s="84">
        <f>SUM('Admin:Positive Recovery- The Woodland'!M12)</f>
        <v>0</v>
      </c>
      <c r="Q14" s="54"/>
    </row>
    <row r="15" spans="1:17" x14ac:dyDescent="0.25">
      <c r="A15" s="57"/>
      <c r="B15" s="91" t="s">
        <v>175</v>
      </c>
      <c r="C15" s="77" t="s">
        <v>33</v>
      </c>
      <c r="D15" s="75">
        <f t="shared" si="0"/>
        <v>0</v>
      </c>
      <c r="E15" s="84">
        <f>SUM('Admin:Positive Recovery- The Woodland'!B13)</f>
        <v>0</v>
      </c>
      <c r="F15" s="84">
        <f>SUM('Admin:Positive Recovery- The Woodland'!C13)</f>
        <v>0</v>
      </c>
      <c r="G15" s="84">
        <f>SUM('Admin:Positive Recovery- The Woodland'!D13)</f>
        <v>0</v>
      </c>
      <c r="H15" s="84">
        <f>SUM('Admin:Positive Recovery- The Woodland'!E13)</f>
        <v>0</v>
      </c>
      <c r="I15" s="84">
        <f>SUM('Admin:Positive Recovery- The Woodland'!F13)</f>
        <v>0</v>
      </c>
      <c r="J15" s="84">
        <f>SUM('Admin:Positive Recovery- The Woodland'!G13)</f>
        <v>0</v>
      </c>
      <c r="K15" s="84">
        <f>SUM('Admin:Positive Recovery- The Woodland'!H13)</f>
        <v>0</v>
      </c>
      <c r="L15" s="84">
        <f>SUM('Admin:Positive Recovery- The Woodland'!I13)</f>
        <v>0</v>
      </c>
      <c r="M15" s="84">
        <f>SUM('Admin:Positive Recovery- The Woodland'!J13)</f>
        <v>0</v>
      </c>
      <c r="N15" s="84">
        <f>SUM('Admin:Positive Recovery- The Woodland'!K13)</f>
        <v>0</v>
      </c>
      <c r="O15" s="84">
        <f>SUM('Admin:Positive Recovery- The Woodland'!L13)</f>
        <v>0</v>
      </c>
      <c r="P15" s="84">
        <f>SUM('Admin:Positive Recovery- The Woodland'!M13)</f>
        <v>0</v>
      </c>
      <c r="Q15" s="54"/>
    </row>
    <row r="16" spans="1:17" x14ac:dyDescent="0.25">
      <c r="A16" s="57"/>
      <c r="B16" s="91" t="s">
        <v>176</v>
      </c>
      <c r="C16" s="77" t="s">
        <v>33</v>
      </c>
      <c r="D16" s="75">
        <f t="shared" si="0"/>
        <v>0</v>
      </c>
      <c r="E16" s="84">
        <f>SUM('Admin:Positive Recovery- The Woodland'!B14)</f>
        <v>0</v>
      </c>
      <c r="F16" s="84">
        <f>SUM('Admin:Positive Recovery- The Woodland'!C14)</f>
        <v>0</v>
      </c>
      <c r="G16" s="84">
        <f>SUM('Admin:Positive Recovery- The Woodland'!D14)</f>
        <v>0</v>
      </c>
      <c r="H16" s="84">
        <f>SUM('Admin:Positive Recovery- The Woodland'!E14)</f>
        <v>0</v>
      </c>
      <c r="I16" s="84">
        <f>SUM('Admin:Positive Recovery- The Woodland'!F14)</f>
        <v>0</v>
      </c>
      <c r="J16" s="84">
        <f>SUM('Admin:Positive Recovery- The Woodland'!G14)</f>
        <v>0</v>
      </c>
      <c r="K16" s="84">
        <f>SUM('Admin:Positive Recovery- The Woodland'!H14)</f>
        <v>0</v>
      </c>
      <c r="L16" s="84">
        <f>SUM('Admin:Positive Recovery- The Woodland'!I14)</f>
        <v>0</v>
      </c>
      <c r="M16" s="84">
        <f>SUM('Admin:Positive Recovery- The Woodland'!J14)</f>
        <v>0</v>
      </c>
      <c r="N16" s="84">
        <f>SUM('Admin:Positive Recovery- The Woodland'!K14)</f>
        <v>0</v>
      </c>
      <c r="O16" s="84">
        <f>SUM('Admin:Positive Recovery- The Woodland'!L14)</f>
        <v>0</v>
      </c>
      <c r="P16" s="84">
        <f>SUM('Admin:Positive Recovery- The Woodland'!M14)</f>
        <v>0</v>
      </c>
      <c r="Q16" s="54"/>
    </row>
    <row r="17" spans="1:17" x14ac:dyDescent="0.25">
      <c r="A17" s="57">
        <v>42000</v>
      </c>
      <c r="B17" s="91" t="s">
        <v>177</v>
      </c>
      <c r="C17" s="77" t="s">
        <v>33</v>
      </c>
      <c r="D17" s="75">
        <f t="shared" si="0"/>
        <v>61600</v>
      </c>
      <c r="E17" s="84">
        <f>SUM('Admin:Positive Recovery- The Woodland'!B7)</f>
        <v>20300</v>
      </c>
      <c r="F17" s="84">
        <f>SUM('Admin:Positive Recovery- The Woodland'!C7)</f>
        <v>20300</v>
      </c>
      <c r="G17" s="84">
        <f>SUM('Admin:Positive Recovery- The Woodland'!D7)</f>
        <v>21000</v>
      </c>
      <c r="H17" s="84">
        <f>SUM('Admin:Positive Recovery- The Woodland'!E7)</f>
        <v>0</v>
      </c>
      <c r="I17" s="84">
        <f>SUM('Admin:Positive Recovery- The Woodland'!F7)</f>
        <v>0</v>
      </c>
      <c r="J17" s="84">
        <f>SUM('Admin:Positive Recovery- The Woodland'!G7)</f>
        <v>0</v>
      </c>
      <c r="K17" s="84">
        <f>SUM('Admin:Positive Recovery- The Woodland'!H7)</f>
        <v>0</v>
      </c>
      <c r="L17" s="84">
        <f>SUM('Admin:Positive Recovery- The Woodland'!I7)</f>
        <v>0</v>
      </c>
      <c r="M17" s="84">
        <f>SUM('Admin:Positive Recovery- The Woodland'!J7)</f>
        <v>0</v>
      </c>
      <c r="N17" s="84">
        <f>SUM('Admin:Positive Recovery- The Woodland'!K7)</f>
        <v>0</v>
      </c>
      <c r="O17" s="84">
        <f>SUM('Admin:Positive Recovery- The Woodland'!L7)</f>
        <v>0</v>
      </c>
      <c r="P17" s="84">
        <f>SUM('Admin:Positive Recovery- The Woodland'!M7)</f>
        <v>0</v>
      </c>
      <c r="Q17" s="54"/>
    </row>
    <row r="18" spans="1:17" x14ac:dyDescent="0.25">
      <c r="A18" s="57"/>
      <c r="B18" s="91" t="s">
        <v>178</v>
      </c>
      <c r="C18" s="77" t="s">
        <v>33</v>
      </c>
      <c r="D18" s="75">
        <f t="shared" si="0"/>
        <v>0</v>
      </c>
      <c r="E18" s="84">
        <f>SUM('Admin:Positive Recovery- The Woodland'!B15)</f>
        <v>0</v>
      </c>
      <c r="F18" s="84">
        <f>SUM('Admin:Positive Recovery- The Woodland'!C15)</f>
        <v>0</v>
      </c>
      <c r="G18" s="84">
        <f>SUM('Admin:Positive Recovery- The Woodland'!D15)</f>
        <v>0</v>
      </c>
      <c r="H18" s="84">
        <f>SUM('Admin:Positive Recovery- The Woodland'!E15)</f>
        <v>0</v>
      </c>
      <c r="I18" s="84">
        <f>SUM('Admin:Positive Recovery- The Woodland'!F15)</f>
        <v>0</v>
      </c>
      <c r="J18" s="84">
        <f>SUM('Admin:Positive Recovery- The Woodland'!G15)</f>
        <v>0</v>
      </c>
      <c r="K18" s="84">
        <f>SUM('Admin:Positive Recovery- The Woodland'!H15)</f>
        <v>0</v>
      </c>
      <c r="L18" s="84">
        <f>SUM('Admin:Positive Recovery- The Woodland'!I15)</f>
        <v>0</v>
      </c>
      <c r="M18" s="84">
        <f>SUM('Admin:Positive Recovery- The Woodland'!J15)</f>
        <v>0</v>
      </c>
      <c r="N18" s="84">
        <f>SUM('Admin:Positive Recovery- The Woodland'!K15)</f>
        <v>0</v>
      </c>
      <c r="O18" s="84">
        <f>SUM('Admin:Positive Recovery- The Woodland'!L15)</f>
        <v>0</v>
      </c>
      <c r="P18" s="84">
        <f>SUM('Admin:Positive Recovery- The Woodland'!M15)</f>
        <v>0</v>
      </c>
      <c r="Q18" s="54"/>
    </row>
    <row r="19" spans="1:17" x14ac:dyDescent="0.25">
      <c r="A19" s="57"/>
      <c r="B19" s="91" t="s">
        <v>179</v>
      </c>
      <c r="C19" s="77" t="s">
        <v>33</v>
      </c>
      <c r="D19" s="75">
        <f t="shared" si="0"/>
        <v>0</v>
      </c>
      <c r="E19" s="84">
        <f>SUM('Admin:Positive Recovery- The Woodland'!B16)</f>
        <v>0</v>
      </c>
      <c r="F19" s="84">
        <f>SUM('Admin:Positive Recovery- The Woodland'!C16)</f>
        <v>0</v>
      </c>
      <c r="G19" s="84">
        <f>SUM('Admin:Positive Recovery- The Woodland'!D16)</f>
        <v>0</v>
      </c>
      <c r="H19" s="84">
        <f>SUM('Admin:Positive Recovery- The Woodland'!E16)</f>
        <v>0</v>
      </c>
      <c r="I19" s="84">
        <f>SUM('Admin:Positive Recovery- The Woodland'!F16)</f>
        <v>0</v>
      </c>
      <c r="J19" s="84">
        <f>SUM('Admin:Positive Recovery- The Woodland'!G16)</f>
        <v>0</v>
      </c>
      <c r="K19" s="84">
        <f>SUM('Admin:Positive Recovery- The Woodland'!H16)</f>
        <v>0</v>
      </c>
      <c r="L19" s="84">
        <f>SUM('Admin:Positive Recovery- The Woodland'!I16)</f>
        <v>0</v>
      </c>
      <c r="M19" s="84">
        <f>SUM('Admin:Positive Recovery- The Woodland'!J16)</f>
        <v>0</v>
      </c>
      <c r="N19" s="84">
        <f>SUM('Admin:Positive Recovery- The Woodland'!K16)</f>
        <v>0</v>
      </c>
      <c r="O19" s="84">
        <f>SUM('Admin:Positive Recovery- The Woodland'!L16)</f>
        <v>0</v>
      </c>
      <c r="P19" s="84">
        <f>SUM('Admin:Positive Recovery- The Woodland'!M16)</f>
        <v>0</v>
      </c>
      <c r="Q19" s="54"/>
    </row>
    <row r="20" spans="1:17" x14ac:dyDescent="0.25">
      <c r="A20" s="102" t="s">
        <v>406</v>
      </c>
      <c r="B20" s="103"/>
      <c r="C20" s="104"/>
      <c r="D20" s="72">
        <f t="shared" ref="D20:P20" si="1">SUM(D7:D19)</f>
        <v>17655583.599999998</v>
      </c>
      <c r="E20" s="72">
        <f t="shared" si="1"/>
        <v>1443610.55</v>
      </c>
      <c r="F20" s="72">
        <f t="shared" si="1"/>
        <v>1391689.55</v>
      </c>
      <c r="G20" s="72">
        <f t="shared" si="1"/>
        <v>1491281.9500000002</v>
      </c>
      <c r="H20" s="72">
        <f t="shared" si="1"/>
        <v>1443261.9500000002</v>
      </c>
      <c r="I20" s="72">
        <f t="shared" si="1"/>
        <v>1437421.9500000002</v>
      </c>
      <c r="J20" s="72">
        <f t="shared" si="1"/>
        <v>1411461.9500000002</v>
      </c>
      <c r="K20" s="72">
        <f t="shared" si="1"/>
        <v>1513068.4500000002</v>
      </c>
      <c r="L20" s="72">
        <f t="shared" si="1"/>
        <v>1518038.85</v>
      </c>
      <c r="M20" s="72">
        <f t="shared" si="1"/>
        <v>1490558.85</v>
      </c>
      <c r="N20" s="72">
        <f t="shared" si="1"/>
        <v>1550898.85</v>
      </c>
      <c r="O20" s="72">
        <f t="shared" si="1"/>
        <v>1470758.85</v>
      </c>
      <c r="P20" s="72">
        <f t="shared" si="1"/>
        <v>1493531.85</v>
      </c>
      <c r="Q20" s="54"/>
    </row>
    <row r="21" spans="1:17" x14ac:dyDescent="0.25">
      <c r="A21" s="57"/>
      <c r="B21" s="96" t="s">
        <v>47</v>
      </c>
      <c r="C21" s="77" t="s">
        <v>407</v>
      </c>
      <c r="D21" s="75">
        <f>SUM(E21:P21)</f>
        <v>0</v>
      </c>
      <c r="E21" s="84">
        <f>SUM('Admin:Positive Recovery- The Woodland'!B19)</f>
        <v>0</v>
      </c>
      <c r="F21" s="84">
        <f>SUM('Admin:Positive Recovery- The Woodland'!C19)</f>
        <v>0</v>
      </c>
      <c r="G21" s="84">
        <f>SUM('Admin:Positive Recovery- The Woodland'!D19)</f>
        <v>0</v>
      </c>
      <c r="H21" s="84">
        <f>SUM('Admin:Positive Recovery- The Woodland'!E19)</f>
        <v>0</v>
      </c>
      <c r="I21" s="84">
        <f>SUM('Admin:Positive Recovery- The Woodland'!F19)</f>
        <v>0</v>
      </c>
      <c r="J21" s="84">
        <f>SUM('Admin:Positive Recovery- The Woodland'!G19)</f>
        <v>0</v>
      </c>
      <c r="K21" s="84">
        <f>SUM('Admin:Positive Recovery- The Woodland'!H19)</f>
        <v>0</v>
      </c>
      <c r="L21" s="84">
        <f>SUM('Admin:Positive Recovery- The Woodland'!I19)</f>
        <v>0</v>
      </c>
      <c r="M21" s="84">
        <f>SUM('Admin:Positive Recovery- The Woodland'!J19)</f>
        <v>0</v>
      </c>
      <c r="N21" s="84">
        <f>SUM('Admin:Positive Recovery- The Woodland'!K19)</f>
        <v>0</v>
      </c>
      <c r="O21" s="84">
        <f>SUM('Admin:Positive Recovery- The Woodland'!L19)</f>
        <v>0</v>
      </c>
      <c r="P21" s="84">
        <f>SUM('Admin:Positive Recovery- The Woodland'!M19)</f>
        <v>0</v>
      </c>
      <c r="Q21" s="54"/>
    </row>
    <row r="22" spans="1:17" x14ac:dyDescent="0.25">
      <c r="A22" s="57">
        <v>50000</v>
      </c>
      <c r="B22" s="96" t="s">
        <v>180</v>
      </c>
      <c r="C22" s="77" t="s">
        <v>407</v>
      </c>
      <c r="D22" s="75">
        <f>SUM(E22:P22)</f>
        <v>-4173917.3399999989</v>
      </c>
      <c r="E22" s="84">
        <f>SUM('Admin:Positive Recovery- The Woodland'!B18)</f>
        <v>-338523.995</v>
      </c>
      <c r="F22" s="84">
        <f>SUM('Admin:Positive Recovery- The Woodland'!C18)</f>
        <v>-338523.995</v>
      </c>
      <c r="G22" s="84">
        <f>SUM('Admin:Positive Recovery- The Woodland'!D18)</f>
        <v>-340355.19500000001</v>
      </c>
      <c r="H22" s="84">
        <f>SUM('Admin:Positive Recovery- The Woodland'!E18)</f>
        <v>-340355.19500000001</v>
      </c>
      <c r="I22" s="84">
        <f>SUM('Admin:Positive Recovery- The Woodland'!F18)</f>
        <v>-340355.19500000001</v>
      </c>
      <c r="J22" s="84">
        <f>SUM('Admin:Positive Recovery- The Woodland'!G18)</f>
        <v>-340355.19500000001</v>
      </c>
      <c r="K22" s="84">
        <f>SUM('Admin:Positive Recovery- The Woodland'!H18)</f>
        <v>-355908.09499999997</v>
      </c>
      <c r="L22" s="84">
        <f>SUM('Admin:Positive Recovery- The Woodland'!I18)</f>
        <v>-355908.09499999997</v>
      </c>
      <c r="M22" s="84">
        <f>SUM('Admin:Positive Recovery- The Woodland'!J18)</f>
        <v>-355908.09499999997</v>
      </c>
      <c r="N22" s="84">
        <f>SUM('Admin:Positive Recovery- The Woodland'!K18)</f>
        <v>-355908.09499999997</v>
      </c>
      <c r="O22" s="84">
        <f>SUM('Admin:Positive Recovery- The Woodland'!L18)</f>
        <v>-355908.09499999997</v>
      </c>
      <c r="P22" s="84">
        <f>SUM('Admin:Positive Recovery- The Woodland'!M18)</f>
        <v>-355908.09499999997</v>
      </c>
      <c r="Q22" s="54"/>
    </row>
    <row r="23" spans="1:17" x14ac:dyDescent="0.25">
      <c r="A23" s="102" t="s">
        <v>408</v>
      </c>
      <c r="B23" s="103"/>
      <c r="C23" s="104"/>
      <c r="D23" s="72">
        <f t="shared" ref="D23:P23" si="2">SUM(D21:D22)</f>
        <v>-4173917.3399999989</v>
      </c>
      <c r="E23" s="72">
        <f t="shared" si="2"/>
        <v>-338523.995</v>
      </c>
      <c r="F23" s="72">
        <f t="shared" si="2"/>
        <v>-338523.995</v>
      </c>
      <c r="G23" s="72">
        <f t="shared" si="2"/>
        <v>-340355.19500000001</v>
      </c>
      <c r="H23" s="72">
        <f t="shared" si="2"/>
        <v>-340355.19500000001</v>
      </c>
      <c r="I23" s="72">
        <f t="shared" si="2"/>
        <v>-340355.19500000001</v>
      </c>
      <c r="J23" s="72">
        <f t="shared" si="2"/>
        <v>-340355.19500000001</v>
      </c>
      <c r="K23" s="72">
        <f t="shared" si="2"/>
        <v>-355908.09499999997</v>
      </c>
      <c r="L23" s="72">
        <f t="shared" si="2"/>
        <v>-355908.09499999997</v>
      </c>
      <c r="M23" s="72">
        <f t="shared" si="2"/>
        <v>-355908.09499999997</v>
      </c>
      <c r="N23" s="72">
        <f t="shared" si="2"/>
        <v>-355908.09499999997</v>
      </c>
      <c r="O23" s="72">
        <f t="shared" si="2"/>
        <v>-355908.09499999997</v>
      </c>
      <c r="P23" s="72">
        <f t="shared" si="2"/>
        <v>-355908.09499999997</v>
      </c>
      <c r="Q23" s="58"/>
    </row>
    <row r="24" spans="1:17" x14ac:dyDescent="0.25">
      <c r="A24" s="57">
        <v>65300</v>
      </c>
      <c r="B24" s="91" t="s">
        <v>181</v>
      </c>
      <c r="C24" s="77" t="s">
        <v>50</v>
      </c>
      <c r="D24" s="75">
        <f t="shared" ref="D24:D55" si="3">SUM(E24:P24)</f>
        <v>32400</v>
      </c>
      <c r="E24" s="84">
        <f>SUM('Admin:Positive Recovery- The Woodland'!B74)</f>
        <v>2700</v>
      </c>
      <c r="F24" s="84">
        <f>SUM('Admin:Positive Recovery- The Woodland'!C74)</f>
        <v>2700</v>
      </c>
      <c r="G24" s="84">
        <f>SUM('Admin:Positive Recovery- The Woodland'!D74)</f>
        <v>2700</v>
      </c>
      <c r="H24" s="84">
        <f>SUM('Admin:Positive Recovery- The Woodland'!E74)</f>
        <v>2700</v>
      </c>
      <c r="I24" s="84">
        <f>SUM('Admin:Positive Recovery- The Woodland'!F74)</f>
        <v>2700</v>
      </c>
      <c r="J24" s="84">
        <f>SUM('Admin:Positive Recovery- The Woodland'!G74)</f>
        <v>2700</v>
      </c>
      <c r="K24" s="84">
        <f>SUM('Admin:Positive Recovery- The Woodland'!H74)</f>
        <v>2700</v>
      </c>
      <c r="L24" s="84">
        <f>SUM('Admin:Positive Recovery- The Woodland'!I74)</f>
        <v>2700</v>
      </c>
      <c r="M24" s="84">
        <f>SUM('Admin:Positive Recovery- The Woodland'!J74)</f>
        <v>2700</v>
      </c>
      <c r="N24" s="84">
        <f>SUM('Admin:Positive Recovery- The Woodland'!K74)</f>
        <v>2700</v>
      </c>
      <c r="O24" s="84">
        <f>SUM('Admin:Positive Recovery- The Woodland'!L74)</f>
        <v>2700</v>
      </c>
      <c r="P24" s="84">
        <f>SUM('Admin:Positive Recovery- The Woodland'!M74)</f>
        <v>2700</v>
      </c>
      <c r="Q24" s="54"/>
    </row>
    <row r="25" spans="1:17" x14ac:dyDescent="0.25">
      <c r="A25" s="57">
        <v>60200</v>
      </c>
      <c r="B25" s="91" t="s">
        <v>182</v>
      </c>
      <c r="C25" s="77" t="s">
        <v>50</v>
      </c>
      <c r="D25" s="75">
        <f t="shared" si="3"/>
        <v>173400</v>
      </c>
      <c r="E25" s="84">
        <f>SUM('Admin:Positive Recovery- The Woodland'!B23)</f>
        <v>14450</v>
      </c>
      <c r="F25" s="84">
        <f>SUM('Admin:Positive Recovery- The Woodland'!C23)</f>
        <v>14450</v>
      </c>
      <c r="G25" s="84">
        <f>SUM('Admin:Positive Recovery- The Woodland'!D23)</f>
        <v>14450</v>
      </c>
      <c r="H25" s="84">
        <f>SUM('Admin:Positive Recovery- The Woodland'!E23)</f>
        <v>14450</v>
      </c>
      <c r="I25" s="84">
        <f>SUM('Admin:Positive Recovery- The Woodland'!F23)</f>
        <v>14450</v>
      </c>
      <c r="J25" s="84">
        <f>SUM('Admin:Positive Recovery- The Woodland'!G23)</f>
        <v>14450</v>
      </c>
      <c r="K25" s="84">
        <f>SUM('Admin:Positive Recovery- The Woodland'!H23)</f>
        <v>14450</v>
      </c>
      <c r="L25" s="84">
        <f>SUM('Admin:Positive Recovery- The Woodland'!I23)</f>
        <v>14450</v>
      </c>
      <c r="M25" s="84">
        <f>SUM('Admin:Positive Recovery- The Woodland'!J23)</f>
        <v>14450</v>
      </c>
      <c r="N25" s="84">
        <f>SUM('Admin:Positive Recovery- The Woodland'!K23)</f>
        <v>14450</v>
      </c>
      <c r="O25" s="84">
        <f>SUM('Admin:Positive Recovery- The Woodland'!L23)</f>
        <v>14450</v>
      </c>
      <c r="P25" s="84">
        <f>SUM('Admin:Positive Recovery- The Woodland'!M23)</f>
        <v>14450</v>
      </c>
      <c r="Q25" s="54"/>
    </row>
    <row r="26" spans="1:17" x14ac:dyDescent="0.25">
      <c r="A26" s="57">
        <v>63630</v>
      </c>
      <c r="B26" s="91" t="s">
        <v>183</v>
      </c>
      <c r="C26" s="77" t="s">
        <v>50</v>
      </c>
      <c r="D26" s="75">
        <f t="shared" si="3"/>
        <v>8400</v>
      </c>
      <c r="E26" s="84">
        <f>SUM('Admin:Positive Recovery- The Woodland'!B48)</f>
        <v>700</v>
      </c>
      <c r="F26" s="84">
        <f>SUM('Admin:Positive Recovery- The Woodland'!C48)</f>
        <v>700</v>
      </c>
      <c r="G26" s="84">
        <f>SUM('Admin:Positive Recovery- The Woodland'!D48)</f>
        <v>700</v>
      </c>
      <c r="H26" s="84">
        <f>SUM('Admin:Positive Recovery- The Woodland'!E48)</f>
        <v>700</v>
      </c>
      <c r="I26" s="84">
        <f>SUM('Admin:Positive Recovery- The Woodland'!F48)</f>
        <v>700</v>
      </c>
      <c r="J26" s="84">
        <f>SUM('Admin:Positive Recovery- The Woodland'!G48)</f>
        <v>700</v>
      </c>
      <c r="K26" s="84">
        <f>SUM('Admin:Positive Recovery- The Woodland'!H48)</f>
        <v>700</v>
      </c>
      <c r="L26" s="84">
        <f>SUM('Admin:Positive Recovery- The Woodland'!I48)</f>
        <v>700</v>
      </c>
      <c r="M26" s="84">
        <f>SUM('Admin:Positive Recovery- The Woodland'!J48)</f>
        <v>700</v>
      </c>
      <c r="N26" s="84">
        <f>SUM('Admin:Positive Recovery- The Woodland'!K48)</f>
        <v>700</v>
      </c>
      <c r="O26" s="84">
        <f>SUM('Admin:Positive Recovery- The Woodland'!L48)</f>
        <v>700</v>
      </c>
      <c r="P26" s="84">
        <f>SUM('Admin:Positive Recovery- The Woodland'!M48)</f>
        <v>700</v>
      </c>
      <c r="Q26" s="54"/>
    </row>
    <row r="27" spans="1:17" x14ac:dyDescent="0.25">
      <c r="A27" s="57">
        <v>67900</v>
      </c>
      <c r="B27" s="91" t="s">
        <v>184</v>
      </c>
      <c r="C27" s="77" t="s">
        <v>50</v>
      </c>
      <c r="D27" s="75">
        <f t="shared" si="3"/>
        <v>8820</v>
      </c>
      <c r="E27" s="84">
        <f>SUM('Admin:Positive Recovery- The Woodland'!B92)</f>
        <v>735</v>
      </c>
      <c r="F27" s="84">
        <f>SUM('Admin:Positive Recovery- The Woodland'!C92)</f>
        <v>735</v>
      </c>
      <c r="G27" s="84">
        <f>SUM('Admin:Positive Recovery- The Woodland'!D92)</f>
        <v>735</v>
      </c>
      <c r="H27" s="84">
        <f>SUM('Admin:Positive Recovery- The Woodland'!E92)</f>
        <v>735</v>
      </c>
      <c r="I27" s="84">
        <f>SUM('Admin:Positive Recovery- The Woodland'!F92)</f>
        <v>735</v>
      </c>
      <c r="J27" s="84">
        <f>SUM('Admin:Positive Recovery- The Woodland'!G92)</f>
        <v>735</v>
      </c>
      <c r="K27" s="84">
        <f>SUM('Admin:Positive Recovery- The Woodland'!H92)</f>
        <v>735</v>
      </c>
      <c r="L27" s="84">
        <f>SUM('Admin:Positive Recovery- The Woodland'!I92)</f>
        <v>735</v>
      </c>
      <c r="M27" s="84">
        <f>SUM('Admin:Positive Recovery- The Woodland'!J92)</f>
        <v>735</v>
      </c>
      <c r="N27" s="84">
        <f>SUM('Admin:Positive Recovery- The Woodland'!K92)</f>
        <v>735</v>
      </c>
      <c r="O27" s="84">
        <f>SUM('Admin:Positive Recovery- The Woodland'!L92)</f>
        <v>735</v>
      </c>
      <c r="P27" s="84">
        <f>SUM('Admin:Positive Recovery- The Woodland'!M92)</f>
        <v>735</v>
      </c>
      <c r="Q27" s="54"/>
    </row>
    <row r="28" spans="1:17" x14ac:dyDescent="0.25">
      <c r="A28" s="57">
        <v>64260</v>
      </c>
      <c r="B28" s="91" t="s">
        <v>185</v>
      </c>
      <c r="C28" s="77" t="s">
        <v>50</v>
      </c>
      <c r="D28" s="75">
        <f t="shared" si="3"/>
        <v>5300</v>
      </c>
      <c r="E28" s="84">
        <f>SUM('Admin:Positive Recovery- The Woodland'!B57)</f>
        <v>375</v>
      </c>
      <c r="F28" s="84">
        <f>SUM('Admin:Positive Recovery- The Woodland'!C57)</f>
        <v>375</v>
      </c>
      <c r="G28" s="84">
        <f>SUM('Admin:Positive Recovery- The Woodland'!D57)</f>
        <v>375</v>
      </c>
      <c r="H28" s="84">
        <f>SUM('Admin:Positive Recovery- The Woodland'!E57)</f>
        <v>375</v>
      </c>
      <c r="I28" s="84">
        <f>SUM('Admin:Positive Recovery- The Woodland'!F57)</f>
        <v>475</v>
      </c>
      <c r="J28" s="84">
        <f>SUM('Admin:Positive Recovery- The Woodland'!G57)</f>
        <v>475</v>
      </c>
      <c r="K28" s="84">
        <f>SUM('Admin:Positive Recovery- The Woodland'!H57)</f>
        <v>475</v>
      </c>
      <c r="L28" s="84">
        <f>SUM('Admin:Positive Recovery- The Woodland'!I57)</f>
        <v>475</v>
      </c>
      <c r="M28" s="84">
        <f>SUM('Admin:Positive Recovery- The Woodland'!J57)</f>
        <v>475</v>
      </c>
      <c r="N28" s="84">
        <f>SUM('Admin:Positive Recovery- The Woodland'!K57)</f>
        <v>475</v>
      </c>
      <c r="O28" s="84">
        <f>SUM('Admin:Positive Recovery- The Woodland'!L57)</f>
        <v>475</v>
      </c>
      <c r="P28" s="84">
        <f>SUM('Admin:Positive Recovery- The Woodland'!M57)</f>
        <v>475</v>
      </c>
      <c r="Q28" s="54"/>
    </row>
    <row r="29" spans="1:17" x14ac:dyDescent="0.25">
      <c r="A29" s="57">
        <v>62410</v>
      </c>
      <c r="B29" s="91" t="s">
        <v>186</v>
      </c>
      <c r="C29" s="77" t="s">
        <v>50</v>
      </c>
      <c r="D29" s="75">
        <f t="shared" si="3"/>
        <v>5667</v>
      </c>
      <c r="E29" s="84">
        <f>SUM('Admin:Positive Recovery- The Woodland'!B36)</f>
        <v>472.25</v>
      </c>
      <c r="F29" s="84">
        <f>SUM('Admin:Positive Recovery- The Woodland'!C36)</f>
        <v>472.25</v>
      </c>
      <c r="G29" s="84">
        <f>SUM('Admin:Positive Recovery- The Woodland'!D36)</f>
        <v>472.25</v>
      </c>
      <c r="H29" s="84">
        <f>SUM('Admin:Positive Recovery- The Woodland'!E36)</f>
        <v>472.25</v>
      </c>
      <c r="I29" s="84">
        <f>SUM('Admin:Positive Recovery- The Woodland'!F36)</f>
        <v>472.25</v>
      </c>
      <c r="J29" s="84">
        <f>SUM('Admin:Positive Recovery- The Woodland'!G36)</f>
        <v>472.25</v>
      </c>
      <c r="K29" s="84">
        <f>SUM('Admin:Positive Recovery- The Woodland'!H36)</f>
        <v>472.25</v>
      </c>
      <c r="L29" s="84">
        <f>SUM('Admin:Positive Recovery- The Woodland'!I36)</f>
        <v>472.25</v>
      </c>
      <c r="M29" s="84">
        <f>SUM('Admin:Positive Recovery- The Woodland'!J36)</f>
        <v>472.25</v>
      </c>
      <c r="N29" s="84">
        <f>SUM('Admin:Positive Recovery- The Woodland'!K36)</f>
        <v>472.25</v>
      </c>
      <c r="O29" s="84">
        <f>SUM('Admin:Positive Recovery- The Woodland'!L36)</f>
        <v>472.25</v>
      </c>
      <c r="P29" s="84">
        <f>SUM('Admin:Positive Recovery- The Woodland'!M36)</f>
        <v>472.25</v>
      </c>
      <c r="Q29" s="54"/>
    </row>
    <row r="30" spans="1:17" x14ac:dyDescent="0.25">
      <c r="A30" s="57">
        <v>60400</v>
      </c>
      <c r="B30" s="91" t="s">
        <v>187</v>
      </c>
      <c r="C30" s="77" t="s">
        <v>50</v>
      </c>
      <c r="D30" s="75">
        <f t="shared" si="3"/>
        <v>23352</v>
      </c>
      <c r="E30" s="84">
        <f>SUM('Admin:Positive Recovery- The Woodland'!B24)</f>
        <v>1946</v>
      </c>
      <c r="F30" s="84">
        <f>SUM('Admin:Positive Recovery- The Woodland'!C24)</f>
        <v>1946</v>
      </c>
      <c r="G30" s="84">
        <f>SUM('Admin:Positive Recovery- The Woodland'!D24)</f>
        <v>1946</v>
      </c>
      <c r="H30" s="84">
        <f>SUM('Admin:Positive Recovery- The Woodland'!E24)</f>
        <v>1946</v>
      </c>
      <c r="I30" s="84">
        <f>SUM('Admin:Positive Recovery- The Woodland'!F24)</f>
        <v>1946</v>
      </c>
      <c r="J30" s="84">
        <f>SUM('Admin:Positive Recovery- The Woodland'!G24)</f>
        <v>1946</v>
      </c>
      <c r="K30" s="84">
        <f>SUM('Admin:Positive Recovery- The Woodland'!H24)</f>
        <v>1946</v>
      </c>
      <c r="L30" s="84">
        <f>SUM('Admin:Positive Recovery- The Woodland'!I24)</f>
        <v>1946</v>
      </c>
      <c r="M30" s="84">
        <f>SUM('Admin:Positive Recovery- The Woodland'!J24)</f>
        <v>1946</v>
      </c>
      <c r="N30" s="84">
        <f>SUM('Admin:Positive Recovery- The Woodland'!K24)</f>
        <v>1946</v>
      </c>
      <c r="O30" s="84">
        <f>SUM('Admin:Positive Recovery- The Woodland'!L24)</f>
        <v>1946</v>
      </c>
      <c r="P30" s="84">
        <f>SUM('Admin:Positive Recovery- The Woodland'!M24)</f>
        <v>1946</v>
      </c>
      <c r="Q30" s="54"/>
    </row>
    <row r="31" spans="1:17" x14ac:dyDescent="0.25">
      <c r="A31" s="57">
        <v>60420</v>
      </c>
      <c r="B31" s="91" t="s">
        <v>188</v>
      </c>
      <c r="C31" s="77" t="s">
        <v>50</v>
      </c>
      <c r="D31" s="75">
        <f t="shared" si="3"/>
        <v>19800</v>
      </c>
      <c r="E31" s="84">
        <f>SUM('Admin:Positive Recovery- The Woodland'!B26)</f>
        <v>1650</v>
      </c>
      <c r="F31" s="84">
        <f>SUM('Admin:Positive Recovery- The Woodland'!C26)</f>
        <v>1650</v>
      </c>
      <c r="G31" s="84">
        <f>SUM('Admin:Positive Recovery- The Woodland'!D26)</f>
        <v>1650</v>
      </c>
      <c r="H31" s="84">
        <f>SUM('Admin:Positive Recovery- The Woodland'!E26)</f>
        <v>1650</v>
      </c>
      <c r="I31" s="84">
        <f>SUM('Admin:Positive Recovery- The Woodland'!F26)</f>
        <v>1650</v>
      </c>
      <c r="J31" s="84">
        <f>SUM('Admin:Positive Recovery- The Woodland'!G26)</f>
        <v>1650</v>
      </c>
      <c r="K31" s="84">
        <f>SUM('Admin:Positive Recovery- The Woodland'!H26)</f>
        <v>1650</v>
      </c>
      <c r="L31" s="84">
        <f>SUM('Admin:Positive Recovery- The Woodland'!I26)</f>
        <v>1650</v>
      </c>
      <c r="M31" s="84">
        <f>SUM('Admin:Positive Recovery- The Woodland'!J26)</f>
        <v>1650</v>
      </c>
      <c r="N31" s="84">
        <f>SUM('Admin:Positive Recovery- The Woodland'!K26)</f>
        <v>1650</v>
      </c>
      <c r="O31" s="84">
        <f>SUM('Admin:Positive Recovery- The Woodland'!L26)</f>
        <v>1650</v>
      </c>
      <c r="P31" s="84">
        <f>SUM('Admin:Positive Recovery- The Woodland'!M26)</f>
        <v>1650</v>
      </c>
      <c r="Q31" s="54"/>
    </row>
    <row r="32" spans="1:17" x14ac:dyDescent="0.25">
      <c r="A32" s="57">
        <v>88100</v>
      </c>
      <c r="B32" s="91" t="s">
        <v>189</v>
      </c>
      <c r="C32" s="77" t="s">
        <v>50</v>
      </c>
      <c r="D32" s="75">
        <f t="shared" si="3"/>
        <v>0</v>
      </c>
      <c r="E32" s="84">
        <f>SUM('Admin:Positive Recovery- The Woodland'!B99)</f>
        <v>0</v>
      </c>
      <c r="F32" s="84">
        <f>SUM('Admin:Positive Recovery- The Woodland'!C99)</f>
        <v>0</v>
      </c>
      <c r="G32" s="84">
        <f>SUM('Admin:Positive Recovery- The Woodland'!D99)</f>
        <v>0</v>
      </c>
      <c r="H32" s="84">
        <f>SUM('Admin:Positive Recovery- The Woodland'!E99)</f>
        <v>0</v>
      </c>
      <c r="I32" s="84">
        <f>SUM('Admin:Positive Recovery- The Woodland'!F99)</f>
        <v>0</v>
      </c>
      <c r="J32" s="84">
        <f>SUM('Admin:Positive Recovery- The Woodland'!G99)</f>
        <v>0</v>
      </c>
      <c r="K32" s="84">
        <f>SUM('Admin:Positive Recovery- The Woodland'!H99)</f>
        <v>0</v>
      </c>
      <c r="L32" s="84">
        <f>SUM('Admin:Positive Recovery- The Woodland'!I99)</f>
        <v>0</v>
      </c>
      <c r="M32" s="84">
        <f>SUM('Admin:Positive Recovery- The Woodland'!J99)</f>
        <v>0</v>
      </c>
      <c r="N32" s="84">
        <f>SUM('Admin:Positive Recovery- The Woodland'!K99)</f>
        <v>0</v>
      </c>
      <c r="O32" s="84">
        <f>SUM('Admin:Positive Recovery- The Woodland'!L99)</f>
        <v>0</v>
      </c>
      <c r="P32" s="84">
        <f>SUM('Admin:Positive Recovery- The Woodland'!M99)</f>
        <v>0</v>
      </c>
      <c r="Q32" s="54"/>
    </row>
    <row r="33" spans="1:17" x14ac:dyDescent="0.25">
      <c r="A33" s="57">
        <v>88000</v>
      </c>
      <c r="B33" s="91" t="s">
        <v>190</v>
      </c>
      <c r="C33" s="77" t="s">
        <v>50</v>
      </c>
      <c r="D33" s="76">
        <f t="shared" si="3"/>
        <v>0</v>
      </c>
      <c r="E33" s="84">
        <f>SUM('Admin:Positive Recovery- The Woodland'!B98)</f>
        <v>0</v>
      </c>
      <c r="F33" s="84">
        <f>SUM('Admin:Positive Recovery- The Woodland'!C98)</f>
        <v>0</v>
      </c>
      <c r="G33" s="84">
        <f>SUM('Admin:Positive Recovery- The Woodland'!D98)</f>
        <v>0</v>
      </c>
      <c r="H33" s="84">
        <f>SUM('Admin:Positive Recovery- The Woodland'!E98)</f>
        <v>0</v>
      </c>
      <c r="I33" s="84">
        <f>SUM('Admin:Positive Recovery- The Woodland'!F98)</f>
        <v>0</v>
      </c>
      <c r="J33" s="84">
        <f>SUM('Admin:Positive Recovery- The Woodland'!G98)</f>
        <v>0</v>
      </c>
      <c r="K33" s="84">
        <f>SUM('Admin:Positive Recovery- The Woodland'!H98)</f>
        <v>0</v>
      </c>
      <c r="L33" s="84">
        <f>SUM('Admin:Positive Recovery- The Woodland'!I98)</f>
        <v>0</v>
      </c>
      <c r="M33" s="84">
        <f>SUM('Admin:Positive Recovery- The Woodland'!J98)</f>
        <v>0</v>
      </c>
      <c r="N33" s="84">
        <f>SUM('Admin:Positive Recovery- The Woodland'!K98)</f>
        <v>0</v>
      </c>
      <c r="O33" s="84">
        <f>SUM('Admin:Positive Recovery- The Woodland'!L98)</f>
        <v>0</v>
      </c>
      <c r="P33" s="84">
        <f>SUM('Admin:Positive Recovery- The Woodland'!M98)</f>
        <v>0</v>
      </c>
      <c r="Q33" s="54"/>
    </row>
    <row r="34" spans="1:17" x14ac:dyDescent="0.25">
      <c r="A34" s="57">
        <v>60600</v>
      </c>
      <c r="B34" s="91" t="s">
        <v>191</v>
      </c>
      <c r="C34" s="77" t="s">
        <v>50</v>
      </c>
      <c r="D34" s="75">
        <f t="shared" si="3"/>
        <v>-3600</v>
      </c>
      <c r="E34" s="84">
        <f>SUM('Admin:Positive Recovery- The Woodland'!B27)</f>
        <v>-300</v>
      </c>
      <c r="F34" s="84">
        <f>SUM('Admin:Positive Recovery- The Woodland'!C27)</f>
        <v>-300</v>
      </c>
      <c r="G34" s="84">
        <f>SUM('Admin:Positive Recovery- The Woodland'!D27)</f>
        <v>-300</v>
      </c>
      <c r="H34" s="84">
        <f>SUM('Admin:Positive Recovery- The Woodland'!E27)</f>
        <v>-300</v>
      </c>
      <c r="I34" s="84">
        <f>SUM('Admin:Positive Recovery- The Woodland'!F27)</f>
        <v>-300</v>
      </c>
      <c r="J34" s="84">
        <f>SUM('Admin:Positive Recovery- The Woodland'!G27)</f>
        <v>-300</v>
      </c>
      <c r="K34" s="84">
        <f>SUM('Admin:Positive Recovery- The Woodland'!H27)</f>
        <v>-300</v>
      </c>
      <c r="L34" s="84">
        <f>SUM('Admin:Positive Recovery- The Woodland'!I27)</f>
        <v>-300</v>
      </c>
      <c r="M34" s="84">
        <f>SUM('Admin:Positive Recovery- The Woodland'!J27)</f>
        <v>-300</v>
      </c>
      <c r="N34" s="84">
        <f>SUM('Admin:Positive Recovery- The Woodland'!K27)</f>
        <v>-300</v>
      </c>
      <c r="O34" s="84">
        <f>SUM('Admin:Positive Recovery- The Woodland'!L27)</f>
        <v>-300</v>
      </c>
      <c r="P34" s="84">
        <f>SUM('Admin:Positive Recovery- The Woodland'!M27)</f>
        <v>-300</v>
      </c>
      <c r="Q34" s="54"/>
    </row>
    <row r="35" spans="1:17" x14ac:dyDescent="0.25">
      <c r="A35" s="57">
        <v>60610</v>
      </c>
      <c r="B35" s="91" t="s">
        <v>192</v>
      </c>
      <c r="C35" s="77" t="s">
        <v>50</v>
      </c>
      <c r="D35" s="76">
        <f t="shared" si="3"/>
        <v>2400</v>
      </c>
      <c r="E35" s="84">
        <f>SUM('Admin:Positive Recovery- The Woodland'!B28)</f>
        <v>200</v>
      </c>
      <c r="F35" s="84">
        <f>SUM('Admin:Positive Recovery- The Woodland'!C28)</f>
        <v>200</v>
      </c>
      <c r="G35" s="84">
        <f>SUM('Admin:Positive Recovery- The Woodland'!D28)</f>
        <v>200</v>
      </c>
      <c r="H35" s="84">
        <f>SUM('Admin:Positive Recovery- The Woodland'!E28)</f>
        <v>200</v>
      </c>
      <c r="I35" s="84">
        <f>SUM('Admin:Positive Recovery- The Woodland'!F28)</f>
        <v>200</v>
      </c>
      <c r="J35" s="84">
        <f>SUM('Admin:Positive Recovery- The Woodland'!G28)</f>
        <v>200</v>
      </c>
      <c r="K35" s="84">
        <f>SUM('Admin:Positive Recovery- The Woodland'!H28)</f>
        <v>200</v>
      </c>
      <c r="L35" s="84">
        <f>SUM('Admin:Positive Recovery- The Woodland'!I28)</f>
        <v>200</v>
      </c>
      <c r="M35" s="84">
        <f>SUM('Admin:Positive Recovery- The Woodland'!J28)</f>
        <v>200</v>
      </c>
      <c r="N35" s="84">
        <f>SUM('Admin:Positive Recovery- The Woodland'!K28)</f>
        <v>200</v>
      </c>
      <c r="O35" s="84">
        <f>SUM('Admin:Positive Recovery- The Woodland'!L28)</f>
        <v>200</v>
      </c>
      <c r="P35" s="84">
        <f>SUM('Admin:Positive Recovery- The Woodland'!M28)</f>
        <v>200</v>
      </c>
      <c r="Q35" s="54"/>
    </row>
    <row r="36" spans="1:17" x14ac:dyDescent="0.25">
      <c r="A36" s="57">
        <v>60800</v>
      </c>
      <c r="B36" s="91" t="s">
        <v>193</v>
      </c>
      <c r="C36" s="77" t="s">
        <v>50</v>
      </c>
      <c r="D36" s="75">
        <f t="shared" si="3"/>
        <v>47280</v>
      </c>
      <c r="E36" s="84">
        <f>SUM('Admin:Positive Recovery- The Woodland'!B30)</f>
        <v>3940</v>
      </c>
      <c r="F36" s="84">
        <f>SUM('Admin:Positive Recovery- The Woodland'!C30)</f>
        <v>3940</v>
      </c>
      <c r="G36" s="84">
        <f>SUM('Admin:Positive Recovery- The Woodland'!D30)</f>
        <v>3940</v>
      </c>
      <c r="H36" s="84">
        <f>SUM('Admin:Positive Recovery- The Woodland'!E30)</f>
        <v>3940</v>
      </c>
      <c r="I36" s="84">
        <f>SUM('Admin:Positive Recovery- The Woodland'!F30)</f>
        <v>3940</v>
      </c>
      <c r="J36" s="84">
        <f>SUM('Admin:Positive Recovery- The Woodland'!G30)</f>
        <v>3940</v>
      </c>
      <c r="K36" s="84">
        <f>SUM('Admin:Positive Recovery- The Woodland'!H30)</f>
        <v>3940</v>
      </c>
      <c r="L36" s="84">
        <f>SUM('Admin:Positive Recovery- The Woodland'!I30)</f>
        <v>3940</v>
      </c>
      <c r="M36" s="84">
        <f>SUM('Admin:Positive Recovery- The Woodland'!J30)</f>
        <v>3940</v>
      </c>
      <c r="N36" s="84">
        <f>SUM('Admin:Positive Recovery- The Woodland'!K30)</f>
        <v>3940</v>
      </c>
      <c r="O36" s="84">
        <f>SUM('Admin:Positive Recovery- The Woodland'!L30)</f>
        <v>3940</v>
      </c>
      <c r="P36" s="84">
        <f>SUM('Admin:Positive Recovery- The Woodland'!M30)</f>
        <v>3940</v>
      </c>
      <c r="Q36" s="54"/>
    </row>
    <row r="37" spans="1:17" x14ac:dyDescent="0.25">
      <c r="A37" s="57">
        <v>67300</v>
      </c>
      <c r="B37" s="91" t="s">
        <v>194</v>
      </c>
      <c r="C37" s="77" t="s">
        <v>50</v>
      </c>
      <c r="D37" s="75">
        <f t="shared" si="3"/>
        <v>75600</v>
      </c>
      <c r="E37" s="84">
        <f>SUM('Admin:Positive Recovery- The Woodland'!B90)</f>
        <v>6300</v>
      </c>
      <c r="F37" s="84">
        <f>SUM('Admin:Positive Recovery- The Woodland'!C90)</f>
        <v>6300</v>
      </c>
      <c r="G37" s="84">
        <f>SUM('Admin:Positive Recovery- The Woodland'!D90)</f>
        <v>6300</v>
      </c>
      <c r="H37" s="84">
        <f>SUM('Admin:Positive Recovery- The Woodland'!E90)</f>
        <v>6300</v>
      </c>
      <c r="I37" s="84">
        <f>SUM('Admin:Positive Recovery- The Woodland'!F90)</f>
        <v>6300</v>
      </c>
      <c r="J37" s="84">
        <f>SUM('Admin:Positive Recovery- The Woodland'!G90)</f>
        <v>6300</v>
      </c>
      <c r="K37" s="84">
        <f>SUM('Admin:Positive Recovery- The Woodland'!H90)</f>
        <v>6300</v>
      </c>
      <c r="L37" s="84">
        <f>SUM('Admin:Positive Recovery- The Woodland'!I90)</f>
        <v>6300</v>
      </c>
      <c r="M37" s="84">
        <f>SUM('Admin:Positive Recovery- The Woodland'!J90)</f>
        <v>6300</v>
      </c>
      <c r="N37" s="84">
        <f>SUM('Admin:Positive Recovery- The Woodland'!K90)</f>
        <v>6300</v>
      </c>
      <c r="O37" s="84">
        <f>SUM('Admin:Positive Recovery- The Woodland'!L90)</f>
        <v>6300</v>
      </c>
      <c r="P37" s="84">
        <f>SUM('Admin:Positive Recovery- The Woodland'!M90)</f>
        <v>6300</v>
      </c>
      <c r="Q37" s="54"/>
    </row>
    <row r="38" spans="1:17" x14ac:dyDescent="0.25">
      <c r="A38" s="57">
        <v>61700</v>
      </c>
      <c r="B38" s="91" t="s">
        <v>195</v>
      </c>
      <c r="C38" s="77" t="s">
        <v>50</v>
      </c>
      <c r="D38" s="75">
        <f t="shared" si="3"/>
        <v>18185</v>
      </c>
      <c r="E38" s="84">
        <f>SUM('Admin:Positive Recovery- The Woodland'!B34)</f>
        <v>1240</v>
      </c>
      <c r="F38" s="84">
        <f>SUM('Admin:Positive Recovery- The Woodland'!C34)</f>
        <v>1515</v>
      </c>
      <c r="G38" s="84">
        <f>SUM('Admin:Positive Recovery- The Woodland'!D34)</f>
        <v>1515</v>
      </c>
      <c r="H38" s="84">
        <f>SUM('Admin:Positive Recovery- The Woodland'!E34)</f>
        <v>1515</v>
      </c>
      <c r="I38" s="84">
        <f>SUM('Admin:Positive Recovery- The Woodland'!F34)</f>
        <v>1550</v>
      </c>
      <c r="J38" s="84">
        <f>SUM('Admin:Positive Recovery- The Woodland'!G34)</f>
        <v>1550</v>
      </c>
      <c r="K38" s="84">
        <f>SUM('Admin:Positive Recovery- The Woodland'!H34)</f>
        <v>1550</v>
      </c>
      <c r="L38" s="84">
        <f>SUM('Admin:Positive Recovery- The Woodland'!I34)</f>
        <v>1550</v>
      </c>
      <c r="M38" s="84">
        <f>SUM('Admin:Positive Recovery- The Woodland'!J34)</f>
        <v>1550</v>
      </c>
      <c r="N38" s="84">
        <f>SUM('Admin:Positive Recovery- The Woodland'!K34)</f>
        <v>1550</v>
      </c>
      <c r="O38" s="84">
        <f>SUM('Admin:Positive Recovery- The Woodland'!L34)</f>
        <v>1550</v>
      </c>
      <c r="P38" s="84">
        <f>SUM('Admin:Positive Recovery- The Woodland'!M34)</f>
        <v>1550</v>
      </c>
      <c r="Q38" s="54"/>
    </row>
    <row r="39" spans="1:17" x14ac:dyDescent="0.25">
      <c r="A39" s="57">
        <v>61200</v>
      </c>
      <c r="B39" s="91" t="s">
        <v>196</v>
      </c>
      <c r="C39" s="77" t="s">
        <v>50</v>
      </c>
      <c r="D39" s="75">
        <f t="shared" si="3"/>
        <v>0</v>
      </c>
      <c r="E39" s="84">
        <f>SUM('Admin:Positive Recovery- The Woodland'!B31)</f>
        <v>0</v>
      </c>
      <c r="F39" s="84">
        <f>SUM('Admin:Positive Recovery- The Woodland'!C31)</f>
        <v>0</v>
      </c>
      <c r="G39" s="84">
        <f>SUM('Admin:Positive Recovery- The Woodland'!D31)</f>
        <v>0</v>
      </c>
      <c r="H39" s="84">
        <f>SUM('Admin:Positive Recovery- The Woodland'!E31)</f>
        <v>0</v>
      </c>
      <c r="I39" s="84">
        <f>SUM('Admin:Positive Recovery- The Woodland'!F31)</f>
        <v>0</v>
      </c>
      <c r="J39" s="84">
        <f>SUM('Admin:Positive Recovery- The Woodland'!G31)</f>
        <v>0</v>
      </c>
      <c r="K39" s="84">
        <f>SUM('Admin:Positive Recovery- The Woodland'!H31)</f>
        <v>0</v>
      </c>
      <c r="L39" s="84">
        <f>SUM('Admin:Positive Recovery- The Woodland'!I31)</f>
        <v>0</v>
      </c>
      <c r="M39" s="84">
        <f>SUM('Admin:Positive Recovery- The Woodland'!J31)</f>
        <v>0</v>
      </c>
      <c r="N39" s="84">
        <f>SUM('Admin:Positive Recovery- The Woodland'!K31)</f>
        <v>0</v>
      </c>
      <c r="O39" s="84">
        <f>SUM('Admin:Positive Recovery- The Woodland'!L31)</f>
        <v>0</v>
      </c>
      <c r="P39" s="84">
        <f>SUM('Admin:Positive Recovery- The Woodland'!M31)</f>
        <v>0</v>
      </c>
      <c r="Q39" s="54"/>
    </row>
    <row r="40" spans="1:17" x14ac:dyDescent="0.25">
      <c r="A40" s="57">
        <v>60650</v>
      </c>
      <c r="B40" s="91" t="s">
        <v>197</v>
      </c>
      <c r="C40" s="77" t="s">
        <v>50</v>
      </c>
      <c r="D40" s="75">
        <f t="shared" si="3"/>
        <v>70200</v>
      </c>
      <c r="E40" s="84">
        <f>SUM('Admin:Positive Recovery- The Woodland'!B29)</f>
        <v>5550</v>
      </c>
      <c r="F40" s="84">
        <f>SUM('Admin:Positive Recovery- The Woodland'!C29)</f>
        <v>5550</v>
      </c>
      <c r="G40" s="84">
        <f>SUM('Admin:Positive Recovery- The Woodland'!D29)</f>
        <v>5550</v>
      </c>
      <c r="H40" s="84">
        <f>SUM('Admin:Positive Recovery- The Woodland'!E29)</f>
        <v>5550</v>
      </c>
      <c r="I40" s="84">
        <f>SUM('Admin:Positive Recovery- The Woodland'!F29)</f>
        <v>5550</v>
      </c>
      <c r="J40" s="84">
        <f>SUM('Admin:Positive Recovery- The Woodland'!G29)</f>
        <v>5550</v>
      </c>
      <c r="K40" s="84">
        <f>SUM('Admin:Positive Recovery- The Woodland'!H29)</f>
        <v>6150</v>
      </c>
      <c r="L40" s="84">
        <f>SUM('Admin:Positive Recovery- The Woodland'!I29)</f>
        <v>6150</v>
      </c>
      <c r="M40" s="84">
        <f>SUM('Admin:Positive Recovery- The Woodland'!J29)</f>
        <v>6150</v>
      </c>
      <c r="N40" s="84">
        <f>SUM('Admin:Positive Recovery- The Woodland'!K29)</f>
        <v>6150</v>
      </c>
      <c r="O40" s="84">
        <f>SUM('Admin:Positive Recovery- The Woodland'!L29)</f>
        <v>6150</v>
      </c>
      <c r="P40" s="84">
        <f>SUM('Admin:Positive Recovery- The Woodland'!M29)</f>
        <v>6150</v>
      </c>
      <c r="Q40" s="54"/>
    </row>
    <row r="41" spans="1:17" x14ac:dyDescent="0.25">
      <c r="A41" s="57">
        <v>62400</v>
      </c>
      <c r="B41" s="91" t="s">
        <v>198</v>
      </c>
      <c r="C41" s="77" t="s">
        <v>50</v>
      </c>
      <c r="D41" s="75">
        <f t="shared" si="3"/>
        <v>139584</v>
      </c>
      <c r="E41" s="84">
        <f>SUM('Admin:Positive Recovery- The Woodland'!B35)</f>
        <v>11632</v>
      </c>
      <c r="F41" s="84">
        <f>SUM('Admin:Positive Recovery- The Woodland'!C35)</f>
        <v>11632</v>
      </c>
      <c r="G41" s="84">
        <f>SUM('Admin:Positive Recovery- The Woodland'!D35)</f>
        <v>11632</v>
      </c>
      <c r="H41" s="84">
        <f>SUM('Admin:Positive Recovery- The Woodland'!E35)</f>
        <v>11632</v>
      </c>
      <c r="I41" s="84">
        <f>SUM('Admin:Positive Recovery- The Woodland'!F35)</f>
        <v>11632</v>
      </c>
      <c r="J41" s="84">
        <f>SUM('Admin:Positive Recovery- The Woodland'!G35)</f>
        <v>11632</v>
      </c>
      <c r="K41" s="84">
        <f>SUM('Admin:Positive Recovery- The Woodland'!H35)</f>
        <v>11632</v>
      </c>
      <c r="L41" s="84">
        <f>SUM('Admin:Positive Recovery- The Woodland'!I35)</f>
        <v>11632</v>
      </c>
      <c r="M41" s="84">
        <f>SUM('Admin:Positive Recovery- The Woodland'!J35)</f>
        <v>11632</v>
      </c>
      <c r="N41" s="84">
        <f>SUM('Admin:Positive Recovery- The Woodland'!K35)</f>
        <v>11632</v>
      </c>
      <c r="O41" s="84">
        <f>SUM('Admin:Positive Recovery- The Woodland'!L35)</f>
        <v>11632</v>
      </c>
      <c r="P41" s="84">
        <f>SUM('Admin:Positive Recovery- The Woodland'!M35)</f>
        <v>11632</v>
      </c>
      <c r="Q41" s="54"/>
    </row>
    <row r="42" spans="1:17" x14ac:dyDescent="0.25">
      <c r="A42" s="57">
        <v>65455</v>
      </c>
      <c r="B42" s="91" t="s">
        <v>199</v>
      </c>
      <c r="C42" s="77" t="s">
        <v>50</v>
      </c>
      <c r="D42" s="75">
        <f t="shared" si="3"/>
        <v>600</v>
      </c>
      <c r="E42" s="84">
        <f>SUM('Admin:Positive Recovery- The Woodland'!B78)</f>
        <v>50</v>
      </c>
      <c r="F42" s="84">
        <f>SUM('Admin:Positive Recovery- The Woodland'!C78)</f>
        <v>50</v>
      </c>
      <c r="G42" s="84">
        <f>SUM('Admin:Positive Recovery- The Woodland'!D78)</f>
        <v>50</v>
      </c>
      <c r="H42" s="84">
        <f>SUM('Admin:Positive Recovery- The Woodland'!E78)</f>
        <v>50</v>
      </c>
      <c r="I42" s="84">
        <f>SUM('Admin:Positive Recovery- The Woodland'!F78)</f>
        <v>50</v>
      </c>
      <c r="J42" s="84">
        <f>SUM('Admin:Positive Recovery- The Woodland'!G78)</f>
        <v>50</v>
      </c>
      <c r="K42" s="84">
        <f>SUM('Admin:Positive Recovery- The Woodland'!H78)</f>
        <v>50</v>
      </c>
      <c r="L42" s="84">
        <f>SUM('Admin:Positive Recovery- The Woodland'!I78)</f>
        <v>50</v>
      </c>
      <c r="M42" s="84">
        <f>SUM('Admin:Positive Recovery- The Woodland'!J78)</f>
        <v>50</v>
      </c>
      <c r="N42" s="84">
        <f>SUM('Admin:Positive Recovery- The Woodland'!K78)</f>
        <v>50</v>
      </c>
      <c r="O42" s="84">
        <f>SUM('Admin:Positive Recovery- The Woodland'!L78)</f>
        <v>50</v>
      </c>
      <c r="P42" s="84">
        <f>SUM('Admin:Positive Recovery- The Woodland'!M78)</f>
        <v>50</v>
      </c>
      <c r="Q42" s="54"/>
    </row>
    <row r="43" spans="1:17" x14ac:dyDescent="0.25">
      <c r="A43" s="57">
        <v>62500</v>
      </c>
      <c r="B43" s="91" t="s">
        <v>200</v>
      </c>
      <c r="C43" s="78" t="s">
        <v>50</v>
      </c>
      <c r="D43" s="75">
        <f t="shared" si="3"/>
        <v>17700</v>
      </c>
      <c r="E43" s="84">
        <f>SUM('Admin:Positive Recovery- The Woodland'!B37)</f>
        <v>1475</v>
      </c>
      <c r="F43" s="84">
        <f>SUM('Admin:Positive Recovery- The Woodland'!C37)</f>
        <v>1475</v>
      </c>
      <c r="G43" s="84">
        <f>SUM('Admin:Positive Recovery- The Woodland'!D37)</f>
        <v>1475</v>
      </c>
      <c r="H43" s="84">
        <f>SUM('Admin:Positive Recovery- The Woodland'!E37)</f>
        <v>1475</v>
      </c>
      <c r="I43" s="84">
        <f>SUM('Admin:Positive Recovery- The Woodland'!F37)</f>
        <v>1475</v>
      </c>
      <c r="J43" s="84">
        <f>SUM('Admin:Positive Recovery- The Woodland'!G37)</f>
        <v>1475</v>
      </c>
      <c r="K43" s="84">
        <f>SUM('Admin:Positive Recovery- The Woodland'!H37)</f>
        <v>1475</v>
      </c>
      <c r="L43" s="84">
        <f>SUM('Admin:Positive Recovery- The Woodland'!I37)</f>
        <v>1475</v>
      </c>
      <c r="M43" s="84">
        <f>SUM('Admin:Positive Recovery- The Woodland'!J37)</f>
        <v>1475</v>
      </c>
      <c r="N43" s="84">
        <f>SUM('Admin:Positive Recovery- The Woodland'!K37)</f>
        <v>1475</v>
      </c>
      <c r="O43" s="84">
        <f>SUM('Admin:Positive Recovery- The Woodland'!L37)</f>
        <v>1475</v>
      </c>
      <c r="P43" s="84">
        <f>SUM('Admin:Positive Recovery- The Woodland'!M37)</f>
        <v>1475</v>
      </c>
      <c r="Q43" s="54"/>
    </row>
    <row r="44" spans="1:17" x14ac:dyDescent="0.25">
      <c r="A44" s="57">
        <v>63800</v>
      </c>
      <c r="B44" s="91" t="s">
        <v>201</v>
      </c>
      <c r="C44" s="78" t="s">
        <v>50</v>
      </c>
      <c r="D44" s="75">
        <f t="shared" si="3"/>
        <v>114820</v>
      </c>
      <c r="E44" s="84">
        <f>SUM('Admin:Positive Recovery- The Woodland'!B51)</f>
        <v>9135</v>
      </c>
      <c r="F44" s="84">
        <f>SUM('Admin:Positive Recovery- The Woodland'!C51)</f>
        <v>9135</v>
      </c>
      <c r="G44" s="84">
        <f>SUM('Admin:Positive Recovery- The Woodland'!D51)</f>
        <v>9375</v>
      </c>
      <c r="H44" s="84">
        <f>SUM('Admin:Positive Recovery- The Woodland'!E51)</f>
        <v>9375</v>
      </c>
      <c r="I44" s="84">
        <f>SUM('Admin:Positive Recovery- The Woodland'!F51)</f>
        <v>9275</v>
      </c>
      <c r="J44" s="84">
        <f>SUM('Admin:Positive Recovery- The Woodland'!G51)</f>
        <v>9275</v>
      </c>
      <c r="K44" s="84">
        <f>SUM('Admin:Positive Recovery- The Woodland'!H51)</f>
        <v>9800</v>
      </c>
      <c r="L44" s="84">
        <f>SUM('Admin:Positive Recovery- The Woodland'!I51)</f>
        <v>9910</v>
      </c>
      <c r="M44" s="84">
        <f>SUM('Admin:Positive Recovery- The Woodland'!J51)</f>
        <v>9910</v>
      </c>
      <c r="N44" s="84">
        <f>SUM('Admin:Positive Recovery- The Woodland'!K51)</f>
        <v>10010</v>
      </c>
      <c r="O44" s="84">
        <f>SUM('Admin:Positive Recovery- The Woodland'!L51)</f>
        <v>9810</v>
      </c>
      <c r="P44" s="84">
        <f>SUM('Admin:Positive Recovery- The Woodland'!M51)</f>
        <v>9810</v>
      </c>
      <c r="Q44" s="54"/>
    </row>
    <row r="45" spans="1:17" x14ac:dyDescent="0.25">
      <c r="A45" s="56">
        <v>67850</v>
      </c>
      <c r="B45" s="92" t="s">
        <v>202</v>
      </c>
      <c r="C45" s="78" t="s">
        <v>50</v>
      </c>
      <c r="D45" s="75">
        <f t="shared" si="3"/>
        <v>194700</v>
      </c>
      <c r="E45" s="84">
        <f>SUM('Admin:Positive Recovery- The Woodland'!B91)</f>
        <v>15825</v>
      </c>
      <c r="F45" s="84">
        <f>SUM('Admin:Positive Recovery- The Woodland'!C91)</f>
        <v>15825</v>
      </c>
      <c r="G45" s="84">
        <f>SUM('Admin:Positive Recovery- The Woodland'!D91)</f>
        <v>15825</v>
      </c>
      <c r="H45" s="84">
        <f>SUM('Admin:Positive Recovery- The Woodland'!E91)</f>
        <v>15825</v>
      </c>
      <c r="I45" s="84">
        <f>SUM('Admin:Positive Recovery- The Woodland'!F91)</f>
        <v>15825</v>
      </c>
      <c r="J45" s="84">
        <f>SUM('Admin:Positive Recovery- The Woodland'!G91)</f>
        <v>15825</v>
      </c>
      <c r="K45" s="84">
        <f>SUM('Admin:Positive Recovery- The Woodland'!H91)</f>
        <v>16625</v>
      </c>
      <c r="L45" s="84">
        <f>SUM('Admin:Positive Recovery- The Woodland'!I91)</f>
        <v>16625</v>
      </c>
      <c r="M45" s="84">
        <f>SUM('Admin:Positive Recovery- The Woodland'!J91)</f>
        <v>16625</v>
      </c>
      <c r="N45" s="84">
        <f>SUM('Admin:Positive Recovery- The Woodland'!K91)</f>
        <v>16625</v>
      </c>
      <c r="O45" s="84">
        <f>SUM('Admin:Positive Recovery- The Woodland'!L91)</f>
        <v>16625</v>
      </c>
      <c r="P45" s="84">
        <f>SUM('Admin:Positive Recovery- The Woodland'!M91)</f>
        <v>16625</v>
      </c>
      <c r="Q45" s="54"/>
    </row>
    <row r="46" spans="1:17" x14ac:dyDescent="0.25">
      <c r="A46" s="56">
        <v>66650</v>
      </c>
      <c r="B46" s="92" t="s">
        <v>203</v>
      </c>
      <c r="C46" s="78" t="s">
        <v>50</v>
      </c>
      <c r="D46" s="75">
        <f t="shared" si="3"/>
        <v>6000</v>
      </c>
      <c r="E46" s="84">
        <f>SUM('Admin:Positive Recovery- The Woodland'!B87)</f>
        <v>500</v>
      </c>
      <c r="F46" s="84">
        <f>SUM('Admin:Positive Recovery- The Woodland'!C87)</f>
        <v>500</v>
      </c>
      <c r="G46" s="84">
        <f>SUM('Admin:Positive Recovery- The Woodland'!D87)</f>
        <v>500</v>
      </c>
      <c r="H46" s="84">
        <f>SUM('Admin:Positive Recovery- The Woodland'!E87)</f>
        <v>500</v>
      </c>
      <c r="I46" s="84">
        <f>SUM('Admin:Positive Recovery- The Woodland'!F87)</f>
        <v>500</v>
      </c>
      <c r="J46" s="84">
        <f>SUM('Admin:Positive Recovery- The Woodland'!G87)</f>
        <v>500</v>
      </c>
      <c r="K46" s="84">
        <f>SUM('Admin:Positive Recovery- The Woodland'!H87)</f>
        <v>500</v>
      </c>
      <c r="L46" s="84">
        <f>SUM('Admin:Positive Recovery- The Woodland'!I87)</f>
        <v>500</v>
      </c>
      <c r="M46" s="84">
        <f>SUM('Admin:Positive Recovery- The Woodland'!J87)</f>
        <v>500</v>
      </c>
      <c r="N46" s="84">
        <f>SUM('Admin:Positive Recovery- The Woodland'!K87)</f>
        <v>500</v>
      </c>
      <c r="O46" s="84">
        <f>SUM('Admin:Positive Recovery- The Woodland'!L87)</f>
        <v>500</v>
      </c>
      <c r="P46" s="84">
        <f>SUM('Admin:Positive Recovery- The Woodland'!M87)</f>
        <v>500</v>
      </c>
      <c r="Q46" s="54"/>
    </row>
    <row r="47" spans="1:17" x14ac:dyDescent="0.25">
      <c r="A47" s="56">
        <v>64225</v>
      </c>
      <c r="B47" s="92" t="s">
        <v>204</v>
      </c>
      <c r="C47" s="78" t="s">
        <v>50</v>
      </c>
      <c r="D47" s="76">
        <f t="shared" si="3"/>
        <v>126300</v>
      </c>
      <c r="E47" s="84">
        <f>SUM('Admin:Positive Recovery- The Woodland'!B53)</f>
        <v>10525</v>
      </c>
      <c r="F47" s="84">
        <f>SUM('Admin:Positive Recovery- The Woodland'!C53)</f>
        <v>10525</v>
      </c>
      <c r="G47" s="84">
        <f>SUM('Admin:Positive Recovery- The Woodland'!D53)</f>
        <v>10525</v>
      </c>
      <c r="H47" s="84">
        <f>SUM('Admin:Positive Recovery- The Woodland'!E53)</f>
        <v>10525</v>
      </c>
      <c r="I47" s="84">
        <f>SUM('Admin:Positive Recovery- The Woodland'!F53)</f>
        <v>10525</v>
      </c>
      <c r="J47" s="84">
        <f>SUM('Admin:Positive Recovery- The Woodland'!G53)</f>
        <v>10525</v>
      </c>
      <c r="K47" s="84">
        <f>SUM('Admin:Positive Recovery- The Woodland'!H53)</f>
        <v>10525</v>
      </c>
      <c r="L47" s="84">
        <f>SUM('Admin:Positive Recovery- The Woodland'!I53)</f>
        <v>10525</v>
      </c>
      <c r="M47" s="84">
        <f>SUM('Admin:Positive Recovery- The Woodland'!J53)</f>
        <v>10525</v>
      </c>
      <c r="N47" s="84">
        <f>SUM('Admin:Positive Recovery- The Woodland'!K53)</f>
        <v>10525</v>
      </c>
      <c r="O47" s="84">
        <f>SUM('Admin:Positive Recovery- The Woodland'!L53)</f>
        <v>10525</v>
      </c>
      <c r="P47" s="84">
        <f>SUM('Admin:Positive Recovery- The Woodland'!M53)</f>
        <v>10525</v>
      </c>
      <c r="Q47" s="54"/>
    </row>
    <row r="48" spans="1:17" x14ac:dyDescent="0.25">
      <c r="A48" s="56">
        <v>65555</v>
      </c>
      <c r="B48" s="92" t="s">
        <v>205</v>
      </c>
      <c r="C48" s="78" t="s">
        <v>50</v>
      </c>
      <c r="D48" s="76">
        <f t="shared" si="3"/>
        <v>0</v>
      </c>
      <c r="E48" s="84">
        <f>SUM('Admin:Positive Recovery- The Woodland'!B80)</f>
        <v>0</v>
      </c>
      <c r="F48" s="84">
        <f>SUM('Admin:Positive Recovery- The Woodland'!C80)</f>
        <v>0</v>
      </c>
      <c r="G48" s="84">
        <f>SUM('Admin:Positive Recovery- The Woodland'!D80)</f>
        <v>0</v>
      </c>
      <c r="H48" s="84">
        <f>SUM('Admin:Positive Recovery- The Woodland'!E80)</f>
        <v>0</v>
      </c>
      <c r="I48" s="84">
        <f>SUM('Admin:Positive Recovery- The Woodland'!F80)</f>
        <v>0</v>
      </c>
      <c r="J48" s="84">
        <f>SUM('Admin:Positive Recovery- The Woodland'!G80)</f>
        <v>0</v>
      </c>
      <c r="K48" s="84">
        <f>SUM('Admin:Positive Recovery- The Woodland'!H80)</f>
        <v>0</v>
      </c>
      <c r="L48" s="84">
        <f>SUM('Admin:Positive Recovery- The Woodland'!I80)</f>
        <v>0</v>
      </c>
      <c r="M48" s="84">
        <f>SUM('Admin:Positive Recovery- The Woodland'!J80)</f>
        <v>0</v>
      </c>
      <c r="N48" s="84">
        <f>SUM('Admin:Positive Recovery- The Woodland'!K80)</f>
        <v>0</v>
      </c>
      <c r="O48" s="84">
        <f>SUM('Admin:Positive Recovery- The Woodland'!L80)</f>
        <v>0</v>
      </c>
      <c r="P48" s="84">
        <f>SUM('Admin:Positive Recovery- The Woodland'!M80)</f>
        <v>0</v>
      </c>
      <c r="Q48" s="54"/>
    </row>
    <row r="49" spans="1:17" x14ac:dyDescent="0.25">
      <c r="A49" s="56">
        <v>63500</v>
      </c>
      <c r="B49" s="92" t="s">
        <v>206</v>
      </c>
      <c r="C49" s="78" t="s">
        <v>50</v>
      </c>
      <c r="D49" s="76">
        <f t="shared" si="3"/>
        <v>596052.13749999995</v>
      </c>
      <c r="E49" s="84">
        <f>SUM('Admin:Positive Recovery- The Woodland'!B45)</f>
        <v>48196.418749999997</v>
      </c>
      <c r="F49" s="84">
        <f>SUM('Admin:Positive Recovery- The Woodland'!C45)</f>
        <v>45086.456250000003</v>
      </c>
      <c r="G49" s="84">
        <f>SUM('Admin:Positive Recovery- The Woodland'!D45)</f>
        <v>50149.418749999997</v>
      </c>
      <c r="H49" s="84">
        <f>SUM('Admin:Positive Recovery- The Woodland'!E45)</f>
        <v>48531.4375</v>
      </c>
      <c r="I49" s="84">
        <f>SUM('Admin:Positive Recovery- The Woodland'!F45)</f>
        <v>49172.918749999997</v>
      </c>
      <c r="J49" s="84">
        <f>SUM('Admin:Positive Recovery- The Woodland'!G45)</f>
        <v>47586.4375</v>
      </c>
      <c r="K49" s="84">
        <f>SUM('Admin:Positive Recovery- The Woodland'!H45)</f>
        <v>51125.418749999997</v>
      </c>
      <c r="L49" s="84">
        <f>SUM('Admin:Positive Recovery- The Woodland'!I45)</f>
        <v>52101.918749999997</v>
      </c>
      <c r="M49" s="84">
        <f>SUM('Admin:Positive Recovery- The Woodland'!J45)</f>
        <v>50421.4375</v>
      </c>
      <c r="N49" s="84">
        <f>SUM('Admin:Positive Recovery- The Woodland'!K45)</f>
        <v>53078.418749999997</v>
      </c>
      <c r="O49" s="84">
        <f>SUM('Admin:Positive Recovery- The Woodland'!L45)</f>
        <v>49476.4375</v>
      </c>
      <c r="P49" s="84">
        <f>SUM('Admin:Positive Recovery- The Woodland'!M45)</f>
        <v>51125.418749999997</v>
      </c>
      <c r="Q49" s="54"/>
    </row>
    <row r="50" spans="1:17" x14ac:dyDescent="0.25">
      <c r="A50" s="56">
        <v>82000</v>
      </c>
      <c r="B50" s="92" t="s">
        <v>207</v>
      </c>
      <c r="C50" s="78" t="s">
        <v>50</v>
      </c>
      <c r="D50" s="76">
        <f t="shared" si="3"/>
        <v>37200</v>
      </c>
      <c r="E50" s="84">
        <f>SUM('Admin:Positive Recovery- The Woodland'!B96)</f>
        <v>3100</v>
      </c>
      <c r="F50" s="84">
        <f>SUM('Admin:Positive Recovery- The Woodland'!C96)</f>
        <v>3100</v>
      </c>
      <c r="G50" s="84">
        <f>SUM('Admin:Positive Recovery- The Woodland'!D96)</f>
        <v>3100</v>
      </c>
      <c r="H50" s="84">
        <f>SUM('Admin:Positive Recovery- The Woodland'!E96)</f>
        <v>3100</v>
      </c>
      <c r="I50" s="84">
        <f>SUM('Admin:Positive Recovery- The Woodland'!F96)</f>
        <v>3100</v>
      </c>
      <c r="J50" s="84">
        <f>SUM('Admin:Positive Recovery- The Woodland'!G96)</f>
        <v>3100</v>
      </c>
      <c r="K50" s="84">
        <f>SUM('Admin:Positive Recovery- The Woodland'!H96)</f>
        <v>3100</v>
      </c>
      <c r="L50" s="84">
        <f>SUM('Admin:Positive Recovery- The Woodland'!I96)</f>
        <v>3100</v>
      </c>
      <c r="M50" s="84">
        <f>SUM('Admin:Positive Recovery- The Woodland'!J96)</f>
        <v>3100</v>
      </c>
      <c r="N50" s="84">
        <f>SUM('Admin:Positive Recovery- The Woodland'!K96)</f>
        <v>3100</v>
      </c>
      <c r="O50" s="84">
        <f>SUM('Admin:Positive Recovery- The Woodland'!L96)</f>
        <v>3100</v>
      </c>
      <c r="P50" s="84">
        <f>SUM('Admin:Positive Recovery- The Woodland'!M96)</f>
        <v>3100</v>
      </c>
      <c r="Q50" s="54"/>
    </row>
    <row r="51" spans="1:17" x14ac:dyDescent="0.25">
      <c r="A51" s="56">
        <v>60410</v>
      </c>
      <c r="B51" s="92" t="s">
        <v>208</v>
      </c>
      <c r="C51" s="78" t="s">
        <v>50</v>
      </c>
      <c r="D51" s="76">
        <f t="shared" si="3"/>
        <v>6960</v>
      </c>
      <c r="E51" s="84">
        <f>SUM('Admin:Positive Recovery- The Woodland'!B25)</f>
        <v>580</v>
      </c>
      <c r="F51" s="84">
        <f>SUM('Admin:Positive Recovery- The Woodland'!C25)</f>
        <v>580</v>
      </c>
      <c r="G51" s="84">
        <f>SUM('Admin:Positive Recovery- The Woodland'!D25)</f>
        <v>580</v>
      </c>
      <c r="H51" s="84">
        <f>SUM('Admin:Positive Recovery- The Woodland'!E25)</f>
        <v>580</v>
      </c>
      <c r="I51" s="84">
        <f>SUM('Admin:Positive Recovery- The Woodland'!F25)</f>
        <v>580</v>
      </c>
      <c r="J51" s="84">
        <f>SUM('Admin:Positive Recovery- The Woodland'!G25)</f>
        <v>580</v>
      </c>
      <c r="K51" s="84">
        <f>SUM('Admin:Positive Recovery- The Woodland'!H25)</f>
        <v>580</v>
      </c>
      <c r="L51" s="84">
        <f>SUM('Admin:Positive Recovery- The Woodland'!I25)</f>
        <v>580</v>
      </c>
      <c r="M51" s="84">
        <f>SUM('Admin:Positive Recovery- The Woodland'!J25)</f>
        <v>580</v>
      </c>
      <c r="N51" s="84">
        <f>SUM('Admin:Positive Recovery- The Woodland'!K25)</f>
        <v>580</v>
      </c>
      <c r="O51" s="84">
        <f>SUM('Admin:Positive Recovery- The Woodland'!L25)</f>
        <v>580</v>
      </c>
      <c r="P51" s="84">
        <f>SUM('Admin:Positive Recovery- The Woodland'!M25)</f>
        <v>580</v>
      </c>
      <c r="Q51" s="54"/>
    </row>
    <row r="52" spans="1:17" x14ac:dyDescent="0.25">
      <c r="A52" s="56">
        <v>62860</v>
      </c>
      <c r="B52" s="92" t="s">
        <v>209</v>
      </c>
      <c r="C52" s="78" t="s">
        <v>50</v>
      </c>
      <c r="D52" s="76">
        <f t="shared" si="3"/>
        <v>20400</v>
      </c>
      <c r="E52" s="84">
        <f>SUM('Admin:Positive Recovery- The Woodland'!B40)</f>
        <v>1700</v>
      </c>
      <c r="F52" s="84">
        <f>SUM('Admin:Positive Recovery- The Woodland'!C40)</f>
        <v>1700</v>
      </c>
      <c r="G52" s="84">
        <f>SUM('Admin:Positive Recovery- The Woodland'!D40)</f>
        <v>1700</v>
      </c>
      <c r="H52" s="84">
        <f>SUM('Admin:Positive Recovery- The Woodland'!E40)</f>
        <v>1700</v>
      </c>
      <c r="I52" s="84">
        <f>SUM('Admin:Positive Recovery- The Woodland'!F40)</f>
        <v>1700</v>
      </c>
      <c r="J52" s="84">
        <f>SUM('Admin:Positive Recovery- The Woodland'!G40)</f>
        <v>1700</v>
      </c>
      <c r="K52" s="84">
        <f>SUM('Admin:Positive Recovery- The Woodland'!H40)</f>
        <v>1700</v>
      </c>
      <c r="L52" s="84">
        <f>SUM('Admin:Positive Recovery- The Woodland'!I40)</f>
        <v>1700</v>
      </c>
      <c r="M52" s="84">
        <f>SUM('Admin:Positive Recovery- The Woodland'!J40)</f>
        <v>1700</v>
      </c>
      <c r="N52" s="84">
        <f>SUM('Admin:Positive Recovery- The Woodland'!K40)</f>
        <v>1700</v>
      </c>
      <c r="O52" s="84">
        <f>SUM('Admin:Positive Recovery- The Woodland'!L40)</f>
        <v>1700</v>
      </c>
      <c r="P52" s="84">
        <f>SUM('Admin:Positive Recovery- The Woodland'!M40)</f>
        <v>1700</v>
      </c>
      <c r="Q52" s="54"/>
    </row>
    <row r="53" spans="1:17" x14ac:dyDescent="0.25">
      <c r="A53" s="56"/>
      <c r="B53" s="92" t="s">
        <v>210</v>
      </c>
      <c r="C53" s="78" t="s">
        <v>50</v>
      </c>
      <c r="D53" s="76">
        <f t="shared" si="3"/>
        <v>0</v>
      </c>
      <c r="E53" s="84">
        <f>SUM('Admin:Positive Recovery- The Woodland'!B100)</f>
        <v>0</v>
      </c>
      <c r="F53" s="84">
        <f>SUM('Admin:Positive Recovery- The Woodland'!C100)</f>
        <v>0</v>
      </c>
      <c r="G53" s="84">
        <f>SUM('Admin:Positive Recovery- The Woodland'!D100)</f>
        <v>0</v>
      </c>
      <c r="H53" s="84">
        <f>SUM('Admin:Positive Recovery- The Woodland'!E100)</f>
        <v>0</v>
      </c>
      <c r="I53" s="84">
        <f>SUM('Admin:Positive Recovery- The Woodland'!F100)</f>
        <v>0</v>
      </c>
      <c r="J53" s="84">
        <f>SUM('Admin:Positive Recovery- The Woodland'!G100)</f>
        <v>0</v>
      </c>
      <c r="K53" s="84">
        <f>SUM('Admin:Positive Recovery- The Woodland'!H100)</f>
        <v>0</v>
      </c>
      <c r="L53" s="84">
        <f>SUM('Admin:Positive Recovery- The Woodland'!I100)</f>
        <v>0</v>
      </c>
      <c r="M53" s="84">
        <f>SUM('Admin:Positive Recovery- The Woodland'!J100)</f>
        <v>0</v>
      </c>
      <c r="N53" s="84">
        <f>SUM('Admin:Positive Recovery- The Woodland'!K100)</f>
        <v>0</v>
      </c>
      <c r="O53" s="84">
        <f>SUM('Admin:Positive Recovery- The Woodland'!L100)</f>
        <v>0</v>
      </c>
      <c r="P53" s="84">
        <f>SUM('Admin:Positive Recovery- The Woodland'!M100)</f>
        <v>0</v>
      </c>
      <c r="Q53" s="54"/>
    </row>
    <row r="54" spans="1:17" x14ac:dyDescent="0.25">
      <c r="A54" s="56">
        <v>65700</v>
      </c>
      <c r="B54" s="92" t="s">
        <v>211</v>
      </c>
      <c r="C54" s="78" t="s">
        <v>50</v>
      </c>
      <c r="D54" s="76">
        <f t="shared" si="3"/>
        <v>16680</v>
      </c>
      <c r="E54" s="84">
        <f>SUM('Admin:Positive Recovery- The Woodland'!B81)</f>
        <v>1390</v>
      </c>
      <c r="F54" s="84">
        <f>SUM('Admin:Positive Recovery- The Woodland'!C81)</f>
        <v>1390</v>
      </c>
      <c r="G54" s="84">
        <f>SUM('Admin:Positive Recovery- The Woodland'!D81)</f>
        <v>1390</v>
      </c>
      <c r="H54" s="84">
        <f>SUM('Admin:Positive Recovery- The Woodland'!E81)</f>
        <v>1390</v>
      </c>
      <c r="I54" s="84">
        <f>SUM('Admin:Positive Recovery- The Woodland'!F81)</f>
        <v>1390</v>
      </c>
      <c r="J54" s="84">
        <f>SUM('Admin:Positive Recovery- The Woodland'!G81)</f>
        <v>1390</v>
      </c>
      <c r="K54" s="84">
        <f>SUM('Admin:Positive Recovery- The Woodland'!H81)</f>
        <v>1390</v>
      </c>
      <c r="L54" s="84">
        <f>SUM('Admin:Positive Recovery- The Woodland'!I81)</f>
        <v>1390</v>
      </c>
      <c r="M54" s="84">
        <f>SUM('Admin:Positive Recovery- The Woodland'!J81)</f>
        <v>1390</v>
      </c>
      <c r="N54" s="84">
        <f>SUM('Admin:Positive Recovery- The Woodland'!K81)</f>
        <v>1390</v>
      </c>
      <c r="O54" s="84">
        <f>SUM('Admin:Positive Recovery- The Woodland'!L81)</f>
        <v>1390</v>
      </c>
      <c r="P54" s="84">
        <f>SUM('Admin:Positive Recovery- The Woodland'!M81)</f>
        <v>1390</v>
      </c>
      <c r="Q54" s="54"/>
    </row>
    <row r="55" spans="1:17" x14ac:dyDescent="0.25">
      <c r="A55" s="56">
        <v>64700</v>
      </c>
      <c r="B55" s="92" t="s">
        <v>212</v>
      </c>
      <c r="C55" s="78" t="s">
        <v>50</v>
      </c>
      <c r="D55" s="76">
        <f t="shared" si="3"/>
        <v>355907.09748451365</v>
      </c>
      <c r="E55" s="84">
        <f>SUM('Admin:Positive Recovery- The Woodland'!B64)</f>
        <v>28404.737113709925</v>
      </c>
      <c r="F55" s="84">
        <f>SUM('Admin:Positive Recovery- The Woodland'!C64)</f>
        <v>26743.65902940687</v>
      </c>
      <c r="G55" s="84">
        <f>SUM('Admin:Positive Recovery- The Woodland'!D64)</f>
        <v>26986.864049406868</v>
      </c>
      <c r="H55" s="84">
        <f>SUM('Admin:Positive Recovery- The Woodland'!E64)</f>
        <v>29109.788357699235</v>
      </c>
      <c r="I55" s="84">
        <f>SUM('Admin:Positive Recovery- The Woodland'!F64)</f>
        <v>31161.00598818855</v>
      </c>
      <c r="J55" s="84">
        <f>SUM('Admin:Positive Recovery- The Woodland'!G64)</f>
        <v>27777.536212868705</v>
      </c>
      <c r="K55" s="84">
        <f>SUM('Admin:Positive Recovery- The Woodland'!H64)</f>
        <v>32150.501461199008</v>
      </c>
      <c r="L55" s="84">
        <f>SUM('Admin:Positive Recovery- The Woodland'!I64)</f>
        <v>30850.446520555575</v>
      </c>
      <c r="M55" s="84">
        <f>SUM('Admin:Positive Recovery- The Woodland'!J64)</f>
        <v>29516.313278712136</v>
      </c>
      <c r="N55" s="84">
        <f>SUM('Admin:Positive Recovery- The Woodland'!K64)</f>
        <v>32428.761882399009</v>
      </c>
      <c r="O55" s="84">
        <f>SUM('Admin:Positive Recovery- The Woodland'!L64)</f>
        <v>29674.189660412136</v>
      </c>
      <c r="P55" s="84">
        <f>SUM('Admin:Positive Recovery- The Woodland'!M64)</f>
        <v>31103.293929955573</v>
      </c>
      <c r="Q55" s="54"/>
    </row>
    <row r="56" spans="1:17" x14ac:dyDescent="0.25">
      <c r="A56" s="56">
        <v>64960</v>
      </c>
      <c r="B56" s="92" t="s">
        <v>213</v>
      </c>
      <c r="C56" s="78" t="s">
        <v>50</v>
      </c>
      <c r="D56" s="76">
        <f t="shared" ref="D56:D87" si="4">SUM(E56:P56)</f>
        <v>48257.003485140769</v>
      </c>
      <c r="E56" s="84">
        <f>SUM('Admin:Positive Recovery- The Woodland'!B72)</f>
        <v>3850.5117466870229</v>
      </c>
      <c r="F56" s="84">
        <f>SUM('Admin:Positive Recovery- The Woodland'!C72)</f>
        <v>3625.5036180580155</v>
      </c>
      <c r="G56" s="84">
        <f>SUM('Admin:Positive Recovery- The Woodland'!D72)</f>
        <v>3659.0884739389312</v>
      </c>
      <c r="H56" s="84">
        <f>SUM('Admin:Positive Recovery- The Woodland'!E72)</f>
        <v>3947.211700458015</v>
      </c>
      <c r="I56" s="84">
        <f>SUM('Admin:Positive Recovery- The Woodland'!F72)</f>
        <v>4225.1458127450378</v>
      </c>
      <c r="J56" s="84">
        <f>SUM('Admin:Positive Recovery- The Woodland'!G72)</f>
        <v>3767.3901838900765</v>
      </c>
      <c r="K56" s="84">
        <f>SUM('Admin:Positive Recovery- The Woodland'!H72)</f>
        <v>4359.1099856354194</v>
      </c>
      <c r="L56" s="84">
        <f>SUM('Admin:Positive Recovery- The Woodland'!I72)</f>
        <v>4182.9216700164889</v>
      </c>
      <c r="M56" s="84">
        <f>SUM('Admin:Positive Recovery- The Woodland'!J72)</f>
        <v>4001.6868901380149</v>
      </c>
      <c r="N56" s="84">
        <f>SUM('Admin:Positive Recovery- The Woodland'!K72)</f>
        <v>4397.3033996720606</v>
      </c>
      <c r="O56" s="84">
        <f>SUM('Admin:Positive Recovery- The Woodland'!L72)</f>
        <v>4023.4134884170994</v>
      </c>
      <c r="P56" s="84">
        <f>SUM('Admin:Positive Recovery- The Woodland'!M72)</f>
        <v>4217.7165154845798</v>
      </c>
      <c r="Q56" s="54"/>
    </row>
    <row r="57" spans="1:17" x14ac:dyDescent="0.25">
      <c r="A57" s="56">
        <v>63300</v>
      </c>
      <c r="B57" s="92" t="s">
        <v>214</v>
      </c>
      <c r="C57" s="78" t="s">
        <v>50</v>
      </c>
      <c r="D57" s="76">
        <f t="shared" si="4"/>
        <v>661607.18999999994</v>
      </c>
      <c r="E57" s="84">
        <f>SUM('Admin:Positive Recovery- The Woodland'!B42)</f>
        <v>51658.17</v>
      </c>
      <c r="F57" s="84">
        <f>SUM('Admin:Positive Recovery- The Woodland'!C42)</f>
        <v>51658.17</v>
      </c>
      <c r="G57" s="84">
        <f>SUM('Admin:Positive Recovery- The Woodland'!D42)</f>
        <v>51658.17</v>
      </c>
      <c r="H57" s="84">
        <f>SUM('Admin:Positive Recovery- The Woodland'!E42)</f>
        <v>51658.17</v>
      </c>
      <c r="I57" s="84">
        <f>SUM('Admin:Positive Recovery- The Woodland'!F42)</f>
        <v>51658.17</v>
      </c>
      <c r="J57" s="84">
        <f>SUM('Admin:Positive Recovery- The Woodland'!G42)</f>
        <v>51658.17</v>
      </c>
      <c r="K57" s="84">
        <f>SUM('Admin:Positive Recovery- The Woodland'!H42)</f>
        <v>51658.17</v>
      </c>
      <c r="L57" s="84">
        <f>SUM('Admin:Positive Recovery- The Woodland'!I42)</f>
        <v>60000</v>
      </c>
      <c r="M57" s="84">
        <f>SUM('Admin:Positive Recovery- The Woodland'!J42)</f>
        <v>60000</v>
      </c>
      <c r="N57" s="84">
        <f>SUM('Admin:Positive Recovery- The Woodland'!K42)</f>
        <v>60000</v>
      </c>
      <c r="O57" s="84">
        <f>SUM('Admin:Positive Recovery- The Woodland'!L42)</f>
        <v>60000</v>
      </c>
      <c r="P57" s="84">
        <f>SUM('Admin:Positive Recovery- The Woodland'!M42)</f>
        <v>60000</v>
      </c>
      <c r="Q57" s="54"/>
    </row>
    <row r="58" spans="1:17" x14ac:dyDescent="0.25">
      <c r="A58" s="56">
        <v>79999</v>
      </c>
      <c r="B58" s="92" t="s">
        <v>215</v>
      </c>
      <c r="C58" s="78" t="s">
        <v>50</v>
      </c>
      <c r="D58" s="76">
        <f t="shared" si="4"/>
        <v>0</v>
      </c>
      <c r="E58" s="84">
        <f>SUM('Admin:Positive Recovery- The Woodland'!B95)</f>
        <v>0</v>
      </c>
      <c r="F58" s="84">
        <f>SUM('Admin:Positive Recovery- The Woodland'!C95)</f>
        <v>0</v>
      </c>
      <c r="G58" s="84">
        <f>SUM('Admin:Positive Recovery- The Woodland'!D95)</f>
        <v>0</v>
      </c>
      <c r="H58" s="84">
        <f>SUM('Admin:Positive Recovery- The Woodland'!E95)</f>
        <v>0</v>
      </c>
      <c r="I58" s="84">
        <f>SUM('Admin:Positive Recovery- The Woodland'!F95)</f>
        <v>0</v>
      </c>
      <c r="J58" s="84">
        <f>SUM('Admin:Positive Recovery- The Woodland'!G95)</f>
        <v>0</v>
      </c>
      <c r="K58" s="84">
        <f>SUM('Admin:Positive Recovery- The Woodland'!H95)</f>
        <v>0</v>
      </c>
      <c r="L58" s="84">
        <f>SUM('Admin:Positive Recovery- The Woodland'!I95)</f>
        <v>0</v>
      </c>
      <c r="M58" s="84">
        <f>SUM('Admin:Positive Recovery- The Woodland'!J95)</f>
        <v>0</v>
      </c>
      <c r="N58" s="84">
        <f>SUM('Admin:Positive Recovery- The Woodland'!K95)</f>
        <v>0</v>
      </c>
      <c r="O58" s="84">
        <f>SUM('Admin:Positive Recovery- The Woodland'!L95)</f>
        <v>0</v>
      </c>
      <c r="P58" s="84">
        <f>SUM('Admin:Positive Recovery- The Woodland'!M95)</f>
        <v>0</v>
      </c>
      <c r="Q58" s="54"/>
    </row>
    <row r="59" spans="1:17" x14ac:dyDescent="0.25">
      <c r="A59" s="56">
        <v>63400</v>
      </c>
      <c r="B59" s="92" t="s">
        <v>216</v>
      </c>
      <c r="C59" s="78" t="s">
        <v>50</v>
      </c>
      <c r="D59" s="76">
        <f t="shared" si="4"/>
        <v>63600</v>
      </c>
      <c r="E59" s="84">
        <f>SUM('Admin:Positive Recovery- The Woodland'!B43)</f>
        <v>5300</v>
      </c>
      <c r="F59" s="84">
        <f>SUM('Admin:Positive Recovery- The Woodland'!C43)</f>
        <v>5300</v>
      </c>
      <c r="G59" s="84">
        <f>SUM('Admin:Positive Recovery- The Woodland'!D43)</f>
        <v>5300</v>
      </c>
      <c r="H59" s="84">
        <f>SUM('Admin:Positive Recovery- The Woodland'!E43)</f>
        <v>5300</v>
      </c>
      <c r="I59" s="84">
        <f>SUM('Admin:Positive Recovery- The Woodland'!F43)</f>
        <v>5300</v>
      </c>
      <c r="J59" s="84">
        <f>SUM('Admin:Positive Recovery- The Woodland'!G43)</f>
        <v>5300</v>
      </c>
      <c r="K59" s="84">
        <f>SUM('Admin:Positive Recovery- The Woodland'!H43)</f>
        <v>5300</v>
      </c>
      <c r="L59" s="84">
        <f>SUM('Admin:Positive Recovery- The Woodland'!I43)</f>
        <v>5300</v>
      </c>
      <c r="M59" s="84">
        <f>SUM('Admin:Positive Recovery- The Woodland'!J43)</f>
        <v>5300</v>
      </c>
      <c r="N59" s="84">
        <f>SUM('Admin:Positive Recovery- The Woodland'!K43)</f>
        <v>5300</v>
      </c>
      <c r="O59" s="84">
        <f>SUM('Admin:Positive Recovery- The Woodland'!L43)</f>
        <v>5300</v>
      </c>
      <c r="P59" s="84">
        <f>SUM('Admin:Positive Recovery- The Woodland'!M43)</f>
        <v>5300</v>
      </c>
      <c r="Q59" s="54"/>
    </row>
    <row r="60" spans="1:17" x14ac:dyDescent="0.25">
      <c r="A60" s="56">
        <v>60000</v>
      </c>
      <c r="B60" s="92" t="s">
        <v>217</v>
      </c>
      <c r="C60" s="78" t="s">
        <v>50</v>
      </c>
      <c r="D60" s="76">
        <f t="shared" si="4"/>
        <v>0</v>
      </c>
      <c r="E60" s="84">
        <f>SUM('Admin:Positive Recovery- The Woodland'!B21)</f>
        <v>0</v>
      </c>
      <c r="F60" s="84">
        <f>SUM('Admin:Positive Recovery- The Woodland'!C21)</f>
        <v>0</v>
      </c>
      <c r="G60" s="84">
        <f>SUM('Admin:Positive Recovery- The Woodland'!D21)</f>
        <v>0</v>
      </c>
      <c r="H60" s="84">
        <f>SUM('Admin:Positive Recovery- The Woodland'!E21)</f>
        <v>0</v>
      </c>
      <c r="I60" s="84">
        <f>SUM('Admin:Positive Recovery- The Woodland'!F21)</f>
        <v>0</v>
      </c>
      <c r="J60" s="84">
        <f>SUM('Admin:Positive Recovery- The Woodland'!G21)</f>
        <v>0</v>
      </c>
      <c r="K60" s="84">
        <f>SUM('Admin:Positive Recovery- The Woodland'!H21)</f>
        <v>0</v>
      </c>
      <c r="L60" s="84">
        <f>SUM('Admin:Positive Recovery- The Woodland'!I21)</f>
        <v>0</v>
      </c>
      <c r="M60" s="84">
        <f>SUM('Admin:Positive Recovery- The Woodland'!J21)</f>
        <v>0</v>
      </c>
      <c r="N60" s="84">
        <f>SUM('Admin:Positive Recovery- The Woodland'!K21)</f>
        <v>0</v>
      </c>
      <c r="O60" s="84">
        <f>SUM('Admin:Positive Recovery- The Woodland'!L21)</f>
        <v>0</v>
      </c>
      <c r="P60" s="84">
        <f>SUM('Admin:Positive Recovery- The Woodland'!M21)</f>
        <v>0</v>
      </c>
      <c r="Q60" s="54"/>
    </row>
    <row r="61" spans="1:17" x14ac:dyDescent="0.25">
      <c r="A61" s="56">
        <v>62800</v>
      </c>
      <c r="B61" s="92" t="s">
        <v>218</v>
      </c>
      <c r="C61" s="78" t="s">
        <v>50</v>
      </c>
      <c r="D61" s="76">
        <f t="shared" si="4"/>
        <v>54400</v>
      </c>
      <c r="E61" s="84">
        <f>SUM('Admin:Positive Recovery- The Woodland'!B38)</f>
        <v>4450</v>
      </c>
      <c r="F61" s="84">
        <f>SUM('Admin:Positive Recovery- The Woodland'!C38)</f>
        <v>4450</v>
      </c>
      <c r="G61" s="84">
        <f>SUM('Admin:Positive Recovery- The Woodland'!D38)</f>
        <v>4550</v>
      </c>
      <c r="H61" s="84">
        <f>SUM('Admin:Positive Recovery- The Woodland'!E38)</f>
        <v>4550</v>
      </c>
      <c r="I61" s="84">
        <f>SUM('Admin:Positive Recovery- The Woodland'!F38)</f>
        <v>4550</v>
      </c>
      <c r="J61" s="84">
        <f>SUM('Admin:Positive Recovery- The Woodland'!G38)</f>
        <v>4550</v>
      </c>
      <c r="K61" s="84">
        <f>SUM('Admin:Positive Recovery- The Woodland'!H38)</f>
        <v>4550</v>
      </c>
      <c r="L61" s="84">
        <f>SUM('Admin:Positive Recovery- The Woodland'!I38)</f>
        <v>4550</v>
      </c>
      <c r="M61" s="84">
        <f>SUM('Admin:Positive Recovery- The Woodland'!J38)</f>
        <v>4550</v>
      </c>
      <c r="N61" s="84">
        <f>SUM('Admin:Positive Recovery- The Woodland'!K38)</f>
        <v>4550</v>
      </c>
      <c r="O61" s="84">
        <f>SUM('Admin:Positive Recovery- The Woodland'!L38)</f>
        <v>4550</v>
      </c>
      <c r="P61" s="84">
        <f>SUM('Admin:Positive Recovery- The Woodland'!M38)</f>
        <v>4550</v>
      </c>
      <c r="Q61" s="54"/>
    </row>
    <row r="62" spans="1:17" x14ac:dyDescent="0.25">
      <c r="A62" s="56">
        <v>62850</v>
      </c>
      <c r="B62" s="92" t="s">
        <v>219</v>
      </c>
      <c r="C62" s="78" t="s">
        <v>50</v>
      </c>
      <c r="D62" s="76">
        <f t="shared" si="4"/>
        <v>58980</v>
      </c>
      <c r="E62" s="84">
        <f>SUM('Admin:Positive Recovery- The Woodland'!B39)</f>
        <v>4915</v>
      </c>
      <c r="F62" s="84">
        <f>SUM('Admin:Positive Recovery- The Woodland'!C39)</f>
        <v>4915</v>
      </c>
      <c r="G62" s="84">
        <f>SUM('Admin:Positive Recovery- The Woodland'!D39)</f>
        <v>4915</v>
      </c>
      <c r="H62" s="84">
        <f>SUM('Admin:Positive Recovery- The Woodland'!E39)</f>
        <v>4915</v>
      </c>
      <c r="I62" s="84">
        <f>SUM('Admin:Positive Recovery- The Woodland'!F39)</f>
        <v>4915</v>
      </c>
      <c r="J62" s="84">
        <f>SUM('Admin:Positive Recovery- The Woodland'!G39)</f>
        <v>4915</v>
      </c>
      <c r="K62" s="84">
        <f>SUM('Admin:Positive Recovery- The Woodland'!H39)</f>
        <v>4915</v>
      </c>
      <c r="L62" s="84">
        <f>SUM('Admin:Positive Recovery- The Woodland'!I39)</f>
        <v>4915</v>
      </c>
      <c r="M62" s="84">
        <f>SUM('Admin:Positive Recovery- The Woodland'!J39)</f>
        <v>4915</v>
      </c>
      <c r="N62" s="84">
        <f>SUM('Admin:Positive Recovery- The Woodland'!K39)</f>
        <v>4915</v>
      </c>
      <c r="O62" s="84">
        <f>SUM('Admin:Positive Recovery- The Woodland'!L39)</f>
        <v>4915</v>
      </c>
      <c r="P62" s="84">
        <f>SUM('Admin:Positive Recovery- The Woodland'!M39)</f>
        <v>4915</v>
      </c>
      <c r="Q62" s="54"/>
    </row>
    <row r="63" spans="1:17" x14ac:dyDescent="0.25">
      <c r="A63" s="56">
        <v>66500</v>
      </c>
      <c r="B63" s="92" t="s">
        <v>220</v>
      </c>
      <c r="C63" s="78" t="s">
        <v>50</v>
      </c>
      <c r="D63" s="76">
        <f t="shared" si="4"/>
        <v>887521.32</v>
      </c>
      <c r="E63" s="84">
        <f>SUM('Admin:Positive Recovery- The Woodland'!B84)</f>
        <v>73960.11</v>
      </c>
      <c r="F63" s="84">
        <f>SUM('Admin:Positive Recovery- The Woodland'!C84)</f>
        <v>73960.11</v>
      </c>
      <c r="G63" s="84">
        <f>SUM('Admin:Positive Recovery- The Woodland'!D84)</f>
        <v>73960.11</v>
      </c>
      <c r="H63" s="84">
        <f>SUM('Admin:Positive Recovery- The Woodland'!E84)</f>
        <v>73960.11</v>
      </c>
      <c r="I63" s="84">
        <f>SUM('Admin:Positive Recovery- The Woodland'!F84)</f>
        <v>73960.11</v>
      </c>
      <c r="J63" s="84">
        <f>SUM('Admin:Positive Recovery- The Woodland'!G84)</f>
        <v>73960.11</v>
      </c>
      <c r="K63" s="84">
        <f>SUM('Admin:Positive Recovery- The Woodland'!H84)</f>
        <v>73960.11</v>
      </c>
      <c r="L63" s="84">
        <f>SUM('Admin:Positive Recovery- The Woodland'!I84)</f>
        <v>73960.11</v>
      </c>
      <c r="M63" s="84">
        <f>SUM('Admin:Positive Recovery- The Woodland'!J84)</f>
        <v>73960.11</v>
      </c>
      <c r="N63" s="84">
        <f>SUM('Admin:Positive Recovery- The Woodland'!K84)</f>
        <v>73960.11</v>
      </c>
      <c r="O63" s="84">
        <f>SUM('Admin:Positive Recovery- The Woodland'!L84)</f>
        <v>73960.11</v>
      </c>
      <c r="P63" s="84">
        <f>SUM('Admin:Positive Recovery- The Woodland'!M84)</f>
        <v>73960.11</v>
      </c>
      <c r="Q63" s="54"/>
    </row>
    <row r="64" spans="1:17" x14ac:dyDescent="0.25">
      <c r="A64" s="56">
        <v>65450</v>
      </c>
      <c r="B64" s="92" t="s">
        <v>221</v>
      </c>
      <c r="C64" s="78" t="s">
        <v>50</v>
      </c>
      <c r="D64" s="76">
        <f t="shared" si="4"/>
        <v>10080</v>
      </c>
      <c r="E64" s="84">
        <f>SUM('Admin:Positive Recovery- The Woodland'!B77)</f>
        <v>840</v>
      </c>
      <c r="F64" s="84">
        <f>SUM('Admin:Positive Recovery- The Woodland'!C77)</f>
        <v>840</v>
      </c>
      <c r="G64" s="84">
        <f>SUM('Admin:Positive Recovery- The Woodland'!D77)</f>
        <v>840</v>
      </c>
      <c r="H64" s="84">
        <f>SUM('Admin:Positive Recovery- The Woodland'!E77)</f>
        <v>840</v>
      </c>
      <c r="I64" s="84">
        <f>SUM('Admin:Positive Recovery- The Woodland'!F77)</f>
        <v>840</v>
      </c>
      <c r="J64" s="84">
        <f>SUM('Admin:Positive Recovery- The Woodland'!G77)</f>
        <v>840</v>
      </c>
      <c r="K64" s="84">
        <f>SUM('Admin:Positive Recovery- The Woodland'!H77)</f>
        <v>840</v>
      </c>
      <c r="L64" s="84">
        <f>SUM('Admin:Positive Recovery- The Woodland'!I77)</f>
        <v>840</v>
      </c>
      <c r="M64" s="84">
        <f>SUM('Admin:Positive Recovery- The Woodland'!J77)</f>
        <v>840</v>
      </c>
      <c r="N64" s="84">
        <f>SUM('Admin:Positive Recovery- The Woodland'!K77)</f>
        <v>840</v>
      </c>
      <c r="O64" s="84">
        <f>SUM('Admin:Positive Recovery- The Woodland'!L77)</f>
        <v>840</v>
      </c>
      <c r="P64" s="84">
        <f>SUM('Admin:Positive Recovery- The Woodland'!M77)</f>
        <v>840</v>
      </c>
      <c r="Q64" s="54"/>
    </row>
    <row r="65" spans="1:17" x14ac:dyDescent="0.25">
      <c r="A65" s="56">
        <v>63640</v>
      </c>
      <c r="B65" s="92" t="s">
        <v>222</v>
      </c>
      <c r="C65" s="78" t="s">
        <v>50</v>
      </c>
      <c r="D65" s="76">
        <f t="shared" si="4"/>
        <v>2700</v>
      </c>
      <c r="E65" s="84">
        <f>SUM('Admin:Positive Recovery- The Woodland'!B49)</f>
        <v>300</v>
      </c>
      <c r="F65" s="84">
        <f>SUM('Admin:Positive Recovery- The Woodland'!C49)</f>
        <v>300</v>
      </c>
      <c r="G65" s="84">
        <f>SUM('Admin:Positive Recovery- The Woodland'!D49)</f>
        <v>300</v>
      </c>
      <c r="H65" s="84">
        <f>SUM('Admin:Positive Recovery- The Woodland'!E49)</f>
        <v>200</v>
      </c>
      <c r="I65" s="84">
        <f>SUM('Admin:Positive Recovery- The Woodland'!F49)</f>
        <v>200</v>
      </c>
      <c r="J65" s="84">
        <f>SUM('Admin:Positive Recovery- The Woodland'!G49)</f>
        <v>200</v>
      </c>
      <c r="K65" s="84">
        <f>SUM('Admin:Positive Recovery- The Woodland'!H49)</f>
        <v>200</v>
      </c>
      <c r="L65" s="84">
        <f>SUM('Admin:Positive Recovery- The Woodland'!I49)</f>
        <v>200</v>
      </c>
      <c r="M65" s="84">
        <f>SUM('Admin:Positive Recovery- The Woodland'!J49)</f>
        <v>200</v>
      </c>
      <c r="N65" s="84">
        <f>SUM('Admin:Positive Recovery- The Woodland'!K49)</f>
        <v>200</v>
      </c>
      <c r="O65" s="84">
        <f>SUM('Admin:Positive Recovery- The Woodland'!L49)</f>
        <v>200</v>
      </c>
      <c r="P65" s="84">
        <f>SUM('Admin:Positive Recovery- The Woodland'!M49)</f>
        <v>200</v>
      </c>
      <c r="Q65" s="54"/>
    </row>
    <row r="66" spans="1:17" x14ac:dyDescent="0.25">
      <c r="A66" s="56">
        <v>60100</v>
      </c>
      <c r="B66" s="92" t="s">
        <v>223</v>
      </c>
      <c r="C66" s="78" t="s">
        <v>50</v>
      </c>
      <c r="D66" s="76">
        <f t="shared" si="4"/>
        <v>0</v>
      </c>
      <c r="E66" s="84">
        <f>SUM('Admin:Positive Recovery- The Woodland'!B22)</f>
        <v>0</v>
      </c>
      <c r="F66" s="84">
        <f>SUM('Admin:Positive Recovery- The Woodland'!C22)</f>
        <v>0</v>
      </c>
      <c r="G66" s="84">
        <f>SUM('Admin:Positive Recovery- The Woodland'!D22)</f>
        <v>0</v>
      </c>
      <c r="H66" s="84">
        <f>SUM('Admin:Positive Recovery- The Woodland'!E22)</f>
        <v>0</v>
      </c>
      <c r="I66" s="84">
        <f>SUM('Admin:Positive Recovery- The Woodland'!F22)</f>
        <v>0</v>
      </c>
      <c r="J66" s="84">
        <f>SUM('Admin:Positive Recovery- The Woodland'!G22)</f>
        <v>0</v>
      </c>
      <c r="K66" s="84">
        <f>SUM('Admin:Positive Recovery- The Woodland'!H22)</f>
        <v>0</v>
      </c>
      <c r="L66" s="84">
        <f>SUM('Admin:Positive Recovery- The Woodland'!I22)</f>
        <v>0</v>
      </c>
      <c r="M66" s="84">
        <f>SUM('Admin:Positive Recovery- The Woodland'!J22)</f>
        <v>0</v>
      </c>
      <c r="N66" s="84">
        <f>SUM('Admin:Positive Recovery- The Woodland'!K22)</f>
        <v>0</v>
      </c>
      <c r="O66" s="84">
        <f>SUM('Admin:Positive Recovery- The Woodland'!L22)</f>
        <v>0</v>
      </c>
      <c r="P66" s="84">
        <f>SUM('Admin:Positive Recovery- The Woodland'!M22)</f>
        <v>0</v>
      </c>
      <c r="Q66" s="54"/>
    </row>
    <row r="67" spans="1:17" x14ac:dyDescent="0.25">
      <c r="A67" s="56">
        <v>64300</v>
      </c>
      <c r="B67" s="92" t="s">
        <v>224</v>
      </c>
      <c r="C67" s="78" t="s">
        <v>50</v>
      </c>
      <c r="D67" s="76">
        <f t="shared" si="4"/>
        <v>10200</v>
      </c>
      <c r="E67" s="84">
        <f>SUM('Admin:Positive Recovery- The Woodland'!B58)</f>
        <v>850</v>
      </c>
      <c r="F67" s="84">
        <f>SUM('Admin:Positive Recovery- The Woodland'!C58)</f>
        <v>850</v>
      </c>
      <c r="G67" s="84">
        <f>SUM('Admin:Positive Recovery- The Woodland'!D58)</f>
        <v>850</v>
      </c>
      <c r="H67" s="84">
        <f>SUM('Admin:Positive Recovery- The Woodland'!E58)</f>
        <v>850</v>
      </c>
      <c r="I67" s="84">
        <f>SUM('Admin:Positive Recovery- The Woodland'!F58)</f>
        <v>850</v>
      </c>
      <c r="J67" s="84">
        <f>SUM('Admin:Positive Recovery- The Woodland'!G58)</f>
        <v>850</v>
      </c>
      <c r="K67" s="84">
        <f>SUM('Admin:Positive Recovery- The Woodland'!H58)</f>
        <v>850</v>
      </c>
      <c r="L67" s="84">
        <f>SUM('Admin:Positive Recovery- The Woodland'!I58)</f>
        <v>850</v>
      </c>
      <c r="M67" s="84">
        <f>SUM('Admin:Positive Recovery- The Woodland'!J58)</f>
        <v>850</v>
      </c>
      <c r="N67" s="84">
        <f>SUM('Admin:Positive Recovery- The Woodland'!K58)</f>
        <v>850</v>
      </c>
      <c r="O67" s="84">
        <f>SUM('Admin:Positive Recovery- The Woodland'!L58)</f>
        <v>850</v>
      </c>
      <c r="P67" s="84">
        <f>SUM('Admin:Positive Recovery- The Woodland'!M58)</f>
        <v>850</v>
      </c>
      <c r="Q67" s="54"/>
    </row>
    <row r="68" spans="1:17" x14ac:dyDescent="0.25">
      <c r="A68" s="56">
        <v>65350</v>
      </c>
      <c r="B68" s="92" t="s">
        <v>225</v>
      </c>
      <c r="C68" s="78" t="s">
        <v>50</v>
      </c>
      <c r="D68" s="76">
        <f t="shared" si="4"/>
        <v>281248.8</v>
      </c>
      <c r="E68" s="84">
        <f>SUM('Admin:Positive Recovery- The Woodland'!B75)</f>
        <v>23437.399999999998</v>
      </c>
      <c r="F68" s="84">
        <f>SUM('Admin:Positive Recovery- The Woodland'!C75)</f>
        <v>23437.399999999998</v>
      </c>
      <c r="G68" s="84">
        <f>SUM('Admin:Positive Recovery- The Woodland'!D75)</f>
        <v>23437.399999999998</v>
      </c>
      <c r="H68" s="84">
        <f>SUM('Admin:Positive Recovery- The Woodland'!E75)</f>
        <v>23437.399999999998</v>
      </c>
      <c r="I68" s="84">
        <f>SUM('Admin:Positive Recovery- The Woodland'!F75)</f>
        <v>23437.399999999998</v>
      </c>
      <c r="J68" s="84">
        <f>SUM('Admin:Positive Recovery- The Woodland'!G75)</f>
        <v>23437.399999999998</v>
      </c>
      <c r="K68" s="84">
        <f>SUM('Admin:Positive Recovery- The Woodland'!H75)</f>
        <v>23437.399999999998</v>
      </c>
      <c r="L68" s="84">
        <f>SUM('Admin:Positive Recovery- The Woodland'!I75)</f>
        <v>23437.399999999998</v>
      </c>
      <c r="M68" s="84">
        <f>SUM('Admin:Positive Recovery- The Woodland'!J75)</f>
        <v>23437.399999999998</v>
      </c>
      <c r="N68" s="84">
        <f>SUM('Admin:Positive Recovery- The Woodland'!K75)</f>
        <v>23437.399999999998</v>
      </c>
      <c r="O68" s="84">
        <f>SUM('Admin:Positive Recovery- The Woodland'!L75)</f>
        <v>23437.399999999998</v>
      </c>
      <c r="P68" s="84">
        <f>SUM('Admin:Positive Recovery- The Woodland'!M75)</f>
        <v>23437.399999999998</v>
      </c>
      <c r="Q68" s="54"/>
    </row>
    <row r="69" spans="1:17" x14ac:dyDescent="0.25">
      <c r="A69" s="56">
        <v>65550</v>
      </c>
      <c r="B69" s="92" t="s">
        <v>226</v>
      </c>
      <c r="C69" s="78" t="s">
        <v>50</v>
      </c>
      <c r="D69" s="76">
        <f t="shared" si="4"/>
        <v>36960</v>
      </c>
      <c r="E69" s="84">
        <f>SUM('Admin:Positive Recovery- The Woodland'!B79)</f>
        <v>2900</v>
      </c>
      <c r="F69" s="84">
        <f>SUM('Admin:Positive Recovery- The Woodland'!C79)</f>
        <v>2900</v>
      </c>
      <c r="G69" s="84">
        <f>SUM('Admin:Positive Recovery- The Woodland'!D79)</f>
        <v>2900</v>
      </c>
      <c r="H69" s="84">
        <f>SUM('Admin:Positive Recovery- The Woodland'!E79)</f>
        <v>2900</v>
      </c>
      <c r="I69" s="84">
        <f>SUM('Admin:Positive Recovery- The Woodland'!F79)</f>
        <v>2900</v>
      </c>
      <c r="J69" s="84">
        <f>SUM('Admin:Positive Recovery- The Woodland'!G79)</f>
        <v>2900</v>
      </c>
      <c r="K69" s="84">
        <f>SUM('Admin:Positive Recovery- The Woodland'!H79)</f>
        <v>3260</v>
      </c>
      <c r="L69" s="84">
        <f>SUM('Admin:Positive Recovery- The Woodland'!I79)</f>
        <v>3260</v>
      </c>
      <c r="M69" s="84">
        <f>SUM('Admin:Positive Recovery- The Woodland'!J79)</f>
        <v>3260</v>
      </c>
      <c r="N69" s="84">
        <f>SUM('Admin:Positive Recovery- The Woodland'!K79)</f>
        <v>3260</v>
      </c>
      <c r="O69" s="84">
        <f>SUM('Admin:Positive Recovery- The Woodland'!L79)</f>
        <v>3260</v>
      </c>
      <c r="P69" s="84">
        <f>SUM('Admin:Positive Recovery- The Woodland'!M79)</f>
        <v>3260</v>
      </c>
      <c r="Q69" s="54"/>
    </row>
    <row r="70" spans="1:17" x14ac:dyDescent="0.25">
      <c r="A70" s="56">
        <v>63610</v>
      </c>
      <c r="B70" s="92" t="s">
        <v>227</v>
      </c>
      <c r="C70" s="78" t="s">
        <v>50</v>
      </c>
      <c r="D70" s="76">
        <f t="shared" si="4"/>
        <v>37100</v>
      </c>
      <c r="E70" s="84">
        <f>SUM('Admin:Positive Recovery- The Woodland'!B46)</f>
        <v>3025</v>
      </c>
      <c r="F70" s="84">
        <f>SUM('Admin:Positive Recovery- The Woodland'!C46)</f>
        <v>3025</v>
      </c>
      <c r="G70" s="84">
        <f>SUM('Admin:Positive Recovery- The Woodland'!D46)</f>
        <v>3025</v>
      </c>
      <c r="H70" s="84">
        <f>SUM('Admin:Positive Recovery- The Woodland'!E46)</f>
        <v>3025</v>
      </c>
      <c r="I70" s="84">
        <f>SUM('Admin:Positive Recovery- The Woodland'!F46)</f>
        <v>3125</v>
      </c>
      <c r="J70" s="84">
        <f>SUM('Admin:Positive Recovery- The Woodland'!G46)</f>
        <v>3125</v>
      </c>
      <c r="K70" s="84">
        <f>SUM('Admin:Positive Recovery- The Woodland'!H46)</f>
        <v>3125</v>
      </c>
      <c r="L70" s="84">
        <f>SUM('Admin:Positive Recovery- The Woodland'!I46)</f>
        <v>3125</v>
      </c>
      <c r="M70" s="84">
        <f>SUM('Admin:Positive Recovery- The Woodland'!J46)</f>
        <v>3125</v>
      </c>
      <c r="N70" s="84">
        <f>SUM('Admin:Positive Recovery- The Woodland'!K46)</f>
        <v>3125</v>
      </c>
      <c r="O70" s="84">
        <f>SUM('Admin:Positive Recovery- The Woodland'!L46)</f>
        <v>3125</v>
      </c>
      <c r="P70" s="84">
        <f>SUM('Admin:Positive Recovery- The Woodland'!M46)</f>
        <v>3125</v>
      </c>
      <c r="Q70" s="54"/>
    </row>
    <row r="71" spans="1:17" x14ac:dyDescent="0.25">
      <c r="A71" s="56">
        <v>63650</v>
      </c>
      <c r="B71" s="92" t="s">
        <v>228</v>
      </c>
      <c r="C71" s="78" t="s">
        <v>50</v>
      </c>
      <c r="D71" s="76">
        <f t="shared" si="4"/>
        <v>0</v>
      </c>
      <c r="E71" s="84">
        <f>SUM('Admin:Positive Recovery- The Woodland'!B50)</f>
        <v>0</v>
      </c>
      <c r="F71" s="84">
        <f>SUM('Admin:Positive Recovery- The Woodland'!C50)</f>
        <v>0</v>
      </c>
      <c r="G71" s="84">
        <f>SUM('Admin:Positive Recovery- The Woodland'!D50)</f>
        <v>0</v>
      </c>
      <c r="H71" s="84">
        <f>SUM('Admin:Positive Recovery- The Woodland'!E50)</f>
        <v>0</v>
      </c>
      <c r="I71" s="84">
        <f>SUM('Admin:Positive Recovery- The Woodland'!F50)</f>
        <v>0</v>
      </c>
      <c r="J71" s="84">
        <f>SUM('Admin:Positive Recovery- The Woodland'!G50)</f>
        <v>0</v>
      </c>
      <c r="K71" s="84">
        <f>SUM('Admin:Positive Recovery- The Woodland'!H50)</f>
        <v>0</v>
      </c>
      <c r="L71" s="84">
        <f>SUM('Admin:Positive Recovery- The Woodland'!I50)</f>
        <v>0</v>
      </c>
      <c r="M71" s="84">
        <f>SUM('Admin:Positive Recovery- The Woodland'!J50)</f>
        <v>0</v>
      </c>
      <c r="N71" s="84">
        <f>SUM('Admin:Positive Recovery- The Woodland'!K50)</f>
        <v>0</v>
      </c>
      <c r="O71" s="84">
        <f>SUM('Admin:Positive Recovery- The Woodland'!L50)</f>
        <v>0</v>
      </c>
      <c r="P71" s="84">
        <f>SUM('Admin:Positive Recovery- The Woodland'!M50)</f>
        <v>0</v>
      </c>
      <c r="Q71" s="54"/>
    </row>
    <row r="72" spans="1:17" x14ac:dyDescent="0.25">
      <c r="A72" s="56">
        <v>61500</v>
      </c>
      <c r="B72" s="92" t="s">
        <v>229</v>
      </c>
      <c r="C72" s="78" t="s">
        <v>50</v>
      </c>
      <c r="D72" s="76">
        <f t="shared" si="4"/>
        <v>60960</v>
      </c>
      <c r="E72" s="84">
        <f>SUM('Admin:Positive Recovery- The Woodland'!B33)</f>
        <v>5080</v>
      </c>
      <c r="F72" s="84">
        <f>SUM('Admin:Positive Recovery- The Woodland'!C33)</f>
        <v>5080</v>
      </c>
      <c r="G72" s="84">
        <f>SUM('Admin:Positive Recovery- The Woodland'!D33)</f>
        <v>5080</v>
      </c>
      <c r="H72" s="84">
        <f>SUM('Admin:Positive Recovery- The Woodland'!E33)</f>
        <v>5080</v>
      </c>
      <c r="I72" s="84">
        <f>SUM('Admin:Positive Recovery- The Woodland'!F33)</f>
        <v>5080</v>
      </c>
      <c r="J72" s="84">
        <f>SUM('Admin:Positive Recovery- The Woodland'!G33)</f>
        <v>5080</v>
      </c>
      <c r="K72" s="84">
        <f>SUM('Admin:Positive Recovery- The Woodland'!H33)</f>
        <v>5080</v>
      </c>
      <c r="L72" s="84">
        <f>SUM('Admin:Positive Recovery- The Woodland'!I33)</f>
        <v>5080</v>
      </c>
      <c r="M72" s="84">
        <f>SUM('Admin:Positive Recovery- The Woodland'!J33)</f>
        <v>5080</v>
      </c>
      <c r="N72" s="84">
        <f>SUM('Admin:Positive Recovery- The Woodland'!K33)</f>
        <v>5080</v>
      </c>
      <c r="O72" s="84">
        <f>SUM('Admin:Positive Recovery- The Woodland'!L33)</f>
        <v>5080</v>
      </c>
      <c r="P72" s="84">
        <f>SUM('Admin:Positive Recovery- The Woodland'!M33)</f>
        <v>5080</v>
      </c>
      <c r="Q72" s="54"/>
    </row>
    <row r="73" spans="1:17" x14ac:dyDescent="0.25">
      <c r="A73" s="56">
        <v>64200</v>
      </c>
      <c r="B73" s="92" t="s">
        <v>230</v>
      </c>
      <c r="C73" s="78" t="s">
        <v>50</v>
      </c>
      <c r="D73" s="76">
        <f t="shared" si="4"/>
        <v>18520</v>
      </c>
      <c r="E73" s="84">
        <f>SUM('Admin:Positive Recovery- The Woodland'!B52)</f>
        <v>1530</v>
      </c>
      <c r="F73" s="84">
        <f>SUM('Admin:Positive Recovery- The Woodland'!C52)</f>
        <v>1530</v>
      </c>
      <c r="G73" s="84">
        <f>SUM('Admin:Positive Recovery- The Woodland'!D52)</f>
        <v>1530</v>
      </c>
      <c r="H73" s="84">
        <f>SUM('Admin:Positive Recovery- The Woodland'!E52)</f>
        <v>1530</v>
      </c>
      <c r="I73" s="84">
        <f>SUM('Admin:Positive Recovery- The Woodland'!F52)</f>
        <v>1550</v>
      </c>
      <c r="J73" s="84">
        <f>SUM('Admin:Positive Recovery- The Woodland'!G52)</f>
        <v>1550</v>
      </c>
      <c r="K73" s="84">
        <f>SUM('Admin:Positive Recovery- The Woodland'!H52)</f>
        <v>1550</v>
      </c>
      <c r="L73" s="84">
        <f>SUM('Admin:Positive Recovery- The Woodland'!I52)</f>
        <v>1550</v>
      </c>
      <c r="M73" s="84">
        <f>SUM('Admin:Positive Recovery- The Woodland'!J52)</f>
        <v>1550</v>
      </c>
      <c r="N73" s="84">
        <f>SUM('Admin:Positive Recovery- The Woodland'!K52)</f>
        <v>1550</v>
      </c>
      <c r="O73" s="84">
        <f>SUM('Admin:Positive Recovery- The Woodland'!L52)</f>
        <v>1550</v>
      </c>
      <c r="P73" s="84">
        <f>SUM('Admin:Positive Recovery- The Woodland'!M52)</f>
        <v>1550</v>
      </c>
      <c r="Q73" s="54"/>
    </row>
    <row r="74" spans="1:17" x14ac:dyDescent="0.25">
      <c r="A74" s="56"/>
      <c r="B74" s="92" t="s">
        <v>231</v>
      </c>
      <c r="C74" s="78" t="s">
        <v>50</v>
      </c>
      <c r="D74" s="76">
        <f t="shared" si="4"/>
        <v>0</v>
      </c>
      <c r="E74" s="84">
        <f>SUM('Admin:Positive Recovery- The Woodland'!B101)</f>
        <v>0</v>
      </c>
      <c r="F74" s="84">
        <f>SUM('Admin:Positive Recovery- The Woodland'!C101)</f>
        <v>0</v>
      </c>
      <c r="G74" s="84">
        <f>SUM('Admin:Positive Recovery- The Woodland'!D101)</f>
        <v>0</v>
      </c>
      <c r="H74" s="84">
        <f>SUM('Admin:Positive Recovery- The Woodland'!E101)</f>
        <v>0</v>
      </c>
      <c r="I74" s="84">
        <f>SUM('Admin:Positive Recovery- The Woodland'!F101)</f>
        <v>0</v>
      </c>
      <c r="J74" s="84">
        <f>SUM('Admin:Positive Recovery- The Woodland'!G101)</f>
        <v>0</v>
      </c>
      <c r="K74" s="84">
        <f>SUM('Admin:Positive Recovery- The Woodland'!H101)</f>
        <v>0</v>
      </c>
      <c r="L74" s="84">
        <f>SUM('Admin:Positive Recovery- The Woodland'!I101)</f>
        <v>0</v>
      </c>
      <c r="M74" s="84">
        <f>SUM('Admin:Positive Recovery- The Woodland'!J101)</f>
        <v>0</v>
      </c>
      <c r="N74" s="84">
        <f>SUM('Admin:Positive Recovery- The Woodland'!K101)</f>
        <v>0</v>
      </c>
      <c r="O74" s="84">
        <f>SUM('Admin:Positive Recovery- The Woodland'!L101)</f>
        <v>0</v>
      </c>
      <c r="P74" s="84">
        <f>SUM('Admin:Positive Recovery- The Woodland'!M101)</f>
        <v>0</v>
      </c>
      <c r="Q74" s="54"/>
    </row>
    <row r="75" spans="1:17" x14ac:dyDescent="0.25">
      <c r="A75" s="56">
        <v>64250</v>
      </c>
      <c r="B75" s="92" t="s">
        <v>232</v>
      </c>
      <c r="C75" s="78" t="s">
        <v>50</v>
      </c>
      <c r="D75" s="76">
        <f t="shared" si="4"/>
        <v>71340</v>
      </c>
      <c r="E75" s="84">
        <f>SUM('Admin:Positive Recovery- The Woodland'!B56)</f>
        <v>5920</v>
      </c>
      <c r="F75" s="84">
        <f>SUM('Admin:Positive Recovery- The Woodland'!C56)</f>
        <v>5920</v>
      </c>
      <c r="G75" s="84">
        <f>SUM('Admin:Positive Recovery- The Woodland'!D56)</f>
        <v>5920</v>
      </c>
      <c r="H75" s="84">
        <f>SUM('Admin:Positive Recovery- The Woodland'!E56)</f>
        <v>5920</v>
      </c>
      <c r="I75" s="84">
        <f>SUM('Admin:Positive Recovery- The Woodland'!F56)</f>
        <v>5920</v>
      </c>
      <c r="J75" s="84">
        <f>SUM('Admin:Positive Recovery- The Woodland'!G56)</f>
        <v>5920</v>
      </c>
      <c r="K75" s="84">
        <f>SUM('Admin:Positive Recovery- The Woodland'!H56)</f>
        <v>5970</v>
      </c>
      <c r="L75" s="84">
        <f>SUM('Admin:Positive Recovery- The Woodland'!I56)</f>
        <v>5970</v>
      </c>
      <c r="M75" s="84">
        <f>SUM('Admin:Positive Recovery- The Woodland'!J56)</f>
        <v>5970</v>
      </c>
      <c r="N75" s="84">
        <f>SUM('Admin:Positive Recovery- The Woodland'!K56)</f>
        <v>5970</v>
      </c>
      <c r="O75" s="84">
        <f>SUM('Admin:Positive Recovery- The Woodland'!L56)</f>
        <v>5970</v>
      </c>
      <c r="P75" s="84">
        <f>SUM('Admin:Positive Recovery- The Woodland'!M56)</f>
        <v>5970</v>
      </c>
      <c r="Q75" s="54"/>
    </row>
    <row r="76" spans="1:17" x14ac:dyDescent="0.25">
      <c r="A76" s="56">
        <v>64600</v>
      </c>
      <c r="B76" s="92" t="s">
        <v>233</v>
      </c>
      <c r="C76" s="78" t="s">
        <v>50</v>
      </c>
      <c r="D76" s="76">
        <f t="shared" si="4"/>
        <v>0</v>
      </c>
      <c r="E76" s="84">
        <f>SUM('Admin:Positive Recovery- The Woodland'!B59)</f>
        <v>0</v>
      </c>
      <c r="F76" s="84">
        <f>SUM('Admin:Positive Recovery- The Woodland'!C59)</f>
        <v>0</v>
      </c>
      <c r="G76" s="84">
        <f>SUM('Admin:Positive Recovery- The Woodland'!D59)</f>
        <v>0</v>
      </c>
      <c r="H76" s="84">
        <f>SUM('Admin:Positive Recovery- The Woodland'!E59)</f>
        <v>0</v>
      </c>
      <c r="I76" s="84">
        <f>SUM('Admin:Positive Recovery- The Woodland'!F59)</f>
        <v>0</v>
      </c>
      <c r="J76" s="84">
        <f>SUM('Admin:Positive Recovery- The Woodland'!G59)</f>
        <v>0</v>
      </c>
      <c r="K76" s="84">
        <f>SUM('Admin:Positive Recovery- The Woodland'!H59)</f>
        <v>0</v>
      </c>
      <c r="L76" s="84">
        <f>SUM('Admin:Positive Recovery- The Woodland'!I59)</f>
        <v>0</v>
      </c>
      <c r="M76" s="84">
        <f>SUM('Admin:Positive Recovery- The Woodland'!J59)</f>
        <v>0</v>
      </c>
      <c r="N76" s="84">
        <f>SUM('Admin:Positive Recovery- The Woodland'!K59)</f>
        <v>0</v>
      </c>
      <c r="O76" s="84">
        <f>SUM('Admin:Positive Recovery- The Woodland'!L59)</f>
        <v>0</v>
      </c>
      <c r="P76" s="84">
        <f>SUM('Admin:Positive Recovery- The Woodland'!M59)</f>
        <v>0</v>
      </c>
      <c r="Q76" s="54"/>
    </row>
    <row r="77" spans="1:17" x14ac:dyDescent="0.25">
      <c r="A77" s="56">
        <v>64900</v>
      </c>
      <c r="B77" s="92" t="s">
        <v>234</v>
      </c>
      <c r="C77" s="78" t="s">
        <v>50</v>
      </c>
      <c r="D77" s="76">
        <f t="shared" si="4"/>
        <v>30161.681099251142</v>
      </c>
      <c r="E77" s="84">
        <f>SUM('Admin:Positive Recovery- The Woodland'!B71)</f>
        <v>2407.0897065648855</v>
      </c>
      <c r="F77" s="84">
        <f>SUM('Admin:Positive Recovery- The Woodland'!C71)</f>
        <v>2266.4677692251908</v>
      </c>
      <c r="G77" s="84">
        <f>SUM('Admin:Positive Recovery- The Woodland'!D71)</f>
        <v>2287.0781883263357</v>
      </c>
      <c r="H77" s="84">
        <f>SUM('Admin:Positive Recovery- The Woodland'!E71)</f>
        <v>2466.9582317633585</v>
      </c>
      <c r="I77" s="84">
        <f>SUM('Admin:Positive Recovery- The Woodland'!F71)</f>
        <v>2640.7476766908399</v>
      </c>
      <c r="J77" s="84">
        <f>SUM('Admin:Positive Recovery- The Woodland'!G71)</f>
        <v>2354.0584276793893</v>
      </c>
      <c r="K77" s="84">
        <f>SUM('Admin:Positive Recovery- The Woodland'!H71)</f>
        <v>2724.554950945801</v>
      </c>
      <c r="L77" s="84">
        <f>SUM('Admin:Positive Recovery- The Woodland'!I71)</f>
        <v>2614.4666880351147</v>
      </c>
      <c r="M77" s="84">
        <f>SUM('Admin:Positive Recovery- The Woodland'!J71)</f>
        <v>2501.3842529622134</v>
      </c>
      <c r="N77" s="84">
        <f>SUM('Admin:Positive Recovery- The Woodland'!K71)</f>
        <v>2748.1948467187021</v>
      </c>
      <c r="O77" s="84">
        <f>SUM('Admin:Positive Recovery- The Woodland'!L71)</f>
        <v>2514.8159518866414</v>
      </c>
      <c r="P77" s="84">
        <f>SUM('Admin:Positive Recovery- The Woodland'!M71)</f>
        <v>2635.8644084526713</v>
      </c>
      <c r="Q77" s="54"/>
    </row>
    <row r="78" spans="1:17" x14ac:dyDescent="0.25">
      <c r="A78" s="56">
        <v>64810</v>
      </c>
      <c r="B78" s="92" t="s">
        <v>235</v>
      </c>
      <c r="C78" s="78" t="s">
        <v>50</v>
      </c>
      <c r="D78" s="76">
        <f t="shared" si="4"/>
        <v>277115.30461829202</v>
      </c>
      <c r="E78" s="84">
        <f>SUM('Admin:Positive Recovery- The Woodland'!B68)</f>
        <v>22715.125274400001</v>
      </c>
      <c r="F78" s="84">
        <f>SUM('Admin:Positive Recovery- The Woodland'!C68)</f>
        <v>20874.782113820002</v>
      </c>
      <c r="G78" s="84">
        <f>SUM('Admin:Positive Recovery- The Woodland'!D68)</f>
        <v>21184.862021820001</v>
      </c>
      <c r="H78" s="84">
        <f>SUM('Admin:Positive Recovery- The Woodland'!E68)</f>
        <v>22890.788047239999</v>
      </c>
      <c r="I78" s="84">
        <f>SUM('Admin:Positive Recovery- The Woodland'!F68)</f>
        <v>24484.607351179999</v>
      </c>
      <c r="J78" s="84">
        <f>SUM('Admin:Positive Recovery- The Woodland'!G68)</f>
        <v>21756.11142152</v>
      </c>
      <c r="K78" s="84">
        <f>SUM('Admin:Positive Recovery- The Woodland'!H68)</f>
        <v>24813.474595307998</v>
      </c>
      <c r="L78" s="84">
        <f>SUM('Admin:Positive Recovery- The Woodland'!I68)</f>
        <v>23785.105945912001</v>
      </c>
      <c r="M78" s="84">
        <f>SUM('Admin:Positive Recovery- The Woodland'!J68)</f>
        <v>22753.097042916001</v>
      </c>
      <c r="N78" s="84">
        <f>SUM('Admin:Positive Recovery- The Woodland'!K68)</f>
        <v>24986.598936908002</v>
      </c>
      <c r="O78" s="84">
        <f>SUM('Admin:Positive Recovery- The Woodland'!L68)</f>
        <v>22886.041609596003</v>
      </c>
      <c r="P78" s="84">
        <f>SUM('Admin:Positive Recovery- The Woodland'!M68)</f>
        <v>23984.710257671999</v>
      </c>
      <c r="Q78" s="54"/>
    </row>
    <row r="79" spans="1:17" x14ac:dyDescent="0.25">
      <c r="A79" s="56">
        <v>64820</v>
      </c>
      <c r="B79" s="92" t="s">
        <v>236</v>
      </c>
      <c r="C79" s="78" t="s">
        <v>50</v>
      </c>
      <c r="D79" s="76">
        <f t="shared" si="4"/>
        <v>26797.043819519997</v>
      </c>
      <c r="E79" s="84">
        <f>SUM('Admin:Positive Recovery- The Woodland'!B69)</f>
        <v>2289.2175539999998</v>
      </c>
      <c r="F79" s="84">
        <f>SUM('Admin:Positive Recovery- The Woodland'!C69)</f>
        <v>2090.155158</v>
      </c>
      <c r="G79" s="84">
        <f>SUM('Admin:Positive Recovery- The Woodland'!D69)</f>
        <v>2090.155158</v>
      </c>
      <c r="H79" s="84">
        <f>SUM('Admin:Positive Recovery- The Woodland'!E69)</f>
        <v>2189.6863560000002</v>
      </c>
      <c r="I79" s="84">
        <f>SUM('Admin:Positive Recovery- The Woodland'!F69)</f>
        <v>2328.2941031999999</v>
      </c>
      <c r="J79" s="84">
        <f>SUM('Admin:Positive Recovery- The Woodland'!G69)</f>
        <v>2080.2020381999996</v>
      </c>
      <c r="K79" s="84">
        <f>SUM('Admin:Positive Recovery- The Woodland'!H69)</f>
        <v>2392.2323439299998</v>
      </c>
      <c r="L79" s="84">
        <f>SUM('Admin:Positive Recovery- The Woodland'!I69)</f>
        <v>2288.2222420199996</v>
      </c>
      <c r="M79" s="84">
        <f>SUM('Admin:Positive Recovery- The Woodland'!J69)</f>
        <v>2184.2121401099998</v>
      </c>
      <c r="N79" s="84">
        <f>SUM('Admin:Positive Recovery- The Woodland'!K69)</f>
        <v>2392.2323439299998</v>
      </c>
      <c r="O79" s="84">
        <f>SUM('Admin:Positive Recovery- The Woodland'!L69)</f>
        <v>2184.2121401099998</v>
      </c>
      <c r="P79" s="84">
        <f>SUM('Admin:Positive Recovery- The Woodland'!M69)</f>
        <v>2288.2222420199996</v>
      </c>
      <c r="Q79" s="54"/>
    </row>
    <row r="80" spans="1:17" x14ac:dyDescent="0.25">
      <c r="A80" s="56">
        <v>64830</v>
      </c>
      <c r="B80" s="92" t="s">
        <v>237</v>
      </c>
      <c r="C80" s="78" t="s">
        <v>50</v>
      </c>
      <c r="D80" s="76">
        <f t="shared" si="4"/>
        <v>170230.56080369602</v>
      </c>
      <c r="E80" s="84">
        <f>SUM('Admin:Positive Recovery- The Woodland'!B70)</f>
        <v>12834.985082799998</v>
      </c>
      <c r="F80" s="84">
        <f>SUM('Admin:Positive Recovery- The Woodland'!C70)</f>
        <v>12664.4857756</v>
      </c>
      <c r="G80" s="84">
        <f>SUM('Admin:Positive Recovery- The Woodland'!D70)</f>
        <v>12677.952076630001</v>
      </c>
      <c r="H80" s="84">
        <f>SUM('Admin:Positive Recovery- The Woodland'!E70)</f>
        <v>13701.28055376</v>
      </c>
      <c r="I80" s="84">
        <f>SUM('Admin:Positive Recovery- The Woodland'!F70)</f>
        <v>14698.831155839998</v>
      </c>
      <c r="J80" s="84">
        <f>SUM('Admin:Positive Recovery- The Woodland'!G70)</f>
        <v>13170.445097</v>
      </c>
      <c r="K80" s="84">
        <f>SUM('Admin:Positive Recovery- The Woodland'!H70)</f>
        <v>15624.123669629998</v>
      </c>
      <c r="L80" s="84">
        <f>SUM('Admin:Positive Recovery- The Woodland'!I70)</f>
        <v>15026.65221998</v>
      </c>
      <c r="M80" s="84">
        <f>SUM('Admin:Positive Recovery- The Woodland'!J70)</f>
        <v>14384.589512579998</v>
      </c>
      <c r="N80" s="84">
        <f>SUM('Admin:Positive Recovery- The Woodland'!K70)</f>
        <v>15822.349620939996</v>
      </c>
      <c r="O80" s="84">
        <f>SUM('Admin:Positive Recovery- The Woodland'!L70)</f>
        <v>14462.508773992002</v>
      </c>
      <c r="P80" s="84">
        <f>SUM('Admin:Positive Recovery- The Woodland'!M70)</f>
        <v>15162.357264943998</v>
      </c>
      <c r="Q80" s="54"/>
    </row>
    <row r="81" spans="1:17" x14ac:dyDescent="0.25">
      <c r="A81" s="56">
        <v>64800</v>
      </c>
      <c r="B81" s="92" t="s">
        <v>238</v>
      </c>
      <c r="C81" s="78" t="s">
        <v>50</v>
      </c>
      <c r="D81" s="76">
        <f t="shared" si="4"/>
        <v>0</v>
      </c>
      <c r="E81" s="84">
        <f>SUM('Admin:Positive Recovery- The Woodland'!B67)</f>
        <v>0</v>
      </c>
      <c r="F81" s="84">
        <f>SUM('Admin:Positive Recovery- The Woodland'!C67)</f>
        <v>0</v>
      </c>
      <c r="G81" s="84">
        <f>SUM('Admin:Positive Recovery- The Woodland'!D67)</f>
        <v>0</v>
      </c>
      <c r="H81" s="84">
        <f>SUM('Admin:Positive Recovery- The Woodland'!E67)</f>
        <v>0</v>
      </c>
      <c r="I81" s="84">
        <f>SUM('Admin:Positive Recovery- The Woodland'!F67)</f>
        <v>0</v>
      </c>
      <c r="J81" s="84">
        <f>SUM('Admin:Positive Recovery- The Woodland'!G67)</f>
        <v>0</v>
      </c>
      <c r="K81" s="84">
        <f>SUM('Admin:Positive Recovery- The Woodland'!H67)</f>
        <v>0</v>
      </c>
      <c r="L81" s="84">
        <f>SUM('Admin:Positive Recovery- The Woodland'!I67)</f>
        <v>0</v>
      </c>
      <c r="M81" s="84">
        <f>SUM('Admin:Positive Recovery- The Woodland'!J67)</f>
        <v>0</v>
      </c>
      <c r="N81" s="84">
        <f>SUM('Admin:Positive Recovery- The Woodland'!K67)</f>
        <v>0</v>
      </c>
      <c r="O81" s="84">
        <f>SUM('Admin:Positive Recovery- The Woodland'!L67)</f>
        <v>0</v>
      </c>
      <c r="P81" s="84">
        <f>SUM('Admin:Positive Recovery- The Woodland'!M67)</f>
        <v>0</v>
      </c>
      <c r="Q81" s="54"/>
    </row>
    <row r="82" spans="1:17" x14ac:dyDescent="0.25">
      <c r="A82" s="56">
        <v>62900</v>
      </c>
      <c r="B82" s="92" t="s">
        <v>239</v>
      </c>
      <c r="C82" s="78" t="s">
        <v>50</v>
      </c>
      <c r="D82" s="76">
        <f t="shared" si="4"/>
        <v>7990</v>
      </c>
      <c r="E82" s="84">
        <f>SUM('Admin:Positive Recovery- The Woodland'!B41)</f>
        <v>675</v>
      </c>
      <c r="F82" s="84">
        <f>SUM('Admin:Positive Recovery- The Woodland'!C41)</f>
        <v>665</v>
      </c>
      <c r="G82" s="84">
        <f>SUM('Admin:Positive Recovery- The Woodland'!D41)</f>
        <v>665</v>
      </c>
      <c r="H82" s="84">
        <f>SUM('Admin:Positive Recovery- The Woodland'!E41)</f>
        <v>665</v>
      </c>
      <c r="I82" s="84">
        <f>SUM('Admin:Positive Recovery- The Woodland'!F41)</f>
        <v>665</v>
      </c>
      <c r="J82" s="84">
        <f>SUM('Admin:Positive Recovery- The Woodland'!G41)</f>
        <v>665</v>
      </c>
      <c r="K82" s="84">
        <f>SUM('Admin:Positive Recovery- The Woodland'!H41)</f>
        <v>665</v>
      </c>
      <c r="L82" s="84">
        <f>SUM('Admin:Positive Recovery- The Woodland'!I41)</f>
        <v>665</v>
      </c>
      <c r="M82" s="84">
        <f>SUM('Admin:Positive Recovery- The Woodland'!J41)</f>
        <v>665</v>
      </c>
      <c r="N82" s="84">
        <f>SUM('Admin:Positive Recovery- The Woodland'!K41)</f>
        <v>665</v>
      </c>
      <c r="O82" s="84">
        <f>SUM('Admin:Positive Recovery- The Woodland'!L41)</f>
        <v>665</v>
      </c>
      <c r="P82" s="84">
        <f>SUM('Admin:Positive Recovery- The Woodland'!M41)</f>
        <v>665</v>
      </c>
      <c r="Q82" s="54"/>
    </row>
    <row r="83" spans="1:17" x14ac:dyDescent="0.25">
      <c r="A83" s="56">
        <v>64235</v>
      </c>
      <c r="B83" s="92" t="s">
        <v>240</v>
      </c>
      <c r="C83" s="78" t="s">
        <v>50</v>
      </c>
      <c r="D83" s="76">
        <f t="shared" si="4"/>
        <v>7800</v>
      </c>
      <c r="E83" s="84">
        <f>SUM('Admin:Positive Recovery- The Woodland'!B55)</f>
        <v>650</v>
      </c>
      <c r="F83" s="84">
        <f>SUM('Admin:Positive Recovery- The Woodland'!C55)</f>
        <v>650</v>
      </c>
      <c r="G83" s="84">
        <f>SUM('Admin:Positive Recovery- The Woodland'!D55)</f>
        <v>650</v>
      </c>
      <c r="H83" s="84">
        <f>SUM('Admin:Positive Recovery- The Woodland'!E55)</f>
        <v>650</v>
      </c>
      <c r="I83" s="84">
        <f>SUM('Admin:Positive Recovery- The Woodland'!F55)</f>
        <v>650</v>
      </c>
      <c r="J83" s="84">
        <f>SUM('Admin:Positive Recovery- The Woodland'!G55)</f>
        <v>650</v>
      </c>
      <c r="K83" s="84">
        <f>SUM('Admin:Positive Recovery- The Woodland'!H55)</f>
        <v>650</v>
      </c>
      <c r="L83" s="84">
        <f>SUM('Admin:Positive Recovery- The Woodland'!I55)</f>
        <v>650</v>
      </c>
      <c r="M83" s="84">
        <f>SUM('Admin:Positive Recovery- The Woodland'!J55)</f>
        <v>650</v>
      </c>
      <c r="N83" s="84">
        <f>SUM('Admin:Positive Recovery- The Woodland'!K55)</f>
        <v>650</v>
      </c>
      <c r="O83" s="84">
        <f>SUM('Admin:Positive Recovery- The Woodland'!L55)</f>
        <v>650</v>
      </c>
      <c r="P83" s="84">
        <f>SUM('Admin:Positive Recovery- The Woodland'!M55)</f>
        <v>650</v>
      </c>
      <c r="Q83" s="54"/>
    </row>
    <row r="84" spans="1:17" x14ac:dyDescent="0.25">
      <c r="A84" s="56">
        <v>65200</v>
      </c>
      <c r="B84" s="92" t="s">
        <v>241</v>
      </c>
      <c r="C84" s="78" t="s">
        <v>50</v>
      </c>
      <c r="D84" s="76">
        <f t="shared" si="4"/>
        <v>2160</v>
      </c>
      <c r="E84" s="84">
        <f>SUM('Admin:Positive Recovery- The Woodland'!B73)</f>
        <v>180</v>
      </c>
      <c r="F84" s="84">
        <f>SUM('Admin:Positive Recovery- The Woodland'!C73)</f>
        <v>180</v>
      </c>
      <c r="G84" s="84">
        <f>SUM('Admin:Positive Recovery- The Woodland'!D73)</f>
        <v>180</v>
      </c>
      <c r="H84" s="84">
        <f>SUM('Admin:Positive Recovery- The Woodland'!E73)</f>
        <v>180</v>
      </c>
      <c r="I84" s="84">
        <f>SUM('Admin:Positive Recovery- The Woodland'!F73)</f>
        <v>180</v>
      </c>
      <c r="J84" s="84">
        <f>SUM('Admin:Positive Recovery- The Woodland'!G73)</f>
        <v>180</v>
      </c>
      <c r="K84" s="84">
        <f>SUM('Admin:Positive Recovery- The Woodland'!H73)</f>
        <v>180</v>
      </c>
      <c r="L84" s="84">
        <f>SUM('Admin:Positive Recovery- The Woodland'!I73)</f>
        <v>180</v>
      </c>
      <c r="M84" s="84">
        <f>SUM('Admin:Positive Recovery- The Woodland'!J73)</f>
        <v>180</v>
      </c>
      <c r="N84" s="84">
        <f>SUM('Admin:Positive Recovery- The Woodland'!K73)</f>
        <v>180</v>
      </c>
      <c r="O84" s="84">
        <f>SUM('Admin:Positive Recovery- The Woodland'!L73)</f>
        <v>180</v>
      </c>
      <c r="P84" s="84">
        <f>SUM('Admin:Positive Recovery- The Woodland'!M73)</f>
        <v>180</v>
      </c>
      <c r="Q84" s="54"/>
    </row>
    <row r="85" spans="1:17" x14ac:dyDescent="0.25">
      <c r="A85" s="56">
        <v>65400</v>
      </c>
      <c r="B85" s="92" t="s">
        <v>242</v>
      </c>
      <c r="C85" s="78" t="s">
        <v>50</v>
      </c>
      <c r="D85" s="76">
        <f t="shared" si="4"/>
        <v>246300</v>
      </c>
      <c r="E85" s="84">
        <f>SUM('Admin:Positive Recovery- The Woodland'!B76)</f>
        <v>19775</v>
      </c>
      <c r="F85" s="84">
        <f>SUM('Admin:Positive Recovery- The Woodland'!C76)</f>
        <v>19775</v>
      </c>
      <c r="G85" s="84">
        <f>SUM('Admin:Positive Recovery- The Woodland'!D76)</f>
        <v>19775</v>
      </c>
      <c r="H85" s="84">
        <f>SUM('Admin:Positive Recovery- The Woodland'!E76)</f>
        <v>19775</v>
      </c>
      <c r="I85" s="84">
        <f>SUM('Admin:Positive Recovery- The Woodland'!F76)</f>
        <v>19775</v>
      </c>
      <c r="J85" s="84">
        <f>SUM('Admin:Positive Recovery- The Woodland'!G76)</f>
        <v>19775</v>
      </c>
      <c r="K85" s="84">
        <f>SUM('Admin:Positive Recovery- The Woodland'!H76)</f>
        <v>21275</v>
      </c>
      <c r="L85" s="84">
        <f>SUM('Admin:Positive Recovery- The Woodland'!I76)</f>
        <v>21275</v>
      </c>
      <c r="M85" s="84">
        <f>SUM('Admin:Positive Recovery- The Woodland'!J76)</f>
        <v>21275</v>
      </c>
      <c r="N85" s="84">
        <f>SUM('Admin:Positive Recovery- The Woodland'!K76)</f>
        <v>21275</v>
      </c>
      <c r="O85" s="84">
        <f>SUM('Admin:Positive Recovery- The Woodland'!L76)</f>
        <v>21275</v>
      </c>
      <c r="P85" s="84">
        <f>SUM('Admin:Positive Recovery- The Woodland'!M76)</f>
        <v>21275</v>
      </c>
      <c r="Q85" s="54"/>
    </row>
    <row r="86" spans="1:17" x14ac:dyDescent="0.25">
      <c r="A86" s="56">
        <v>66510</v>
      </c>
      <c r="B86" s="92" t="s">
        <v>243</v>
      </c>
      <c r="C86" s="78" t="s">
        <v>50</v>
      </c>
      <c r="D86" s="76">
        <f t="shared" si="4"/>
        <v>255000</v>
      </c>
      <c r="E86" s="84">
        <f>SUM('Admin:Positive Recovery- The Woodland'!B85)</f>
        <v>21250</v>
      </c>
      <c r="F86" s="84">
        <f>SUM('Admin:Positive Recovery- The Woodland'!C85)</f>
        <v>21250</v>
      </c>
      <c r="G86" s="84">
        <f>SUM('Admin:Positive Recovery- The Woodland'!D85)</f>
        <v>21250</v>
      </c>
      <c r="H86" s="84">
        <f>SUM('Admin:Positive Recovery- The Woodland'!E85)</f>
        <v>21250</v>
      </c>
      <c r="I86" s="84">
        <f>SUM('Admin:Positive Recovery- The Woodland'!F85)</f>
        <v>21250</v>
      </c>
      <c r="J86" s="84">
        <f>SUM('Admin:Positive Recovery- The Woodland'!G85)</f>
        <v>21250</v>
      </c>
      <c r="K86" s="84">
        <f>SUM('Admin:Positive Recovery- The Woodland'!H85)</f>
        <v>21250</v>
      </c>
      <c r="L86" s="84">
        <f>SUM('Admin:Positive Recovery- The Woodland'!I85)</f>
        <v>21250</v>
      </c>
      <c r="M86" s="84">
        <f>SUM('Admin:Positive Recovery- The Woodland'!J85)</f>
        <v>21250</v>
      </c>
      <c r="N86" s="84">
        <f>SUM('Admin:Positive Recovery- The Woodland'!K85)</f>
        <v>21250</v>
      </c>
      <c r="O86" s="84">
        <f>SUM('Admin:Positive Recovery- The Woodland'!L85)</f>
        <v>21250</v>
      </c>
      <c r="P86" s="84">
        <f>SUM('Admin:Positive Recovery- The Woodland'!M85)</f>
        <v>21250</v>
      </c>
      <c r="Q86" s="54"/>
    </row>
    <row r="87" spans="1:17" x14ac:dyDescent="0.25">
      <c r="A87" s="56"/>
      <c r="B87" s="92" t="s">
        <v>244</v>
      </c>
      <c r="C87" s="78" t="s">
        <v>50</v>
      </c>
      <c r="D87" s="76">
        <f t="shared" si="4"/>
        <v>0</v>
      </c>
      <c r="E87" s="84">
        <f>SUM('Admin:Positive Recovery- The Woodland'!B102)</f>
        <v>0</v>
      </c>
      <c r="F87" s="84">
        <f>SUM('Admin:Positive Recovery- The Woodland'!C102)</f>
        <v>0</v>
      </c>
      <c r="G87" s="84">
        <f>SUM('Admin:Positive Recovery- The Woodland'!D102)</f>
        <v>0</v>
      </c>
      <c r="H87" s="84">
        <f>SUM('Admin:Positive Recovery- The Woodland'!E102)</f>
        <v>0</v>
      </c>
      <c r="I87" s="84">
        <f>SUM('Admin:Positive Recovery- The Woodland'!F102)</f>
        <v>0</v>
      </c>
      <c r="J87" s="84">
        <f>SUM('Admin:Positive Recovery- The Woodland'!G102)</f>
        <v>0</v>
      </c>
      <c r="K87" s="84">
        <f>SUM('Admin:Positive Recovery- The Woodland'!H102)</f>
        <v>0</v>
      </c>
      <c r="L87" s="84">
        <f>SUM('Admin:Positive Recovery- The Woodland'!I102)</f>
        <v>0</v>
      </c>
      <c r="M87" s="84">
        <f>SUM('Admin:Positive Recovery- The Woodland'!J102)</f>
        <v>0</v>
      </c>
      <c r="N87" s="84">
        <f>SUM('Admin:Positive Recovery- The Woodland'!K102)</f>
        <v>0</v>
      </c>
      <c r="O87" s="84">
        <f>SUM('Admin:Positive Recovery- The Woodland'!L102)</f>
        <v>0</v>
      </c>
      <c r="P87" s="84">
        <f>SUM('Admin:Positive Recovery- The Woodland'!M102)</f>
        <v>0</v>
      </c>
      <c r="Q87" s="54"/>
    </row>
    <row r="88" spans="1:17" x14ac:dyDescent="0.25">
      <c r="A88" s="56">
        <v>63450</v>
      </c>
      <c r="B88" s="92" t="s">
        <v>245</v>
      </c>
      <c r="C88" s="78" t="s">
        <v>50</v>
      </c>
      <c r="D88" s="76">
        <f t="shared" ref="D88:D107" si="5">SUM(E88:P88)</f>
        <v>38200</v>
      </c>
      <c r="E88" s="84">
        <f>SUM('Admin:Positive Recovery- The Woodland'!B44)</f>
        <v>3150</v>
      </c>
      <c r="F88" s="84">
        <f>SUM('Admin:Positive Recovery- The Woodland'!C44)</f>
        <v>3150</v>
      </c>
      <c r="G88" s="84">
        <f>SUM('Admin:Positive Recovery- The Woodland'!D44)</f>
        <v>3150</v>
      </c>
      <c r="H88" s="84">
        <f>SUM('Admin:Positive Recovery- The Woodland'!E44)</f>
        <v>3150</v>
      </c>
      <c r="I88" s="84">
        <f>SUM('Admin:Positive Recovery- The Woodland'!F44)</f>
        <v>3200</v>
      </c>
      <c r="J88" s="84">
        <f>SUM('Admin:Positive Recovery- The Woodland'!G44)</f>
        <v>3200</v>
      </c>
      <c r="K88" s="84">
        <f>SUM('Admin:Positive Recovery- The Woodland'!H44)</f>
        <v>3200</v>
      </c>
      <c r="L88" s="84">
        <f>SUM('Admin:Positive Recovery- The Woodland'!I44)</f>
        <v>3200</v>
      </c>
      <c r="M88" s="84">
        <f>SUM('Admin:Positive Recovery- The Woodland'!J44)</f>
        <v>3200</v>
      </c>
      <c r="N88" s="84">
        <f>SUM('Admin:Positive Recovery- The Woodland'!K44)</f>
        <v>3200</v>
      </c>
      <c r="O88" s="84">
        <f>SUM('Admin:Positive Recovery- The Woodland'!L44)</f>
        <v>3200</v>
      </c>
      <c r="P88" s="84">
        <f>SUM('Admin:Positive Recovery- The Woodland'!M44)</f>
        <v>3200</v>
      </c>
      <c r="Q88" s="54"/>
    </row>
    <row r="89" spans="1:17" x14ac:dyDescent="0.25">
      <c r="A89" s="56">
        <v>66000</v>
      </c>
      <c r="B89" s="92" t="s">
        <v>246</v>
      </c>
      <c r="C89" s="78" t="s">
        <v>50</v>
      </c>
      <c r="D89" s="76">
        <f t="shared" si="5"/>
        <v>98400</v>
      </c>
      <c r="E89" s="84">
        <f>SUM('Admin:Positive Recovery- The Woodland'!B82)</f>
        <v>8200</v>
      </c>
      <c r="F89" s="84">
        <f>SUM('Admin:Positive Recovery- The Woodland'!C82)</f>
        <v>8200</v>
      </c>
      <c r="G89" s="84">
        <f>SUM('Admin:Positive Recovery- The Woodland'!D82)</f>
        <v>8200</v>
      </c>
      <c r="H89" s="84">
        <f>SUM('Admin:Positive Recovery- The Woodland'!E82)</f>
        <v>8200</v>
      </c>
      <c r="I89" s="84">
        <f>SUM('Admin:Positive Recovery- The Woodland'!F82)</f>
        <v>8200</v>
      </c>
      <c r="J89" s="84">
        <f>SUM('Admin:Positive Recovery- The Woodland'!G82)</f>
        <v>8200</v>
      </c>
      <c r="K89" s="84">
        <f>SUM('Admin:Positive Recovery- The Woodland'!H82)</f>
        <v>8200</v>
      </c>
      <c r="L89" s="84">
        <f>SUM('Admin:Positive Recovery- The Woodland'!I82)</f>
        <v>8200</v>
      </c>
      <c r="M89" s="84">
        <f>SUM('Admin:Positive Recovery- The Woodland'!J82)</f>
        <v>8200</v>
      </c>
      <c r="N89" s="84">
        <f>SUM('Admin:Positive Recovery- The Woodland'!K82)</f>
        <v>8200</v>
      </c>
      <c r="O89" s="84">
        <f>SUM('Admin:Positive Recovery- The Woodland'!L82)</f>
        <v>8200</v>
      </c>
      <c r="P89" s="84">
        <f>SUM('Admin:Positive Recovery- The Woodland'!M82)</f>
        <v>8200</v>
      </c>
      <c r="Q89" s="54"/>
    </row>
    <row r="90" spans="1:17" x14ac:dyDescent="0.25">
      <c r="A90" s="56">
        <v>64750</v>
      </c>
      <c r="B90" s="92" t="s">
        <v>247</v>
      </c>
      <c r="C90" s="78" t="s">
        <v>50</v>
      </c>
      <c r="D90" s="76">
        <f t="shared" si="5"/>
        <v>78205.474149917558</v>
      </c>
      <c r="E90" s="84">
        <f>SUM('Admin:Positive Recovery- The Woodland'!B65)</f>
        <v>6209.1757819847335</v>
      </c>
      <c r="F90" s="84">
        <f>SUM('Admin:Positive Recovery- The Woodland'!C65)</f>
        <v>5897.9422083740455</v>
      </c>
      <c r="G90" s="84">
        <f>SUM('Admin:Positive Recovery- The Woodland'!D65)</f>
        <v>5940.9600083740461</v>
      </c>
      <c r="H90" s="84">
        <f>SUM('Admin:Positive Recovery- The Woodland'!E65)</f>
        <v>6399.455653847328</v>
      </c>
      <c r="I90" s="84">
        <f>SUM('Admin:Positive Recovery- The Woodland'!F65)</f>
        <v>6822.0857607099233</v>
      </c>
      <c r="J90" s="84">
        <f>SUM('Admin:Positive Recovery- The Woodland'!G65)</f>
        <v>6089.4468157404581</v>
      </c>
      <c r="K90" s="84">
        <f>SUM('Admin:Positive Recovery- The Woodland'!H65)</f>
        <v>7071.2714341015262</v>
      </c>
      <c r="L90" s="84">
        <f>SUM('Admin:Positive Recovery- The Woodland'!I65)</f>
        <v>6785.8383933145042</v>
      </c>
      <c r="M90" s="84">
        <f>SUM('Admin:Positive Recovery- The Woodland'!J65)</f>
        <v>6493.3242845274799</v>
      </c>
      <c r="N90" s="84">
        <f>SUM('Admin:Positive Recovery- The Woodland'!K65)</f>
        <v>7132.7393021015268</v>
      </c>
      <c r="O90" s="84">
        <f>SUM('Admin:Positive Recovery- The Woodland'!L65)</f>
        <v>6524.998247527481</v>
      </c>
      <c r="P90" s="84">
        <f>SUM('Admin:Positive Recovery- The Woodland'!M65)</f>
        <v>6838.2362593145044</v>
      </c>
      <c r="Q90" s="54"/>
    </row>
    <row r="91" spans="1:17" x14ac:dyDescent="0.25">
      <c r="A91" s="56">
        <v>64230</v>
      </c>
      <c r="B91" s="92" t="s">
        <v>248</v>
      </c>
      <c r="C91" s="78" t="s">
        <v>50</v>
      </c>
      <c r="D91" s="76">
        <f t="shared" si="5"/>
        <v>3600</v>
      </c>
      <c r="E91" s="84">
        <f>SUM('Admin:Positive Recovery- The Woodland'!B54)</f>
        <v>300</v>
      </c>
      <c r="F91" s="84">
        <f>SUM('Admin:Positive Recovery- The Woodland'!C54)</f>
        <v>300</v>
      </c>
      <c r="G91" s="84">
        <f>SUM('Admin:Positive Recovery- The Woodland'!D54)</f>
        <v>300</v>
      </c>
      <c r="H91" s="84">
        <f>SUM('Admin:Positive Recovery- The Woodland'!E54)</f>
        <v>300</v>
      </c>
      <c r="I91" s="84">
        <f>SUM('Admin:Positive Recovery- The Woodland'!F54)</f>
        <v>300</v>
      </c>
      <c r="J91" s="84">
        <f>SUM('Admin:Positive Recovery- The Woodland'!G54)</f>
        <v>300</v>
      </c>
      <c r="K91" s="84">
        <f>SUM('Admin:Positive Recovery- The Woodland'!H54)</f>
        <v>300</v>
      </c>
      <c r="L91" s="84">
        <f>SUM('Admin:Positive Recovery- The Woodland'!I54)</f>
        <v>300</v>
      </c>
      <c r="M91" s="84">
        <f>SUM('Admin:Positive Recovery- The Woodland'!J54)</f>
        <v>300</v>
      </c>
      <c r="N91" s="84">
        <f>SUM('Admin:Positive Recovery- The Woodland'!K54)</f>
        <v>300</v>
      </c>
      <c r="O91" s="84">
        <f>SUM('Admin:Positive Recovery- The Woodland'!L54)</f>
        <v>300</v>
      </c>
      <c r="P91" s="84">
        <f>SUM('Admin:Positive Recovery- The Woodland'!M54)</f>
        <v>300</v>
      </c>
      <c r="Q91" s="54"/>
    </row>
    <row r="92" spans="1:17" x14ac:dyDescent="0.25">
      <c r="A92" s="56">
        <v>64670</v>
      </c>
      <c r="B92" s="92" t="s">
        <v>249</v>
      </c>
      <c r="C92" s="78" t="s">
        <v>50</v>
      </c>
      <c r="D92" s="76">
        <f t="shared" si="5"/>
        <v>0</v>
      </c>
      <c r="E92" s="84">
        <f>SUM('Admin:Positive Recovery- The Woodland'!B63)</f>
        <v>0</v>
      </c>
      <c r="F92" s="84">
        <f>SUM('Admin:Positive Recovery- The Woodland'!C63)</f>
        <v>0</v>
      </c>
      <c r="G92" s="84">
        <f>SUM('Admin:Positive Recovery- The Woodland'!D63)</f>
        <v>0</v>
      </c>
      <c r="H92" s="84">
        <f>SUM('Admin:Positive Recovery- The Woodland'!E63)</f>
        <v>0</v>
      </c>
      <c r="I92" s="84">
        <f>SUM('Admin:Positive Recovery- The Woodland'!F63)</f>
        <v>0</v>
      </c>
      <c r="J92" s="84">
        <f>SUM('Admin:Positive Recovery- The Woodland'!G63)</f>
        <v>0</v>
      </c>
      <c r="K92" s="84">
        <f>SUM('Admin:Positive Recovery- The Woodland'!H63)</f>
        <v>0</v>
      </c>
      <c r="L92" s="84">
        <f>SUM('Admin:Positive Recovery- The Woodland'!I63)</f>
        <v>0</v>
      </c>
      <c r="M92" s="84">
        <f>SUM('Admin:Positive Recovery- The Woodland'!J63)</f>
        <v>0</v>
      </c>
      <c r="N92" s="84">
        <f>SUM('Admin:Positive Recovery- The Woodland'!K63)</f>
        <v>0</v>
      </c>
      <c r="O92" s="84">
        <f>SUM('Admin:Positive Recovery- The Woodland'!L63)</f>
        <v>0</v>
      </c>
      <c r="P92" s="84">
        <f>SUM('Admin:Positive Recovery- The Woodland'!M63)</f>
        <v>0</v>
      </c>
      <c r="Q92" s="54"/>
    </row>
    <row r="93" spans="1:17" x14ac:dyDescent="0.25">
      <c r="A93" s="56">
        <v>66600</v>
      </c>
      <c r="B93" s="92" t="s">
        <v>250</v>
      </c>
      <c r="C93" s="78" t="s">
        <v>50</v>
      </c>
      <c r="D93" s="76">
        <f t="shared" si="5"/>
        <v>19320</v>
      </c>
      <c r="E93" s="84">
        <f>SUM('Admin:Positive Recovery- The Woodland'!B86)</f>
        <v>1590</v>
      </c>
      <c r="F93" s="84">
        <f>SUM('Admin:Positive Recovery- The Woodland'!C86)</f>
        <v>1590</v>
      </c>
      <c r="G93" s="84">
        <f>SUM('Admin:Positive Recovery- The Woodland'!D86)</f>
        <v>1590</v>
      </c>
      <c r="H93" s="84">
        <f>SUM('Admin:Positive Recovery- The Woodland'!E86)</f>
        <v>1590</v>
      </c>
      <c r="I93" s="84">
        <f>SUM('Admin:Positive Recovery- The Woodland'!F86)</f>
        <v>1590</v>
      </c>
      <c r="J93" s="84">
        <f>SUM('Admin:Positive Recovery- The Woodland'!G86)</f>
        <v>1590</v>
      </c>
      <c r="K93" s="84">
        <f>SUM('Admin:Positive Recovery- The Woodland'!H86)</f>
        <v>1630</v>
      </c>
      <c r="L93" s="84">
        <f>SUM('Admin:Positive Recovery- The Woodland'!I86)</f>
        <v>1630</v>
      </c>
      <c r="M93" s="84">
        <f>SUM('Admin:Positive Recovery- The Woodland'!J86)</f>
        <v>1630</v>
      </c>
      <c r="N93" s="84">
        <f>SUM('Admin:Positive Recovery- The Woodland'!K86)</f>
        <v>1630</v>
      </c>
      <c r="O93" s="84">
        <f>SUM('Admin:Positive Recovery- The Woodland'!L86)</f>
        <v>1630</v>
      </c>
      <c r="P93" s="84">
        <f>SUM('Admin:Positive Recovery- The Woodland'!M86)</f>
        <v>1630</v>
      </c>
      <c r="Q93" s="54"/>
    </row>
    <row r="94" spans="1:17" x14ac:dyDescent="0.25">
      <c r="A94" s="56">
        <v>66800</v>
      </c>
      <c r="B94" s="92" t="s">
        <v>251</v>
      </c>
      <c r="C94" s="78" t="s">
        <v>50</v>
      </c>
      <c r="D94" s="76">
        <f t="shared" si="5"/>
        <v>71104</v>
      </c>
      <c r="E94" s="84">
        <f>SUM('Admin:Positive Recovery- The Woodland'!B88)</f>
        <v>5926</v>
      </c>
      <c r="F94" s="84">
        <f>SUM('Admin:Positive Recovery- The Woodland'!C88)</f>
        <v>5926</v>
      </c>
      <c r="G94" s="84">
        <f>SUM('Admin:Positive Recovery- The Woodland'!D88)</f>
        <v>5926</v>
      </c>
      <c r="H94" s="84">
        <f>SUM('Admin:Positive Recovery- The Woodland'!E88)</f>
        <v>5926</v>
      </c>
      <c r="I94" s="84">
        <f>SUM('Admin:Positive Recovery- The Woodland'!F88)</f>
        <v>5925</v>
      </c>
      <c r="J94" s="84">
        <f>SUM('Admin:Positive Recovery- The Woodland'!G88)</f>
        <v>5925</v>
      </c>
      <c r="K94" s="84">
        <f>SUM('Admin:Positive Recovery- The Woodland'!H88)</f>
        <v>5925</v>
      </c>
      <c r="L94" s="84">
        <f>SUM('Admin:Positive Recovery- The Woodland'!I88)</f>
        <v>5925</v>
      </c>
      <c r="M94" s="84">
        <f>SUM('Admin:Positive Recovery- The Woodland'!J88)</f>
        <v>5925</v>
      </c>
      <c r="N94" s="84">
        <f>SUM('Admin:Positive Recovery- The Woodland'!K88)</f>
        <v>5925</v>
      </c>
      <c r="O94" s="84">
        <f>SUM('Admin:Positive Recovery- The Woodland'!L88)</f>
        <v>5925</v>
      </c>
      <c r="P94" s="84">
        <f>SUM('Admin:Positive Recovery- The Woodland'!M88)</f>
        <v>5925</v>
      </c>
      <c r="Q94" s="54"/>
    </row>
    <row r="95" spans="1:17" x14ac:dyDescent="0.25">
      <c r="A95" s="56">
        <v>67000</v>
      </c>
      <c r="B95" s="92" t="s">
        <v>252</v>
      </c>
      <c r="C95" s="78" t="s">
        <v>50</v>
      </c>
      <c r="D95" s="76">
        <f t="shared" si="5"/>
        <v>75000</v>
      </c>
      <c r="E95" s="84">
        <f>SUM('Admin:Positive Recovery- The Woodland'!B89)</f>
        <v>6250</v>
      </c>
      <c r="F95" s="84">
        <f>SUM('Admin:Positive Recovery- The Woodland'!C89)</f>
        <v>6250</v>
      </c>
      <c r="G95" s="84">
        <f>SUM('Admin:Positive Recovery- The Woodland'!D89)</f>
        <v>6250</v>
      </c>
      <c r="H95" s="84">
        <f>SUM('Admin:Positive Recovery- The Woodland'!E89)</f>
        <v>6250</v>
      </c>
      <c r="I95" s="84">
        <f>SUM('Admin:Positive Recovery- The Woodland'!F89)</f>
        <v>6250</v>
      </c>
      <c r="J95" s="84">
        <f>SUM('Admin:Positive Recovery- The Woodland'!G89)</f>
        <v>6250</v>
      </c>
      <c r="K95" s="84">
        <f>SUM('Admin:Positive Recovery- The Woodland'!H89)</f>
        <v>6250</v>
      </c>
      <c r="L95" s="84">
        <f>SUM('Admin:Positive Recovery- The Woodland'!I89)</f>
        <v>6250</v>
      </c>
      <c r="M95" s="84">
        <f>SUM('Admin:Positive Recovery- The Woodland'!J89)</f>
        <v>6250</v>
      </c>
      <c r="N95" s="84">
        <f>SUM('Admin:Positive Recovery- The Woodland'!K89)</f>
        <v>6250</v>
      </c>
      <c r="O95" s="84">
        <f>SUM('Admin:Positive Recovery- The Woodland'!L89)</f>
        <v>6250</v>
      </c>
      <c r="P95" s="84">
        <f>SUM('Admin:Positive Recovery- The Woodland'!M89)</f>
        <v>6250</v>
      </c>
      <c r="Q95" s="54"/>
    </row>
    <row r="96" spans="1:17" x14ac:dyDescent="0.25">
      <c r="A96" s="56">
        <v>68100</v>
      </c>
      <c r="B96" s="92" t="s">
        <v>253</v>
      </c>
      <c r="C96" s="78" t="s">
        <v>50</v>
      </c>
      <c r="D96" s="76">
        <f t="shared" si="5"/>
        <v>0</v>
      </c>
      <c r="E96" s="84">
        <f>SUM('Admin:Positive Recovery- The Woodland'!B93)</f>
        <v>0</v>
      </c>
      <c r="F96" s="84">
        <f>SUM('Admin:Positive Recovery- The Woodland'!C93)</f>
        <v>0</v>
      </c>
      <c r="G96" s="84">
        <f>SUM('Admin:Positive Recovery- The Woodland'!D93)</f>
        <v>0</v>
      </c>
      <c r="H96" s="84">
        <f>SUM('Admin:Positive Recovery- The Woodland'!E93)</f>
        <v>0</v>
      </c>
      <c r="I96" s="84">
        <f>SUM('Admin:Positive Recovery- The Woodland'!F93)</f>
        <v>0</v>
      </c>
      <c r="J96" s="84">
        <f>SUM('Admin:Positive Recovery- The Woodland'!G93)</f>
        <v>0</v>
      </c>
      <c r="K96" s="84">
        <f>SUM('Admin:Positive Recovery- The Woodland'!H93)</f>
        <v>0</v>
      </c>
      <c r="L96" s="84">
        <f>SUM('Admin:Positive Recovery- The Woodland'!I93)</f>
        <v>0</v>
      </c>
      <c r="M96" s="84">
        <f>SUM('Admin:Positive Recovery- The Woodland'!J93)</f>
        <v>0</v>
      </c>
      <c r="N96" s="84">
        <f>SUM('Admin:Positive Recovery- The Woodland'!K93)</f>
        <v>0</v>
      </c>
      <c r="O96" s="84">
        <f>SUM('Admin:Positive Recovery- The Woodland'!L93)</f>
        <v>0</v>
      </c>
      <c r="P96" s="84">
        <f>SUM('Admin:Positive Recovery- The Woodland'!M93)</f>
        <v>0</v>
      </c>
      <c r="Q96" s="54"/>
    </row>
    <row r="97" spans="1:17" x14ac:dyDescent="0.25">
      <c r="A97" s="56">
        <v>61300</v>
      </c>
      <c r="B97" s="92" t="s">
        <v>254</v>
      </c>
      <c r="C97" s="78" t="s">
        <v>50</v>
      </c>
      <c r="D97" s="76">
        <f t="shared" si="5"/>
        <v>37960</v>
      </c>
      <c r="E97" s="84">
        <f>SUM('Admin:Positive Recovery- The Woodland'!B32)</f>
        <v>3060</v>
      </c>
      <c r="F97" s="84">
        <f>SUM('Admin:Positive Recovery- The Woodland'!C32)</f>
        <v>3060</v>
      </c>
      <c r="G97" s="84">
        <f>SUM('Admin:Positive Recovery- The Woodland'!D32)</f>
        <v>3060</v>
      </c>
      <c r="H97" s="84">
        <f>SUM('Admin:Positive Recovery- The Woodland'!E32)</f>
        <v>3100</v>
      </c>
      <c r="I97" s="84">
        <f>SUM('Admin:Positive Recovery- The Woodland'!F32)</f>
        <v>3120</v>
      </c>
      <c r="J97" s="84">
        <f>SUM('Admin:Positive Recovery- The Woodland'!G32)</f>
        <v>3120</v>
      </c>
      <c r="K97" s="84">
        <f>SUM('Admin:Positive Recovery- The Woodland'!H32)</f>
        <v>3220</v>
      </c>
      <c r="L97" s="84">
        <f>SUM('Admin:Positive Recovery- The Woodland'!I32)</f>
        <v>3220</v>
      </c>
      <c r="M97" s="84">
        <f>SUM('Admin:Positive Recovery- The Woodland'!J32)</f>
        <v>3220</v>
      </c>
      <c r="N97" s="84">
        <f>SUM('Admin:Positive Recovery- The Woodland'!K32)</f>
        <v>3260</v>
      </c>
      <c r="O97" s="84">
        <f>SUM('Admin:Positive Recovery- The Woodland'!L32)</f>
        <v>3260</v>
      </c>
      <c r="P97" s="84">
        <f>SUM('Admin:Positive Recovery- The Woodland'!M32)</f>
        <v>3260</v>
      </c>
      <c r="Q97" s="54"/>
    </row>
    <row r="98" spans="1:17" x14ac:dyDescent="0.25">
      <c r="A98" s="56">
        <v>64760</v>
      </c>
      <c r="B98" s="92" t="s">
        <v>255</v>
      </c>
      <c r="C98" s="78" t="s">
        <v>50</v>
      </c>
      <c r="D98" s="76">
        <f t="shared" si="5"/>
        <v>15000</v>
      </c>
      <c r="E98" s="84">
        <f>SUM('Admin:Positive Recovery- The Woodland'!B66)</f>
        <v>1250</v>
      </c>
      <c r="F98" s="84">
        <f>SUM('Admin:Positive Recovery- The Woodland'!C66)</f>
        <v>1250</v>
      </c>
      <c r="G98" s="84">
        <f>SUM('Admin:Positive Recovery- The Woodland'!D66)</f>
        <v>1250</v>
      </c>
      <c r="H98" s="84">
        <f>SUM('Admin:Positive Recovery- The Woodland'!E66)</f>
        <v>1250</v>
      </c>
      <c r="I98" s="84">
        <f>SUM('Admin:Positive Recovery- The Woodland'!F66)</f>
        <v>1250</v>
      </c>
      <c r="J98" s="84">
        <f>SUM('Admin:Positive Recovery- The Woodland'!G66)</f>
        <v>1250</v>
      </c>
      <c r="K98" s="84">
        <f>SUM('Admin:Positive Recovery- The Woodland'!H66)</f>
        <v>1250</v>
      </c>
      <c r="L98" s="84">
        <f>SUM('Admin:Positive Recovery- The Woodland'!I66)</f>
        <v>1250</v>
      </c>
      <c r="M98" s="84">
        <f>SUM('Admin:Positive Recovery- The Woodland'!J66)</f>
        <v>1250</v>
      </c>
      <c r="N98" s="84">
        <f>SUM('Admin:Positive Recovery- The Woodland'!K66)</f>
        <v>1250</v>
      </c>
      <c r="O98" s="84">
        <f>SUM('Admin:Positive Recovery- The Woodland'!L66)</f>
        <v>1250</v>
      </c>
      <c r="P98" s="84">
        <f>SUM('Admin:Positive Recovery- The Woodland'!M66)</f>
        <v>1250</v>
      </c>
      <c r="Q98" s="54"/>
    </row>
    <row r="99" spans="1:17" x14ac:dyDescent="0.25">
      <c r="A99" s="56"/>
      <c r="B99" s="92" t="s">
        <v>256</v>
      </c>
      <c r="C99" s="78" t="s">
        <v>50</v>
      </c>
      <c r="D99" s="76">
        <f t="shared" si="5"/>
        <v>0</v>
      </c>
      <c r="E99" s="84">
        <f>SUM('Admin:Positive Recovery- The Woodland'!B103)</f>
        <v>0</v>
      </c>
      <c r="F99" s="84">
        <f>SUM('Admin:Positive Recovery- The Woodland'!C103)</f>
        <v>0</v>
      </c>
      <c r="G99" s="84">
        <f>SUM('Admin:Positive Recovery- The Woodland'!D103)</f>
        <v>0</v>
      </c>
      <c r="H99" s="84">
        <f>SUM('Admin:Positive Recovery- The Woodland'!E103)</f>
        <v>0</v>
      </c>
      <c r="I99" s="84">
        <f>SUM('Admin:Positive Recovery- The Woodland'!F103)</f>
        <v>0</v>
      </c>
      <c r="J99" s="84">
        <f>SUM('Admin:Positive Recovery- The Woodland'!G103)</f>
        <v>0</v>
      </c>
      <c r="K99" s="84">
        <f>SUM('Admin:Positive Recovery- The Woodland'!H103)</f>
        <v>0</v>
      </c>
      <c r="L99" s="84">
        <f>SUM('Admin:Positive Recovery- The Woodland'!I103)</f>
        <v>0</v>
      </c>
      <c r="M99" s="84">
        <f>SUM('Admin:Positive Recovery- The Woodland'!J103)</f>
        <v>0</v>
      </c>
      <c r="N99" s="84">
        <f>SUM('Admin:Positive Recovery- The Woodland'!K103)</f>
        <v>0</v>
      </c>
      <c r="O99" s="84">
        <f>SUM('Admin:Positive Recovery- The Woodland'!L103)</f>
        <v>0</v>
      </c>
      <c r="P99" s="84">
        <f>SUM('Admin:Positive Recovery- The Woodland'!M103)</f>
        <v>0</v>
      </c>
      <c r="Q99" s="54"/>
    </row>
    <row r="100" spans="1:17" x14ac:dyDescent="0.25">
      <c r="A100" s="56"/>
      <c r="B100" s="92" t="s">
        <v>257</v>
      </c>
      <c r="C100" s="78" t="s">
        <v>50</v>
      </c>
      <c r="D100" s="76">
        <f t="shared" si="5"/>
        <v>0</v>
      </c>
      <c r="E100" s="84">
        <f>SUM('Admin:Positive Recovery- The Woodland'!B104)</f>
        <v>0</v>
      </c>
      <c r="F100" s="84">
        <f>SUM('Admin:Positive Recovery- The Woodland'!C104)</f>
        <v>0</v>
      </c>
      <c r="G100" s="84">
        <f>SUM('Admin:Positive Recovery- The Woodland'!D104)</f>
        <v>0</v>
      </c>
      <c r="H100" s="84">
        <f>SUM('Admin:Positive Recovery- The Woodland'!E104)</f>
        <v>0</v>
      </c>
      <c r="I100" s="84">
        <f>SUM('Admin:Positive Recovery- The Woodland'!F104)</f>
        <v>0</v>
      </c>
      <c r="J100" s="84">
        <f>SUM('Admin:Positive Recovery- The Woodland'!G104)</f>
        <v>0</v>
      </c>
      <c r="K100" s="84">
        <f>SUM('Admin:Positive Recovery- The Woodland'!H104)</f>
        <v>0</v>
      </c>
      <c r="L100" s="84">
        <f>SUM('Admin:Positive Recovery- The Woodland'!I104)</f>
        <v>0</v>
      </c>
      <c r="M100" s="84">
        <f>SUM('Admin:Positive Recovery- The Woodland'!J104)</f>
        <v>0</v>
      </c>
      <c r="N100" s="84">
        <f>SUM('Admin:Positive Recovery- The Woodland'!K104)</f>
        <v>0</v>
      </c>
      <c r="O100" s="84">
        <f>SUM('Admin:Positive Recovery- The Woodland'!L104)</f>
        <v>0</v>
      </c>
      <c r="P100" s="84">
        <f>SUM('Admin:Positive Recovery- The Woodland'!M104)</f>
        <v>0</v>
      </c>
      <c r="Q100" s="54"/>
    </row>
    <row r="101" spans="1:17" x14ac:dyDescent="0.25">
      <c r="A101" s="56">
        <v>68600</v>
      </c>
      <c r="B101" s="92" t="s">
        <v>258</v>
      </c>
      <c r="C101" s="78" t="s">
        <v>50</v>
      </c>
      <c r="D101" s="76">
        <f t="shared" si="5"/>
        <v>0</v>
      </c>
      <c r="E101" s="84">
        <f>SUM('Admin:Positive Recovery- The Woodland'!B94)</f>
        <v>0</v>
      </c>
      <c r="F101" s="84">
        <f>SUM('Admin:Positive Recovery- The Woodland'!C94)</f>
        <v>0</v>
      </c>
      <c r="G101" s="84">
        <f>SUM('Admin:Positive Recovery- The Woodland'!D94)</f>
        <v>0</v>
      </c>
      <c r="H101" s="84">
        <f>SUM('Admin:Positive Recovery- The Woodland'!E94)</f>
        <v>0</v>
      </c>
      <c r="I101" s="84">
        <f>SUM('Admin:Positive Recovery- The Woodland'!F94)</f>
        <v>0</v>
      </c>
      <c r="J101" s="84">
        <f>SUM('Admin:Positive Recovery- The Woodland'!G94)</f>
        <v>0</v>
      </c>
      <c r="K101" s="84">
        <f>SUM('Admin:Positive Recovery- The Woodland'!H94)</f>
        <v>0</v>
      </c>
      <c r="L101" s="84">
        <f>SUM('Admin:Positive Recovery- The Woodland'!I94)</f>
        <v>0</v>
      </c>
      <c r="M101" s="84">
        <f>SUM('Admin:Positive Recovery- The Woodland'!J94)</f>
        <v>0</v>
      </c>
      <c r="N101" s="84">
        <f>SUM('Admin:Positive Recovery- The Woodland'!K94)</f>
        <v>0</v>
      </c>
      <c r="O101" s="84">
        <f>SUM('Admin:Positive Recovery- The Woodland'!L94)</f>
        <v>0</v>
      </c>
      <c r="P101" s="84">
        <f>SUM('Admin:Positive Recovery- The Woodland'!M94)</f>
        <v>0</v>
      </c>
      <c r="Q101" s="54"/>
    </row>
    <row r="102" spans="1:17" x14ac:dyDescent="0.25">
      <c r="A102" s="56">
        <v>63620</v>
      </c>
      <c r="B102" s="92" t="s">
        <v>259</v>
      </c>
      <c r="C102" s="78" t="s">
        <v>50</v>
      </c>
      <c r="D102" s="76">
        <f t="shared" si="5"/>
        <v>0</v>
      </c>
      <c r="E102" s="84">
        <f>SUM('Admin:Positive Recovery- The Woodland'!B47)</f>
        <v>0</v>
      </c>
      <c r="F102" s="84">
        <f>SUM('Admin:Positive Recovery- The Woodland'!C47)</f>
        <v>0</v>
      </c>
      <c r="G102" s="84">
        <f>SUM('Admin:Positive Recovery- The Woodland'!D47)</f>
        <v>0</v>
      </c>
      <c r="H102" s="84">
        <f>SUM('Admin:Positive Recovery- The Woodland'!E47)</f>
        <v>0</v>
      </c>
      <c r="I102" s="84">
        <f>SUM('Admin:Positive Recovery- The Woodland'!F47)</f>
        <v>0</v>
      </c>
      <c r="J102" s="84">
        <f>SUM('Admin:Positive Recovery- The Woodland'!G47)</f>
        <v>0</v>
      </c>
      <c r="K102" s="84">
        <f>SUM('Admin:Positive Recovery- The Woodland'!H47)</f>
        <v>0</v>
      </c>
      <c r="L102" s="84">
        <f>SUM('Admin:Positive Recovery- The Woodland'!I47)</f>
        <v>0</v>
      </c>
      <c r="M102" s="84">
        <f>SUM('Admin:Positive Recovery- The Woodland'!J47)</f>
        <v>0</v>
      </c>
      <c r="N102" s="84">
        <f>SUM('Admin:Positive Recovery- The Woodland'!K47)</f>
        <v>0</v>
      </c>
      <c r="O102" s="84">
        <f>SUM('Admin:Positive Recovery- The Woodland'!L47)</f>
        <v>0</v>
      </c>
      <c r="P102" s="84">
        <f>SUM('Admin:Positive Recovery- The Woodland'!M47)</f>
        <v>0</v>
      </c>
      <c r="Q102" s="54"/>
    </row>
    <row r="103" spans="1:17" x14ac:dyDescent="0.25">
      <c r="A103" s="56">
        <v>64610</v>
      </c>
      <c r="B103" s="92" t="s">
        <v>260</v>
      </c>
      <c r="C103" s="78" t="s">
        <v>50</v>
      </c>
      <c r="D103" s="76">
        <f t="shared" si="5"/>
        <v>3525650.6820902289</v>
      </c>
      <c r="E103" s="84">
        <f>SUM('Admin:Positive Recovery- The Woodland'!B60)</f>
        <v>288995.60399999999</v>
      </c>
      <c r="F103" s="84">
        <f>SUM('Admin:Positive Recovery- The Woodland'!C60)</f>
        <v>265581.50526488549</v>
      </c>
      <c r="G103" s="84">
        <f>SUM('Admin:Positive Recovery- The Woodland'!D60)</f>
        <v>269533.28526488552</v>
      </c>
      <c r="H103" s="84">
        <f>SUM('Admin:Positive Recovery- The Woodland'!E60)</f>
        <v>291228.91408702289</v>
      </c>
      <c r="I103" s="84">
        <f>SUM('Admin:Positive Recovery- The Woodland'!F60)</f>
        <v>311510.57698702288</v>
      </c>
      <c r="J103" s="84">
        <f>SUM('Admin:Positive Recovery- The Woodland'!G60)</f>
        <v>276784.23640610685</v>
      </c>
      <c r="K103" s="84">
        <f>SUM('Admin:Positive Recovery- The Woodland'!H60)</f>
        <v>315697.18146702286</v>
      </c>
      <c r="L103" s="84">
        <f>SUM('Admin:Positive Recovery- The Woodland'!I60)</f>
        <v>302610.35844671755</v>
      </c>
      <c r="M103" s="84">
        <f>SUM('Admin:Positive Recovery- The Woodland'!J60)</f>
        <v>289479.46942641219</v>
      </c>
      <c r="N103" s="84">
        <f>SUM('Admin:Positive Recovery- The Woodland'!K60)</f>
        <v>317905.32746702287</v>
      </c>
      <c r="O103" s="84">
        <f>SUM('Admin:Positive Recovery- The Woodland'!L60)</f>
        <v>291171.8532264122</v>
      </c>
      <c r="P103" s="84">
        <f>SUM('Admin:Positive Recovery- The Woodland'!M60)</f>
        <v>305152.37004671758</v>
      </c>
      <c r="Q103" s="54"/>
    </row>
    <row r="104" spans="1:17" x14ac:dyDescent="0.25">
      <c r="A104" s="56">
        <v>64620</v>
      </c>
      <c r="B104" s="92" t="s">
        <v>261</v>
      </c>
      <c r="C104" s="78" t="s">
        <v>50</v>
      </c>
      <c r="D104" s="76">
        <f t="shared" si="5"/>
        <v>340930</v>
      </c>
      <c r="E104" s="84">
        <f>SUM('Admin:Positive Recovery- The Woodland'!B61)</f>
        <v>29125</v>
      </c>
      <c r="F104" s="84">
        <f>SUM('Admin:Positive Recovery- The Woodland'!C61)</f>
        <v>26592</v>
      </c>
      <c r="G104" s="84">
        <f>SUM('Admin:Positive Recovery- The Woodland'!D61)</f>
        <v>26592</v>
      </c>
      <c r="H104" s="84">
        <f>SUM('Admin:Positive Recovery- The Woodland'!E61)</f>
        <v>27859</v>
      </c>
      <c r="I104" s="84">
        <f>SUM('Admin:Positive Recovery- The Woodland'!F61)</f>
        <v>29622</v>
      </c>
      <c r="J104" s="84">
        <f>SUM('Admin:Positive Recovery- The Woodland'!G61)</f>
        <v>26466</v>
      </c>
      <c r="K104" s="84">
        <f>SUM('Admin:Positive Recovery- The Woodland'!H61)</f>
        <v>30436</v>
      </c>
      <c r="L104" s="84">
        <f>SUM('Admin:Positive Recovery- The Woodland'!I61)</f>
        <v>29112</v>
      </c>
      <c r="M104" s="84">
        <f>SUM('Admin:Positive Recovery- The Woodland'!J61)</f>
        <v>27789</v>
      </c>
      <c r="N104" s="84">
        <f>SUM('Admin:Positive Recovery- The Woodland'!K61)</f>
        <v>30436</v>
      </c>
      <c r="O104" s="84">
        <f>SUM('Admin:Positive Recovery- The Woodland'!L61)</f>
        <v>27789</v>
      </c>
      <c r="P104" s="84">
        <f>SUM('Admin:Positive Recovery- The Woodland'!M61)</f>
        <v>29112</v>
      </c>
      <c r="Q104" s="54"/>
    </row>
    <row r="105" spans="1:17" x14ac:dyDescent="0.25">
      <c r="A105" s="56">
        <v>64630</v>
      </c>
      <c r="B105" s="92" t="s">
        <v>262</v>
      </c>
      <c r="C105" s="78" t="s">
        <v>50</v>
      </c>
      <c r="D105" s="76">
        <f t="shared" si="5"/>
        <v>2165753.7329015266</v>
      </c>
      <c r="E105" s="84">
        <f>SUM('Admin:Positive Recovery- The Woodland'!B62)</f>
        <v>163296.9741984733</v>
      </c>
      <c r="F105" s="84">
        <f>SUM('Admin:Positive Recovery- The Woodland'!C62)</f>
        <v>161118.71557251908</v>
      </c>
      <c r="G105" s="84">
        <f>SUM('Admin:Positive Recovery- The Woodland'!D62)</f>
        <v>161290.71557251908</v>
      </c>
      <c r="H105" s="84">
        <f>SUM('Admin:Positive Recovery- The Woodland'!E62)</f>
        <v>174304.65129770993</v>
      </c>
      <c r="I105" s="84">
        <f>SUM('Admin:Positive Recovery- The Woodland'!F62)</f>
        <v>187016.99908396948</v>
      </c>
      <c r="J105" s="84">
        <f>SUM('Admin:Positive Recovery- The Woodland'!G62)</f>
        <v>167561.44516793892</v>
      </c>
      <c r="K105" s="84">
        <f>SUM('Admin:Positive Recovery- The Woodland'!H62)</f>
        <v>198777.96194312978</v>
      </c>
      <c r="L105" s="84">
        <f>SUM('Admin:Positive Recovery- The Woodland'!I62)</f>
        <v>191170.48088473279</v>
      </c>
      <c r="M105" s="84">
        <f>SUM('Admin:Positive Recovery- The Woodland'!J62)</f>
        <v>183007.95902633588</v>
      </c>
      <c r="N105" s="84">
        <f>SUM('Admin:Positive Recovery- The Woodland'!K62)</f>
        <v>201296.60274312977</v>
      </c>
      <c r="O105" s="84">
        <f>SUM('Admin:Positive Recovery- The Woodland'!L62)</f>
        <v>184002.9715263359</v>
      </c>
      <c r="P105" s="84">
        <f>SUM('Admin:Positive Recovery- The Woodland'!M62)</f>
        <v>192908.25588473282</v>
      </c>
      <c r="Q105" s="54"/>
    </row>
    <row r="106" spans="1:17" x14ac:dyDescent="0.25">
      <c r="A106" s="56">
        <v>66100</v>
      </c>
      <c r="B106" s="92" t="s">
        <v>263</v>
      </c>
      <c r="C106" s="78" t="s">
        <v>50</v>
      </c>
      <c r="D106" s="76">
        <f t="shared" si="5"/>
        <v>27900</v>
      </c>
      <c r="E106" s="84">
        <f>SUM('Admin:Positive Recovery- The Woodland'!B83)</f>
        <v>2325</v>
      </c>
      <c r="F106" s="84">
        <f>SUM('Admin:Positive Recovery- The Woodland'!C83)</f>
        <v>2325</v>
      </c>
      <c r="G106" s="84">
        <f>SUM('Admin:Positive Recovery- The Woodland'!D83)</f>
        <v>2325</v>
      </c>
      <c r="H106" s="84">
        <f>SUM('Admin:Positive Recovery- The Woodland'!E83)</f>
        <v>2325</v>
      </c>
      <c r="I106" s="84">
        <f>SUM('Admin:Positive Recovery- The Woodland'!F83)</f>
        <v>2325</v>
      </c>
      <c r="J106" s="84">
        <f>SUM('Admin:Positive Recovery- The Woodland'!G83)</f>
        <v>2325</v>
      </c>
      <c r="K106" s="84">
        <f>SUM('Admin:Positive Recovery- The Woodland'!H83)</f>
        <v>2325</v>
      </c>
      <c r="L106" s="84">
        <f>SUM('Admin:Positive Recovery- The Woodland'!I83)</f>
        <v>2325</v>
      </c>
      <c r="M106" s="84">
        <f>SUM('Admin:Positive Recovery- The Woodland'!J83)</f>
        <v>2325</v>
      </c>
      <c r="N106" s="84">
        <f>SUM('Admin:Positive Recovery- The Woodland'!K83)</f>
        <v>2325</v>
      </c>
      <c r="O106" s="84">
        <f>SUM('Admin:Positive Recovery- The Woodland'!L83)</f>
        <v>2325</v>
      </c>
      <c r="P106" s="84">
        <f>SUM('Admin:Positive Recovery- The Woodland'!M83)</f>
        <v>2325</v>
      </c>
      <c r="Q106" s="54"/>
    </row>
    <row r="107" spans="1:17" x14ac:dyDescent="0.25">
      <c r="A107" s="56">
        <v>87870</v>
      </c>
      <c r="B107" s="92" t="s">
        <v>264</v>
      </c>
      <c r="C107" s="78" t="s">
        <v>50</v>
      </c>
      <c r="D107" s="76">
        <f t="shared" si="5"/>
        <v>64740</v>
      </c>
      <c r="E107" s="84">
        <f>SUM('Admin:Positive Recovery- The Woodland'!B97)</f>
        <v>5320</v>
      </c>
      <c r="F107" s="84">
        <f>SUM('Admin:Positive Recovery- The Woodland'!C97)</f>
        <v>5320</v>
      </c>
      <c r="G107" s="84">
        <f>SUM('Admin:Positive Recovery- The Woodland'!D97)</f>
        <v>5320</v>
      </c>
      <c r="H107" s="84">
        <f>SUM('Admin:Positive Recovery- The Woodland'!E97)</f>
        <v>5320</v>
      </c>
      <c r="I107" s="84">
        <f>SUM('Admin:Positive Recovery- The Woodland'!F97)</f>
        <v>5320</v>
      </c>
      <c r="J107" s="84">
        <f>SUM('Admin:Positive Recovery- The Woodland'!G97)</f>
        <v>5320</v>
      </c>
      <c r="K107" s="84">
        <f>SUM('Admin:Positive Recovery- The Woodland'!H97)</f>
        <v>5470</v>
      </c>
      <c r="L107" s="84">
        <f>SUM('Admin:Positive Recovery- The Woodland'!I97)</f>
        <v>5470</v>
      </c>
      <c r="M107" s="84">
        <f>SUM('Admin:Positive Recovery- The Woodland'!J97)</f>
        <v>5470</v>
      </c>
      <c r="N107" s="84">
        <f>SUM('Admin:Positive Recovery- The Woodland'!K97)</f>
        <v>5470</v>
      </c>
      <c r="O107" s="84">
        <f>SUM('Admin:Positive Recovery- The Woodland'!L97)</f>
        <v>5470</v>
      </c>
      <c r="P107" s="84">
        <f>SUM('Admin:Positive Recovery- The Woodland'!M97)</f>
        <v>5470</v>
      </c>
      <c r="Q107" s="54"/>
    </row>
    <row r="108" spans="1:17" x14ac:dyDescent="0.25">
      <c r="A108" s="102" t="s">
        <v>409</v>
      </c>
      <c r="B108" s="103"/>
      <c r="C108" s="104"/>
      <c r="D108" s="74">
        <f t="shared" ref="D108:P108" si="6">SUM(D24:D107)</f>
        <v>12008900.027952086</v>
      </c>
      <c r="E108" s="74">
        <f t="shared" si="6"/>
        <v>968261.76920861984</v>
      </c>
      <c r="F108" s="74">
        <f t="shared" si="6"/>
        <v>932743.60275988874</v>
      </c>
      <c r="G108" s="74">
        <f t="shared" si="6"/>
        <v>942934.30956390093</v>
      </c>
      <c r="H108" s="74">
        <f t="shared" si="6"/>
        <v>983111.10178550077</v>
      </c>
      <c r="I108" s="74">
        <f t="shared" si="6"/>
        <v>1024389.1426695469</v>
      </c>
      <c r="J108" s="74">
        <f t="shared" si="6"/>
        <v>956099.23927094438</v>
      </c>
      <c r="K108" s="74">
        <f t="shared" si="6"/>
        <v>1050002.7606009024</v>
      </c>
      <c r="L108" s="74">
        <f t="shared" si="6"/>
        <v>1033811.1717612841</v>
      </c>
      <c r="M108" s="74">
        <f t="shared" si="6"/>
        <v>1005815.2333546939</v>
      </c>
      <c r="N108" s="74">
        <f t="shared" si="6"/>
        <v>1066047.2892928219</v>
      </c>
      <c r="O108" s="74">
        <f t="shared" si="6"/>
        <v>1007933.2021246895</v>
      </c>
      <c r="P108" s="74">
        <f t="shared" si="6"/>
        <v>1037751.2055592937</v>
      </c>
      <c r="Q108" s="54"/>
    </row>
    <row r="109" spans="1:17" x14ac:dyDescent="0.25">
      <c r="A109" s="56">
        <v>88888</v>
      </c>
      <c r="B109" s="92" t="s">
        <v>265</v>
      </c>
      <c r="C109" s="78" t="s">
        <v>135</v>
      </c>
      <c r="D109" s="76">
        <f>SUM(E109:P109)</f>
        <v>0</v>
      </c>
      <c r="E109" s="84">
        <f>SUM('Admin:Positive Recovery- The Woodland'!B108)</f>
        <v>0</v>
      </c>
      <c r="F109" s="84">
        <f>SUM('Admin:Positive Recovery- The Woodland'!C108)</f>
        <v>0</v>
      </c>
      <c r="G109" s="84">
        <f>SUM('Admin:Positive Recovery- The Woodland'!D108)</f>
        <v>0</v>
      </c>
      <c r="H109" s="84">
        <f>SUM('Admin:Positive Recovery- The Woodland'!E108)</f>
        <v>0</v>
      </c>
      <c r="I109" s="84">
        <f>SUM('Admin:Positive Recovery- The Woodland'!F108)</f>
        <v>0</v>
      </c>
      <c r="J109" s="84">
        <f>SUM('Admin:Positive Recovery- The Woodland'!G108)</f>
        <v>0</v>
      </c>
      <c r="K109" s="84">
        <f>SUM('Admin:Positive Recovery- The Woodland'!H108)</f>
        <v>0</v>
      </c>
      <c r="L109" s="84">
        <f>SUM('Admin:Positive Recovery- The Woodland'!I108)</f>
        <v>0</v>
      </c>
      <c r="M109" s="84">
        <f>SUM('Admin:Positive Recovery- The Woodland'!J108)</f>
        <v>0</v>
      </c>
      <c r="N109" s="84">
        <f>SUM('Admin:Positive Recovery- The Woodland'!K108)</f>
        <v>0</v>
      </c>
      <c r="O109" s="84">
        <f>SUM('Admin:Positive Recovery- The Woodland'!L108)</f>
        <v>0</v>
      </c>
      <c r="P109" s="84">
        <f>SUM('Admin:Positive Recovery- The Woodland'!M108)</f>
        <v>0</v>
      </c>
      <c r="Q109" s="54"/>
    </row>
    <row r="110" spans="1:17" x14ac:dyDescent="0.25">
      <c r="A110" s="56">
        <v>88889</v>
      </c>
      <c r="B110" s="92" t="s">
        <v>266</v>
      </c>
      <c r="C110" s="78" t="s">
        <v>135</v>
      </c>
      <c r="D110" s="76">
        <f>SUM(E110:P110)</f>
        <v>-31200</v>
      </c>
      <c r="E110" s="84">
        <f>SUM('Admin:Positive Recovery- The Woodland'!B109)</f>
        <v>-2600</v>
      </c>
      <c r="F110" s="84">
        <f>SUM('Admin:Positive Recovery- The Woodland'!C109)</f>
        <v>-2600</v>
      </c>
      <c r="G110" s="84">
        <f>SUM('Admin:Positive Recovery- The Woodland'!D109)</f>
        <v>-2600</v>
      </c>
      <c r="H110" s="84">
        <f>SUM('Admin:Positive Recovery- The Woodland'!E109)</f>
        <v>-2600</v>
      </c>
      <c r="I110" s="84">
        <f>SUM('Admin:Positive Recovery- The Woodland'!F109)</f>
        <v>-2600</v>
      </c>
      <c r="J110" s="84">
        <f>SUM('Admin:Positive Recovery- The Woodland'!G109)</f>
        <v>-2600</v>
      </c>
      <c r="K110" s="84">
        <f>SUM('Admin:Positive Recovery- The Woodland'!H109)</f>
        <v>-2600</v>
      </c>
      <c r="L110" s="84">
        <f>SUM('Admin:Positive Recovery- The Woodland'!I109)</f>
        <v>-2600</v>
      </c>
      <c r="M110" s="84">
        <f>SUM('Admin:Positive Recovery- The Woodland'!J109)</f>
        <v>-2600</v>
      </c>
      <c r="N110" s="84">
        <f>SUM('Admin:Positive Recovery- The Woodland'!K109)</f>
        <v>-2600</v>
      </c>
      <c r="O110" s="84">
        <f>SUM('Admin:Positive Recovery- The Woodland'!L109)</f>
        <v>-2600</v>
      </c>
      <c r="P110" s="84">
        <f>SUM('Admin:Positive Recovery- The Woodland'!M109)</f>
        <v>-2600</v>
      </c>
      <c r="Q110" s="54"/>
    </row>
    <row r="111" spans="1:17" x14ac:dyDescent="0.25">
      <c r="A111" s="56">
        <v>88800</v>
      </c>
      <c r="B111" s="92" t="s">
        <v>267</v>
      </c>
      <c r="C111" s="78" t="s">
        <v>135</v>
      </c>
      <c r="D111" s="76">
        <f>SUM(E111:P111)</f>
        <v>0</v>
      </c>
      <c r="E111" s="84">
        <f>SUM('Admin:Positive Recovery- The Woodland'!B106)</f>
        <v>0</v>
      </c>
      <c r="F111" s="84">
        <f>SUM('Admin:Positive Recovery- The Woodland'!C106)</f>
        <v>0</v>
      </c>
      <c r="G111" s="84">
        <f>SUM('Admin:Positive Recovery- The Woodland'!D106)</f>
        <v>0</v>
      </c>
      <c r="H111" s="84">
        <f>SUM('Admin:Positive Recovery- The Woodland'!E106)</f>
        <v>0</v>
      </c>
      <c r="I111" s="84">
        <f>SUM('Admin:Positive Recovery- The Woodland'!F106)</f>
        <v>0</v>
      </c>
      <c r="J111" s="84">
        <f>SUM('Admin:Positive Recovery- The Woodland'!G106)</f>
        <v>0</v>
      </c>
      <c r="K111" s="84">
        <f>SUM('Admin:Positive Recovery- The Woodland'!H106)</f>
        <v>0</v>
      </c>
      <c r="L111" s="84">
        <f>SUM('Admin:Positive Recovery- The Woodland'!I106)</f>
        <v>0</v>
      </c>
      <c r="M111" s="84">
        <f>SUM('Admin:Positive Recovery- The Woodland'!J106)</f>
        <v>0</v>
      </c>
      <c r="N111" s="84">
        <f>SUM('Admin:Positive Recovery- The Woodland'!K106)</f>
        <v>0</v>
      </c>
      <c r="O111" s="84">
        <f>SUM('Admin:Positive Recovery- The Woodland'!L106)</f>
        <v>0</v>
      </c>
      <c r="P111" s="84">
        <f>SUM('Admin:Positive Recovery- The Woodland'!M106)</f>
        <v>0</v>
      </c>
      <c r="Q111" s="54"/>
    </row>
    <row r="112" spans="1:17" x14ac:dyDescent="0.25">
      <c r="A112" s="56">
        <v>88850</v>
      </c>
      <c r="B112" s="92" t="s">
        <v>268</v>
      </c>
      <c r="C112" s="78" t="s">
        <v>135</v>
      </c>
      <c r="D112" s="76">
        <f>SUM(E112:P112)</f>
        <v>0</v>
      </c>
      <c r="E112" s="84">
        <f>SUM('Admin:Positive Recovery- The Woodland'!B107)</f>
        <v>0</v>
      </c>
      <c r="F112" s="84">
        <f>SUM('Admin:Positive Recovery- The Woodland'!C107)</f>
        <v>0</v>
      </c>
      <c r="G112" s="84">
        <f>SUM('Admin:Positive Recovery- The Woodland'!D107)</f>
        <v>0</v>
      </c>
      <c r="H112" s="84">
        <f>SUM('Admin:Positive Recovery- The Woodland'!E107)</f>
        <v>0</v>
      </c>
      <c r="I112" s="84">
        <f>SUM('Admin:Positive Recovery- The Woodland'!F107)</f>
        <v>0</v>
      </c>
      <c r="J112" s="84">
        <f>SUM('Admin:Positive Recovery- The Woodland'!G107)</f>
        <v>0</v>
      </c>
      <c r="K112" s="84">
        <f>SUM('Admin:Positive Recovery- The Woodland'!H107)</f>
        <v>0</v>
      </c>
      <c r="L112" s="84">
        <f>SUM('Admin:Positive Recovery- The Woodland'!I107)</f>
        <v>0</v>
      </c>
      <c r="M112" s="84">
        <f>SUM('Admin:Positive Recovery- The Woodland'!J107)</f>
        <v>0</v>
      </c>
      <c r="N112" s="84">
        <f>SUM('Admin:Positive Recovery- The Woodland'!K107)</f>
        <v>0</v>
      </c>
      <c r="O112" s="84">
        <f>SUM('Admin:Positive Recovery- The Woodland'!L107)</f>
        <v>0</v>
      </c>
      <c r="P112" s="84">
        <f>SUM('Admin:Positive Recovery- The Woodland'!M107)</f>
        <v>0</v>
      </c>
      <c r="Q112" s="54"/>
    </row>
    <row r="113" spans="1:17" x14ac:dyDescent="0.25">
      <c r="A113" s="102" t="s">
        <v>410</v>
      </c>
      <c r="B113" s="103"/>
      <c r="C113" s="104"/>
      <c r="D113" s="74">
        <f t="shared" ref="D113:P113" si="7">SUM(D109:D112)</f>
        <v>-31200</v>
      </c>
      <c r="E113" s="74">
        <f t="shared" si="7"/>
        <v>-2600</v>
      </c>
      <c r="F113" s="74">
        <f t="shared" si="7"/>
        <v>-2600</v>
      </c>
      <c r="G113" s="74">
        <f t="shared" si="7"/>
        <v>-2600</v>
      </c>
      <c r="H113" s="74">
        <f t="shared" si="7"/>
        <v>-2600</v>
      </c>
      <c r="I113" s="74">
        <f t="shared" si="7"/>
        <v>-2600</v>
      </c>
      <c r="J113" s="74">
        <f t="shared" si="7"/>
        <v>-2600</v>
      </c>
      <c r="K113" s="74">
        <f t="shared" si="7"/>
        <v>-2600</v>
      </c>
      <c r="L113" s="74">
        <f t="shared" si="7"/>
        <v>-2600</v>
      </c>
      <c r="M113" s="74">
        <f t="shared" si="7"/>
        <v>-2600</v>
      </c>
      <c r="N113" s="74">
        <f t="shared" si="7"/>
        <v>-2600</v>
      </c>
      <c r="O113" s="74">
        <f t="shared" si="7"/>
        <v>-2600</v>
      </c>
      <c r="P113" s="74">
        <f t="shared" si="7"/>
        <v>-2600</v>
      </c>
      <c r="Q113" s="54"/>
    </row>
    <row r="114" spans="1:17" x14ac:dyDescent="0.25">
      <c r="A114" s="56">
        <v>9999</v>
      </c>
      <c r="B114" s="92" t="s">
        <v>269</v>
      </c>
      <c r="C114" s="78" t="s">
        <v>140</v>
      </c>
      <c r="D114" s="76">
        <f>SUM(E114:P114)</f>
        <v>0</v>
      </c>
      <c r="E114" s="84">
        <f>SUM('Admin:Positive Recovery- The Woodland'!B113)</f>
        <v>0</v>
      </c>
      <c r="F114" s="84">
        <f>SUM('Admin:Positive Recovery- The Woodland'!C113)</f>
        <v>0</v>
      </c>
      <c r="G114" s="84">
        <f>SUM('Admin:Positive Recovery- The Woodland'!D113)</f>
        <v>0</v>
      </c>
      <c r="H114" s="84">
        <f>SUM('Admin:Positive Recovery- The Woodland'!E113)</f>
        <v>0</v>
      </c>
      <c r="I114" s="84">
        <f>SUM('Admin:Positive Recovery- The Woodland'!F113)</f>
        <v>0</v>
      </c>
      <c r="J114" s="84">
        <f>SUM('Admin:Positive Recovery- The Woodland'!G113)</f>
        <v>0</v>
      </c>
      <c r="K114" s="84">
        <f>SUM('Admin:Positive Recovery- The Woodland'!H113)</f>
        <v>0</v>
      </c>
      <c r="L114" s="84">
        <f>SUM('Admin:Positive Recovery- The Woodland'!I113)</f>
        <v>0</v>
      </c>
      <c r="M114" s="84">
        <f>SUM('Admin:Positive Recovery- The Woodland'!J113)</f>
        <v>0</v>
      </c>
      <c r="N114" s="84">
        <f>SUM('Admin:Positive Recovery- The Woodland'!K113)</f>
        <v>0</v>
      </c>
      <c r="O114" s="84">
        <f>SUM('Admin:Positive Recovery- The Woodland'!L113)</f>
        <v>0</v>
      </c>
      <c r="P114" s="84">
        <f>SUM('Admin:Positive Recovery- The Woodland'!M113)</f>
        <v>0</v>
      </c>
      <c r="Q114" s="54"/>
    </row>
    <row r="115" spans="1:17" x14ac:dyDescent="0.25">
      <c r="A115" s="56">
        <v>80000</v>
      </c>
      <c r="B115" s="92" t="s">
        <v>270</v>
      </c>
      <c r="C115" s="78" t="s">
        <v>140</v>
      </c>
      <c r="D115" s="76">
        <f>SUM(E115:P115)</f>
        <v>0</v>
      </c>
      <c r="E115" s="84">
        <f>SUM('Admin:Positive Recovery- The Woodland'!B111)</f>
        <v>0</v>
      </c>
      <c r="F115" s="84">
        <f>SUM('Admin:Positive Recovery- The Woodland'!C111)</f>
        <v>0</v>
      </c>
      <c r="G115" s="84">
        <f>SUM('Admin:Positive Recovery- The Woodland'!D111)</f>
        <v>0</v>
      </c>
      <c r="H115" s="84">
        <f>SUM('Admin:Positive Recovery- The Woodland'!E111)</f>
        <v>0</v>
      </c>
      <c r="I115" s="84">
        <f>SUM('Admin:Positive Recovery- The Woodland'!F111)</f>
        <v>0</v>
      </c>
      <c r="J115" s="84">
        <f>SUM('Admin:Positive Recovery- The Woodland'!G111)</f>
        <v>0</v>
      </c>
      <c r="K115" s="84">
        <f>SUM('Admin:Positive Recovery- The Woodland'!H111)</f>
        <v>0</v>
      </c>
      <c r="L115" s="84">
        <f>SUM('Admin:Positive Recovery- The Woodland'!I111)</f>
        <v>0</v>
      </c>
      <c r="M115" s="84">
        <f>SUM('Admin:Positive Recovery- The Woodland'!J111)</f>
        <v>0</v>
      </c>
      <c r="N115" s="84">
        <f>SUM('Admin:Positive Recovery- The Woodland'!K111)</f>
        <v>0</v>
      </c>
      <c r="O115" s="84">
        <f>SUM('Admin:Positive Recovery- The Woodland'!L111)</f>
        <v>0</v>
      </c>
      <c r="P115" s="84">
        <f>SUM('Admin:Positive Recovery- The Woodland'!M111)</f>
        <v>0</v>
      </c>
      <c r="Q115" s="54"/>
    </row>
    <row r="116" spans="1:17" x14ac:dyDescent="0.25">
      <c r="A116" s="56">
        <v>87900</v>
      </c>
      <c r="B116" s="92" t="s">
        <v>140</v>
      </c>
      <c r="C116" s="78" t="s">
        <v>140</v>
      </c>
      <c r="D116" s="76">
        <f>SUM(E116:P116)</f>
        <v>0</v>
      </c>
      <c r="E116" s="84">
        <f>SUM('Admin:Positive Recovery- The Woodland'!B112)</f>
        <v>0</v>
      </c>
      <c r="F116" s="84">
        <f>SUM('Admin:Positive Recovery- The Woodland'!C112)</f>
        <v>0</v>
      </c>
      <c r="G116" s="84">
        <f>SUM('Admin:Positive Recovery- The Woodland'!D112)</f>
        <v>0</v>
      </c>
      <c r="H116" s="84">
        <f>SUM('Admin:Positive Recovery- The Woodland'!E112)</f>
        <v>0</v>
      </c>
      <c r="I116" s="84">
        <f>SUM('Admin:Positive Recovery- The Woodland'!F112)</f>
        <v>0</v>
      </c>
      <c r="J116" s="84">
        <f>SUM('Admin:Positive Recovery- The Woodland'!G112)</f>
        <v>0</v>
      </c>
      <c r="K116" s="84">
        <f>SUM('Admin:Positive Recovery- The Woodland'!H112)</f>
        <v>0</v>
      </c>
      <c r="L116" s="84">
        <f>SUM('Admin:Positive Recovery- The Woodland'!I112)</f>
        <v>0</v>
      </c>
      <c r="M116" s="84">
        <f>SUM('Admin:Positive Recovery- The Woodland'!J112)</f>
        <v>0</v>
      </c>
      <c r="N116" s="84">
        <f>SUM('Admin:Positive Recovery- The Woodland'!K112)</f>
        <v>0</v>
      </c>
      <c r="O116" s="84">
        <f>SUM('Admin:Positive Recovery- The Woodland'!L112)</f>
        <v>0</v>
      </c>
      <c r="P116" s="84">
        <f>SUM('Admin:Positive Recovery- The Woodland'!M112)</f>
        <v>0</v>
      </c>
      <c r="Q116" s="54"/>
    </row>
    <row r="117" spans="1:17" x14ac:dyDescent="0.25">
      <c r="A117" s="56"/>
      <c r="B117" s="92" t="s">
        <v>271</v>
      </c>
      <c r="C117" s="78" t="s">
        <v>140</v>
      </c>
      <c r="D117" s="76">
        <f>SUM(E117:P117)</f>
        <v>0</v>
      </c>
      <c r="E117" s="84">
        <f>SUM('Admin:Positive Recovery- The Woodland'!B114)</f>
        <v>0</v>
      </c>
      <c r="F117" s="84">
        <f>SUM('Admin:Positive Recovery- The Woodland'!C114)</f>
        <v>0</v>
      </c>
      <c r="G117" s="84">
        <f>SUM('Admin:Positive Recovery- The Woodland'!D114)</f>
        <v>0</v>
      </c>
      <c r="H117" s="84">
        <f>SUM('Admin:Positive Recovery- The Woodland'!E114)</f>
        <v>0</v>
      </c>
      <c r="I117" s="84">
        <f>SUM('Admin:Positive Recovery- The Woodland'!F114)</f>
        <v>0</v>
      </c>
      <c r="J117" s="84">
        <f>SUM('Admin:Positive Recovery- The Woodland'!G114)</f>
        <v>0</v>
      </c>
      <c r="K117" s="84">
        <f>SUM('Admin:Positive Recovery- The Woodland'!H114)</f>
        <v>0</v>
      </c>
      <c r="L117" s="84">
        <f>SUM('Admin:Positive Recovery- The Woodland'!I114)</f>
        <v>0</v>
      </c>
      <c r="M117" s="84">
        <f>SUM('Admin:Positive Recovery- The Woodland'!J114)</f>
        <v>0</v>
      </c>
      <c r="N117" s="84">
        <f>SUM('Admin:Positive Recovery- The Woodland'!K114)</f>
        <v>0</v>
      </c>
      <c r="O117" s="84">
        <f>SUM('Admin:Positive Recovery- The Woodland'!L114)</f>
        <v>0</v>
      </c>
      <c r="P117" s="84">
        <f>SUM('Admin:Positive Recovery- The Woodland'!M114)</f>
        <v>0</v>
      </c>
      <c r="Q117" s="54"/>
    </row>
    <row r="118" spans="1:17" x14ac:dyDescent="0.25">
      <c r="A118" s="102" t="s">
        <v>411</v>
      </c>
      <c r="B118" s="103"/>
      <c r="C118" s="104"/>
      <c r="D118" s="73">
        <f t="shared" ref="D118:P118" si="8">SUM(D114:D117)</f>
        <v>0</v>
      </c>
      <c r="E118" s="73">
        <f t="shared" si="8"/>
        <v>0</v>
      </c>
      <c r="F118" s="73">
        <f t="shared" si="8"/>
        <v>0</v>
      </c>
      <c r="G118" s="73">
        <f t="shared" si="8"/>
        <v>0</v>
      </c>
      <c r="H118" s="73">
        <f t="shared" si="8"/>
        <v>0</v>
      </c>
      <c r="I118" s="73">
        <f t="shared" si="8"/>
        <v>0</v>
      </c>
      <c r="J118" s="73">
        <f t="shared" si="8"/>
        <v>0</v>
      </c>
      <c r="K118" s="73">
        <f t="shared" si="8"/>
        <v>0</v>
      </c>
      <c r="L118" s="73">
        <f t="shared" si="8"/>
        <v>0</v>
      </c>
      <c r="M118" s="73">
        <f t="shared" si="8"/>
        <v>0</v>
      </c>
      <c r="N118" s="73">
        <f t="shared" si="8"/>
        <v>0</v>
      </c>
      <c r="O118" s="73">
        <f t="shared" si="8"/>
        <v>0</v>
      </c>
      <c r="P118" s="73">
        <f t="shared" si="8"/>
        <v>0</v>
      </c>
      <c r="Q118" s="54"/>
    </row>
    <row r="119" spans="1:17" x14ac:dyDescent="0.25">
      <c r="A119" s="102" t="s">
        <v>412</v>
      </c>
      <c r="B119" s="103"/>
      <c r="C119" s="104"/>
      <c r="D119" s="74">
        <f t="shared" ref="D119:P119" si="9">+ D20- D23- D108+ D113- D118</f>
        <v>9789400.9120479114</v>
      </c>
      <c r="E119" s="74">
        <f t="shared" si="9"/>
        <v>811272.77579138009</v>
      </c>
      <c r="F119" s="74">
        <f t="shared" si="9"/>
        <v>794869.94224011118</v>
      </c>
      <c r="G119" s="74">
        <f t="shared" si="9"/>
        <v>886102.83543609933</v>
      </c>
      <c r="H119" s="74">
        <f t="shared" si="9"/>
        <v>797906.04321449948</v>
      </c>
      <c r="I119" s="74">
        <f t="shared" si="9"/>
        <v>750788.00233045337</v>
      </c>
      <c r="J119" s="74">
        <f t="shared" si="9"/>
        <v>793117.90572905587</v>
      </c>
      <c r="K119" s="74">
        <f t="shared" si="9"/>
        <v>816373.78439909779</v>
      </c>
      <c r="L119" s="74">
        <f t="shared" si="9"/>
        <v>837535.77323871595</v>
      </c>
      <c r="M119" s="74">
        <f t="shared" si="9"/>
        <v>838051.7116453062</v>
      </c>
      <c r="N119" s="74">
        <f t="shared" si="9"/>
        <v>838159.65570717817</v>
      </c>
      <c r="O119" s="74">
        <f t="shared" si="9"/>
        <v>816133.74287531059</v>
      </c>
      <c r="P119" s="74">
        <f t="shared" si="9"/>
        <v>809088.73944070633</v>
      </c>
      <c r="Q119" s="54"/>
    </row>
    <row r="120" spans="1:17" x14ac:dyDescent="0.25">
      <c r="A120" s="56"/>
      <c r="B120" s="92"/>
      <c r="C120" s="56"/>
      <c r="D120" s="56"/>
      <c r="E120" s="55"/>
      <c r="F120" s="55"/>
      <c r="G120" s="55"/>
      <c r="H120" s="55"/>
      <c r="I120" s="55"/>
      <c r="J120" s="55"/>
      <c r="K120" s="55"/>
      <c r="L120" s="55"/>
      <c r="M120" s="55"/>
      <c r="N120" s="55"/>
      <c r="O120" s="55"/>
      <c r="P120" s="55"/>
      <c r="Q120" s="54"/>
    </row>
    <row r="121" spans="1:17" x14ac:dyDescent="0.25">
      <c r="A121" s="56"/>
      <c r="B121" s="92"/>
      <c r="C121" s="56"/>
      <c r="D121" s="56"/>
      <c r="E121" s="55"/>
      <c r="F121" s="55"/>
      <c r="G121" s="55"/>
      <c r="H121" s="55"/>
      <c r="I121" s="55"/>
      <c r="J121" s="55"/>
      <c r="K121" s="55"/>
      <c r="L121" s="55"/>
      <c r="M121" s="55"/>
      <c r="N121" s="55"/>
      <c r="O121" s="55"/>
      <c r="P121" s="55"/>
      <c r="Q121" s="54"/>
    </row>
    <row r="122" spans="1:17" x14ac:dyDescent="0.25">
      <c r="A122" s="56"/>
      <c r="B122" s="92"/>
      <c r="C122" s="56"/>
      <c r="D122" s="56"/>
      <c r="E122" s="55"/>
      <c r="F122" s="55"/>
      <c r="G122" s="55"/>
      <c r="H122" s="55"/>
      <c r="I122" s="55"/>
      <c r="J122" s="55"/>
      <c r="K122" s="55"/>
      <c r="L122" s="55"/>
      <c r="M122" s="55"/>
      <c r="N122" s="55"/>
      <c r="O122" s="55"/>
      <c r="P122" s="55"/>
      <c r="Q122" s="54"/>
    </row>
    <row r="123" spans="1:17" x14ac:dyDescent="0.25">
      <c r="A123" s="56"/>
      <c r="B123" s="92"/>
      <c r="C123" s="56"/>
      <c r="D123" s="56"/>
      <c r="E123" s="55"/>
      <c r="F123" s="55"/>
      <c r="G123" s="55"/>
      <c r="H123" s="55"/>
      <c r="I123" s="55"/>
      <c r="J123" s="55"/>
      <c r="K123" s="55"/>
      <c r="L123" s="55"/>
      <c r="M123" s="55"/>
      <c r="N123" s="55"/>
      <c r="O123" s="55"/>
      <c r="P123" s="55"/>
      <c r="Q123" s="54"/>
    </row>
    <row r="124" spans="1:17" x14ac:dyDescent="0.25">
      <c r="A124" s="56"/>
      <c r="B124" s="92"/>
      <c r="C124" s="56"/>
      <c r="D124" s="56"/>
      <c r="E124" s="55"/>
      <c r="F124" s="55"/>
      <c r="G124" s="55"/>
      <c r="H124" s="55"/>
      <c r="I124" s="55"/>
      <c r="J124" s="55"/>
      <c r="K124" s="55"/>
      <c r="L124" s="55"/>
      <c r="M124" s="55"/>
      <c r="N124" s="55"/>
      <c r="O124" s="55"/>
      <c r="P124" s="55"/>
      <c r="Q124" s="54"/>
    </row>
    <row r="125" spans="1:17" x14ac:dyDescent="0.25">
      <c r="A125" s="56"/>
      <c r="B125" s="92"/>
      <c r="C125" s="56"/>
      <c r="D125" s="56"/>
      <c r="E125" s="55"/>
      <c r="F125" s="55"/>
      <c r="G125" s="55"/>
      <c r="H125" s="55"/>
      <c r="I125" s="55"/>
      <c r="J125" s="55"/>
      <c r="K125" s="55"/>
      <c r="L125" s="55"/>
      <c r="M125" s="55"/>
      <c r="N125" s="55"/>
      <c r="O125" s="55"/>
      <c r="P125" s="55"/>
      <c r="Q125" s="54"/>
    </row>
    <row r="126" spans="1:17" x14ac:dyDescent="0.25">
      <c r="A126" s="56"/>
      <c r="B126" s="92"/>
      <c r="C126" s="56"/>
      <c r="D126" s="56"/>
      <c r="E126" s="55"/>
      <c r="F126" s="55"/>
      <c r="G126" s="55"/>
      <c r="H126" s="55"/>
      <c r="I126" s="55"/>
      <c r="J126" s="55"/>
      <c r="K126" s="55"/>
      <c r="L126" s="55"/>
      <c r="M126" s="55"/>
      <c r="N126" s="55"/>
      <c r="O126" s="55"/>
      <c r="P126" s="55"/>
      <c r="Q126" s="54"/>
    </row>
    <row r="127" spans="1:17" x14ac:dyDescent="0.25">
      <c r="A127" s="56"/>
      <c r="B127" s="92"/>
      <c r="C127" s="56"/>
      <c r="D127" s="56"/>
      <c r="E127" s="55"/>
      <c r="F127" s="55"/>
      <c r="G127" s="55"/>
      <c r="H127" s="55"/>
      <c r="I127" s="55"/>
      <c r="J127" s="55"/>
      <c r="K127" s="55"/>
      <c r="L127" s="55"/>
      <c r="M127" s="55"/>
      <c r="N127" s="55"/>
      <c r="O127" s="55"/>
      <c r="P127" s="55"/>
      <c r="Q127" s="54"/>
    </row>
    <row r="128" spans="1:17" x14ac:dyDescent="0.25">
      <c r="A128" s="56"/>
      <c r="B128" s="92"/>
      <c r="C128" s="56"/>
      <c r="D128" s="56"/>
      <c r="E128" s="55"/>
      <c r="F128" s="55"/>
      <c r="G128" s="55"/>
      <c r="H128" s="55"/>
      <c r="I128" s="55"/>
      <c r="J128" s="55"/>
      <c r="K128" s="55"/>
      <c r="L128" s="55"/>
      <c r="M128" s="55"/>
      <c r="N128" s="55"/>
      <c r="O128" s="55"/>
      <c r="P128" s="55"/>
      <c r="Q128" s="54"/>
    </row>
    <row r="129" spans="1:17" x14ac:dyDescent="0.25">
      <c r="A129" s="56"/>
      <c r="B129" s="92"/>
      <c r="C129" s="56"/>
      <c r="D129" s="56"/>
      <c r="E129" s="55"/>
      <c r="F129" s="55"/>
      <c r="G129" s="55"/>
      <c r="H129" s="55"/>
      <c r="I129" s="55"/>
      <c r="J129" s="55"/>
      <c r="K129" s="55"/>
      <c r="L129" s="55"/>
      <c r="M129" s="55"/>
      <c r="N129" s="55"/>
      <c r="O129" s="55"/>
      <c r="P129" s="55"/>
      <c r="Q129" s="54"/>
    </row>
    <row r="130" spans="1:17" x14ac:dyDescent="0.25">
      <c r="A130" s="56"/>
      <c r="B130" s="92"/>
      <c r="C130" s="56"/>
      <c r="D130" s="56"/>
      <c r="E130" s="55"/>
      <c r="F130" s="55"/>
      <c r="G130" s="55"/>
      <c r="H130" s="55"/>
      <c r="I130" s="55"/>
      <c r="J130" s="55"/>
      <c r="K130" s="55"/>
      <c r="L130" s="55"/>
      <c r="M130" s="55"/>
      <c r="N130" s="55"/>
      <c r="O130" s="55"/>
      <c r="P130" s="55"/>
      <c r="Q130" s="54"/>
    </row>
    <row r="131" spans="1:17" x14ac:dyDescent="0.25">
      <c r="A131" s="56"/>
      <c r="B131" s="92"/>
      <c r="C131" s="56"/>
      <c r="D131" s="56"/>
      <c r="E131" s="55"/>
      <c r="F131" s="55"/>
      <c r="G131" s="55"/>
      <c r="H131" s="55"/>
      <c r="I131" s="55"/>
      <c r="J131" s="55"/>
      <c r="K131" s="55"/>
      <c r="L131" s="55"/>
      <c r="M131" s="55"/>
      <c r="N131" s="55"/>
      <c r="O131" s="55"/>
      <c r="P131" s="55"/>
      <c r="Q131" s="54"/>
    </row>
    <row r="132" spans="1:17" x14ac:dyDescent="0.25">
      <c r="A132" s="56"/>
      <c r="B132" s="92"/>
      <c r="C132" s="56"/>
      <c r="D132" s="56"/>
      <c r="E132" s="55"/>
      <c r="F132" s="55"/>
      <c r="G132" s="55"/>
      <c r="H132" s="55"/>
      <c r="I132" s="55"/>
      <c r="J132" s="55"/>
      <c r="K132" s="55"/>
      <c r="L132" s="55"/>
      <c r="M132" s="55"/>
      <c r="N132" s="55"/>
      <c r="O132" s="55"/>
      <c r="P132" s="55"/>
      <c r="Q132" s="54"/>
    </row>
    <row r="133" spans="1:17" x14ac:dyDescent="0.25">
      <c r="A133" s="56"/>
      <c r="B133" s="92"/>
      <c r="C133" s="56"/>
      <c r="D133" s="56"/>
      <c r="E133" s="55"/>
      <c r="F133" s="55"/>
      <c r="G133" s="55"/>
      <c r="H133" s="55"/>
      <c r="I133" s="55"/>
      <c r="J133" s="55"/>
      <c r="K133" s="55"/>
      <c r="L133" s="55"/>
      <c r="M133" s="55"/>
      <c r="N133" s="55"/>
      <c r="O133" s="55"/>
      <c r="P133" s="55"/>
      <c r="Q133" s="54"/>
    </row>
    <row r="134" spans="1:17" x14ac:dyDescent="0.25">
      <c r="A134" s="56"/>
      <c r="B134" s="92"/>
      <c r="C134" s="56"/>
      <c r="D134" s="56"/>
      <c r="E134" s="55"/>
      <c r="F134" s="55"/>
      <c r="G134" s="55"/>
      <c r="H134" s="55"/>
      <c r="I134" s="55"/>
      <c r="J134" s="55"/>
      <c r="K134" s="55"/>
      <c r="L134" s="55"/>
      <c r="M134" s="55"/>
      <c r="N134" s="55"/>
      <c r="O134" s="55"/>
      <c r="P134" s="55"/>
      <c r="Q134" s="54"/>
    </row>
    <row r="135" spans="1:17" x14ac:dyDescent="0.25">
      <c r="A135" s="56"/>
      <c r="B135" s="92"/>
      <c r="C135" s="56"/>
      <c r="D135" s="56"/>
      <c r="E135" s="55"/>
      <c r="F135" s="55"/>
      <c r="G135" s="55"/>
      <c r="H135" s="55"/>
      <c r="I135" s="55"/>
      <c r="J135" s="55"/>
      <c r="K135" s="55"/>
      <c r="L135" s="55"/>
      <c r="M135" s="55"/>
      <c r="N135" s="55"/>
      <c r="O135" s="55"/>
      <c r="P135" s="55"/>
      <c r="Q135" s="54"/>
    </row>
    <row r="136" spans="1:17" x14ac:dyDescent="0.25">
      <c r="A136" s="56"/>
      <c r="B136" s="92"/>
      <c r="C136" s="56"/>
      <c r="D136" s="56"/>
      <c r="E136" s="55"/>
      <c r="F136" s="55"/>
      <c r="G136" s="55"/>
      <c r="H136" s="55"/>
      <c r="I136" s="55"/>
      <c r="J136" s="55"/>
      <c r="K136" s="55"/>
      <c r="L136" s="55"/>
      <c r="M136" s="55"/>
      <c r="N136" s="55"/>
      <c r="O136" s="55"/>
      <c r="P136" s="55"/>
      <c r="Q136" s="54"/>
    </row>
    <row r="137" spans="1:17" x14ac:dyDescent="0.25">
      <c r="A137" s="56"/>
      <c r="B137" s="92"/>
      <c r="C137" s="56"/>
      <c r="D137" s="56"/>
      <c r="E137" s="55"/>
      <c r="F137" s="55"/>
      <c r="G137" s="55"/>
      <c r="H137" s="55"/>
      <c r="I137" s="55"/>
      <c r="J137" s="55"/>
      <c r="K137" s="55"/>
      <c r="L137" s="55"/>
      <c r="M137" s="55"/>
      <c r="N137" s="55"/>
      <c r="O137" s="55"/>
      <c r="P137" s="55"/>
      <c r="Q137" s="54"/>
    </row>
    <row r="138" spans="1:17" x14ac:dyDescent="0.25">
      <c r="A138" s="56"/>
      <c r="B138" s="92"/>
      <c r="C138" s="56"/>
      <c r="D138" s="56"/>
      <c r="E138" s="55"/>
      <c r="F138" s="55"/>
      <c r="G138" s="55"/>
      <c r="H138" s="55"/>
      <c r="I138" s="55"/>
      <c r="J138" s="55"/>
      <c r="K138" s="55"/>
      <c r="L138" s="55"/>
      <c r="M138" s="55"/>
      <c r="N138" s="55"/>
      <c r="O138" s="55"/>
      <c r="P138" s="55"/>
      <c r="Q138" s="54"/>
    </row>
    <row r="139" spans="1:17" x14ac:dyDescent="0.25">
      <c r="A139" s="56"/>
      <c r="B139" s="92"/>
      <c r="C139" s="56"/>
      <c r="D139" s="56"/>
      <c r="E139" s="55"/>
      <c r="F139" s="55"/>
      <c r="G139" s="55"/>
      <c r="H139" s="55"/>
      <c r="I139" s="55"/>
      <c r="J139" s="55"/>
      <c r="K139" s="55"/>
      <c r="L139" s="55"/>
      <c r="M139" s="55"/>
      <c r="N139" s="55"/>
      <c r="O139" s="55"/>
      <c r="P139" s="55"/>
      <c r="Q139" s="54"/>
    </row>
    <row r="140" spans="1:17" x14ac:dyDescent="0.25">
      <c r="A140" s="56"/>
      <c r="B140" s="92"/>
      <c r="C140" s="56"/>
      <c r="D140" s="56"/>
      <c r="E140" s="55"/>
      <c r="F140" s="55"/>
      <c r="G140" s="55"/>
      <c r="H140" s="55"/>
      <c r="I140" s="55"/>
      <c r="J140" s="55"/>
      <c r="K140" s="55"/>
      <c r="L140" s="55"/>
      <c r="M140" s="55"/>
      <c r="N140" s="55"/>
      <c r="O140" s="55"/>
      <c r="P140" s="55"/>
      <c r="Q140" s="54"/>
    </row>
    <row r="141" spans="1:17" x14ac:dyDescent="0.25">
      <c r="A141" s="56"/>
      <c r="B141" s="92"/>
      <c r="C141" s="56"/>
      <c r="D141" s="56"/>
      <c r="E141" s="55"/>
      <c r="F141" s="55"/>
      <c r="G141" s="55"/>
      <c r="H141" s="55"/>
      <c r="I141" s="55"/>
      <c r="J141" s="55"/>
      <c r="K141" s="55"/>
      <c r="L141" s="55"/>
      <c r="M141" s="55"/>
      <c r="N141" s="55"/>
      <c r="O141" s="55"/>
      <c r="P141" s="55"/>
      <c r="Q141" s="54"/>
    </row>
    <row r="142" spans="1:17" x14ac:dyDescent="0.25">
      <c r="A142" s="56"/>
      <c r="B142" s="92"/>
      <c r="C142" s="56"/>
      <c r="D142" s="56"/>
      <c r="E142" s="55"/>
      <c r="F142" s="55"/>
      <c r="G142" s="55"/>
      <c r="H142" s="55"/>
      <c r="I142" s="55"/>
      <c r="J142" s="55"/>
      <c r="K142" s="55"/>
      <c r="L142" s="55"/>
      <c r="M142" s="55"/>
      <c r="N142" s="55"/>
      <c r="O142" s="55"/>
      <c r="P142" s="55"/>
      <c r="Q142" s="54"/>
    </row>
    <row r="143" spans="1:17" x14ac:dyDescent="0.25">
      <c r="A143" s="56"/>
      <c r="B143" s="92"/>
      <c r="C143" s="56"/>
      <c r="D143" s="56"/>
      <c r="E143" s="55"/>
      <c r="F143" s="55"/>
      <c r="G143" s="55"/>
      <c r="H143" s="55"/>
      <c r="I143" s="55"/>
      <c r="J143" s="55"/>
      <c r="K143" s="55"/>
      <c r="L143" s="55"/>
      <c r="M143" s="55"/>
      <c r="N143" s="55"/>
      <c r="O143" s="55"/>
      <c r="P143" s="55"/>
      <c r="Q143" s="54"/>
    </row>
    <row r="144" spans="1:17" x14ac:dyDescent="0.25">
      <c r="A144" s="56"/>
      <c r="B144" s="92"/>
      <c r="C144" s="56"/>
      <c r="D144" s="56"/>
      <c r="E144" s="55"/>
      <c r="F144" s="55"/>
      <c r="G144" s="55"/>
      <c r="H144" s="55"/>
      <c r="I144" s="55"/>
      <c r="J144" s="55"/>
      <c r="K144" s="55"/>
      <c r="L144" s="55"/>
      <c r="M144" s="55"/>
      <c r="N144" s="55"/>
      <c r="O144" s="55"/>
      <c r="P144" s="55"/>
      <c r="Q144" s="54"/>
    </row>
    <row r="145" spans="1:17" x14ac:dyDescent="0.25">
      <c r="A145" s="56"/>
      <c r="B145" s="92"/>
      <c r="C145" s="56"/>
      <c r="D145" s="56"/>
      <c r="E145" s="55"/>
      <c r="F145" s="55"/>
      <c r="G145" s="55"/>
      <c r="H145" s="55"/>
      <c r="I145" s="55"/>
      <c r="J145" s="55"/>
      <c r="K145" s="55"/>
      <c r="L145" s="55"/>
      <c r="M145" s="55"/>
      <c r="N145" s="55"/>
      <c r="O145" s="55"/>
      <c r="P145" s="55"/>
      <c r="Q145" s="54"/>
    </row>
    <row r="146" spans="1:17" x14ac:dyDescent="0.25">
      <c r="A146" s="56"/>
      <c r="B146" s="92"/>
      <c r="C146" s="56"/>
      <c r="D146" s="56"/>
      <c r="E146" s="55"/>
      <c r="F146" s="55"/>
      <c r="G146" s="55"/>
      <c r="H146" s="55"/>
      <c r="I146" s="55"/>
      <c r="J146" s="55"/>
      <c r="K146" s="55"/>
      <c r="L146" s="55"/>
      <c r="M146" s="55"/>
      <c r="N146" s="55"/>
      <c r="O146" s="55"/>
      <c r="P146" s="55"/>
      <c r="Q146" s="54"/>
    </row>
    <row r="147" spans="1:17" x14ac:dyDescent="0.25">
      <c r="A147" s="56"/>
      <c r="B147" s="92"/>
      <c r="C147" s="56"/>
      <c r="D147" s="56"/>
      <c r="E147" s="55"/>
      <c r="F147" s="55"/>
      <c r="G147" s="55"/>
      <c r="H147" s="55"/>
      <c r="I147" s="55"/>
      <c r="J147" s="55"/>
      <c r="K147" s="55"/>
      <c r="L147" s="55"/>
      <c r="M147" s="55"/>
      <c r="N147" s="55"/>
      <c r="O147" s="55"/>
      <c r="P147" s="55"/>
      <c r="Q147" s="54"/>
    </row>
    <row r="148" spans="1:17" x14ac:dyDescent="0.25">
      <c r="A148" s="56"/>
      <c r="B148" s="92"/>
      <c r="C148" s="56"/>
      <c r="D148" s="56"/>
      <c r="E148" s="55"/>
      <c r="F148" s="55"/>
      <c r="G148" s="55"/>
      <c r="H148" s="55"/>
      <c r="I148" s="55"/>
      <c r="J148" s="55"/>
      <c r="K148" s="55"/>
      <c r="L148" s="55"/>
      <c r="M148" s="55"/>
      <c r="N148" s="55"/>
      <c r="O148" s="55"/>
      <c r="P148" s="55"/>
      <c r="Q148" s="54"/>
    </row>
    <row r="149" spans="1:17" x14ac:dyDescent="0.25">
      <c r="A149" s="56"/>
      <c r="B149" s="92"/>
      <c r="C149" s="56"/>
      <c r="D149" s="56"/>
      <c r="E149" s="55"/>
      <c r="F149" s="55"/>
      <c r="G149" s="55"/>
      <c r="H149" s="55"/>
      <c r="I149" s="55"/>
      <c r="J149" s="55"/>
      <c r="K149" s="55"/>
      <c r="L149" s="55"/>
      <c r="M149" s="55"/>
      <c r="N149" s="55"/>
      <c r="O149" s="55"/>
      <c r="P149" s="55"/>
      <c r="Q149" s="54"/>
    </row>
    <row r="150" spans="1:17" x14ac:dyDescent="0.25">
      <c r="A150" s="56"/>
      <c r="B150" s="92"/>
      <c r="C150" s="56"/>
      <c r="D150" s="56"/>
      <c r="E150" s="55"/>
      <c r="F150" s="55"/>
      <c r="G150" s="55"/>
      <c r="H150" s="55"/>
      <c r="I150" s="55"/>
      <c r="J150" s="55"/>
      <c r="K150" s="55"/>
      <c r="L150" s="55"/>
      <c r="M150" s="55"/>
      <c r="N150" s="55"/>
      <c r="O150" s="55"/>
      <c r="P150" s="55"/>
      <c r="Q150" s="54"/>
    </row>
    <row r="151" spans="1:17" x14ac:dyDescent="0.25">
      <c r="A151" s="56"/>
      <c r="B151" s="92"/>
      <c r="C151" s="56"/>
      <c r="D151" s="56"/>
      <c r="E151" s="55"/>
      <c r="F151" s="55"/>
      <c r="G151" s="55"/>
      <c r="H151" s="55"/>
      <c r="I151" s="55"/>
      <c r="J151" s="55"/>
      <c r="K151" s="55"/>
      <c r="L151" s="55"/>
      <c r="M151" s="55"/>
      <c r="N151" s="55"/>
      <c r="O151" s="55"/>
      <c r="P151" s="55"/>
      <c r="Q151" s="54"/>
    </row>
    <row r="152" spans="1:17" x14ac:dyDescent="0.25">
      <c r="A152" s="56"/>
      <c r="B152" s="92"/>
      <c r="C152" s="56"/>
      <c r="D152" s="56"/>
      <c r="E152" s="55"/>
      <c r="F152" s="55"/>
      <c r="G152" s="55"/>
      <c r="H152" s="55"/>
      <c r="I152" s="55"/>
      <c r="J152" s="55"/>
      <c r="K152" s="55"/>
      <c r="L152" s="55"/>
      <c r="M152" s="55"/>
      <c r="N152" s="55"/>
      <c r="O152" s="55"/>
      <c r="P152" s="55"/>
      <c r="Q152" s="54"/>
    </row>
    <row r="153" spans="1:17" x14ac:dyDescent="0.25">
      <c r="A153" s="56"/>
      <c r="B153" s="92"/>
      <c r="C153" s="56"/>
      <c r="D153" s="56"/>
      <c r="E153" s="55"/>
      <c r="F153" s="55"/>
      <c r="G153" s="55"/>
      <c r="H153" s="55"/>
      <c r="I153" s="55"/>
      <c r="J153" s="55"/>
      <c r="K153" s="55"/>
      <c r="L153" s="55"/>
      <c r="M153" s="55"/>
      <c r="N153" s="55"/>
      <c r="O153" s="55"/>
      <c r="P153" s="55"/>
      <c r="Q153" s="54"/>
    </row>
    <row r="154" spans="1:17" x14ac:dyDescent="0.25">
      <c r="A154" s="56"/>
      <c r="B154" s="92"/>
      <c r="C154" s="56"/>
      <c r="D154" s="56"/>
      <c r="E154" s="55"/>
      <c r="F154" s="55"/>
      <c r="G154" s="55"/>
      <c r="H154" s="55"/>
      <c r="I154" s="55"/>
      <c r="J154" s="55"/>
      <c r="K154" s="55"/>
      <c r="L154" s="55"/>
      <c r="M154" s="55"/>
      <c r="N154" s="55"/>
      <c r="O154" s="55"/>
      <c r="P154" s="55"/>
      <c r="Q154" s="54"/>
    </row>
    <row r="155" spans="1:17" x14ac:dyDescent="0.25">
      <c r="A155" s="56"/>
      <c r="B155" s="92"/>
      <c r="C155" s="56"/>
      <c r="D155" s="56"/>
      <c r="E155" s="55"/>
      <c r="F155" s="55"/>
      <c r="G155" s="55"/>
      <c r="H155" s="55"/>
      <c r="I155" s="55"/>
      <c r="J155" s="55"/>
      <c r="K155" s="55"/>
      <c r="L155" s="55"/>
      <c r="M155" s="55"/>
      <c r="N155" s="55"/>
      <c r="O155" s="55"/>
      <c r="P155" s="55"/>
      <c r="Q155" s="54"/>
    </row>
    <row r="156" spans="1:17" x14ac:dyDescent="0.25">
      <c r="A156" s="56"/>
      <c r="B156" s="92"/>
      <c r="C156" s="56"/>
      <c r="D156" s="56"/>
      <c r="E156" s="55"/>
      <c r="F156" s="55"/>
      <c r="G156" s="55"/>
      <c r="H156" s="55"/>
      <c r="I156" s="55"/>
      <c r="J156" s="55"/>
      <c r="K156" s="55"/>
      <c r="L156" s="55"/>
      <c r="M156" s="55"/>
      <c r="N156" s="55"/>
      <c r="O156" s="55"/>
      <c r="P156" s="55"/>
      <c r="Q156" s="54"/>
    </row>
    <row r="157" spans="1:17" x14ac:dyDescent="0.25">
      <c r="A157" s="56"/>
      <c r="B157" s="92"/>
      <c r="C157" s="56"/>
      <c r="D157" s="56"/>
      <c r="E157" s="55"/>
      <c r="F157" s="55"/>
      <c r="G157" s="55"/>
      <c r="H157" s="55"/>
      <c r="I157" s="55"/>
      <c r="J157" s="55"/>
      <c r="K157" s="55"/>
      <c r="L157" s="55"/>
      <c r="M157" s="55"/>
      <c r="N157" s="55"/>
      <c r="O157" s="55"/>
      <c r="P157" s="55"/>
      <c r="Q157" s="54"/>
    </row>
    <row r="158" spans="1:17" x14ac:dyDescent="0.25">
      <c r="A158" s="56"/>
      <c r="B158" s="92"/>
      <c r="C158" s="56"/>
      <c r="D158" s="56"/>
      <c r="E158" s="55"/>
      <c r="F158" s="55"/>
      <c r="G158" s="55"/>
      <c r="H158" s="55"/>
      <c r="I158" s="55"/>
      <c r="J158" s="55"/>
      <c r="K158" s="55"/>
      <c r="L158" s="55"/>
      <c r="M158" s="55"/>
      <c r="N158" s="55"/>
      <c r="O158" s="55"/>
      <c r="P158" s="55"/>
      <c r="Q158" s="54"/>
    </row>
    <row r="159" spans="1:17" x14ac:dyDescent="0.25">
      <c r="A159" s="56"/>
      <c r="B159" s="92"/>
      <c r="C159" s="56"/>
      <c r="D159" s="56"/>
      <c r="E159" s="55"/>
      <c r="F159" s="55"/>
      <c r="G159" s="55"/>
      <c r="H159" s="55"/>
      <c r="I159" s="55"/>
      <c r="J159" s="55"/>
      <c r="K159" s="55"/>
      <c r="L159" s="55"/>
      <c r="M159" s="55"/>
      <c r="N159" s="55"/>
      <c r="O159" s="55"/>
      <c r="P159" s="55"/>
      <c r="Q159" s="54"/>
    </row>
    <row r="160" spans="1:17" x14ac:dyDescent="0.25">
      <c r="A160" s="56"/>
      <c r="B160" s="92"/>
      <c r="C160" s="56"/>
      <c r="D160" s="56"/>
      <c r="E160" s="55"/>
      <c r="F160" s="55"/>
      <c r="G160" s="55"/>
      <c r="H160" s="55"/>
      <c r="I160" s="55"/>
      <c r="J160" s="55"/>
      <c r="K160" s="55"/>
      <c r="L160" s="55"/>
      <c r="M160" s="55"/>
      <c r="N160" s="55"/>
      <c r="O160" s="55"/>
      <c r="P160" s="55"/>
      <c r="Q160" s="54"/>
    </row>
    <row r="161" spans="1:17" x14ac:dyDescent="0.25">
      <c r="A161" s="56"/>
      <c r="B161" s="92"/>
      <c r="C161" s="56"/>
      <c r="D161" s="56"/>
      <c r="E161" s="55"/>
      <c r="F161" s="55"/>
      <c r="G161" s="55"/>
      <c r="H161" s="55"/>
      <c r="I161" s="55"/>
      <c r="J161" s="55"/>
      <c r="K161" s="55"/>
      <c r="L161" s="55"/>
      <c r="M161" s="55"/>
      <c r="N161" s="55"/>
      <c r="O161" s="55"/>
      <c r="P161" s="55"/>
      <c r="Q161" s="54"/>
    </row>
    <row r="162" spans="1:17" x14ac:dyDescent="0.25">
      <c r="A162" s="56"/>
      <c r="B162" s="92"/>
      <c r="C162" s="56"/>
      <c r="D162" s="56"/>
      <c r="E162" s="55"/>
      <c r="F162" s="55"/>
      <c r="G162" s="55"/>
      <c r="H162" s="55"/>
      <c r="I162" s="55"/>
      <c r="J162" s="55"/>
      <c r="K162" s="55"/>
      <c r="L162" s="55"/>
      <c r="M162" s="55"/>
      <c r="N162" s="55"/>
      <c r="O162" s="55"/>
      <c r="P162" s="55"/>
      <c r="Q162" s="54"/>
    </row>
    <row r="163" spans="1:17" x14ac:dyDescent="0.25">
      <c r="A163" s="56"/>
      <c r="B163" s="92"/>
      <c r="C163" s="56"/>
      <c r="D163" s="56"/>
      <c r="E163" s="55"/>
      <c r="F163" s="55"/>
      <c r="G163" s="55"/>
      <c r="H163" s="55"/>
      <c r="I163" s="55"/>
      <c r="J163" s="55"/>
      <c r="K163" s="55"/>
      <c r="L163" s="55"/>
      <c r="M163" s="55"/>
      <c r="N163" s="55"/>
      <c r="O163" s="55"/>
      <c r="P163" s="55"/>
      <c r="Q163" s="54"/>
    </row>
    <row r="164" spans="1:17" x14ac:dyDescent="0.25">
      <c r="A164" s="56"/>
      <c r="B164" s="92"/>
      <c r="C164" s="56"/>
      <c r="D164" s="56"/>
      <c r="E164" s="55"/>
      <c r="F164" s="55"/>
      <c r="G164" s="55"/>
      <c r="H164" s="55"/>
      <c r="I164" s="55"/>
      <c r="J164" s="55"/>
      <c r="K164" s="55"/>
      <c r="L164" s="55"/>
      <c r="M164" s="55"/>
      <c r="N164" s="55"/>
      <c r="O164" s="55"/>
      <c r="P164" s="55"/>
      <c r="Q164" s="54"/>
    </row>
    <row r="165" spans="1:17" x14ac:dyDescent="0.25">
      <c r="A165" s="56"/>
      <c r="B165" s="92"/>
      <c r="C165" s="56"/>
      <c r="D165" s="56"/>
      <c r="E165" s="55"/>
      <c r="F165" s="55"/>
      <c r="G165" s="55"/>
      <c r="H165" s="55"/>
      <c r="I165" s="55"/>
      <c r="J165" s="55"/>
      <c r="K165" s="55"/>
      <c r="L165" s="55"/>
      <c r="M165" s="55"/>
      <c r="N165" s="55"/>
      <c r="O165" s="55"/>
      <c r="P165" s="55"/>
      <c r="Q165" s="54"/>
    </row>
    <row r="166" spans="1:17" x14ac:dyDescent="0.25">
      <c r="A166" s="56"/>
      <c r="B166" s="92"/>
      <c r="C166" s="56"/>
      <c r="D166" s="56"/>
      <c r="E166" s="55"/>
      <c r="F166" s="55"/>
      <c r="G166" s="55"/>
      <c r="H166" s="55"/>
      <c r="I166" s="55"/>
      <c r="J166" s="55"/>
      <c r="K166" s="55"/>
      <c r="L166" s="55"/>
      <c r="M166" s="55"/>
      <c r="N166" s="55"/>
      <c r="O166" s="55"/>
      <c r="P166" s="55"/>
      <c r="Q166" s="54"/>
    </row>
    <row r="167" spans="1:17" x14ac:dyDescent="0.25">
      <c r="A167" s="56"/>
      <c r="B167" s="92"/>
      <c r="C167" s="56"/>
      <c r="D167" s="56"/>
      <c r="E167" s="55"/>
      <c r="F167" s="55"/>
      <c r="G167" s="55"/>
      <c r="H167" s="55"/>
      <c r="I167" s="55"/>
      <c r="J167" s="55"/>
      <c r="K167" s="55"/>
      <c r="L167" s="55"/>
      <c r="M167" s="55"/>
      <c r="N167" s="55"/>
      <c r="O167" s="55"/>
      <c r="P167" s="55"/>
      <c r="Q167" s="54"/>
    </row>
    <row r="168" spans="1:17" x14ac:dyDescent="0.25">
      <c r="A168" s="56"/>
      <c r="B168" s="92"/>
      <c r="C168" s="56"/>
      <c r="D168" s="56"/>
      <c r="E168" s="55"/>
      <c r="F168" s="55"/>
      <c r="G168" s="55"/>
      <c r="H168" s="55"/>
      <c r="I168" s="55"/>
      <c r="J168" s="55"/>
      <c r="K168" s="55"/>
      <c r="L168" s="55"/>
      <c r="M168" s="55"/>
      <c r="N168" s="55"/>
      <c r="O168" s="55"/>
      <c r="P168" s="55"/>
      <c r="Q168" s="54"/>
    </row>
    <row r="169" spans="1:17" x14ac:dyDescent="0.25">
      <c r="A169" s="56"/>
      <c r="B169" s="92"/>
      <c r="C169" s="56"/>
      <c r="D169" s="56"/>
      <c r="E169" s="55"/>
      <c r="F169" s="55"/>
      <c r="G169" s="55"/>
      <c r="H169" s="55"/>
      <c r="I169" s="55"/>
      <c r="J169" s="55"/>
      <c r="K169" s="55"/>
      <c r="L169" s="55"/>
      <c r="M169" s="55"/>
      <c r="N169" s="55"/>
      <c r="O169" s="55"/>
      <c r="P169" s="55"/>
      <c r="Q169" s="54"/>
    </row>
    <row r="170" spans="1:17" x14ac:dyDescent="0.25">
      <c r="A170" s="56"/>
      <c r="B170" s="92"/>
      <c r="C170" s="56"/>
      <c r="D170" s="56"/>
      <c r="E170" s="55"/>
      <c r="F170" s="55"/>
      <c r="G170" s="55"/>
      <c r="H170" s="55"/>
      <c r="I170" s="55"/>
      <c r="J170" s="55"/>
      <c r="K170" s="55"/>
      <c r="L170" s="55"/>
      <c r="M170" s="55"/>
      <c r="N170" s="55"/>
      <c r="O170" s="55"/>
      <c r="P170" s="55"/>
      <c r="Q170" s="54"/>
    </row>
    <row r="171" spans="1:17" x14ac:dyDescent="0.25">
      <c r="A171" s="56"/>
      <c r="B171" s="92"/>
      <c r="C171" s="56"/>
      <c r="D171" s="56"/>
      <c r="E171" s="55"/>
      <c r="F171" s="55"/>
      <c r="G171" s="55"/>
      <c r="H171" s="55"/>
      <c r="I171" s="55"/>
      <c r="J171" s="55"/>
      <c r="K171" s="55"/>
      <c r="L171" s="55"/>
      <c r="M171" s="55"/>
      <c r="N171" s="55"/>
      <c r="O171" s="55"/>
      <c r="P171" s="55"/>
      <c r="Q171" s="54"/>
    </row>
    <row r="172" spans="1:17" x14ac:dyDescent="0.25">
      <c r="A172" s="56"/>
      <c r="B172" s="92"/>
      <c r="C172" s="56"/>
      <c r="D172" s="56"/>
      <c r="E172" s="55"/>
      <c r="F172" s="55"/>
      <c r="G172" s="55"/>
      <c r="H172" s="55"/>
      <c r="I172" s="55"/>
      <c r="J172" s="55"/>
      <c r="K172" s="55"/>
      <c r="L172" s="55"/>
      <c r="M172" s="55"/>
      <c r="N172" s="55"/>
      <c r="O172" s="55"/>
      <c r="P172" s="55"/>
      <c r="Q172" s="54"/>
    </row>
    <row r="173" spans="1:17" x14ac:dyDescent="0.25">
      <c r="A173" s="56"/>
      <c r="B173" s="92"/>
      <c r="C173" s="56"/>
      <c r="D173" s="56"/>
      <c r="E173" s="55"/>
      <c r="F173" s="55"/>
      <c r="G173" s="55"/>
      <c r="H173" s="55"/>
      <c r="I173" s="55"/>
      <c r="J173" s="55"/>
      <c r="K173" s="55"/>
      <c r="L173" s="55"/>
      <c r="M173" s="55"/>
      <c r="N173" s="55"/>
      <c r="O173" s="55"/>
      <c r="P173" s="55"/>
      <c r="Q173" s="54"/>
    </row>
    <row r="174" spans="1:17" x14ac:dyDescent="0.25">
      <c r="A174" s="56"/>
      <c r="B174" s="92"/>
      <c r="C174" s="56"/>
      <c r="D174" s="56"/>
      <c r="E174" s="55"/>
      <c r="F174" s="55"/>
      <c r="G174" s="55"/>
      <c r="H174" s="55"/>
      <c r="I174" s="55"/>
      <c r="J174" s="55"/>
      <c r="K174" s="55"/>
      <c r="L174" s="55"/>
      <c r="M174" s="55"/>
      <c r="N174" s="55"/>
      <c r="O174" s="55"/>
      <c r="P174" s="55"/>
      <c r="Q174" s="54"/>
    </row>
    <row r="175" spans="1:17" x14ac:dyDescent="0.25">
      <c r="A175" s="56"/>
      <c r="B175" s="92"/>
      <c r="C175" s="56"/>
      <c r="D175" s="56"/>
      <c r="E175" s="55"/>
      <c r="F175" s="55"/>
      <c r="G175" s="55"/>
      <c r="H175" s="55"/>
      <c r="I175" s="55"/>
      <c r="J175" s="55"/>
      <c r="K175" s="55"/>
      <c r="L175" s="55"/>
      <c r="M175" s="55"/>
      <c r="N175" s="55"/>
      <c r="O175" s="55"/>
      <c r="P175" s="55"/>
      <c r="Q175" s="54"/>
    </row>
    <row r="176" spans="1:17" x14ac:dyDescent="0.25">
      <c r="A176" s="56"/>
      <c r="B176" s="92"/>
      <c r="C176" s="56"/>
      <c r="D176" s="56"/>
      <c r="E176" s="55"/>
      <c r="F176" s="55"/>
      <c r="G176" s="55"/>
      <c r="H176" s="55"/>
      <c r="I176" s="55"/>
      <c r="J176" s="55"/>
      <c r="K176" s="55"/>
      <c r="L176" s="55"/>
      <c r="M176" s="55"/>
      <c r="N176" s="55"/>
      <c r="O176" s="55"/>
      <c r="P176" s="55"/>
      <c r="Q176" s="54"/>
    </row>
    <row r="177" spans="1:17" x14ac:dyDescent="0.25">
      <c r="A177" s="56"/>
      <c r="B177" s="92"/>
      <c r="C177" s="56"/>
      <c r="D177" s="56"/>
      <c r="E177" s="55"/>
      <c r="F177" s="55"/>
      <c r="G177" s="55"/>
      <c r="H177" s="55"/>
      <c r="I177" s="55"/>
      <c r="J177" s="55"/>
      <c r="K177" s="55"/>
      <c r="L177" s="55"/>
      <c r="M177" s="55"/>
      <c r="N177" s="55"/>
      <c r="O177" s="55"/>
      <c r="P177" s="55"/>
      <c r="Q177" s="54"/>
    </row>
    <row r="178" spans="1:17" x14ac:dyDescent="0.25">
      <c r="A178" s="56"/>
      <c r="B178" s="92"/>
      <c r="C178" s="56"/>
      <c r="D178" s="56"/>
      <c r="E178" s="55"/>
      <c r="F178" s="55"/>
      <c r="G178" s="55"/>
      <c r="H178" s="55"/>
      <c r="I178" s="55"/>
      <c r="J178" s="55"/>
      <c r="K178" s="55"/>
      <c r="L178" s="55"/>
      <c r="M178" s="55"/>
      <c r="N178" s="55"/>
      <c r="O178" s="55"/>
      <c r="P178" s="55"/>
      <c r="Q178" s="54"/>
    </row>
    <row r="179" spans="1:17" x14ac:dyDescent="0.25">
      <c r="A179" s="56"/>
      <c r="B179" s="92"/>
      <c r="C179" s="56"/>
      <c r="D179" s="56"/>
      <c r="E179" s="55"/>
      <c r="F179" s="55"/>
      <c r="G179" s="55"/>
      <c r="H179" s="55"/>
      <c r="I179" s="55"/>
      <c r="J179" s="55"/>
      <c r="K179" s="55"/>
      <c r="L179" s="55"/>
      <c r="M179" s="55"/>
      <c r="N179" s="55"/>
      <c r="O179" s="55"/>
      <c r="P179" s="55"/>
      <c r="Q179" s="54"/>
    </row>
    <row r="180" spans="1:17" x14ac:dyDescent="0.25">
      <c r="A180" s="56"/>
      <c r="B180" s="92"/>
      <c r="C180" s="56"/>
      <c r="D180" s="56"/>
      <c r="E180" s="55"/>
      <c r="F180" s="55"/>
      <c r="G180" s="55"/>
      <c r="H180" s="55"/>
      <c r="I180" s="55"/>
      <c r="J180" s="55"/>
      <c r="K180" s="55"/>
      <c r="L180" s="55"/>
      <c r="M180" s="55"/>
      <c r="N180" s="55"/>
      <c r="O180" s="55"/>
      <c r="P180" s="55"/>
      <c r="Q180" s="54"/>
    </row>
    <row r="181" spans="1:17" x14ac:dyDescent="0.25">
      <c r="A181" s="56"/>
      <c r="B181" s="92"/>
      <c r="C181" s="56"/>
      <c r="D181" s="56"/>
      <c r="E181" s="55"/>
      <c r="F181" s="55"/>
      <c r="G181" s="55"/>
      <c r="H181" s="55"/>
      <c r="I181" s="55"/>
      <c r="J181" s="55"/>
      <c r="K181" s="55"/>
      <c r="L181" s="55"/>
      <c r="M181" s="55"/>
      <c r="N181" s="55"/>
      <c r="O181" s="55"/>
      <c r="P181" s="55"/>
      <c r="Q181" s="54"/>
    </row>
    <row r="182" spans="1:17" x14ac:dyDescent="0.25">
      <c r="A182" s="56"/>
      <c r="B182" s="92"/>
      <c r="C182" s="56"/>
      <c r="D182" s="56"/>
      <c r="E182" s="55"/>
      <c r="F182" s="55"/>
      <c r="G182" s="55"/>
      <c r="H182" s="55"/>
      <c r="I182" s="55"/>
      <c r="J182" s="55"/>
      <c r="K182" s="55"/>
      <c r="L182" s="55"/>
      <c r="M182" s="55"/>
      <c r="N182" s="55"/>
      <c r="O182" s="55"/>
      <c r="P182" s="55"/>
      <c r="Q182" s="54"/>
    </row>
    <row r="183" spans="1:17" x14ac:dyDescent="0.25">
      <c r="A183" s="56"/>
      <c r="B183" s="92"/>
      <c r="C183" s="56"/>
      <c r="D183" s="56"/>
      <c r="E183" s="55"/>
      <c r="F183" s="55"/>
      <c r="G183" s="55"/>
      <c r="H183" s="55"/>
      <c r="I183" s="55"/>
      <c r="J183" s="55"/>
      <c r="K183" s="55"/>
      <c r="L183" s="55"/>
      <c r="M183" s="55"/>
      <c r="N183" s="55"/>
      <c r="O183" s="55"/>
      <c r="P183" s="55"/>
      <c r="Q183" s="54"/>
    </row>
    <row r="184" spans="1:17" x14ac:dyDescent="0.25">
      <c r="A184" s="56"/>
      <c r="B184" s="92"/>
      <c r="C184" s="56"/>
      <c r="D184" s="56"/>
      <c r="E184" s="55"/>
      <c r="F184" s="55"/>
      <c r="G184" s="55"/>
      <c r="H184" s="55"/>
      <c r="I184" s="55"/>
      <c r="J184" s="55"/>
      <c r="K184" s="55"/>
      <c r="L184" s="55"/>
      <c r="M184" s="55"/>
      <c r="N184" s="55"/>
      <c r="O184" s="55"/>
      <c r="P184" s="55"/>
      <c r="Q184" s="54"/>
    </row>
    <row r="185" spans="1:17" x14ac:dyDescent="0.25">
      <c r="A185" s="56"/>
      <c r="B185" s="92"/>
      <c r="C185" s="56"/>
      <c r="D185" s="56"/>
      <c r="E185" s="55"/>
      <c r="F185" s="55"/>
      <c r="G185" s="55"/>
      <c r="H185" s="55"/>
      <c r="I185" s="55"/>
      <c r="J185" s="55"/>
      <c r="K185" s="55"/>
      <c r="L185" s="55"/>
      <c r="M185" s="55"/>
      <c r="N185" s="55"/>
      <c r="O185" s="55"/>
      <c r="P185" s="55"/>
      <c r="Q185" s="54"/>
    </row>
    <row r="186" spans="1:17" x14ac:dyDescent="0.25">
      <c r="A186" s="56"/>
      <c r="B186" s="92"/>
      <c r="C186" s="56"/>
      <c r="D186" s="56"/>
      <c r="E186" s="55"/>
      <c r="F186" s="55"/>
      <c r="G186" s="55"/>
      <c r="H186" s="55"/>
      <c r="I186" s="55"/>
      <c r="J186" s="55"/>
      <c r="K186" s="55"/>
      <c r="L186" s="55"/>
      <c r="M186" s="55"/>
      <c r="N186" s="55"/>
      <c r="O186" s="55"/>
      <c r="P186" s="55"/>
      <c r="Q186" s="54"/>
    </row>
    <row r="187" spans="1:17" x14ac:dyDescent="0.25">
      <c r="A187" s="56"/>
      <c r="B187" s="92"/>
      <c r="C187" s="56"/>
      <c r="D187" s="56"/>
      <c r="E187" s="55"/>
      <c r="F187" s="55"/>
      <c r="G187" s="55"/>
      <c r="H187" s="55"/>
      <c r="I187" s="55"/>
      <c r="J187" s="55"/>
      <c r="K187" s="55"/>
      <c r="L187" s="55"/>
      <c r="M187" s="55"/>
      <c r="N187" s="55"/>
      <c r="O187" s="55"/>
      <c r="P187" s="55"/>
      <c r="Q187" s="54"/>
    </row>
    <row r="188" spans="1:17" x14ac:dyDescent="0.25">
      <c r="A188" s="56"/>
      <c r="B188" s="92"/>
      <c r="C188" s="56"/>
      <c r="D188" s="56"/>
      <c r="E188" s="55"/>
      <c r="F188" s="55"/>
      <c r="G188" s="55"/>
      <c r="H188" s="55"/>
      <c r="I188" s="55"/>
      <c r="J188" s="55"/>
      <c r="K188" s="55"/>
      <c r="L188" s="55"/>
      <c r="M188" s="55"/>
      <c r="N188" s="55"/>
      <c r="O188" s="55"/>
      <c r="P188" s="55"/>
      <c r="Q188" s="54"/>
    </row>
    <row r="189" spans="1:17" x14ac:dyDescent="0.25">
      <c r="A189" s="56"/>
      <c r="B189" s="92"/>
      <c r="C189" s="56"/>
      <c r="D189" s="56"/>
      <c r="E189" s="55"/>
      <c r="F189" s="55"/>
      <c r="G189" s="55"/>
      <c r="H189" s="55"/>
      <c r="I189" s="55"/>
      <c r="J189" s="55"/>
      <c r="K189" s="55"/>
      <c r="L189" s="55"/>
      <c r="M189" s="55"/>
      <c r="N189" s="55"/>
      <c r="O189" s="55"/>
      <c r="P189" s="55"/>
      <c r="Q189" s="54"/>
    </row>
    <row r="190" spans="1:17" x14ac:dyDescent="0.25">
      <c r="A190" s="56"/>
      <c r="B190" s="92"/>
      <c r="C190" s="56"/>
      <c r="D190" s="56"/>
      <c r="E190" s="55"/>
      <c r="F190" s="55"/>
      <c r="G190" s="55"/>
      <c r="H190" s="55"/>
      <c r="I190" s="55"/>
      <c r="J190" s="55"/>
      <c r="K190" s="55"/>
      <c r="L190" s="55"/>
      <c r="M190" s="55"/>
      <c r="N190" s="55"/>
      <c r="O190" s="55"/>
      <c r="P190" s="55"/>
      <c r="Q190" s="54"/>
    </row>
    <row r="191" spans="1:17" x14ac:dyDescent="0.25">
      <c r="A191" s="56"/>
      <c r="B191" s="92"/>
      <c r="C191" s="56"/>
      <c r="D191" s="56"/>
      <c r="E191" s="55"/>
      <c r="F191" s="55"/>
      <c r="G191" s="55"/>
      <c r="H191" s="55"/>
      <c r="I191" s="55"/>
      <c r="J191" s="55"/>
      <c r="K191" s="55"/>
      <c r="L191" s="55"/>
      <c r="M191" s="55"/>
      <c r="N191" s="55"/>
      <c r="O191" s="55"/>
      <c r="P191" s="55"/>
      <c r="Q191" s="54"/>
    </row>
    <row r="192" spans="1:17" x14ac:dyDescent="0.25">
      <c r="A192" s="56"/>
      <c r="B192" s="92"/>
      <c r="C192" s="56"/>
      <c r="D192" s="56"/>
      <c r="E192" s="55"/>
      <c r="F192" s="55"/>
      <c r="G192" s="55"/>
      <c r="H192" s="55"/>
      <c r="I192" s="55"/>
      <c r="J192" s="55"/>
      <c r="K192" s="55"/>
      <c r="L192" s="55"/>
      <c r="M192" s="55"/>
      <c r="N192" s="55"/>
      <c r="O192" s="55"/>
      <c r="P192" s="55"/>
      <c r="Q192" s="54"/>
    </row>
    <row r="193" spans="1:17" x14ac:dyDescent="0.25">
      <c r="A193" s="56"/>
      <c r="B193" s="92"/>
      <c r="C193" s="56"/>
      <c r="D193" s="56"/>
      <c r="E193" s="55"/>
      <c r="F193" s="55"/>
      <c r="G193" s="55"/>
      <c r="H193" s="55"/>
      <c r="I193" s="55"/>
      <c r="J193" s="55"/>
      <c r="K193" s="55"/>
      <c r="L193" s="55"/>
      <c r="M193" s="55"/>
      <c r="N193" s="55"/>
      <c r="O193" s="55"/>
      <c r="P193" s="55"/>
      <c r="Q193" s="54"/>
    </row>
    <row r="194" spans="1:17" x14ac:dyDescent="0.25">
      <c r="A194" s="56"/>
      <c r="B194" s="92"/>
      <c r="C194" s="56"/>
      <c r="D194" s="56"/>
      <c r="E194" s="55"/>
      <c r="F194" s="55"/>
      <c r="G194" s="55"/>
      <c r="H194" s="55"/>
      <c r="I194" s="55"/>
      <c r="J194" s="55"/>
      <c r="K194" s="55"/>
      <c r="L194" s="55"/>
      <c r="M194" s="55"/>
      <c r="N194" s="55"/>
      <c r="O194" s="55"/>
      <c r="P194" s="55"/>
      <c r="Q194" s="54"/>
    </row>
    <row r="195" spans="1:17" x14ac:dyDescent="0.25">
      <c r="A195" s="56"/>
      <c r="B195" s="92"/>
      <c r="C195" s="56"/>
      <c r="D195" s="56"/>
      <c r="E195" s="55"/>
      <c r="F195" s="55"/>
      <c r="G195" s="55"/>
      <c r="H195" s="55"/>
      <c r="I195" s="55"/>
      <c r="J195" s="55"/>
      <c r="K195" s="55"/>
      <c r="L195" s="55"/>
      <c r="M195" s="55"/>
      <c r="N195" s="55"/>
      <c r="O195" s="55"/>
      <c r="P195" s="55"/>
      <c r="Q195" s="54"/>
    </row>
    <row r="196" spans="1:17" x14ac:dyDescent="0.25">
      <c r="A196" s="56"/>
      <c r="B196" s="92"/>
      <c r="C196" s="56"/>
      <c r="D196" s="56"/>
      <c r="E196" s="55"/>
      <c r="F196" s="55"/>
      <c r="G196" s="55"/>
      <c r="H196" s="55"/>
      <c r="I196" s="55"/>
      <c r="J196" s="55"/>
      <c r="K196" s="55"/>
      <c r="L196" s="55"/>
      <c r="M196" s="55"/>
      <c r="N196" s="55"/>
      <c r="O196" s="55"/>
      <c r="P196" s="55"/>
      <c r="Q196" s="54"/>
    </row>
    <row r="197" spans="1:17" x14ac:dyDescent="0.25">
      <c r="A197" s="56"/>
      <c r="B197" s="92"/>
      <c r="C197" s="56"/>
      <c r="D197" s="56"/>
      <c r="E197" s="55"/>
      <c r="F197" s="55"/>
      <c r="G197" s="55"/>
      <c r="H197" s="55"/>
      <c r="I197" s="55"/>
      <c r="J197" s="55"/>
      <c r="K197" s="55"/>
      <c r="L197" s="55"/>
      <c r="M197" s="55"/>
      <c r="N197" s="55"/>
      <c r="O197" s="55"/>
      <c r="P197" s="55"/>
      <c r="Q197" s="54"/>
    </row>
    <row r="198" spans="1:17" x14ac:dyDescent="0.25">
      <c r="A198" s="56"/>
      <c r="B198" s="92"/>
      <c r="C198" s="56"/>
      <c r="D198" s="56"/>
      <c r="E198" s="55"/>
      <c r="F198" s="55"/>
      <c r="G198" s="55"/>
      <c r="H198" s="55"/>
      <c r="I198" s="55"/>
      <c r="J198" s="55"/>
      <c r="K198" s="55"/>
      <c r="L198" s="55"/>
      <c r="M198" s="55"/>
      <c r="N198" s="55"/>
      <c r="O198" s="55"/>
      <c r="P198" s="55"/>
      <c r="Q198" s="54"/>
    </row>
    <row r="199" spans="1:17" x14ac:dyDescent="0.25">
      <c r="A199" s="56"/>
      <c r="B199" s="92"/>
      <c r="C199" s="56"/>
      <c r="D199" s="56"/>
      <c r="E199" s="55"/>
      <c r="F199" s="55"/>
      <c r="G199" s="55"/>
      <c r="H199" s="55"/>
      <c r="I199" s="55"/>
      <c r="J199" s="55"/>
      <c r="K199" s="55"/>
      <c r="L199" s="55"/>
      <c r="M199" s="55"/>
      <c r="N199" s="55"/>
      <c r="O199" s="55"/>
      <c r="P199" s="55"/>
      <c r="Q199" s="54"/>
    </row>
    <row r="200" spans="1:17" x14ac:dyDescent="0.25">
      <c r="A200" s="56"/>
      <c r="B200" s="92"/>
      <c r="C200" s="56"/>
      <c r="D200" s="56"/>
      <c r="E200" s="55"/>
      <c r="F200" s="55"/>
      <c r="G200" s="55"/>
      <c r="H200" s="55"/>
      <c r="I200" s="55"/>
      <c r="J200" s="55"/>
      <c r="K200" s="55"/>
      <c r="L200" s="55"/>
      <c r="M200" s="55"/>
      <c r="N200" s="55"/>
      <c r="O200" s="55"/>
      <c r="P200" s="55"/>
      <c r="Q200" s="54"/>
    </row>
    <row r="201" spans="1:17" x14ac:dyDescent="0.25">
      <c r="A201" s="56"/>
      <c r="B201" s="92"/>
      <c r="C201" s="56"/>
      <c r="D201" s="56"/>
      <c r="E201" s="55"/>
      <c r="F201" s="55"/>
      <c r="G201" s="55"/>
      <c r="H201" s="55"/>
      <c r="I201" s="55"/>
      <c r="J201" s="55"/>
      <c r="K201" s="55"/>
      <c r="L201" s="55"/>
      <c r="M201" s="55"/>
      <c r="N201" s="55"/>
      <c r="O201" s="55"/>
      <c r="P201" s="55"/>
      <c r="Q201" s="54"/>
    </row>
    <row r="202" spans="1:17" x14ac:dyDescent="0.25">
      <c r="A202" s="56"/>
      <c r="B202" s="92"/>
      <c r="C202" s="56"/>
      <c r="D202" s="56"/>
      <c r="E202" s="55"/>
      <c r="F202" s="55"/>
      <c r="G202" s="55"/>
      <c r="H202" s="55"/>
      <c r="I202" s="55"/>
      <c r="J202" s="55"/>
      <c r="K202" s="55"/>
      <c r="L202" s="55"/>
      <c r="M202" s="55"/>
      <c r="N202" s="55"/>
      <c r="O202" s="55"/>
      <c r="P202" s="55"/>
      <c r="Q202" s="54"/>
    </row>
    <row r="203" spans="1:17" x14ac:dyDescent="0.25">
      <c r="A203" s="56"/>
      <c r="B203" s="92"/>
      <c r="C203" s="56"/>
      <c r="D203" s="56"/>
      <c r="E203" s="55"/>
      <c r="F203" s="55"/>
      <c r="G203" s="55"/>
      <c r="H203" s="55"/>
      <c r="I203" s="55"/>
      <c r="J203" s="55"/>
      <c r="K203" s="55"/>
      <c r="L203" s="55"/>
      <c r="M203" s="55"/>
      <c r="N203" s="55"/>
      <c r="O203" s="55"/>
      <c r="P203" s="55"/>
      <c r="Q203" s="54"/>
    </row>
    <row r="204" spans="1:17" x14ac:dyDescent="0.25">
      <c r="A204" s="56"/>
      <c r="B204" s="92"/>
      <c r="C204" s="56"/>
      <c r="D204" s="56"/>
      <c r="E204" s="55"/>
      <c r="F204" s="55"/>
      <c r="G204" s="55"/>
      <c r="H204" s="55"/>
      <c r="I204" s="55"/>
      <c r="J204" s="55"/>
      <c r="K204" s="55"/>
      <c r="L204" s="55"/>
      <c r="M204" s="55"/>
      <c r="N204" s="55"/>
      <c r="O204" s="55"/>
      <c r="P204" s="55"/>
      <c r="Q204" s="54"/>
    </row>
    <row r="205" spans="1:17" x14ac:dyDescent="0.25">
      <c r="A205" s="56"/>
      <c r="B205" s="92"/>
      <c r="C205" s="56"/>
      <c r="D205" s="56"/>
      <c r="E205" s="55"/>
      <c r="F205" s="55"/>
      <c r="G205" s="55"/>
      <c r="H205" s="55"/>
      <c r="I205" s="55"/>
      <c r="J205" s="55"/>
      <c r="K205" s="55"/>
      <c r="L205" s="55"/>
      <c r="M205" s="55"/>
      <c r="N205" s="55"/>
      <c r="O205" s="55"/>
      <c r="P205" s="55"/>
      <c r="Q205" s="54"/>
    </row>
    <row r="206" spans="1:17" x14ac:dyDescent="0.25">
      <c r="A206" s="56"/>
      <c r="B206" s="92"/>
      <c r="C206" s="56"/>
      <c r="D206" s="56"/>
      <c r="E206" s="55"/>
      <c r="F206" s="55"/>
      <c r="G206" s="55"/>
      <c r="H206" s="55"/>
      <c r="I206" s="55"/>
      <c r="J206" s="55"/>
      <c r="K206" s="55"/>
      <c r="L206" s="55"/>
      <c r="M206" s="55"/>
      <c r="N206" s="55"/>
      <c r="O206" s="55"/>
      <c r="P206" s="55"/>
      <c r="Q206" s="54"/>
    </row>
    <row r="207" spans="1:17" x14ac:dyDescent="0.25">
      <c r="A207" s="56"/>
      <c r="B207" s="92"/>
      <c r="C207" s="56"/>
      <c r="D207" s="56"/>
      <c r="E207" s="55"/>
      <c r="F207" s="55"/>
      <c r="G207" s="55"/>
      <c r="H207" s="55"/>
      <c r="I207" s="55"/>
      <c r="J207" s="55"/>
      <c r="K207" s="55"/>
      <c r="L207" s="55"/>
      <c r="M207" s="55"/>
      <c r="N207" s="55"/>
      <c r="O207" s="55"/>
      <c r="P207" s="55"/>
      <c r="Q207" s="54"/>
    </row>
    <row r="208" spans="1:17" x14ac:dyDescent="0.25">
      <c r="A208" s="56"/>
      <c r="B208" s="92"/>
      <c r="C208" s="56"/>
      <c r="D208" s="56"/>
      <c r="E208" s="55"/>
      <c r="F208" s="55"/>
      <c r="G208" s="55"/>
      <c r="H208" s="55"/>
      <c r="I208" s="55"/>
      <c r="J208" s="55"/>
      <c r="K208" s="55"/>
      <c r="L208" s="55"/>
      <c r="M208" s="55"/>
      <c r="N208" s="55"/>
      <c r="O208" s="55"/>
      <c r="P208" s="55"/>
      <c r="Q208" s="54"/>
    </row>
    <row r="209" spans="1:17" x14ac:dyDescent="0.25">
      <c r="A209" s="56"/>
      <c r="B209" s="92"/>
      <c r="C209" s="56"/>
      <c r="D209" s="56"/>
      <c r="E209" s="55"/>
      <c r="F209" s="55"/>
      <c r="G209" s="55"/>
      <c r="H209" s="55"/>
      <c r="I209" s="55"/>
      <c r="J209" s="55"/>
      <c r="K209" s="55"/>
      <c r="L209" s="55"/>
      <c r="M209" s="55"/>
      <c r="N209" s="55"/>
      <c r="O209" s="55"/>
      <c r="P209" s="55"/>
      <c r="Q209" s="54"/>
    </row>
    <row r="210" spans="1:17" x14ac:dyDescent="0.25">
      <c r="A210" s="56"/>
      <c r="B210" s="92"/>
      <c r="C210" s="56"/>
      <c r="D210" s="56"/>
      <c r="E210" s="55"/>
      <c r="F210" s="55"/>
      <c r="G210" s="55"/>
      <c r="H210" s="55"/>
      <c r="I210" s="55"/>
      <c r="J210" s="55"/>
      <c r="K210" s="55"/>
      <c r="L210" s="55"/>
      <c r="M210" s="55"/>
      <c r="N210" s="55"/>
      <c r="O210" s="55"/>
      <c r="P210" s="55"/>
      <c r="Q210" s="54"/>
    </row>
    <row r="211" spans="1:17" x14ac:dyDescent="0.25">
      <c r="A211" s="56"/>
      <c r="B211" s="92"/>
      <c r="C211" s="56"/>
      <c r="D211" s="56"/>
      <c r="E211" s="55"/>
      <c r="F211" s="55"/>
      <c r="G211" s="55"/>
      <c r="H211" s="55"/>
      <c r="I211" s="55"/>
      <c r="J211" s="55"/>
      <c r="K211" s="55"/>
      <c r="L211" s="55"/>
      <c r="M211" s="55"/>
      <c r="N211" s="55"/>
      <c r="O211" s="55"/>
      <c r="P211" s="55"/>
      <c r="Q211" s="54"/>
    </row>
    <row r="212" spans="1:17" x14ac:dyDescent="0.25">
      <c r="A212" s="56"/>
      <c r="B212" s="92"/>
      <c r="C212" s="56"/>
      <c r="D212" s="56"/>
      <c r="E212" s="55"/>
      <c r="F212" s="55"/>
      <c r="G212" s="55"/>
      <c r="H212" s="55"/>
      <c r="I212" s="55"/>
      <c r="J212" s="55"/>
      <c r="K212" s="55"/>
      <c r="L212" s="55"/>
      <c r="M212" s="55"/>
      <c r="N212" s="55"/>
      <c r="O212" s="55"/>
      <c r="P212" s="55"/>
      <c r="Q212" s="54"/>
    </row>
    <row r="213" spans="1:17" x14ac:dyDescent="0.25">
      <c r="A213" s="56"/>
      <c r="B213" s="92"/>
      <c r="C213" s="56"/>
      <c r="D213" s="56"/>
      <c r="E213" s="55"/>
      <c r="F213" s="55"/>
      <c r="G213" s="55"/>
      <c r="H213" s="55"/>
      <c r="I213" s="55"/>
      <c r="J213" s="55"/>
      <c r="K213" s="55"/>
      <c r="L213" s="55"/>
      <c r="M213" s="55"/>
      <c r="N213" s="55"/>
      <c r="O213" s="55"/>
      <c r="P213" s="55"/>
      <c r="Q213" s="54"/>
    </row>
    <row r="214" spans="1:17" x14ac:dyDescent="0.25">
      <c r="A214" s="56"/>
      <c r="B214" s="92"/>
      <c r="C214" s="56"/>
      <c r="D214" s="56"/>
      <c r="E214" s="55"/>
      <c r="F214" s="55"/>
      <c r="G214" s="55"/>
      <c r="H214" s="55"/>
      <c r="I214" s="55"/>
      <c r="J214" s="55"/>
      <c r="K214" s="55"/>
      <c r="L214" s="55"/>
      <c r="M214" s="55"/>
      <c r="N214" s="55"/>
      <c r="O214" s="55"/>
      <c r="P214" s="55"/>
      <c r="Q214" s="54"/>
    </row>
    <row r="215" spans="1:17" x14ac:dyDescent="0.25">
      <c r="A215" s="56"/>
      <c r="B215" s="92"/>
      <c r="C215" s="56"/>
      <c r="D215" s="56"/>
      <c r="E215" s="55"/>
      <c r="F215" s="55"/>
      <c r="G215" s="55"/>
      <c r="H215" s="55"/>
      <c r="I215" s="55"/>
      <c r="J215" s="55"/>
      <c r="K215" s="55"/>
      <c r="L215" s="55"/>
      <c r="M215" s="55"/>
      <c r="N215" s="55"/>
      <c r="O215" s="55"/>
      <c r="P215" s="55"/>
      <c r="Q215" s="54"/>
    </row>
    <row r="216" spans="1:17" x14ac:dyDescent="0.25">
      <c r="A216" s="56"/>
      <c r="B216" s="92"/>
      <c r="C216" s="56"/>
      <c r="D216" s="56"/>
      <c r="E216" s="55"/>
      <c r="F216" s="55"/>
      <c r="G216" s="55"/>
      <c r="H216" s="55"/>
      <c r="I216" s="55"/>
      <c r="J216" s="55"/>
      <c r="K216" s="55"/>
      <c r="L216" s="55"/>
      <c r="M216" s="55"/>
      <c r="N216" s="55"/>
      <c r="O216" s="55"/>
      <c r="P216" s="55"/>
      <c r="Q216" s="54"/>
    </row>
    <row r="217" spans="1:17" x14ac:dyDescent="0.25">
      <c r="A217" s="56"/>
      <c r="B217" s="92"/>
      <c r="C217" s="56"/>
      <c r="D217" s="56"/>
      <c r="E217" s="55"/>
      <c r="F217" s="55"/>
      <c r="G217" s="55"/>
      <c r="H217" s="55"/>
      <c r="I217" s="55"/>
      <c r="J217" s="55"/>
      <c r="K217" s="55"/>
      <c r="L217" s="55"/>
      <c r="M217" s="55"/>
      <c r="N217" s="55"/>
      <c r="O217" s="55"/>
      <c r="P217" s="55"/>
      <c r="Q217" s="54"/>
    </row>
    <row r="218" spans="1:17" x14ac:dyDescent="0.25">
      <c r="A218" s="56"/>
      <c r="B218" s="92"/>
      <c r="C218" s="56"/>
      <c r="D218" s="56"/>
      <c r="E218" s="55"/>
      <c r="F218" s="55"/>
      <c r="G218" s="55"/>
      <c r="H218" s="55"/>
      <c r="I218" s="55"/>
      <c r="J218" s="55"/>
      <c r="K218" s="55"/>
      <c r="L218" s="55"/>
      <c r="M218" s="55"/>
      <c r="N218" s="55"/>
      <c r="O218" s="55"/>
      <c r="P218" s="55"/>
      <c r="Q218" s="54"/>
    </row>
    <row r="219" spans="1:17" x14ac:dyDescent="0.25">
      <c r="A219" s="56"/>
      <c r="B219" s="92"/>
      <c r="C219" s="56"/>
      <c r="D219" s="56"/>
      <c r="E219" s="55"/>
      <c r="F219" s="55"/>
      <c r="G219" s="55"/>
      <c r="H219" s="55"/>
      <c r="I219" s="55"/>
      <c r="J219" s="55"/>
      <c r="K219" s="55"/>
      <c r="L219" s="55"/>
      <c r="M219" s="55"/>
      <c r="N219" s="55"/>
      <c r="O219" s="55"/>
      <c r="P219" s="55"/>
      <c r="Q219" s="54"/>
    </row>
    <row r="220" spans="1:17" x14ac:dyDescent="0.25">
      <c r="A220" s="56"/>
      <c r="B220" s="92"/>
      <c r="C220" s="56"/>
      <c r="D220" s="56"/>
      <c r="E220" s="55"/>
      <c r="F220" s="55"/>
      <c r="G220" s="55"/>
      <c r="H220" s="55"/>
      <c r="I220" s="55"/>
      <c r="J220" s="55"/>
      <c r="K220" s="55"/>
      <c r="L220" s="55"/>
      <c r="M220" s="55"/>
      <c r="N220" s="55"/>
      <c r="O220" s="55"/>
      <c r="P220" s="55"/>
      <c r="Q220" s="54"/>
    </row>
    <row r="221" spans="1:17" x14ac:dyDescent="0.25">
      <c r="A221" s="56"/>
      <c r="B221" s="92"/>
      <c r="C221" s="56"/>
      <c r="D221" s="56"/>
      <c r="E221" s="55"/>
      <c r="F221" s="55"/>
      <c r="G221" s="55"/>
      <c r="H221" s="55"/>
      <c r="I221" s="55"/>
      <c r="J221" s="55"/>
      <c r="K221" s="55"/>
      <c r="L221" s="55"/>
      <c r="M221" s="55"/>
      <c r="N221" s="55"/>
      <c r="O221" s="55"/>
      <c r="P221" s="55"/>
      <c r="Q221" s="54"/>
    </row>
    <row r="222" spans="1:17" x14ac:dyDescent="0.25">
      <c r="A222" s="56"/>
      <c r="B222" s="92"/>
      <c r="C222" s="56"/>
      <c r="D222" s="56"/>
      <c r="E222" s="55"/>
      <c r="F222" s="55"/>
      <c r="G222" s="55"/>
      <c r="H222" s="55"/>
      <c r="I222" s="55"/>
      <c r="J222" s="55"/>
      <c r="K222" s="55"/>
      <c r="L222" s="55"/>
      <c r="M222" s="55"/>
      <c r="N222" s="55"/>
      <c r="O222" s="55"/>
      <c r="P222" s="55"/>
      <c r="Q222" s="54"/>
    </row>
    <row r="223" spans="1:17" x14ac:dyDescent="0.25">
      <c r="A223" s="56"/>
      <c r="B223" s="92"/>
      <c r="C223" s="56"/>
      <c r="D223" s="56"/>
      <c r="E223" s="55"/>
      <c r="F223" s="55"/>
      <c r="G223" s="55"/>
      <c r="H223" s="55"/>
      <c r="I223" s="55"/>
      <c r="J223" s="55"/>
      <c r="K223" s="55"/>
      <c r="L223" s="55"/>
      <c r="M223" s="55"/>
      <c r="N223" s="55"/>
      <c r="O223" s="55"/>
      <c r="P223" s="55"/>
      <c r="Q223" s="54"/>
    </row>
    <row r="224" spans="1:17" x14ac:dyDescent="0.25">
      <c r="A224" s="56"/>
      <c r="B224" s="92"/>
      <c r="C224" s="56"/>
      <c r="D224" s="56"/>
      <c r="E224" s="55"/>
      <c r="F224" s="55"/>
      <c r="G224" s="55"/>
      <c r="H224" s="55"/>
      <c r="I224" s="55"/>
      <c r="J224" s="55"/>
      <c r="K224" s="55"/>
      <c r="L224" s="55"/>
      <c r="M224" s="55"/>
      <c r="N224" s="55"/>
      <c r="O224" s="55"/>
      <c r="P224" s="55"/>
      <c r="Q224" s="54"/>
    </row>
    <row r="225" spans="1:17" x14ac:dyDescent="0.25">
      <c r="A225" s="56"/>
      <c r="B225" s="92"/>
      <c r="C225" s="56"/>
      <c r="D225" s="56"/>
      <c r="E225" s="55"/>
      <c r="F225" s="55"/>
      <c r="G225" s="55"/>
      <c r="H225" s="55"/>
      <c r="I225" s="55"/>
      <c r="J225" s="55"/>
      <c r="K225" s="55"/>
      <c r="L225" s="55"/>
      <c r="M225" s="55"/>
      <c r="N225" s="55"/>
      <c r="O225" s="55"/>
      <c r="P225" s="55"/>
      <c r="Q225" s="54"/>
    </row>
    <row r="226" spans="1:17" x14ac:dyDescent="0.25">
      <c r="A226" s="56"/>
      <c r="B226" s="92"/>
      <c r="C226" s="56"/>
      <c r="D226" s="56"/>
      <c r="E226" s="55"/>
      <c r="F226" s="55"/>
      <c r="G226" s="55"/>
      <c r="H226" s="55"/>
      <c r="I226" s="55"/>
      <c r="J226" s="55"/>
      <c r="K226" s="55"/>
      <c r="L226" s="55"/>
      <c r="M226" s="55"/>
      <c r="N226" s="55"/>
      <c r="O226" s="55"/>
      <c r="P226" s="55"/>
      <c r="Q226" s="54"/>
    </row>
    <row r="227" spans="1:17" x14ac:dyDescent="0.25">
      <c r="A227" s="56"/>
      <c r="B227" s="92"/>
      <c r="C227" s="56"/>
      <c r="D227" s="56"/>
      <c r="E227" s="55"/>
      <c r="F227" s="55"/>
      <c r="G227" s="55"/>
      <c r="H227" s="55"/>
      <c r="I227" s="55"/>
      <c r="J227" s="55"/>
      <c r="K227" s="55"/>
      <c r="L227" s="55"/>
      <c r="M227" s="55"/>
      <c r="N227" s="55"/>
      <c r="O227" s="55"/>
      <c r="P227" s="55"/>
      <c r="Q227" s="54"/>
    </row>
    <row r="228" spans="1:17" x14ac:dyDescent="0.25">
      <c r="A228" s="56"/>
      <c r="B228" s="92"/>
      <c r="C228" s="56"/>
      <c r="D228" s="56"/>
      <c r="E228" s="55"/>
      <c r="F228" s="55"/>
      <c r="G228" s="55"/>
      <c r="H228" s="55"/>
      <c r="I228" s="55"/>
      <c r="J228" s="55"/>
      <c r="K228" s="55"/>
      <c r="L228" s="55"/>
      <c r="M228" s="55"/>
      <c r="N228" s="55"/>
      <c r="O228" s="55"/>
      <c r="P228" s="55"/>
      <c r="Q228" s="54"/>
    </row>
    <row r="229" spans="1:17" x14ac:dyDescent="0.25">
      <c r="A229" s="56"/>
      <c r="B229" s="92"/>
      <c r="C229" s="56"/>
      <c r="D229" s="56"/>
      <c r="E229" s="55"/>
      <c r="F229" s="55"/>
      <c r="G229" s="55"/>
      <c r="H229" s="55"/>
      <c r="I229" s="55"/>
      <c r="J229" s="55"/>
      <c r="K229" s="55"/>
      <c r="L229" s="55"/>
      <c r="M229" s="55"/>
      <c r="N229" s="55"/>
      <c r="O229" s="55"/>
      <c r="P229" s="55"/>
      <c r="Q229" s="54"/>
    </row>
    <row r="230" spans="1:17" x14ac:dyDescent="0.25">
      <c r="A230" s="56"/>
      <c r="B230" s="92"/>
      <c r="C230" s="56"/>
      <c r="D230" s="56"/>
      <c r="E230" s="55"/>
      <c r="F230" s="55"/>
      <c r="G230" s="55"/>
      <c r="H230" s="55"/>
      <c r="I230" s="55"/>
      <c r="J230" s="55"/>
      <c r="K230" s="55"/>
      <c r="L230" s="55"/>
      <c r="M230" s="55"/>
      <c r="N230" s="55"/>
      <c r="O230" s="55"/>
      <c r="P230" s="55"/>
      <c r="Q230" s="54"/>
    </row>
    <row r="231" spans="1:17" x14ac:dyDescent="0.25">
      <c r="A231" s="56"/>
      <c r="B231" s="92"/>
      <c r="C231" s="56"/>
      <c r="D231" s="56"/>
      <c r="E231" s="55"/>
      <c r="F231" s="55"/>
      <c r="G231" s="55"/>
      <c r="H231" s="55"/>
      <c r="I231" s="55"/>
      <c r="J231" s="55"/>
      <c r="K231" s="55"/>
      <c r="L231" s="55"/>
      <c r="M231" s="55"/>
      <c r="N231" s="55"/>
      <c r="O231" s="55"/>
      <c r="P231" s="55"/>
      <c r="Q231" s="54"/>
    </row>
    <row r="232" spans="1:17" x14ac:dyDescent="0.25">
      <c r="A232" s="56"/>
      <c r="B232" s="92"/>
      <c r="C232" s="56"/>
      <c r="D232" s="56"/>
      <c r="E232" s="55"/>
      <c r="F232" s="55"/>
      <c r="G232" s="55"/>
      <c r="H232" s="55"/>
      <c r="I232" s="55"/>
      <c r="J232" s="55"/>
      <c r="K232" s="55"/>
      <c r="L232" s="55"/>
      <c r="M232" s="55"/>
      <c r="N232" s="55"/>
      <c r="O232" s="55"/>
      <c r="P232" s="55"/>
      <c r="Q232" s="54"/>
    </row>
    <row r="233" spans="1:17" x14ac:dyDescent="0.25">
      <c r="A233" s="56"/>
      <c r="B233" s="92"/>
      <c r="C233" s="56"/>
      <c r="D233" s="56"/>
      <c r="E233" s="55"/>
      <c r="F233" s="55"/>
      <c r="G233" s="55"/>
      <c r="H233" s="55"/>
      <c r="I233" s="55"/>
      <c r="J233" s="55"/>
      <c r="K233" s="55"/>
      <c r="L233" s="55"/>
      <c r="M233" s="55"/>
      <c r="N233" s="55"/>
      <c r="O233" s="55"/>
      <c r="P233" s="55"/>
      <c r="Q233" s="54"/>
    </row>
    <row r="234" spans="1:17" x14ac:dyDescent="0.25">
      <c r="A234" s="56"/>
      <c r="B234" s="92"/>
      <c r="C234" s="56"/>
      <c r="D234" s="56"/>
      <c r="E234" s="55"/>
      <c r="F234" s="55"/>
      <c r="G234" s="55"/>
      <c r="H234" s="55"/>
      <c r="I234" s="55"/>
      <c r="J234" s="55"/>
      <c r="K234" s="55"/>
      <c r="L234" s="55"/>
      <c r="M234" s="55"/>
      <c r="N234" s="55"/>
      <c r="O234" s="55"/>
      <c r="P234" s="55"/>
      <c r="Q234" s="54"/>
    </row>
    <row r="235" spans="1:17" x14ac:dyDescent="0.25">
      <c r="A235" s="56"/>
      <c r="B235" s="92"/>
      <c r="C235" s="56"/>
      <c r="D235" s="56"/>
      <c r="E235" s="55"/>
      <c r="F235" s="55"/>
      <c r="G235" s="55"/>
      <c r="H235" s="55"/>
      <c r="I235" s="55"/>
      <c r="J235" s="55"/>
      <c r="K235" s="55"/>
      <c r="L235" s="55"/>
      <c r="M235" s="55"/>
      <c r="N235" s="55"/>
      <c r="O235" s="55"/>
      <c r="P235" s="55"/>
      <c r="Q235" s="54"/>
    </row>
    <row r="236" spans="1:17" x14ac:dyDescent="0.25">
      <c r="A236" s="56"/>
      <c r="B236" s="92"/>
      <c r="C236" s="56"/>
      <c r="D236" s="56"/>
      <c r="E236" s="55"/>
      <c r="F236" s="55"/>
      <c r="G236" s="55"/>
      <c r="H236" s="55"/>
      <c r="I236" s="55"/>
      <c r="J236" s="55"/>
      <c r="K236" s="55"/>
      <c r="L236" s="55"/>
      <c r="M236" s="55"/>
      <c r="N236" s="55"/>
      <c r="O236" s="55"/>
      <c r="P236" s="55"/>
      <c r="Q236" s="54"/>
    </row>
    <row r="237" spans="1:17" x14ac:dyDescent="0.25">
      <c r="A237" s="56"/>
      <c r="B237" s="92"/>
      <c r="C237" s="56"/>
      <c r="D237" s="56"/>
      <c r="E237" s="55"/>
      <c r="F237" s="55"/>
      <c r="G237" s="55"/>
      <c r="H237" s="55"/>
      <c r="I237" s="55"/>
      <c r="J237" s="55"/>
      <c r="K237" s="55"/>
      <c r="L237" s="55"/>
      <c r="M237" s="55"/>
      <c r="N237" s="55"/>
      <c r="O237" s="55"/>
      <c r="P237" s="55"/>
      <c r="Q237" s="54"/>
    </row>
    <row r="238" spans="1:17" x14ac:dyDescent="0.25">
      <c r="A238" s="56"/>
      <c r="B238" s="92"/>
      <c r="C238" s="56"/>
      <c r="D238" s="56"/>
      <c r="E238" s="55"/>
      <c r="F238" s="55"/>
      <c r="G238" s="55"/>
      <c r="H238" s="55"/>
      <c r="I238" s="55"/>
      <c r="J238" s="55"/>
      <c r="K238" s="55"/>
      <c r="L238" s="55"/>
      <c r="M238" s="55"/>
      <c r="N238" s="55"/>
      <c r="O238" s="55"/>
      <c r="P238" s="55"/>
      <c r="Q238" s="54"/>
    </row>
    <row r="239" spans="1:17" x14ac:dyDescent="0.25">
      <c r="A239" s="56"/>
      <c r="B239" s="92"/>
      <c r="C239" s="56"/>
      <c r="D239" s="56"/>
      <c r="E239" s="55"/>
      <c r="F239" s="55"/>
      <c r="G239" s="55"/>
      <c r="H239" s="55"/>
      <c r="I239" s="55"/>
      <c r="J239" s="55"/>
      <c r="K239" s="55"/>
      <c r="L239" s="55"/>
      <c r="M239" s="55"/>
      <c r="N239" s="55"/>
      <c r="O239" s="55"/>
      <c r="P239" s="55"/>
      <c r="Q239" s="54"/>
    </row>
    <row r="240" spans="1:17" x14ac:dyDescent="0.25">
      <c r="A240" s="56"/>
      <c r="B240" s="92"/>
      <c r="C240" s="56"/>
      <c r="D240" s="56"/>
      <c r="E240" s="55"/>
      <c r="F240" s="55"/>
      <c r="G240" s="55"/>
      <c r="H240" s="55"/>
      <c r="I240" s="55"/>
      <c r="J240" s="55"/>
      <c r="K240" s="55"/>
      <c r="L240" s="55"/>
      <c r="M240" s="55"/>
      <c r="N240" s="55"/>
      <c r="O240" s="55"/>
      <c r="P240" s="55"/>
      <c r="Q240" s="54"/>
    </row>
    <row r="241" spans="1:17" x14ac:dyDescent="0.25">
      <c r="A241" s="56"/>
      <c r="B241" s="92"/>
      <c r="C241" s="56"/>
      <c r="D241" s="56"/>
      <c r="E241" s="55"/>
      <c r="F241" s="55"/>
      <c r="G241" s="55"/>
      <c r="H241" s="55"/>
      <c r="I241" s="55"/>
      <c r="J241" s="55"/>
      <c r="K241" s="55"/>
      <c r="L241" s="55"/>
      <c r="M241" s="55"/>
      <c r="N241" s="55"/>
      <c r="O241" s="55"/>
      <c r="P241" s="55"/>
      <c r="Q241" s="54"/>
    </row>
    <row r="242" spans="1:17" x14ac:dyDescent="0.25">
      <c r="A242" s="56"/>
      <c r="B242" s="92"/>
      <c r="C242" s="56"/>
      <c r="D242" s="56"/>
      <c r="E242" s="55"/>
      <c r="F242" s="55"/>
      <c r="G242" s="55"/>
      <c r="H242" s="55"/>
      <c r="I242" s="55"/>
      <c r="J242" s="55"/>
      <c r="K242" s="55"/>
      <c r="L242" s="55"/>
      <c r="M242" s="55"/>
      <c r="N242" s="55"/>
      <c r="O242" s="55"/>
      <c r="P242" s="55"/>
      <c r="Q242" s="54"/>
    </row>
    <row r="243" spans="1:17" x14ac:dyDescent="0.25">
      <c r="A243" s="56"/>
      <c r="B243" s="92"/>
      <c r="C243" s="56"/>
      <c r="D243" s="56"/>
      <c r="E243" s="55"/>
      <c r="F243" s="55"/>
      <c r="G243" s="55"/>
      <c r="H243" s="55"/>
      <c r="I243" s="55"/>
      <c r="J243" s="55"/>
      <c r="K243" s="55"/>
      <c r="L243" s="55"/>
      <c r="M243" s="55"/>
      <c r="N243" s="55"/>
      <c r="O243" s="55"/>
      <c r="P243" s="55"/>
      <c r="Q243" s="54"/>
    </row>
    <row r="244" spans="1:17" x14ac:dyDescent="0.25">
      <c r="A244" s="56"/>
      <c r="B244" s="92"/>
      <c r="C244" s="56"/>
      <c r="D244" s="56"/>
      <c r="E244" s="55"/>
      <c r="F244" s="55"/>
      <c r="G244" s="55"/>
      <c r="H244" s="55"/>
      <c r="I244" s="55"/>
      <c r="J244" s="55"/>
      <c r="K244" s="55"/>
      <c r="L244" s="55"/>
      <c r="M244" s="55"/>
      <c r="N244" s="55"/>
      <c r="O244" s="55"/>
      <c r="P244" s="55"/>
      <c r="Q244" s="54"/>
    </row>
    <row r="245" spans="1:17" x14ac:dyDescent="0.25">
      <c r="A245" s="56"/>
      <c r="B245" s="92"/>
      <c r="C245" s="56"/>
      <c r="D245" s="56"/>
      <c r="E245" s="55"/>
      <c r="F245" s="55"/>
      <c r="G245" s="55"/>
      <c r="H245" s="55"/>
      <c r="I245" s="55"/>
      <c r="J245" s="55"/>
      <c r="K245" s="55"/>
      <c r="L245" s="55"/>
      <c r="M245" s="55"/>
      <c r="N245" s="55"/>
      <c r="O245" s="55"/>
      <c r="P245" s="55"/>
      <c r="Q245" s="54"/>
    </row>
    <row r="246" spans="1:17" x14ac:dyDescent="0.25">
      <c r="A246" s="56"/>
      <c r="B246" s="92"/>
      <c r="C246" s="56"/>
      <c r="D246" s="56"/>
      <c r="E246" s="55"/>
      <c r="F246" s="55"/>
      <c r="G246" s="55"/>
      <c r="H246" s="55"/>
      <c r="I246" s="55"/>
      <c r="J246" s="55"/>
      <c r="K246" s="55"/>
      <c r="L246" s="55"/>
      <c r="M246" s="55"/>
      <c r="N246" s="55"/>
      <c r="O246" s="55"/>
      <c r="P246" s="55"/>
      <c r="Q246" s="54"/>
    </row>
    <row r="247" spans="1:17" x14ac:dyDescent="0.25">
      <c r="A247" s="56"/>
      <c r="B247" s="92"/>
      <c r="C247" s="56"/>
      <c r="D247" s="56"/>
      <c r="E247" s="55"/>
      <c r="F247" s="55"/>
      <c r="G247" s="55"/>
      <c r="H247" s="55"/>
      <c r="I247" s="55"/>
      <c r="J247" s="55"/>
      <c r="K247" s="55"/>
      <c r="L247" s="55"/>
      <c r="M247" s="55"/>
      <c r="N247" s="55"/>
      <c r="O247" s="55"/>
      <c r="P247" s="55"/>
      <c r="Q247" s="54"/>
    </row>
    <row r="248" spans="1:17" x14ac:dyDescent="0.25">
      <c r="A248" s="56"/>
      <c r="B248" s="92"/>
      <c r="C248" s="56"/>
      <c r="D248" s="56"/>
      <c r="E248" s="55"/>
      <c r="F248" s="55"/>
      <c r="G248" s="55"/>
      <c r="H248" s="55"/>
      <c r="I248" s="55"/>
      <c r="J248" s="55"/>
      <c r="K248" s="55"/>
      <c r="L248" s="55"/>
      <c r="M248" s="55"/>
      <c r="N248" s="55"/>
      <c r="O248" s="55"/>
      <c r="P248" s="55"/>
      <c r="Q248" s="54"/>
    </row>
    <row r="249" spans="1:17" x14ac:dyDescent="0.25">
      <c r="A249" s="56"/>
      <c r="B249" s="92"/>
      <c r="C249" s="56"/>
      <c r="D249" s="56"/>
      <c r="E249" s="55"/>
      <c r="F249" s="55"/>
      <c r="G249" s="55"/>
      <c r="H249" s="55"/>
      <c r="I249" s="55"/>
      <c r="J249" s="55"/>
      <c r="K249" s="55"/>
      <c r="L249" s="55"/>
      <c r="M249" s="55"/>
      <c r="N249" s="55"/>
      <c r="O249" s="55"/>
      <c r="P249" s="55"/>
      <c r="Q249" s="54"/>
    </row>
    <row r="250" spans="1:17" x14ac:dyDescent="0.25">
      <c r="A250" s="56"/>
      <c r="B250" s="92"/>
      <c r="C250" s="56"/>
      <c r="D250" s="56"/>
      <c r="E250" s="55"/>
      <c r="F250" s="55"/>
      <c r="G250" s="55"/>
      <c r="H250" s="55"/>
      <c r="I250" s="55"/>
      <c r="J250" s="55"/>
      <c r="K250" s="55"/>
      <c r="L250" s="55"/>
      <c r="M250" s="55"/>
      <c r="N250" s="55"/>
      <c r="O250" s="55"/>
      <c r="P250" s="55"/>
      <c r="Q250" s="54"/>
    </row>
    <row r="251" spans="1:17" x14ac:dyDescent="0.25">
      <c r="A251" s="56"/>
      <c r="B251" s="92"/>
      <c r="C251" s="56"/>
      <c r="D251" s="56"/>
      <c r="E251" s="55"/>
      <c r="F251" s="55"/>
      <c r="G251" s="55"/>
      <c r="H251" s="55"/>
      <c r="I251" s="55"/>
      <c r="J251" s="55"/>
      <c r="K251" s="55"/>
      <c r="L251" s="55"/>
      <c r="M251" s="55"/>
      <c r="N251" s="55"/>
      <c r="O251" s="55"/>
      <c r="P251" s="55"/>
      <c r="Q251" s="54"/>
    </row>
    <row r="252" spans="1:17" x14ac:dyDescent="0.25">
      <c r="A252" s="56"/>
      <c r="B252" s="92"/>
      <c r="C252" s="56"/>
      <c r="D252" s="56"/>
      <c r="E252" s="55"/>
      <c r="F252" s="55"/>
      <c r="G252" s="55"/>
      <c r="H252" s="55"/>
      <c r="I252" s="55"/>
      <c r="J252" s="55"/>
      <c r="K252" s="55"/>
      <c r="L252" s="55"/>
      <c r="M252" s="55"/>
      <c r="N252" s="55"/>
      <c r="O252" s="55"/>
      <c r="P252" s="55"/>
      <c r="Q252" s="54"/>
    </row>
    <row r="253" spans="1:17" x14ac:dyDescent="0.25">
      <c r="A253" s="56"/>
      <c r="B253" s="92"/>
      <c r="C253" s="56"/>
      <c r="D253" s="56"/>
      <c r="E253" s="55"/>
      <c r="F253" s="55"/>
      <c r="G253" s="55"/>
      <c r="H253" s="55"/>
      <c r="I253" s="55"/>
      <c r="J253" s="55"/>
      <c r="K253" s="55"/>
      <c r="L253" s="55"/>
      <c r="M253" s="55"/>
      <c r="N253" s="55"/>
      <c r="O253" s="55"/>
      <c r="P253" s="55"/>
      <c r="Q253" s="54"/>
    </row>
    <row r="254" spans="1:17" x14ac:dyDescent="0.25">
      <c r="A254" s="56"/>
      <c r="B254" s="92"/>
      <c r="C254" s="56"/>
      <c r="D254" s="56"/>
      <c r="E254" s="55"/>
      <c r="F254" s="55"/>
      <c r="G254" s="55"/>
      <c r="H254" s="55"/>
      <c r="I254" s="55"/>
      <c r="J254" s="55"/>
      <c r="K254" s="55"/>
      <c r="L254" s="55"/>
      <c r="M254" s="55"/>
      <c r="N254" s="55"/>
      <c r="O254" s="55"/>
      <c r="P254" s="55"/>
      <c r="Q254" s="54"/>
    </row>
    <row r="255" spans="1:17" x14ac:dyDescent="0.25">
      <c r="A255" s="56"/>
      <c r="B255" s="92"/>
      <c r="C255" s="56"/>
      <c r="D255" s="56"/>
      <c r="E255" s="55"/>
      <c r="F255" s="55"/>
      <c r="G255" s="55"/>
      <c r="H255" s="55"/>
      <c r="I255" s="55"/>
      <c r="J255" s="55"/>
      <c r="K255" s="55"/>
      <c r="L255" s="55"/>
      <c r="M255" s="55"/>
      <c r="N255" s="55"/>
      <c r="O255" s="55"/>
      <c r="P255" s="55"/>
      <c r="Q255" s="54"/>
    </row>
    <row r="256" spans="1:17" x14ac:dyDescent="0.25">
      <c r="A256" s="56"/>
      <c r="B256" s="92"/>
      <c r="C256" s="56"/>
      <c r="D256" s="56"/>
      <c r="E256" s="55"/>
      <c r="F256" s="55"/>
      <c r="G256" s="55"/>
      <c r="H256" s="55"/>
      <c r="I256" s="55"/>
      <c r="J256" s="55"/>
      <c r="K256" s="55"/>
      <c r="L256" s="55"/>
      <c r="M256" s="55"/>
      <c r="N256" s="55"/>
      <c r="O256" s="55"/>
      <c r="P256" s="55"/>
      <c r="Q256" s="54"/>
    </row>
    <row r="257" spans="1:17" x14ac:dyDescent="0.25">
      <c r="A257" s="56"/>
      <c r="B257" s="92"/>
      <c r="C257" s="56"/>
      <c r="D257" s="56"/>
      <c r="E257" s="55"/>
      <c r="F257" s="55"/>
      <c r="G257" s="55"/>
      <c r="H257" s="55"/>
      <c r="I257" s="55"/>
      <c r="J257" s="55"/>
      <c r="K257" s="55"/>
      <c r="L257" s="55"/>
      <c r="M257" s="55"/>
      <c r="N257" s="55"/>
      <c r="O257" s="55"/>
      <c r="P257" s="55"/>
      <c r="Q257" s="54"/>
    </row>
    <row r="258" spans="1:17" x14ac:dyDescent="0.25">
      <c r="A258" s="56"/>
      <c r="B258" s="92"/>
      <c r="C258" s="56"/>
      <c r="D258" s="56"/>
      <c r="E258" s="55"/>
      <c r="F258" s="55"/>
      <c r="G258" s="55"/>
      <c r="H258" s="55"/>
      <c r="I258" s="55"/>
      <c r="J258" s="55"/>
      <c r="K258" s="55"/>
      <c r="L258" s="55"/>
      <c r="M258" s="55"/>
      <c r="N258" s="55"/>
      <c r="O258" s="55"/>
      <c r="P258" s="55"/>
      <c r="Q258" s="54"/>
    </row>
    <row r="259" spans="1:17" x14ac:dyDescent="0.25">
      <c r="A259" s="56"/>
      <c r="B259" s="92"/>
      <c r="C259" s="56"/>
      <c r="D259" s="56"/>
      <c r="E259" s="55"/>
      <c r="F259" s="55"/>
      <c r="G259" s="55"/>
      <c r="H259" s="55"/>
      <c r="I259" s="55"/>
      <c r="J259" s="55"/>
      <c r="K259" s="55"/>
      <c r="L259" s="55"/>
      <c r="M259" s="55"/>
      <c r="N259" s="55"/>
      <c r="O259" s="55"/>
      <c r="P259" s="55"/>
      <c r="Q259" s="54"/>
    </row>
    <row r="260" spans="1:17" x14ac:dyDescent="0.25">
      <c r="A260" s="56"/>
      <c r="B260" s="92"/>
      <c r="C260" s="56"/>
      <c r="D260" s="56"/>
      <c r="E260" s="55"/>
      <c r="F260" s="55"/>
      <c r="G260" s="55"/>
      <c r="H260" s="55"/>
      <c r="I260" s="55"/>
      <c r="J260" s="55"/>
      <c r="K260" s="55"/>
      <c r="L260" s="55"/>
      <c r="M260" s="55"/>
      <c r="N260" s="55"/>
      <c r="O260" s="55"/>
      <c r="P260" s="55"/>
      <c r="Q260" s="54"/>
    </row>
    <row r="261" spans="1:17" x14ac:dyDescent="0.25">
      <c r="A261" s="56"/>
      <c r="B261" s="92"/>
      <c r="C261" s="56"/>
      <c r="D261" s="56"/>
      <c r="E261" s="55"/>
      <c r="F261" s="55"/>
      <c r="G261" s="55"/>
      <c r="H261" s="55"/>
      <c r="I261" s="55"/>
      <c r="J261" s="55"/>
      <c r="K261" s="55"/>
      <c r="L261" s="55"/>
      <c r="M261" s="55"/>
      <c r="N261" s="55"/>
      <c r="O261" s="55"/>
      <c r="P261" s="55"/>
      <c r="Q261" s="54"/>
    </row>
    <row r="262" spans="1:17" x14ac:dyDescent="0.25">
      <c r="A262" s="56"/>
      <c r="B262" s="92"/>
      <c r="C262" s="56"/>
      <c r="D262" s="56"/>
      <c r="E262" s="55"/>
      <c r="F262" s="55"/>
      <c r="G262" s="55"/>
      <c r="H262" s="55"/>
      <c r="I262" s="55"/>
      <c r="J262" s="55"/>
      <c r="K262" s="55"/>
      <c r="L262" s="55"/>
      <c r="M262" s="55"/>
      <c r="N262" s="55"/>
      <c r="O262" s="55"/>
      <c r="P262" s="55"/>
      <c r="Q262" s="54"/>
    </row>
    <row r="263" spans="1:17" x14ac:dyDescent="0.25">
      <c r="A263" s="56"/>
      <c r="B263" s="92"/>
      <c r="C263" s="56"/>
      <c r="D263" s="56"/>
      <c r="E263" s="55"/>
      <c r="F263" s="55"/>
      <c r="G263" s="55"/>
      <c r="H263" s="55"/>
      <c r="I263" s="55"/>
      <c r="J263" s="55"/>
      <c r="K263" s="55"/>
      <c r="L263" s="55"/>
      <c r="M263" s="55"/>
      <c r="N263" s="55"/>
      <c r="O263" s="55"/>
      <c r="P263" s="55"/>
      <c r="Q263" s="54"/>
    </row>
    <row r="264" spans="1:17" x14ac:dyDescent="0.25">
      <c r="A264" s="56"/>
      <c r="B264" s="92"/>
      <c r="C264" s="56"/>
      <c r="D264" s="56"/>
      <c r="E264" s="55"/>
      <c r="F264" s="55"/>
      <c r="G264" s="55"/>
      <c r="H264" s="55"/>
      <c r="I264" s="55"/>
      <c r="J264" s="55"/>
      <c r="K264" s="55"/>
      <c r="L264" s="55"/>
      <c r="M264" s="55"/>
      <c r="N264" s="55"/>
      <c r="O264" s="55"/>
      <c r="P264" s="55"/>
      <c r="Q264" s="54"/>
    </row>
    <row r="265" spans="1:17" x14ac:dyDescent="0.25">
      <c r="A265" s="56"/>
      <c r="B265" s="92"/>
      <c r="C265" s="56"/>
      <c r="D265" s="56"/>
      <c r="E265" s="55"/>
      <c r="F265" s="55"/>
      <c r="G265" s="55"/>
      <c r="H265" s="55"/>
      <c r="I265" s="55"/>
      <c r="J265" s="55"/>
      <c r="K265" s="55"/>
      <c r="L265" s="55"/>
      <c r="M265" s="55"/>
      <c r="N265" s="55"/>
      <c r="O265" s="55"/>
      <c r="P265" s="55"/>
      <c r="Q265" s="54"/>
    </row>
    <row r="266" spans="1:17" x14ac:dyDescent="0.25">
      <c r="A266" s="56"/>
      <c r="B266" s="92"/>
      <c r="C266" s="56"/>
      <c r="D266" s="56"/>
      <c r="E266" s="55"/>
      <c r="F266" s="55"/>
      <c r="G266" s="55"/>
      <c r="H266" s="55"/>
      <c r="I266" s="55"/>
      <c r="J266" s="55"/>
      <c r="K266" s="55"/>
      <c r="L266" s="55"/>
      <c r="M266" s="55"/>
      <c r="N266" s="55"/>
      <c r="O266" s="55"/>
      <c r="P266" s="55"/>
      <c r="Q266" s="54"/>
    </row>
    <row r="267" spans="1:17" x14ac:dyDescent="0.25">
      <c r="A267" s="56"/>
      <c r="B267" s="92"/>
      <c r="C267" s="56"/>
      <c r="D267" s="56"/>
      <c r="E267" s="55"/>
      <c r="F267" s="55"/>
      <c r="G267" s="55"/>
      <c r="H267" s="55"/>
      <c r="I267" s="55"/>
      <c r="J267" s="55"/>
      <c r="K267" s="55"/>
      <c r="L267" s="55"/>
      <c r="M267" s="55"/>
      <c r="N267" s="55"/>
      <c r="O267" s="55"/>
      <c r="P267" s="55"/>
      <c r="Q267" s="54"/>
    </row>
    <row r="268" spans="1:17" x14ac:dyDescent="0.25">
      <c r="A268" s="56"/>
      <c r="B268" s="92"/>
      <c r="C268" s="56"/>
      <c r="D268" s="56"/>
      <c r="E268" s="55"/>
      <c r="F268" s="55"/>
      <c r="G268" s="55"/>
      <c r="H268" s="55"/>
      <c r="I268" s="55"/>
      <c r="J268" s="55"/>
      <c r="K268" s="55"/>
      <c r="L268" s="55"/>
      <c r="M268" s="55"/>
      <c r="N268" s="55"/>
      <c r="O268" s="55"/>
      <c r="P268" s="55"/>
      <c r="Q268" s="54"/>
    </row>
    <row r="269" spans="1:17" x14ac:dyDescent="0.25">
      <c r="A269" s="56"/>
      <c r="B269" s="92"/>
      <c r="C269" s="56"/>
      <c r="D269" s="56"/>
      <c r="E269" s="55"/>
      <c r="F269" s="55"/>
      <c r="G269" s="55"/>
      <c r="H269" s="55"/>
      <c r="I269" s="55"/>
      <c r="J269" s="55"/>
      <c r="K269" s="55"/>
      <c r="L269" s="55"/>
      <c r="M269" s="55"/>
      <c r="N269" s="55"/>
      <c r="O269" s="55"/>
      <c r="P269" s="55"/>
      <c r="Q269" s="54"/>
    </row>
    <row r="270" spans="1:17" x14ac:dyDescent="0.25">
      <c r="A270" s="56"/>
      <c r="B270" s="92"/>
      <c r="C270" s="56"/>
      <c r="D270" s="56"/>
      <c r="E270" s="55"/>
      <c r="F270" s="55"/>
      <c r="G270" s="55"/>
      <c r="H270" s="55"/>
      <c r="I270" s="55"/>
      <c r="J270" s="55"/>
      <c r="K270" s="55"/>
      <c r="L270" s="55"/>
      <c r="M270" s="55"/>
      <c r="N270" s="55"/>
      <c r="O270" s="55"/>
      <c r="P270" s="55"/>
      <c r="Q270" s="54"/>
    </row>
    <row r="271" spans="1:17" x14ac:dyDescent="0.25">
      <c r="A271" s="56"/>
      <c r="B271" s="92"/>
      <c r="C271" s="56"/>
      <c r="D271" s="56"/>
      <c r="E271" s="55"/>
      <c r="F271" s="55"/>
      <c r="G271" s="55"/>
      <c r="H271" s="55"/>
      <c r="I271" s="55"/>
      <c r="J271" s="55"/>
      <c r="K271" s="55"/>
      <c r="L271" s="55"/>
      <c r="M271" s="55"/>
      <c r="N271" s="55"/>
      <c r="O271" s="55"/>
      <c r="P271" s="55"/>
      <c r="Q271" s="54"/>
    </row>
    <row r="272" spans="1:17" x14ac:dyDescent="0.25">
      <c r="A272" s="56"/>
      <c r="B272" s="92"/>
      <c r="C272" s="56"/>
      <c r="D272" s="56"/>
      <c r="E272" s="55"/>
      <c r="F272" s="55"/>
      <c r="G272" s="55"/>
      <c r="H272" s="55"/>
      <c r="I272" s="55"/>
      <c r="J272" s="55"/>
      <c r="K272" s="55"/>
      <c r="L272" s="55"/>
      <c r="M272" s="55"/>
      <c r="N272" s="55"/>
      <c r="O272" s="55"/>
      <c r="P272" s="55"/>
      <c r="Q272" s="54"/>
    </row>
    <row r="273" spans="1:17" x14ac:dyDescent="0.25">
      <c r="A273" s="56"/>
      <c r="B273" s="92"/>
      <c r="C273" s="56"/>
      <c r="D273" s="56"/>
      <c r="E273" s="55"/>
      <c r="F273" s="55"/>
      <c r="G273" s="55"/>
      <c r="H273" s="55"/>
      <c r="I273" s="55"/>
      <c r="J273" s="55"/>
      <c r="K273" s="55"/>
      <c r="L273" s="55"/>
      <c r="M273" s="55"/>
      <c r="N273" s="55"/>
      <c r="O273" s="55"/>
      <c r="P273" s="55"/>
      <c r="Q273" s="54"/>
    </row>
    <row r="274" spans="1:17" x14ac:dyDescent="0.25">
      <c r="A274" s="56"/>
      <c r="B274" s="92"/>
      <c r="C274" s="56"/>
      <c r="D274" s="56"/>
      <c r="E274" s="55"/>
      <c r="F274" s="55"/>
      <c r="G274" s="55"/>
      <c r="H274" s="55"/>
      <c r="I274" s="55"/>
      <c r="J274" s="55"/>
      <c r="K274" s="55"/>
      <c r="L274" s="55"/>
      <c r="M274" s="55"/>
      <c r="N274" s="55"/>
      <c r="O274" s="55"/>
      <c r="P274" s="55"/>
      <c r="Q274" s="54"/>
    </row>
    <row r="275" spans="1:17" x14ac:dyDescent="0.25">
      <c r="A275" s="56"/>
      <c r="B275" s="92"/>
      <c r="C275" s="56"/>
      <c r="D275" s="56"/>
      <c r="E275" s="55"/>
      <c r="F275" s="55"/>
      <c r="G275" s="55"/>
      <c r="H275" s="55"/>
      <c r="I275" s="55"/>
      <c r="J275" s="55"/>
      <c r="K275" s="55"/>
      <c r="L275" s="55"/>
      <c r="M275" s="55"/>
      <c r="N275" s="55"/>
      <c r="O275" s="55"/>
      <c r="P275" s="55"/>
      <c r="Q275" s="54"/>
    </row>
    <row r="276" spans="1:17" x14ac:dyDescent="0.25">
      <c r="A276" s="56"/>
      <c r="B276" s="92"/>
      <c r="C276" s="56"/>
      <c r="D276" s="56"/>
      <c r="E276" s="55"/>
      <c r="F276" s="55"/>
      <c r="G276" s="55"/>
      <c r="H276" s="55"/>
      <c r="I276" s="55"/>
      <c r="J276" s="55"/>
      <c r="K276" s="55"/>
      <c r="L276" s="55"/>
      <c r="M276" s="55"/>
      <c r="N276" s="55"/>
      <c r="O276" s="55"/>
      <c r="P276" s="55"/>
      <c r="Q276" s="54"/>
    </row>
    <row r="277" spans="1:17" x14ac:dyDescent="0.25">
      <c r="A277" s="56"/>
      <c r="B277" s="92"/>
      <c r="C277" s="56"/>
      <c r="D277" s="56"/>
      <c r="E277" s="55"/>
      <c r="F277" s="55"/>
      <c r="G277" s="55"/>
      <c r="H277" s="55"/>
      <c r="I277" s="55"/>
      <c r="J277" s="55"/>
      <c r="K277" s="55"/>
      <c r="L277" s="55"/>
      <c r="M277" s="55"/>
      <c r="N277" s="55"/>
      <c r="O277" s="55"/>
      <c r="P277" s="55"/>
      <c r="Q277" s="54"/>
    </row>
    <row r="278" spans="1:17" x14ac:dyDescent="0.25">
      <c r="A278" s="56"/>
      <c r="B278" s="92"/>
      <c r="C278" s="56"/>
      <c r="D278" s="56"/>
      <c r="E278" s="55"/>
      <c r="F278" s="55"/>
      <c r="G278" s="55"/>
      <c r="H278" s="55"/>
      <c r="I278" s="55"/>
      <c r="J278" s="55"/>
      <c r="K278" s="55"/>
      <c r="L278" s="55"/>
      <c r="M278" s="55"/>
      <c r="N278" s="55"/>
      <c r="O278" s="55"/>
      <c r="P278" s="55"/>
      <c r="Q278" s="54"/>
    </row>
    <row r="279" spans="1:17" x14ac:dyDescent="0.25">
      <c r="A279" s="56"/>
      <c r="B279" s="92"/>
      <c r="C279" s="56"/>
      <c r="D279" s="56"/>
      <c r="E279" s="55"/>
      <c r="F279" s="55"/>
      <c r="G279" s="55"/>
      <c r="H279" s="55"/>
      <c r="I279" s="55"/>
      <c r="J279" s="55"/>
      <c r="K279" s="55"/>
      <c r="L279" s="55"/>
      <c r="M279" s="55"/>
      <c r="N279" s="55"/>
      <c r="O279" s="55"/>
      <c r="P279" s="55"/>
      <c r="Q279" s="54"/>
    </row>
    <row r="280" spans="1:17" x14ac:dyDescent="0.25">
      <c r="A280" s="56"/>
      <c r="B280" s="92"/>
      <c r="C280" s="56"/>
      <c r="D280" s="56"/>
      <c r="E280" s="55"/>
      <c r="F280" s="55"/>
      <c r="G280" s="55"/>
      <c r="H280" s="55"/>
      <c r="I280" s="55"/>
      <c r="J280" s="55"/>
      <c r="K280" s="55"/>
      <c r="L280" s="55"/>
      <c r="M280" s="55"/>
      <c r="N280" s="55"/>
      <c r="O280" s="55"/>
      <c r="P280" s="55"/>
      <c r="Q280" s="54"/>
    </row>
    <row r="281" spans="1:17" x14ac:dyDescent="0.25">
      <c r="A281" s="56"/>
      <c r="B281" s="92"/>
      <c r="C281" s="56"/>
      <c r="D281" s="56"/>
      <c r="E281" s="55"/>
      <c r="F281" s="55"/>
      <c r="G281" s="55"/>
      <c r="H281" s="55"/>
      <c r="I281" s="55"/>
      <c r="J281" s="55"/>
      <c r="K281" s="55"/>
      <c r="L281" s="55"/>
      <c r="M281" s="55"/>
      <c r="N281" s="55"/>
      <c r="O281" s="55"/>
      <c r="P281" s="55"/>
      <c r="Q281" s="54"/>
    </row>
    <row r="282" spans="1:17" x14ac:dyDescent="0.25">
      <c r="A282" s="56"/>
      <c r="B282" s="92"/>
      <c r="C282" s="56"/>
      <c r="D282" s="56"/>
      <c r="E282" s="55"/>
      <c r="F282" s="55"/>
      <c r="G282" s="55"/>
      <c r="H282" s="55"/>
      <c r="I282" s="55"/>
      <c r="J282" s="55"/>
      <c r="K282" s="55"/>
      <c r="L282" s="55"/>
      <c r="M282" s="55"/>
      <c r="N282" s="55"/>
      <c r="O282" s="55"/>
      <c r="P282" s="55"/>
      <c r="Q282" s="54"/>
    </row>
    <row r="283" spans="1:17" x14ac:dyDescent="0.25">
      <c r="A283" s="56"/>
      <c r="B283" s="92"/>
      <c r="C283" s="56"/>
      <c r="D283" s="56"/>
      <c r="E283" s="55"/>
      <c r="F283" s="55"/>
      <c r="G283" s="55"/>
      <c r="H283" s="55"/>
      <c r="I283" s="55"/>
      <c r="J283" s="55"/>
      <c r="K283" s="55"/>
      <c r="L283" s="55"/>
      <c r="M283" s="55"/>
      <c r="N283" s="55"/>
      <c r="O283" s="55"/>
      <c r="P283" s="55"/>
      <c r="Q283" s="54"/>
    </row>
    <row r="284" spans="1:17" x14ac:dyDescent="0.25">
      <c r="A284" s="56"/>
      <c r="B284" s="92"/>
      <c r="C284" s="56"/>
      <c r="D284" s="56"/>
      <c r="E284" s="55"/>
      <c r="F284" s="55"/>
      <c r="G284" s="55"/>
      <c r="H284" s="55"/>
      <c r="I284" s="55"/>
      <c r="J284" s="55"/>
      <c r="K284" s="55"/>
      <c r="L284" s="55"/>
      <c r="M284" s="55"/>
      <c r="N284" s="55"/>
      <c r="O284" s="55"/>
      <c r="P284" s="55"/>
      <c r="Q284" s="54"/>
    </row>
    <row r="285" spans="1:17" x14ac:dyDescent="0.25">
      <c r="A285" s="56"/>
      <c r="B285" s="92"/>
      <c r="C285" s="56"/>
      <c r="D285" s="56"/>
      <c r="E285" s="55"/>
      <c r="F285" s="55"/>
      <c r="G285" s="55"/>
      <c r="H285" s="55"/>
      <c r="I285" s="55"/>
      <c r="J285" s="55"/>
      <c r="K285" s="55"/>
      <c r="L285" s="55"/>
      <c r="M285" s="55"/>
      <c r="N285" s="55"/>
      <c r="O285" s="55"/>
      <c r="P285" s="55"/>
      <c r="Q285" s="54"/>
    </row>
    <row r="286" spans="1:17" x14ac:dyDescent="0.25">
      <c r="A286" s="56"/>
      <c r="B286" s="92"/>
      <c r="C286" s="56"/>
      <c r="D286" s="56"/>
      <c r="E286" s="55"/>
      <c r="F286" s="55"/>
      <c r="G286" s="55"/>
      <c r="H286" s="55"/>
      <c r="I286" s="55"/>
      <c r="J286" s="55"/>
      <c r="K286" s="55"/>
      <c r="L286" s="55"/>
      <c r="M286" s="55"/>
      <c r="N286" s="55"/>
      <c r="O286" s="55"/>
      <c r="P286" s="55"/>
      <c r="Q286" s="54"/>
    </row>
    <row r="287" spans="1:17" x14ac:dyDescent="0.25">
      <c r="A287" s="56"/>
      <c r="B287" s="92"/>
      <c r="C287" s="56"/>
      <c r="D287" s="56"/>
      <c r="E287" s="55"/>
      <c r="F287" s="55"/>
      <c r="G287" s="55"/>
      <c r="H287" s="55"/>
      <c r="I287" s="55"/>
      <c r="J287" s="55"/>
      <c r="K287" s="55"/>
      <c r="L287" s="55"/>
      <c r="M287" s="55"/>
      <c r="N287" s="55"/>
      <c r="O287" s="55"/>
      <c r="P287" s="55"/>
      <c r="Q287" s="54"/>
    </row>
    <row r="288" spans="1:17" x14ac:dyDescent="0.25">
      <c r="A288" s="56"/>
      <c r="B288" s="92"/>
      <c r="C288" s="56"/>
      <c r="D288" s="56"/>
      <c r="E288" s="55"/>
      <c r="F288" s="55"/>
      <c r="G288" s="55"/>
      <c r="H288" s="55"/>
      <c r="I288" s="55"/>
      <c r="J288" s="55"/>
      <c r="K288" s="55"/>
      <c r="L288" s="55"/>
      <c r="M288" s="55"/>
      <c r="N288" s="55"/>
      <c r="O288" s="55"/>
      <c r="P288" s="55"/>
      <c r="Q288" s="54"/>
    </row>
    <row r="289" spans="1:17" x14ac:dyDescent="0.25">
      <c r="A289" s="56"/>
      <c r="B289" s="92"/>
      <c r="C289" s="56"/>
      <c r="D289" s="56"/>
      <c r="E289" s="55"/>
      <c r="F289" s="55"/>
      <c r="G289" s="55"/>
      <c r="H289" s="55"/>
      <c r="I289" s="55"/>
      <c r="J289" s="55"/>
      <c r="K289" s="55"/>
      <c r="L289" s="55"/>
      <c r="M289" s="55"/>
      <c r="N289" s="55"/>
      <c r="O289" s="55"/>
      <c r="P289" s="55"/>
      <c r="Q289" s="54"/>
    </row>
    <row r="290" spans="1:17" x14ac:dyDescent="0.25">
      <c r="A290" s="56"/>
      <c r="B290" s="92"/>
      <c r="C290" s="56"/>
      <c r="D290" s="56"/>
      <c r="E290" s="55"/>
      <c r="F290" s="55"/>
      <c r="G290" s="55"/>
      <c r="H290" s="55"/>
      <c r="I290" s="55"/>
      <c r="J290" s="55"/>
      <c r="K290" s="55"/>
      <c r="L290" s="55"/>
      <c r="M290" s="55"/>
      <c r="N290" s="55"/>
      <c r="O290" s="55"/>
      <c r="P290" s="55"/>
      <c r="Q290" s="54"/>
    </row>
    <row r="291" spans="1:17" x14ac:dyDescent="0.25">
      <c r="A291" s="56"/>
      <c r="B291" s="92"/>
      <c r="C291" s="56"/>
      <c r="D291" s="56"/>
      <c r="E291" s="55"/>
      <c r="F291" s="55"/>
      <c r="G291" s="55"/>
      <c r="H291" s="55"/>
      <c r="I291" s="55"/>
      <c r="J291" s="55"/>
      <c r="K291" s="55"/>
      <c r="L291" s="55"/>
      <c r="M291" s="55"/>
      <c r="N291" s="55"/>
      <c r="O291" s="55"/>
      <c r="P291" s="55"/>
      <c r="Q291" s="54"/>
    </row>
    <row r="292" spans="1:17" x14ac:dyDescent="0.25">
      <c r="A292" s="56"/>
      <c r="B292" s="92"/>
      <c r="C292" s="56"/>
      <c r="D292" s="56"/>
      <c r="E292" s="55"/>
      <c r="F292" s="55"/>
      <c r="G292" s="55"/>
      <c r="H292" s="55"/>
      <c r="I292" s="55"/>
      <c r="J292" s="55"/>
      <c r="K292" s="55"/>
      <c r="L292" s="55"/>
      <c r="M292" s="55"/>
      <c r="N292" s="55"/>
      <c r="O292" s="55"/>
      <c r="P292" s="55"/>
      <c r="Q292" s="54"/>
    </row>
    <row r="293" spans="1:17" x14ac:dyDescent="0.25">
      <c r="A293" s="56"/>
      <c r="B293" s="92"/>
      <c r="C293" s="56"/>
      <c r="D293" s="56"/>
      <c r="E293" s="55"/>
      <c r="F293" s="55"/>
      <c r="G293" s="55"/>
      <c r="H293" s="55"/>
      <c r="I293" s="55"/>
      <c r="J293" s="55"/>
      <c r="K293" s="55"/>
      <c r="L293" s="55"/>
      <c r="M293" s="55"/>
      <c r="N293" s="55"/>
      <c r="O293" s="55"/>
      <c r="P293" s="55"/>
      <c r="Q293" s="54"/>
    </row>
    <row r="294" spans="1:17" x14ac:dyDescent="0.25">
      <c r="A294" s="56"/>
      <c r="B294" s="92"/>
      <c r="C294" s="56"/>
      <c r="D294" s="56"/>
      <c r="E294" s="55"/>
      <c r="F294" s="55"/>
      <c r="G294" s="55"/>
      <c r="H294" s="55"/>
      <c r="I294" s="55"/>
      <c r="J294" s="55"/>
      <c r="K294" s="55"/>
      <c r="L294" s="55"/>
      <c r="M294" s="55"/>
      <c r="N294" s="55"/>
      <c r="O294" s="55"/>
      <c r="P294" s="55"/>
      <c r="Q294" s="54"/>
    </row>
    <row r="295" spans="1:17" x14ac:dyDescent="0.25">
      <c r="A295" s="56"/>
      <c r="B295" s="92"/>
      <c r="C295" s="56"/>
      <c r="D295" s="56"/>
      <c r="E295" s="55"/>
      <c r="F295" s="55"/>
      <c r="G295" s="55"/>
      <c r="H295" s="55"/>
      <c r="I295" s="55"/>
      <c r="J295" s="55"/>
      <c r="K295" s="55"/>
      <c r="L295" s="55"/>
      <c r="M295" s="55"/>
      <c r="N295" s="55"/>
      <c r="O295" s="55"/>
      <c r="P295" s="55"/>
      <c r="Q295" s="54"/>
    </row>
    <row r="296" spans="1:17" x14ac:dyDescent="0.25">
      <c r="A296" s="56"/>
      <c r="B296" s="92"/>
      <c r="C296" s="56"/>
      <c r="D296" s="56"/>
      <c r="E296" s="55"/>
      <c r="F296" s="55"/>
      <c r="G296" s="55"/>
      <c r="H296" s="55"/>
      <c r="I296" s="55"/>
      <c r="J296" s="55"/>
      <c r="K296" s="55"/>
      <c r="L296" s="55"/>
      <c r="M296" s="55"/>
      <c r="N296" s="55"/>
      <c r="O296" s="55"/>
      <c r="P296" s="55"/>
      <c r="Q296" s="54"/>
    </row>
    <row r="297" spans="1:17" x14ac:dyDescent="0.25">
      <c r="A297" s="56"/>
      <c r="B297" s="92"/>
      <c r="C297" s="56"/>
      <c r="D297" s="56"/>
      <c r="E297" s="55"/>
      <c r="F297" s="55"/>
      <c r="G297" s="55"/>
      <c r="H297" s="55"/>
      <c r="I297" s="55"/>
      <c r="J297" s="55"/>
      <c r="K297" s="55"/>
      <c r="L297" s="55"/>
      <c r="M297" s="55"/>
      <c r="N297" s="55"/>
      <c r="O297" s="55"/>
      <c r="P297" s="55"/>
      <c r="Q297" s="54"/>
    </row>
    <row r="298" spans="1:17" x14ac:dyDescent="0.25">
      <c r="A298" s="56"/>
      <c r="B298" s="92"/>
      <c r="C298" s="56"/>
      <c r="D298" s="56"/>
      <c r="E298" s="55"/>
      <c r="F298" s="55"/>
      <c r="G298" s="55"/>
      <c r="H298" s="55"/>
      <c r="I298" s="55"/>
      <c r="J298" s="55"/>
      <c r="K298" s="55"/>
      <c r="L298" s="55"/>
      <c r="M298" s="55"/>
      <c r="N298" s="55"/>
      <c r="O298" s="55"/>
      <c r="P298" s="55"/>
      <c r="Q298" s="54"/>
    </row>
    <row r="299" spans="1:17" x14ac:dyDescent="0.25">
      <c r="A299" s="56"/>
      <c r="B299" s="92"/>
      <c r="C299" s="56"/>
      <c r="D299" s="56"/>
      <c r="E299" s="55"/>
      <c r="F299" s="55"/>
      <c r="G299" s="55"/>
      <c r="H299" s="55"/>
      <c r="I299" s="55"/>
      <c r="J299" s="55"/>
      <c r="K299" s="55"/>
      <c r="L299" s="55"/>
      <c r="M299" s="55"/>
      <c r="N299" s="55"/>
      <c r="O299" s="55"/>
      <c r="P299" s="55"/>
      <c r="Q299" s="54"/>
    </row>
    <row r="300" spans="1:17" x14ac:dyDescent="0.25">
      <c r="A300" s="56"/>
      <c r="B300" s="92"/>
      <c r="C300" s="56"/>
      <c r="D300" s="56"/>
      <c r="E300" s="55"/>
      <c r="F300" s="55"/>
      <c r="G300" s="55"/>
      <c r="H300" s="55"/>
      <c r="I300" s="55"/>
      <c r="J300" s="55"/>
      <c r="K300" s="55"/>
      <c r="L300" s="55"/>
      <c r="M300" s="55"/>
      <c r="N300" s="55"/>
      <c r="O300" s="55"/>
      <c r="P300" s="55"/>
      <c r="Q300" s="54"/>
    </row>
    <row r="301" spans="1:17" x14ac:dyDescent="0.25">
      <c r="A301" s="56"/>
      <c r="B301" s="92"/>
      <c r="C301" s="56"/>
      <c r="D301" s="56"/>
      <c r="E301" s="55"/>
      <c r="F301" s="55"/>
      <c r="G301" s="55"/>
      <c r="H301" s="55"/>
      <c r="I301" s="55"/>
      <c r="J301" s="55"/>
      <c r="K301" s="55"/>
      <c r="L301" s="55"/>
      <c r="M301" s="55"/>
      <c r="N301" s="55"/>
      <c r="O301" s="55"/>
      <c r="P301" s="55"/>
      <c r="Q301" s="54"/>
    </row>
    <row r="302" spans="1:17" x14ac:dyDescent="0.25">
      <c r="A302" s="56"/>
      <c r="B302" s="92"/>
      <c r="C302" s="56"/>
      <c r="D302" s="56"/>
      <c r="E302" s="55"/>
      <c r="F302" s="55"/>
      <c r="G302" s="55"/>
      <c r="H302" s="55"/>
      <c r="I302" s="55"/>
      <c r="J302" s="55"/>
      <c r="K302" s="55"/>
      <c r="L302" s="55"/>
      <c r="M302" s="55"/>
      <c r="N302" s="55"/>
      <c r="O302" s="55"/>
      <c r="P302" s="55"/>
      <c r="Q302" s="54"/>
    </row>
    <row r="303" spans="1:17" x14ac:dyDescent="0.25">
      <c r="A303" s="56"/>
      <c r="B303" s="92"/>
      <c r="C303" s="56"/>
      <c r="D303" s="56"/>
      <c r="E303" s="55"/>
      <c r="F303" s="55"/>
      <c r="G303" s="55"/>
      <c r="H303" s="55"/>
      <c r="I303" s="55"/>
      <c r="J303" s="55"/>
      <c r="K303" s="55"/>
      <c r="L303" s="55"/>
      <c r="M303" s="55"/>
      <c r="N303" s="55"/>
      <c r="O303" s="55"/>
      <c r="P303" s="55"/>
      <c r="Q303" s="54"/>
    </row>
    <row r="304" spans="1:17" x14ac:dyDescent="0.25">
      <c r="A304" s="56"/>
      <c r="B304" s="92"/>
      <c r="C304" s="56"/>
      <c r="D304" s="56"/>
      <c r="E304" s="55"/>
      <c r="F304" s="55"/>
      <c r="G304" s="55"/>
      <c r="H304" s="55"/>
      <c r="I304" s="55"/>
      <c r="J304" s="55"/>
      <c r="K304" s="55"/>
      <c r="L304" s="55"/>
      <c r="M304" s="55"/>
      <c r="N304" s="55"/>
      <c r="O304" s="55"/>
      <c r="P304" s="55"/>
      <c r="Q304" s="54"/>
    </row>
    <row r="305" spans="1:17" x14ac:dyDescent="0.25">
      <c r="A305" s="56"/>
      <c r="B305" s="92"/>
      <c r="C305" s="56"/>
      <c r="D305" s="56"/>
      <c r="E305" s="55"/>
      <c r="F305" s="55"/>
      <c r="G305" s="55"/>
      <c r="H305" s="55"/>
      <c r="I305" s="55"/>
      <c r="J305" s="55"/>
      <c r="K305" s="55"/>
      <c r="L305" s="55"/>
      <c r="M305" s="55"/>
      <c r="N305" s="55"/>
      <c r="O305" s="55"/>
      <c r="P305" s="55"/>
      <c r="Q305" s="54"/>
    </row>
    <row r="306" spans="1:17" x14ac:dyDescent="0.25">
      <c r="A306" s="56"/>
      <c r="B306" s="92"/>
      <c r="C306" s="56"/>
      <c r="D306" s="56"/>
      <c r="E306" s="55"/>
      <c r="F306" s="55"/>
      <c r="G306" s="55"/>
      <c r="H306" s="55"/>
      <c r="I306" s="55"/>
      <c r="J306" s="55"/>
      <c r="K306" s="55"/>
      <c r="L306" s="55"/>
      <c r="M306" s="55"/>
      <c r="N306" s="55"/>
      <c r="O306" s="55"/>
      <c r="P306" s="55"/>
      <c r="Q306" s="54"/>
    </row>
    <row r="307" spans="1:17" x14ac:dyDescent="0.25">
      <c r="A307" s="56"/>
      <c r="B307" s="92"/>
      <c r="C307" s="56"/>
      <c r="D307" s="56"/>
      <c r="E307" s="55"/>
      <c r="F307" s="55"/>
      <c r="G307" s="55"/>
      <c r="H307" s="55"/>
      <c r="I307" s="55"/>
      <c r="J307" s="55"/>
      <c r="K307" s="55"/>
      <c r="L307" s="55"/>
      <c r="M307" s="55"/>
      <c r="N307" s="55"/>
      <c r="O307" s="55"/>
      <c r="P307" s="55"/>
      <c r="Q307" s="54"/>
    </row>
    <row r="308" spans="1:17" x14ac:dyDescent="0.25">
      <c r="A308" s="56"/>
      <c r="B308" s="92"/>
      <c r="C308" s="56"/>
      <c r="D308" s="56"/>
      <c r="E308" s="55"/>
      <c r="F308" s="55"/>
      <c r="G308" s="55"/>
      <c r="H308" s="55"/>
      <c r="I308" s="55"/>
      <c r="J308" s="55"/>
      <c r="K308" s="55"/>
      <c r="L308" s="55"/>
      <c r="M308" s="55"/>
      <c r="N308" s="55"/>
      <c r="O308" s="55"/>
      <c r="P308" s="55"/>
      <c r="Q308" s="54"/>
    </row>
    <row r="309" spans="1:17" x14ac:dyDescent="0.25">
      <c r="A309" s="56"/>
      <c r="B309" s="92"/>
      <c r="C309" s="56"/>
      <c r="D309" s="56"/>
      <c r="E309" s="55"/>
      <c r="F309" s="55"/>
      <c r="G309" s="55"/>
      <c r="H309" s="55"/>
      <c r="I309" s="55"/>
      <c r="J309" s="55"/>
      <c r="K309" s="55"/>
      <c r="L309" s="55"/>
      <c r="M309" s="55"/>
      <c r="N309" s="55"/>
      <c r="O309" s="55"/>
      <c r="P309" s="55"/>
      <c r="Q309" s="54"/>
    </row>
    <row r="310" spans="1:17" x14ac:dyDescent="0.25">
      <c r="A310" s="56"/>
      <c r="B310" s="92"/>
      <c r="C310" s="56"/>
      <c r="D310" s="56"/>
      <c r="E310" s="55"/>
      <c r="F310" s="55"/>
      <c r="G310" s="55"/>
      <c r="H310" s="55"/>
      <c r="I310" s="55"/>
      <c r="J310" s="55"/>
      <c r="K310" s="55"/>
      <c r="L310" s="55"/>
      <c r="M310" s="55"/>
      <c r="N310" s="55"/>
      <c r="O310" s="55"/>
      <c r="P310" s="55"/>
      <c r="Q310" s="54"/>
    </row>
    <row r="311" spans="1:17" x14ac:dyDescent="0.25">
      <c r="A311" s="56"/>
      <c r="B311" s="92"/>
      <c r="C311" s="56"/>
      <c r="D311" s="56"/>
      <c r="E311" s="55"/>
      <c r="F311" s="55"/>
      <c r="G311" s="55"/>
      <c r="H311" s="55"/>
      <c r="I311" s="55"/>
      <c r="J311" s="55"/>
      <c r="K311" s="55"/>
      <c r="L311" s="55"/>
      <c r="M311" s="55"/>
      <c r="N311" s="55"/>
      <c r="O311" s="55"/>
      <c r="P311" s="55"/>
      <c r="Q311" s="54"/>
    </row>
    <row r="312" spans="1:17" x14ac:dyDescent="0.25">
      <c r="A312" s="56"/>
      <c r="B312" s="92"/>
      <c r="C312" s="56"/>
      <c r="D312" s="56"/>
      <c r="E312" s="55"/>
      <c r="F312" s="55"/>
      <c r="G312" s="55"/>
      <c r="H312" s="55"/>
      <c r="I312" s="55"/>
      <c r="J312" s="55"/>
      <c r="K312" s="55"/>
      <c r="L312" s="55"/>
      <c r="M312" s="55"/>
      <c r="N312" s="55"/>
      <c r="O312" s="55"/>
      <c r="P312" s="55"/>
      <c r="Q312" s="54"/>
    </row>
    <row r="313" spans="1:17" x14ac:dyDescent="0.25">
      <c r="A313" s="56"/>
      <c r="B313" s="92"/>
      <c r="C313" s="56"/>
      <c r="D313" s="56"/>
      <c r="E313" s="55"/>
      <c r="F313" s="55"/>
      <c r="G313" s="55"/>
      <c r="H313" s="55"/>
      <c r="I313" s="55"/>
      <c r="J313" s="55"/>
      <c r="K313" s="55"/>
      <c r="L313" s="55"/>
      <c r="M313" s="55"/>
      <c r="N313" s="55"/>
      <c r="O313" s="55"/>
      <c r="P313" s="55"/>
      <c r="Q313" s="54"/>
    </row>
    <row r="314" spans="1:17" x14ac:dyDescent="0.25">
      <c r="A314" s="56"/>
      <c r="B314" s="92"/>
      <c r="C314" s="56"/>
      <c r="D314" s="56"/>
      <c r="E314" s="55"/>
      <c r="F314" s="55"/>
      <c r="G314" s="55"/>
      <c r="H314" s="55"/>
      <c r="I314" s="55"/>
      <c r="J314" s="55"/>
      <c r="K314" s="55"/>
      <c r="L314" s="55"/>
      <c r="M314" s="55"/>
      <c r="N314" s="55"/>
      <c r="O314" s="55"/>
      <c r="P314" s="55"/>
      <c r="Q314" s="54"/>
    </row>
    <row r="315" spans="1:17" x14ac:dyDescent="0.25">
      <c r="A315" s="56"/>
      <c r="B315" s="92"/>
      <c r="C315" s="56"/>
      <c r="D315" s="56"/>
      <c r="E315" s="55"/>
      <c r="F315" s="55"/>
      <c r="G315" s="55"/>
      <c r="H315" s="55"/>
      <c r="I315" s="55"/>
      <c r="J315" s="55"/>
      <c r="K315" s="55"/>
      <c r="L315" s="55"/>
      <c r="M315" s="55"/>
      <c r="N315" s="55"/>
      <c r="O315" s="55"/>
      <c r="P315" s="55"/>
      <c r="Q315" s="54"/>
    </row>
    <row r="316" spans="1:17" x14ac:dyDescent="0.25">
      <c r="A316" s="56"/>
      <c r="B316" s="92"/>
      <c r="C316" s="56"/>
      <c r="D316" s="56"/>
      <c r="E316" s="55"/>
      <c r="F316" s="55"/>
      <c r="G316" s="55"/>
      <c r="H316" s="55"/>
      <c r="I316" s="55"/>
      <c r="J316" s="55"/>
      <c r="K316" s="55"/>
      <c r="L316" s="55"/>
      <c r="M316" s="55"/>
      <c r="N316" s="55"/>
      <c r="O316" s="55"/>
      <c r="P316" s="55"/>
      <c r="Q316" s="54"/>
    </row>
    <row r="317" spans="1:17" x14ac:dyDescent="0.25">
      <c r="A317" s="56"/>
      <c r="B317" s="92"/>
      <c r="C317" s="56"/>
      <c r="D317" s="56"/>
      <c r="E317" s="55"/>
      <c r="F317" s="55"/>
      <c r="G317" s="55"/>
      <c r="H317" s="55"/>
      <c r="I317" s="55"/>
      <c r="J317" s="55"/>
      <c r="K317" s="55"/>
      <c r="L317" s="55"/>
      <c r="M317" s="55"/>
      <c r="N317" s="55"/>
      <c r="O317" s="55"/>
      <c r="P317" s="55"/>
      <c r="Q317" s="54"/>
    </row>
    <row r="318" spans="1:17" x14ac:dyDescent="0.25">
      <c r="A318" s="56"/>
      <c r="B318" s="92"/>
      <c r="C318" s="56"/>
      <c r="D318" s="56"/>
      <c r="E318" s="55"/>
      <c r="F318" s="55"/>
      <c r="G318" s="55"/>
      <c r="H318" s="55"/>
      <c r="I318" s="55"/>
      <c r="J318" s="55"/>
      <c r="K318" s="55"/>
      <c r="L318" s="55"/>
      <c r="M318" s="55"/>
      <c r="N318" s="55"/>
      <c r="O318" s="55"/>
      <c r="P318" s="55"/>
      <c r="Q318" s="54"/>
    </row>
    <row r="319" spans="1:17" x14ac:dyDescent="0.25">
      <c r="A319" s="56"/>
      <c r="B319" s="92"/>
      <c r="C319" s="56"/>
      <c r="D319" s="56"/>
      <c r="E319" s="55"/>
      <c r="F319" s="55"/>
      <c r="G319" s="55"/>
      <c r="H319" s="55"/>
      <c r="I319" s="55"/>
      <c r="J319" s="55"/>
      <c r="K319" s="55"/>
      <c r="L319" s="55"/>
      <c r="M319" s="55"/>
      <c r="N319" s="55"/>
      <c r="O319" s="55"/>
      <c r="P319" s="55"/>
      <c r="Q319" s="54"/>
    </row>
    <row r="320" spans="1:17" x14ac:dyDescent="0.25">
      <c r="A320" s="56"/>
      <c r="B320" s="92"/>
      <c r="C320" s="56"/>
      <c r="D320" s="56"/>
      <c r="E320" s="55"/>
      <c r="F320" s="55"/>
      <c r="G320" s="55"/>
      <c r="H320" s="55"/>
      <c r="I320" s="55"/>
      <c r="J320" s="55"/>
      <c r="K320" s="55"/>
      <c r="L320" s="55"/>
      <c r="M320" s="55"/>
      <c r="N320" s="55"/>
      <c r="O320" s="55"/>
      <c r="P320" s="55"/>
      <c r="Q320" s="54"/>
    </row>
    <row r="321" spans="1:17" x14ac:dyDescent="0.25">
      <c r="A321" s="56"/>
      <c r="B321" s="92"/>
      <c r="C321" s="56"/>
      <c r="D321" s="56"/>
      <c r="E321" s="55"/>
      <c r="F321" s="55"/>
      <c r="G321" s="55"/>
      <c r="H321" s="55"/>
      <c r="I321" s="55"/>
      <c r="J321" s="55"/>
      <c r="K321" s="55"/>
      <c r="L321" s="55"/>
      <c r="M321" s="55"/>
      <c r="N321" s="55"/>
      <c r="O321" s="55"/>
      <c r="P321" s="55"/>
      <c r="Q321" s="54"/>
    </row>
    <row r="322" spans="1:17" x14ac:dyDescent="0.25">
      <c r="A322" s="56"/>
      <c r="B322" s="92"/>
      <c r="C322" s="56"/>
      <c r="D322" s="56"/>
      <c r="E322" s="55"/>
      <c r="F322" s="55"/>
      <c r="G322" s="55"/>
      <c r="H322" s="55"/>
      <c r="I322" s="55"/>
      <c r="J322" s="55"/>
      <c r="K322" s="55"/>
      <c r="L322" s="55"/>
      <c r="M322" s="55"/>
      <c r="N322" s="55"/>
      <c r="O322" s="55"/>
      <c r="P322" s="55"/>
      <c r="Q322" s="54"/>
    </row>
    <row r="323" spans="1:17" x14ac:dyDescent="0.25">
      <c r="A323" s="56"/>
      <c r="B323" s="92"/>
      <c r="C323" s="56"/>
      <c r="D323" s="56"/>
      <c r="E323" s="55"/>
      <c r="F323" s="55"/>
      <c r="G323" s="55"/>
      <c r="H323" s="55"/>
      <c r="I323" s="55"/>
      <c r="J323" s="55"/>
      <c r="K323" s="55"/>
      <c r="L323" s="55"/>
      <c r="M323" s="55"/>
      <c r="N323" s="55"/>
      <c r="O323" s="55"/>
      <c r="P323" s="55"/>
      <c r="Q323" s="54"/>
    </row>
    <row r="324" spans="1:17" x14ac:dyDescent="0.25">
      <c r="A324" s="56"/>
      <c r="B324" s="92"/>
      <c r="C324" s="56"/>
      <c r="D324" s="56"/>
      <c r="E324" s="55"/>
      <c r="F324" s="55"/>
      <c r="G324" s="55"/>
      <c r="H324" s="55"/>
      <c r="I324" s="55"/>
      <c r="J324" s="55"/>
      <c r="K324" s="55"/>
      <c r="L324" s="55"/>
      <c r="M324" s="55"/>
      <c r="N324" s="55"/>
      <c r="O324" s="55"/>
      <c r="P324" s="55"/>
      <c r="Q324" s="54"/>
    </row>
    <row r="325" spans="1:17" x14ac:dyDescent="0.25">
      <c r="A325" s="56"/>
      <c r="B325" s="92"/>
      <c r="C325" s="56"/>
      <c r="D325" s="56"/>
      <c r="E325" s="55"/>
      <c r="F325" s="55"/>
      <c r="G325" s="55"/>
      <c r="H325" s="55"/>
      <c r="I325" s="55"/>
      <c r="J325" s="55"/>
      <c r="K325" s="55"/>
      <c r="L325" s="55"/>
      <c r="M325" s="55"/>
      <c r="N325" s="55"/>
      <c r="O325" s="55"/>
      <c r="P325" s="55"/>
      <c r="Q325" s="54"/>
    </row>
    <row r="326" spans="1:17" x14ac:dyDescent="0.25">
      <c r="A326" s="56"/>
      <c r="B326" s="92"/>
      <c r="C326" s="56"/>
      <c r="D326" s="56"/>
      <c r="E326" s="55"/>
      <c r="F326" s="55"/>
      <c r="G326" s="55"/>
      <c r="H326" s="55"/>
      <c r="I326" s="55"/>
      <c r="J326" s="55"/>
      <c r="K326" s="55"/>
      <c r="L326" s="55"/>
      <c r="M326" s="55"/>
      <c r="N326" s="55"/>
      <c r="O326" s="55"/>
      <c r="P326" s="55"/>
      <c r="Q326" s="54"/>
    </row>
    <row r="327" spans="1:17" x14ac:dyDescent="0.25">
      <c r="A327" s="56"/>
      <c r="B327" s="92"/>
      <c r="C327" s="56"/>
      <c r="D327" s="56"/>
      <c r="E327" s="55"/>
      <c r="F327" s="55"/>
      <c r="G327" s="55"/>
      <c r="H327" s="55"/>
      <c r="I327" s="55"/>
      <c r="J327" s="55"/>
      <c r="K327" s="55"/>
      <c r="L327" s="55"/>
      <c r="M327" s="55"/>
      <c r="N327" s="55"/>
      <c r="O327" s="55"/>
      <c r="P327" s="55"/>
      <c r="Q327" s="54"/>
    </row>
    <row r="328" spans="1:17" x14ac:dyDescent="0.25">
      <c r="A328" s="56"/>
      <c r="B328" s="92"/>
      <c r="C328" s="56"/>
      <c r="D328" s="56"/>
      <c r="E328" s="55"/>
      <c r="F328" s="55"/>
      <c r="G328" s="55"/>
      <c r="H328" s="55"/>
      <c r="I328" s="55"/>
      <c r="J328" s="55"/>
      <c r="K328" s="55"/>
      <c r="L328" s="55"/>
      <c r="M328" s="55"/>
      <c r="N328" s="55"/>
      <c r="O328" s="55"/>
      <c r="P328" s="55"/>
      <c r="Q328" s="54"/>
    </row>
    <row r="329" spans="1:17" x14ac:dyDescent="0.25">
      <c r="A329" s="56"/>
      <c r="B329" s="92"/>
      <c r="C329" s="56"/>
      <c r="D329" s="56"/>
      <c r="E329" s="55"/>
      <c r="F329" s="55"/>
      <c r="G329" s="55"/>
      <c r="H329" s="55"/>
      <c r="I329" s="55"/>
      <c r="J329" s="55"/>
      <c r="K329" s="55"/>
      <c r="L329" s="55"/>
      <c r="M329" s="55"/>
      <c r="N329" s="55"/>
      <c r="O329" s="55"/>
      <c r="P329" s="55"/>
      <c r="Q329" s="54"/>
    </row>
    <row r="330" spans="1:17" x14ac:dyDescent="0.25">
      <c r="A330" s="56"/>
      <c r="B330" s="92"/>
      <c r="C330" s="56"/>
      <c r="D330" s="56"/>
      <c r="E330" s="55"/>
      <c r="F330" s="55"/>
      <c r="G330" s="55"/>
      <c r="H330" s="55"/>
      <c r="I330" s="55"/>
      <c r="J330" s="55"/>
      <c r="K330" s="55"/>
      <c r="L330" s="55"/>
      <c r="M330" s="55"/>
      <c r="N330" s="55"/>
      <c r="O330" s="55"/>
      <c r="P330" s="55"/>
      <c r="Q330" s="54"/>
    </row>
    <row r="331" spans="1:17" x14ac:dyDescent="0.25">
      <c r="A331" s="56"/>
      <c r="B331" s="92"/>
      <c r="C331" s="56"/>
      <c r="D331" s="56"/>
      <c r="E331" s="55"/>
      <c r="F331" s="55"/>
      <c r="G331" s="55"/>
      <c r="H331" s="55"/>
      <c r="I331" s="55"/>
      <c r="J331" s="55"/>
      <c r="K331" s="55"/>
      <c r="L331" s="55"/>
      <c r="M331" s="55"/>
      <c r="N331" s="55"/>
      <c r="O331" s="55"/>
      <c r="P331" s="55"/>
      <c r="Q331" s="54"/>
    </row>
    <row r="332" spans="1:17" x14ac:dyDescent="0.25">
      <c r="A332" s="56"/>
      <c r="B332" s="92"/>
      <c r="C332" s="56"/>
      <c r="D332" s="56"/>
      <c r="E332" s="55"/>
      <c r="F332" s="55"/>
      <c r="G332" s="55"/>
      <c r="H332" s="55"/>
      <c r="I332" s="55"/>
      <c r="J332" s="55"/>
      <c r="K332" s="55"/>
      <c r="L332" s="55"/>
      <c r="M332" s="55"/>
      <c r="N332" s="55"/>
      <c r="O332" s="55"/>
      <c r="P332" s="55"/>
      <c r="Q332" s="54"/>
    </row>
    <row r="333" spans="1:17" x14ac:dyDescent="0.25">
      <c r="A333" s="56"/>
      <c r="B333" s="92"/>
      <c r="C333" s="56"/>
      <c r="D333" s="56"/>
      <c r="E333" s="55"/>
      <c r="F333" s="55"/>
      <c r="G333" s="55"/>
      <c r="H333" s="55"/>
      <c r="I333" s="55"/>
      <c r="J333" s="55"/>
      <c r="K333" s="55"/>
      <c r="L333" s="55"/>
      <c r="M333" s="55"/>
      <c r="N333" s="55"/>
      <c r="O333" s="55"/>
      <c r="P333" s="55"/>
      <c r="Q333" s="54"/>
    </row>
    <row r="334" spans="1:17" x14ac:dyDescent="0.25">
      <c r="A334" s="56"/>
      <c r="B334" s="92"/>
      <c r="C334" s="56"/>
      <c r="D334" s="56"/>
      <c r="E334" s="55"/>
      <c r="F334" s="55"/>
      <c r="G334" s="55"/>
      <c r="H334" s="55"/>
      <c r="I334" s="55"/>
      <c r="J334" s="55"/>
      <c r="K334" s="55"/>
      <c r="L334" s="55"/>
      <c r="M334" s="55"/>
      <c r="N334" s="55"/>
      <c r="O334" s="55"/>
      <c r="P334" s="55"/>
      <c r="Q334" s="54"/>
    </row>
    <row r="335" spans="1:17" x14ac:dyDescent="0.25">
      <c r="A335" s="56"/>
      <c r="B335" s="92"/>
      <c r="C335" s="56"/>
      <c r="D335" s="56"/>
      <c r="E335" s="55"/>
      <c r="F335" s="55"/>
      <c r="G335" s="55"/>
      <c r="H335" s="55"/>
      <c r="I335" s="55"/>
      <c r="J335" s="55"/>
      <c r="K335" s="55"/>
      <c r="L335" s="55"/>
      <c r="M335" s="55"/>
      <c r="N335" s="55"/>
      <c r="O335" s="55"/>
      <c r="P335" s="55"/>
      <c r="Q335" s="54"/>
    </row>
    <row r="336" spans="1:17" x14ac:dyDescent="0.25">
      <c r="A336" s="56"/>
      <c r="B336" s="92"/>
      <c r="C336" s="56"/>
      <c r="D336" s="56"/>
      <c r="E336" s="55"/>
      <c r="F336" s="55"/>
      <c r="G336" s="55"/>
      <c r="H336" s="55"/>
      <c r="I336" s="55"/>
      <c r="J336" s="55"/>
      <c r="K336" s="55"/>
      <c r="L336" s="55"/>
      <c r="M336" s="55"/>
      <c r="N336" s="55"/>
      <c r="O336" s="55"/>
      <c r="P336" s="55"/>
      <c r="Q336" s="54"/>
    </row>
    <row r="337" spans="1:17" x14ac:dyDescent="0.25">
      <c r="A337" s="56"/>
      <c r="B337" s="92"/>
      <c r="C337" s="56"/>
      <c r="D337" s="56"/>
      <c r="E337" s="55"/>
      <c r="F337" s="55"/>
      <c r="G337" s="55"/>
      <c r="H337" s="55"/>
      <c r="I337" s="55"/>
      <c r="J337" s="55"/>
      <c r="K337" s="55"/>
      <c r="L337" s="55"/>
      <c r="M337" s="55"/>
      <c r="N337" s="55"/>
      <c r="O337" s="55"/>
      <c r="P337" s="55"/>
      <c r="Q337" s="54"/>
    </row>
    <row r="338" spans="1:17" x14ac:dyDescent="0.25">
      <c r="A338" s="56"/>
      <c r="B338" s="92"/>
      <c r="C338" s="56"/>
      <c r="D338" s="56"/>
      <c r="E338" s="55"/>
      <c r="F338" s="55"/>
      <c r="G338" s="55"/>
      <c r="H338" s="55"/>
      <c r="I338" s="55"/>
      <c r="J338" s="55"/>
      <c r="K338" s="55"/>
      <c r="L338" s="55"/>
      <c r="M338" s="55"/>
      <c r="N338" s="55"/>
      <c r="O338" s="55"/>
      <c r="P338" s="55"/>
      <c r="Q338" s="54"/>
    </row>
    <row r="339" spans="1:17" x14ac:dyDescent="0.25">
      <c r="A339" s="56"/>
      <c r="B339" s="92"/>
      <c r="C339" s="56"/>
      <c r="D339" s="56"/>
      <c r="E339" s="55"/>
      <c r="F339" s="55"/>
      <c r="G339" s="55"/>
      <c r="H339" s="55"/>
      <c r="I339" s="55"/>
      <c r="J339" s="55"/>
      <c r="K339" s="55"/>
      <c r="L339" s="55"/>
      <c r="M339" s="55"/>
      <c r="N339" s="55"/>
      <c r="O339" s="55"/>
      <c r="P339" s="55"/>
      <c r="Q339" s="54"/>
    </row>
    <row r="340" spans="1:17" x14ac:dyDescent="0.25">
      <c r="A340" s="56"/>
      <c r="B340" s="92"/>
      <c r="C340" s="56"/>
      <c r="D340" s="56"/>
      <c r="E340" s="55"/>
      <c r="F340" s="55"/>
      <c r="G340" s="55"/>
      <c r="H340" s="55"/>
      <c r="I340" s="55"/>
      <c r="J340" s="55"/>
      <c r="K340" s="55"/>
      <c r="L340" s="55"/>
      <c r="M340" s="55"/>
      <c r="N340" s="55"/>
      <c r="O340" s="55"/>
      <c r="P340" s="55"/>
      <c r="Q340" s="54"/>
    </row>
    <row r="341" spans="1:17" x14ac:dyDescent="0.25">
      <c r="A341" s="56"/>
      <c r="B341" s="92"/>
      <c r="C341" s="56"/>
      <c r="D341" s="56"/>
      <c r="E341" s="55"/>
      <c r="F341" s="55"/>
      <c r="G341" s="55"/>
      <c r="H341" s="55"/>
      <c r="I341" s="55"/>
      <c r="J341" s="55"/>
      <c r="K341" s="55"/>
      <c r="L341" s="55"/>
      <c r="M341" s="55"/>
      <c r="N341" s="55"/>
      <c r="O341" s="55"/>
      <c r="P341" s="55"/>
      <c r="Q341" s="54"/>
    </row>
    <row r="342" spans="1:17" x14ac:dyDescent="0.25">
      <c r="A342" s="56"/>
      <c r="B342" s="92"/>
      <c r="C342" s="56"/>
      <c r="D342" s="56"/>
      <c r="E342" s="55"/>
      <c r="F342" s="55"/>
      <c r="G342" s="55"/>
      <c r="H342" s="55"/>
      <c r="I342" s="55"/>
      <c r="J342" s="55"/>
      <c r="K342" s="55"/>
      <c r="L342" s="55"/>
      <c r="M342" s="55"/>
      <c r="N342" s="55"/>
      <c r="O342" s="55"/>
      <c r="P342" s="55"/>
      <c r="Q342" s="54"/>
    </row>
    <row r="343" spans="1:17" x14ac:dyDescent="0.25">
      <c r="A343" s="56"/>
      <c r="B343" s="92"/>
      <c r="C343" s="56"/>
      <c r="D343" s="56"/>
      <c r="E343" s="55"/>
      <c r="F343" s="55"/>
      <c r="G343" s="55"/>
      <c r="H343" s="55"/>
      <c r="I343" s="55"/>
      <c r="J343" s="55"/>
      <c r="K343" s="55"/>
      <c r="L343" s="55"/>
      <c r="M343" s="55"/>
      <c r="N343" s="55"/>
      <c r="O343" s="55"/>
      <c r="P343" s="55"/>
      <c r="Q343" s="54"/>
    </row>
    <row r="344" spans="1:17" x14ac:dyDescent="0.25">
      <c r="A344" s="56"/>
      <c r="B344" s="92"/>
      <c r="C344" s="56"/>
      <c r="D344" s="56"/>
      <c r="E344" s="55"/>
      <c r="F344" s="55"/>
      <c r="G344" s="55"/>
      <c r="H344" s="55"/>
      <c r="I344" s="55"/>
      <c r="J344" s="55"/>
      <c r="K344" s="55"/>
      <c r="L344" s="55"/>
      <c r="M344" s="55"/>
      <c r="N344" s="55"/>
      <c r="O344" s="55"/>
      <c r="P344" s="55"/>
      <c r="Q344" s="54"/>
    </row>
    <row r="345" spans="1:17" x14ac:dyDescent="0.25">
      <c r="A345" s="56"/>
      <c r="B345" s="92"/>
      <c r="C345" s="56"/>
      <c r="D345" s="56"/>
      <c r="E345" s="55"/>
      <c r="F345" s="55"/>
      <c r="G345" s="55"/>
      <c r="H345" s="55"/>
      <c r="I345" s="55"/>
      <c r="J345" s="55"/>
      <c r="K345" s="55"/>
      <c r="L345" s="55"/>
      <c r="M345" s="55"/>
      <c r="N345" s="55"/>
      <c r="O345" s="55"/>
      <c r="P345" s="55"/>
      <c r="Q345" s="54"/>
    </row>
    <row r="346" spans="1:17" x14ac:dyDescent="0.25">
      <c r="A346" s="56"/>
      <c r="B346" s="92"/>
      <c r="C346" s="56"/>
      <c r="D346" s="56"/>
      <c r="E346" s="55"/>
      <c r="F346" s="55"/>
      <c r="G346" s="55"/>
      <c r="H346" s="55"/>
      <c r="I346" s="55"/>
      <c r="J346" s="55"/>
      <c r="K346" s="55"/>
      <c r="L346" s="55"/>
      <c r="M346" s="55"/>
      <c r="N346" s="55"/>
      <c r="O346" s="55"/>
      <c r="P346" s="55"/>
      <c r="Q346" s="54"/>
    </row>
    <row r="347" spans="1:17" x14ac:dyDescent="0.25">
      <c r="A347" s="56"/>
      <c r="B347" s="92"/>
      <c r="C347" s="56"/>
      <c r="D347" s="56"/>
      <c r="E347" s="55"/>
      <c r="F347" s="55"/>
      <c r="G347" s="55"/>
      <c r="H347" s="55"/>
      <c r="I347" s="55"/>
      <c r="J347" s="55"/>
      <c r="K347" s="55"/>
      <c r="L347" s="55"/>
      <c r="M347" s="55"/>
      <c r="N347" s="55"/>
      <c r="O347" s="55"/>
      <c r="P347" s="55"/>
      <c r="Q347" s="54"/>
    </row>
    <row r="348" spans="1:17" x14ac:dyDescent="0.25">
      <c r="A348" s="56"/>
      <c r="B348" s="92"/>
      <c r="C348" s="56"/>
      <c r="D348" s="56"/>
      <c r="E348" s="55"/>
      <c r="F348" s="55"/>
      <c r="G348" s="55"/>
      <c r="H348" s="55"/>
      <c r="I348" s="55"/>
      <c r="J348" s="55"/>
      <c r="K348" s="55"/>
      <c r="L348" s="55"/>
      <c r="M348" s="55"/>
      <c r="N348" s="55"/>
      <c r="O348" s="55"/>
      <c r="P348" s="55"/>
      <c r="Q348" s="54"/>
    </row>
    <row r="349" spans="1:17" x14ac:dyDescent="0.25">
      <c r="A349" s="56"/>
      <c r="B349" s="92"/>
      <c r="C349" s="56"/>
      <c r="D349" s="56"/>
      <c r="E349" s="55"/>
      <c r="F349" s="55"/>
      <c r="G349" s="55"/>
      <c r="H349" s="55"/>
      <c r="I349" s="55"/>
      <c r="J349" s="55"/>
      <c r="K349" s="55"/>
      <c r="L349" s="55"/>
      <c r="M349" s="55"/>
      <c r="N349" s="55"/>
      <c r="O349" s="55"/>
      <c r="P349" s="55"/>
      <c r="Q349" s="54"/>
    </row>
    <row r="350" spans="1:17" x14ac:dyDescent="0.25">
      <c r="A350" s="56"/>
      <c r="B350" s="92"/>
      <c r="C350" s="56"/>
      <c r="D350" s="56"/>
      <c r="E350" s="55"/>
      <c r="F350" s="55"/>
      <c r="G350" s="55"/>
      <c r="H350" s="55"/>
      <c r="I350" s="55"/>
      <c r="J350" s="55"/>
      <c r="K350" s="55"/>
      <c r="L350" s="55"/>
      <c r="M350" s="55"/>
      <c r="N350" s="55"/>
      <c r="O350" s="55"/>
      <c r="P350" s="55"/>
      <c r="Q350" s="54"/>
    </row>
    <row r="351" spans="1:17" x14ac:dyDescent="0.25">
      <c r="A351" s="56"/>
      <c r="B351" s="92"/>
      <c r="C351" s="56"/>
      <c r="D351" s="56"/>
      <c r="E351" s="55"/>
      <c r="F351" s="55"/>
      <c r="G351" s="55"/>
      <c r="H351" s="55"/>
      <c r="I351" s="55"/>
      <c r="J351" s="55"/>
      <c r="K351" s="55"/>
      <c r="L351" s="55"/>
      <c r="M351" s="55"/>
      <c r="N351" s="55"/>
      <c r="O351" s="55"/>
      <c r="P351" s="55"/>
      <c r="Q351" s="54"/>
    </row>
    <row r="352" spans="1:17" x14ac:dyDescent="0.25">
      <c r="A352" s="56"/>
      <c r="B352" s="92"/>
      <c r="C352" s="56"/>
      <c r="D352" s="56"/>
      <c r="E352" s="55"/>
      <c r="F352" s="55"/>
      <c r="G352" s="55"/>
      <c r="H352" s="55"/>
      <c r="I352" s="55"/>
      <c r="J352" s="55"/>
      <c r="K352" s="55"/>
      <c r="L352" s="55"/>
      <c r="M352" s="55"/>
      <c r="N352" s="55"/>
      <c r="O352" s="55"/>
      <c r="P352" s="55"/>
      <c r="Q352" s="54"/>
    </row>
    <row r="353" spans="1:17" x14ac:dyDescent="0.25">
      <c r="A353" s="56"/>
      <c r="B353" s="92"/>
      <c r="C353" s="56"/>
      <c r="D353" s="56"/>
      <c r="E353" s="55"/>
      <c r="F353" s="55"/>
      <c r="G353" s="55"/>
      <c r="H353" s="55"/>
      <c r="I353" s="55"/>
      <c r="J353" s="55"/>
      <c r="K353" s="55"/>
      <c r="L353" s="55"/>
      <c r="M353" s="55"/>
      <c r="N353" s="55"/>
      <c r="O353" s="55"/>
      <c r="P353" s="55"/>
      <c r="Q353" s="54"/>
    </row>
    <row r="354" spans="1:17" x14ac:dyDescent="0.25">
      <c r="A354" s="56"/>
      <c r="B354" s="92"/>
      <c r="C354" s="56"/>
      <c r="D354" s="56"/>
      <c r="E354" s="55"/>
      <c r="F354" s="55"/>
      <c r="G354" s="55"/>
      <c r="H354" s="55"/>
      <c r="I354" s="55"/>
      <c r="J354" s="55"/>
      <c r="K354" s="55"/>
      <c r="L354" s="55"/>
      <c r="M354" s="55"/>
      <c r="N354" s="55"/>
      <c r="O354" s="55"/>
      <c r="P354" s="55"/>
      <c r="Q354" s="54"/>
    </row>
    <row r="355" spans="1:17" x14ac:dyDescent="0.25">
      <c r="A355" s="56"/>
      <c r="B355" s="92"/>
      <c r="C355" s="56"/>
      <c r="D355" s="56"/>
      <c r="E355" s="55"/>
      <c r="F355" s="55"/>
      <c r="G355" s="55"/>
      <c r="H355" s="55"/>
      <c r="I355" s="55"/>
      <c r="J355" s="55"/>
      <c r="K355" s="55"/>
      <c r="L355" s="55"/>
      <c r="M355" s="55"/>
      <c r="N355" s="55"/>
      <c r="O355" s="55"/>
      <c r="P355" s="55"/>
      <c r="Q355" s="54"/>
    </row>
    <row r="356" spans="1:17" x14ac:dyDescent="0.25">
      <c r="A356" s="56"/>
      <c r="B356" s="92"/>
      <c r="C356" s="56"/>
      <c r="D356" s="56"/>
      <c r="E356" s="55"/>
      <c r="F356" s="55"/>
      <c r="G356" s="55"/>
      <c r="H356" s="55"/>
      <c r="I356" s="55"/>
      <c r="J356" s="55"/>
      <c r="K356" s="55"/>
      <c r="L356" s="55"/>
      <c r="M356" s="55"/>
      <c r="N356" s="55"/>
      <c r="O356" s="55"/>
      <c r="P356" s="55"/>
      <c r="Q356" s="54"/>
    </row>
    <row r="357" spans="1:17" x14ac:dyDescent="0.25">
      <c r="A357" s="56"/>
      <c r="B357" s="92"/>
      <c r="C357" s="56"/>
      <c r="D357" s="56"/>
      <c r="E357" s="55"/>
      <c r="F357" s="55"/>
      <c r="G357" s="55"/>
      <c r="H357" s="55"/>
      <c r="I357" s="55"/>
      <c r="J357" s="55"/>
      <c r="K357" s="55"/>
      <c r="L357" s="55"/>
      <c r="M357" s="55"/>
      <c r="N357" s="55"/>
      <c r="O357" s="55"/>
      <c r="P357" s="55"/>
      <c r="Q357" s="54"/>
    </row>
    <row r="358" spans="1:17" x14ac:dyDescent="0.25">
      <c r="A358" s="56"/>
      <c r="B358" s="92"/>
      <c r="C358" s="56"/>
      <c r="D358" s="56"/>
      <c r="E358" s="55"/>
      <c r="F358" s="55"/>
      <c r="G358" s="55"/>
      <c r="H358" s="55"/>
      <c r="I358" s="55"/>
      <c r="J358" s="55"/>
      <c r="K358" s="55"/>
      <c r="L358" s="55"/>
      <c r="M358" s="55"/>
      <c r="N358" s="55"/>
      <c r="O358" s="55"/>
      <c r="P358" s="55"/>
      <c r="Q358" s="54"/>
    </row>
    <row r="359" spans="1:17" x14ac:dyDescent="0.25">
      <c r="A359" s="56"/>
      <c r="B359" s="92"/>
      <c r="C359" s="56"/>
      <c r="D359" s="56"/>
      <c r="E359" s="55"/>
      <c r="F359" s="55"/>
      <c r="G359" s="55"/>
      <c r="H359" s="55"/>
      <c r="I359" s="55"/>
      <c r="J359" s="55"/>
      <c r="K359" s="55"/>
      <c r="L359" s="55"/>
      <c r="M359" s="55"/>
      <c r="N359" s="55"/>
      <c r="O359" s="55"/>
      <c r="P359" s="55"/>
      <c r="Q359" s="54"/>
    </row>
    <row r="360" spans="1:17" x14ac:dyDescent="0.25">
      <c r="A360" s="56"/>
      <c r="B360" s="92"/>
      <c r="C360" s="56"/>
      <c r="D360" s="56"/>
      <c r="E360" s="55"/>
      <c r="F360" s="55"/>
      <c r="G360" s="55"/>
      <c r="H360" s="55"/>
      <c r="I360" s="55"/>
      <c r="J360" s="55"/>
      <c r="K360" s="55"/>
      <c r="L360" s="55"/>
      <c r="M360" s="55"/>
      <c r="N360" s="55"/>
      <c r="O360" s="55"/>
      <c r="P360" s="55"/>
      <c r="Q360" s="54"/>
    </row>
    <row r="361" spans="1:17" x14ac:dyDescent="0.25">
      <c r="A361" s="56"/>
      <c r="B361" s="92"/>
      <c r="C361" s="56"/>
      <c r="D361" s="56"/>
      <c r="E361" s="55"/>
      <c r="F361" s="55"/>
      <c r="G361" s="55"/>
      <c r="H361" s="55"/>
      <c r="I361" s="55"/>
      <c r="J361" s="55"/>
      <c r="K361" s="55"/>
      <c r="L361" s="55"/>
      <c r="M361" s="55"/>
      <c r="N361" s="55"/>
      <c r="O361" s="55"/>
      <c r="P361" s="55"/>
      <c r="Q361" s="54"/>
    </row>
    <row r="362" spans="1:17" x14ac:dyDescent="0.25">
      <c r="A362" s="56"/>
      <c r="B362" s="92"/>
      <c r="C362" s="56"/>
      <c r="D362" s="56"/>
      <c r="E362" s="55"/>
      <c r="F362" s="55"/>
      <c r="G362" s="55"/>
      <c r="H362" s="55"/>
      <c r="I362" s="55"/>
      <c r="J362" s="55"/>
      <c r="K362" s="55"/>
      <c r="L362" s="55"/>
      <c r="M362" s="55"/>
      <c r="N362" s="55"/>
      <c r="O362" s="55"/>
      <c r="P362" s="55"/>
      <c r="Q362" s="54"/>
    </row>
    <row r="363" spans="1:17" x14ac:dyDescent="0.25">
      <c r="A363" s="56"/>
      <c r="B363" s="92"/>
      <c r="C363" s="56"/>
      <c r="D363" s="56"/>
      <c r="E363" s="55"/>
      <c r="F363" s="55"/>
      <c r="G363" s="55"/>
      <c r="H363" s="55"/>
      <c r="I363" s="55"/>
      <c r="J363" s="55"/>
      <c r="K363" s="55"/>
      <c r="L363" s="55"/>
      <c r="M363" s="55"/>
      <c r="N363" s="55"/>
      <c r="O363" s="55"/>
      <c r="P363" s="55"/>
      <c r="Q363" s="54"/>
    </row>
    <row r="364" spans="1:17" x14ac:dyDescent="0.25">
      <c r="A364" s="56"/>
      <c r="B364" s="92"/>
      <c r="C364" s="56"/>
      <c r="D364" s="56"/>
      <c r="E364" s="55"/>
      <c r="F364" s="55"/>
      <c r="G364" s="55"/>
      <c r="H364" s="55"/>
      <c r="I364" s="55"/>
      <c r="J364" s="55"/>
      <c r="K364" s="55"/>
      <c r="L364" s="55"/>
      <c r="M364" s="55"/>
      <c r="N364" s="55"/>
      <c r="O364" s="55"/>
      <c r="P364" s="55"/>
      <c r="Q364" s="54"/>
    </row>
    <row r="365" spans="1:17" x14ac:dyDescent="0.25">
      <c r="A365" s="56"/>
      <c r="B365" s="92"/>
      <c r="C365" s="56"/>
      <c r="D365" s="56"/>
      <c r="E365" s="55"/>
      <c r="F365" s="55"/>
      <c r="G365" s="55"/>
      <c r="H365" s="55"/>
      <c r="I365" s="55"/>
      <c r="J365" s="55"/>
      <c r="K365" s="55"/>
      <c r="L365" s="55"/>
      <c r="M365" s="55"/>
      <c r="N365" s="55"/>
      <c r="O365" s="55"/>
      <c r="P365" s="55"/>
      <c r="Q365" s="54"/>
    </row>
    <row r="366" spans="1:17" x14ac:dyDescent="0.25">
      <c r="A366" s="56"/>
      <c r="B366" s="92"/>
      <c r="C366" s="56"/>
      <c r="D366" s="56"/>
      <c r="E366" s="55"/>
      <c r="F366" s="55"/>
      <c r="G366" s="55"/>
      <c r="H366" s="55"/>
      <c r="I366" s="55"/>
      <c r="J366" s="55"/>
      <c r="K366" s="55"/>
      <c r="L366" s="55"/>
      <c r="M366" s="55"/>
      <c r="N366" s="55"/>
      <c r="O366" s="55"/>
      <c r="P366" s="55"/>
      <c r="Q366" s="54"/>
    </row>
    <row r="367" spans="1:17" x14ac:dyDescent="0.25">
      <c r="A367" s="56"/>
      <c r="B367" s="92"/>
      <c r="C367" s="56"/>
      <c r="D367" s="56"/>
      <c r="E367" s="55"/>
      <c r="F367" s="55"/>
      <c r="G367" s="55"/>
      <c r="H367" s="55"/>
      <c r="I367" s="55"/>
      <c r="J367" s="55"/>
      <c r="K367" s="55"/>
      <c r="L367" s="55"/>
      <c r="M367" s="55"/>
      <c r="N367" s="55"/>
      <c r="O367" s="55"/>
      <c r="P367" s="55"/>
      <c r="Q367" s="54"/>
    </row>
    <row r="368" spans="1:17" x14ac:dyDescent="0.25">
      <c r="A368" s="56"/>
      <c r="B368" s="92"/>
      <c r="C368" s="56"/>
      <c r="D368" s="56"/>
      <c r="E368" s="55"/>
      <c r="F368" s="55"/>
      <c r="G368" s="55"/>
      <c r="H368" s="55"/>
      <c r="I368" s="55"/>
      <c r="J368" s="55"/>
      <c r="K368" s="55"/>
      <c r="L368" s="55"/>
      <c r="M368" s="55"/>
      <c r="N368" s="55"/>
      <c r="O368" s="55"/>
      <c r="P368" s="55"/>
      <c r="Q368" s="54"/>
    </row>
    <row r="369" spans="1:17" x14ac:dyDescent="0.25">
      <c r="A369" s="56"/>
      <c r="B369" s="92"/>
      <c r="C369" s="56"/>
      <c r="D369" s="56"/>
      <c r="E369" s="55"/>
      <c r="F369" s="55"/>
      <c r="G369" s="55"/>
      <c r="H369" s="55"/>
      <c r="I369" s="55"/>
      <c r="J369" s="55"/>
      <c r="K369" s="55"/>
      <c r="L369" s="55"/>
      <c r="M369" s="55"/>
      <c r="N369" s="55"/>
      <c r="O369" s="55"/>
      <c r="P369" s="55"/>
      <c r="Q369" s="54"/>
    </row>
    <row r="370" spans="1:17" x14ac:dyDescent="0.25">
      <c r="A370" s="56"/>
      <c r="B370" s="92"/>
      <c r="C370" s="56"/>
      <c r="D370" s="56"/>
      <c r="E370" s="55"/>
      <c r="F370" s="55"/>
      <c r="G370" s="55"/>
      <c r="H370" s="55"/>
      <c r="I370" s="55"/>
      <c r="J370" s="55"/>
      <c r="K370" s="55"/>
      <c r="L370" s="55"/>
      <c r="M370" s="55"/>
      <c r="N370" s="55"/>
      <c r="O370" s="55"/>
      <c r="P370" s="55"/>
      <c r="Q370" s="54"/>
    </row>
    <row r="371" spans="1:17" x14ac:dyDescent="0.25">
      <c r="A371" s="56"/>
      <c r="B371" s="92"/>
      <c r="C371" s="56"/>
      <c r="D371" s="56"/>
      <c r="E371" s="55"/>
      <c r="F371" s="55"/>
      <c r="G371" s="55"/>
      <c r="H371" s="55"/>
      <c r="I371" s="55"/>
      <c r="J371" s="55"/>
      <c r="K371" s="55"/>
      <c r="L371" s="55"/>
      <c r="M371" s="55"/>
      <c r="N371" s="55"/>
      <c r="O371" s="55"/>
      <c r="P371" s="55"/>
      <c r="Q371" s="54"/>
    </row>
    <row r="372" spans="1:17" x14ac:dyDescent="0.25">
      <c r="A372" s="56"/>
      <c r="B372" s="92"/>
      <c r="C372" s="56"/>
      <c r="D372" s="56"/>
      <c r="E372" s="55"/>
      <c r="F372" s="55"/>
      <c r="G372" s="55"/>
      <c r="H372" s="55"/>
      <c r="I372" s="55"/>
      <c r="J372" s="55"/>
      <c r="K372" s="55"/>
      <c r="L372" s="55"/>
      <c r="M372" s="55"/>
      <c r="N372" s="55"/>
      <c r="O372" s="55"/>
      <c r="P372" s="55"/>
      <c r="Q372" s="54"/>
    </row>
    <row r="373" spans="1:17" x14ac:dyDescent="0.25">
      <c r="A373" s="56"/>
      <c r="B373" s="92"/>
      <c r="C373" s="56"/>
      <c r="D373" s="56"/>
      <c r="E373" s="55"/>
      <c r="F373" s="55"/>
      <c r="G373" s="55"/>
      <c r="H373" s="55"/>
      <c r="I373" s="55"/>
      <c r="J373" s="55"/>
      <c r="K373" s="55"/>
      <c r="L373" s="55"/>
      <c r="M373" s="55"/>
      <c r="N373" s="55"/>
      <c r="O373" s="55"/>
      <c r="P373" s="55"/>
      <c r="Q373" s="54"/>
    </row>
    <row r="374" spans="1:17" x14ac:dyDescent="0.25">
      <c r="A374" s="56"/>
      <c r="B374" s="92"/>
      <c r="C374" s="56"/>
      <c r="D374" s="56"/>
      <c r="E374" s="55"/>
      <c r="F374" s="55"/>
      <c r="G374" s="55"/>
      <c r="H374" s="55"/>
      <c r="I374" s="55"/>
      <c r="J374" s="55"/>
      <c r="K374" s="55"/>
      <c r="L374" s="55"/>
      <c r="M374" s="55"/>
      <c r="N374" s="55"/>
      <c r="O374" s="55"/>
      <c r="P374" s="55"/>
      <c r="Q374" s="54"/>
    </row>
    <row r="375" spans="1:17" x14ac:dyDescent="0.25">
      <c r="A375" s="56"/>
      <c r="B375" s="92"/>
      <c r="C375" s="56"/>
      <c r="D375" s="56"/>
      <c r="E375" s="55"/>
      <c r="F375" s="55"/>
      <c r="G375" s="55"/>
      <c r="H375" s="55"/>
      <c r="I375" s="55"/>
      <c r="J375" s="55"/>
      <c r="K375" s="55"/>
      <c r="L375" s="55"/>
      <c r="M375" s="55"/>
      <c r="N375" s="55"/>
      <c r="O375" s="55"/>
      <c r="P375" s="55"/>
      <c r="Q375" s="54"/>
    </row>
    <row r="376" spans="1:17" x14ac:dyDescent="0.25">
      <c r="A376" s="56"/>
      <c r="B376" s="92"/>
      <c r="C376" s="56"/>
      <c r="D376" s="56"/>
      <c r="E376" s="55"/>
      <c r="F376" s="55"/>
      <c r="G376" s="55"/>
      <c r="H376" s="55"/>
      <c r="I376" s="55"/>
      <c r="J376" s="55"/>
      <c r="K376" s="55"/>
      <c r="L376" s="55"/>
      <c r="M376" s="55"/>
      <c r="N376" s="55"/>
      <c r="O376" s="55"/>
      <c r="P376" s="55"/>
      <c r="Q376" s="54"/>
    </row>
    <row r="377" spans="1:17" x14ac:dyDescent="0.25">
      <c r="A377" s="56"/>
      <c r="B377" s="92"/>
      <c r="C377" s="56"/>
      <c r="D377" s="56"/>
      <c r="E377" s="55"/>
      <c r="F377" s="55"/>
      <c r="G377" s="55"/>
      <c r="H377" s="55"/>
      <c r="I377" s="55"/>
      <c r="J377" s="55"/>
      <c r="K377" s="55"/>
      <c r="L377" s="55"/>
      <c r="M377" s="55"/>
      <c r="N377" s="55"/>
      <c r="O377" s="55"/>
      <c r="P377" s="55"/>
      <c r="Q377" s="54"/>
    </row>
    <row r="378" spans="1:17" x14ac:dyDescent="0.25">
      <c r="A378" s="56"/>
      <c r="B378" s="92"/>
      <c r="C378" s="56"/>
      <c r="D378" s="56"/>
      <c r="E378" s="55"/>
      <c r="F378" s="55"/>
      <c r="G378" s="55"/>
      <c r="H378" s="55"/>
      <c r="I378" s="55"/>
      <c r="J378" s="55"/>
      <c r="K378" s="55"/>
      <c r="L378" s="55"/>
      <c r="M378" s="55"/>
      <c r="N378" s="55"/>
      <c r="O378" s="55"/>
      <c r="P378" s="55"/>
      <c r="Q378" s="54"/>
    </row>
    <row r="379" spans="1:17" x14ac:dyDescent="0.25">
      <c r="A379" s="56"/>
      <c r="B379" s="92"/>
      <c r="C379" s="56"/>
      <c r="D379" s="56"/>
      <c r="E379" s="55"/>
      <c r="F379" s="55"/>
      <c r="G379" s="55"/>
      <c r="H379" s="55"/>
      <c r="I379" s="55"/>
      <c r="J379" s="55"/>
      <c r="K379" s="55"/>
      <c r="L379" s="55"/>
      <c r="M379" s="55"/>
      <c r="N379" s="55"/>
      <c r="O379" s="55"/>
      <c r="P379" s="55"/>
      <c r="Q379" s="54"/>
    </row>
    <row r="380" spans="1:17" x14ac:dyDescent="0.25">
      <c r="A380" s="56"/>
      <c r="B380" s="92"/>
      <c r="C380" s="56"/>
      <c r="D380" s="56"/>
      <c r="E380" s="55"/>
      <c r="F380" s="55"/>
      <c r="G380" s="55"/>
      <c r="H380" s="55"/>
      <c r="I380" s="55"/>
      <c r="J380" s="55"/>
      <c r="K380" s="55"/>
      <c r="L380" s="55"/>
      <c r="M380" s="55"/>
      <c r="N380" s="55"/>
      <c r="O380" s="55"/>
      <c r="P380" s="55"/>
      <c r="Q380" s="54"/>
    </row>
    <row r="381" spans="1:17" x14ac:dyDescent="0.25">
      <c r="A381" s="56"/>
      <c r="B381" s="92"/>
      <c r="C381" s="56"/>
      <c r="D381" s="56"/>
      <c r="E381" s="55"/>
      <c r="F381" s="55"/>
      <c r="G381" s="55"/>
      <c r="H381" s="55"/>
      <c r="I381" s="55"/>
      <c r="J381" s="55"/>
      <c r="K381" s="55"/>
      <c r="L381" s="55"/>
      <c r="M381" s="55"/>
      <c r="N381" s="55"/>
      <c r="O381" s="55"/>
      <c r="P381" s="55"/>
      <c r="Q381" s="54"/>
    </row>
    <row r="382" spans="1:17" x14ac:dyDescent="0.25">
      <c r="A382" s="56"/>
      <c r="B382" s="92"/>
      <c r="C382" s="56"/>
      <c r="D382" s="56"/>
      <c r="E382" s="55"/>
      <c r="F382" s="55"/>
      <c r="G382" s="55"/>
      <c r="H382" s="55"/>
      <c r="I382" s="55"/>
      <c r="J382" s="55"/>
      <c r="K382" s="55"/>
      <c r="L382" s="55"/>
      <c r="M382" s="55"/>
      <c r="N382" s="55"/>
      <c r="O382" s="55"/>
      <c r="P382" s="55"/>
      <c r="Q382" s="54"/>
    </row>
    <row r="383" spans="1:17" x14ac:dyDescent="0.25">
      <c r="A383" s="56"/>
      <c r="B383" s="92"/>
      <c r="C383" s="56"/>
      <c r="D383" s="56"/>
      <c r="E383" s="55"/>
      <c r="F383" s="55"/>
      <c r="G383" s="55"/>
      <c r="H383" s="55"/>
      <c r="I383" s="55"/>
      <c r="J383" s="55"/>
      <c r="K383" s="55"/>
      <c r="L383" s="55"/>
      <c r="M383" s="55"/>
      <c r="N383" s="55"/>
      <c r="O383" s="55"/>
      <c r="P383" s="55"/>
      <c r="Q383" s="54"/>
    </row>
    <row r="384" spans="1:17" x14ac:dyDescent="0.25">
      <c r="A384" s="56"/>
      <c r="B384" s="92"/>
      <c r="C384" s="56"/>
      <c r="D384" s="56"/>
      <c r="E384" s="55"/>
      <c r="F384" s="55"/>
      <c r="G384" s="55"/>
      <c r="H384" s="55"/>
      <c r="I384" s="55"/>
      <c r="J384" s="55"/>
      <c r="K384" s="55"/>
      <c r="L384" s="55"/>
      <c r="M384" s="55"/>
      <c r="N384" s="55"/>
      <c r="O384" s="55"/>
      <c r="P384" s="55"/>
      <c r="Q384" s="54"/>
    </row>
    <row r="385" spans="1:17" x14ac:dyDescent="0.25">
      <c r="A385" s="56"/>
      <c r="B385" s="92"/>
      <c r="C385" s="56"/>
      <c r="D385" s="56"/>
      <c r="E385" s="55"/>
      <c r="F385" s="55"/>
      <c r="G385" s="55"/>
      <c r="H385" s="55"/>
      <c r="I385" s="55"/>
      <c r="J385" s="55"/>
      <c r="K385" s="55"/>
      <c r="L385" s="55"/>
      <c r="M385" s="55"/>
      <c r="N385" s="55"/>
      <c r="O385" s="55"/>
      <c r="P385" s="55"/>
      <c r="Q385" s="54"/>
    </row>
    <row r="386" spans="1:17" x14ac:dyDescent="0.25">
      <c r="A386" s="56"/>
      <c r="B386" s="92"/>
      <c r="C386" s="56"/>
      <c r="D386" s="56"/>
      <c r="E386" s="55"/>
      <c r="F386" s="55"/>
      <c r="G386" s="55"/>
      <c r="H386" s="55"/>
      <c r="I386" s="55"/>
      <c r="J386" s="55"/>
      <c r="K386" s="55"/>
      <c r="L386" s="55"/>
      <c r="M386" s="55"/>
      <c r="N386" s="55"/>
      <c r="O386" s="55"/>
      <c r="P386" s="55"/>
      <c r="Q386" s="54"/>
    </row>
    <row r="387" spans="1:17" x14ac:dyDescent="0.25">
      <c r="A387" s="56"/>
      <c r="B387" s="92"/>
      <c r="C387" s="56"/>
      <c r="D387" s="56"/>
      <c r="E387" s="55"/>
      <c r="F387" s="55"/>
      <c r="G387" s="55"/>
      <c r="H387" s="55"/>
      <c r="I387" s="55"/>
      <c r="J387" s="55"/>
      <c r="K387" s="55"/>
      <c r="L387" s="55"/>
      <c r="M387" s="55"/>
      <c r="N387" s="55"/>
      <c r="O387" s="55"/>
      <c r="P387" s="55"/>
      <c r="Q387" s="54"/>
    </row>
    <row r="388" spans="1:17" x14ac:dyDescent="0.25">
      <c r="A388" s="56"/>
      <c r="B388" s="92"/>
      <c r="C388" s="56"/>
      <c r="D388" s="56"/>
      <c r="E388" s="55"/>
      <c r="F388" s="55"/>
      <c r="G388" s="55"/>
      <c r="H388" s="55"/>
      <c r="I388" s="55"/>
      <c r="J388" s="55"/>
      <c r="K388" s="55"/>
      <c r="L388" s="55"/>
      <c r="M388" s="55"/>
      <c r="N388" s="55"/>
      <c r="O388" s="55"/>
      <c r="P388" s="55"/>
      <c r="Q388" s="54"/>
    </row>
    <row r="389" spans="1:17" x14ac:dyDescent="0.25">
      <c r="A389" s="56"/>
      <c r="B389" s="92"/>
      <c r="C389" s="56"/>
      <c r="D389" s="56"/>
      <c r="E389" s="55"/>
      <c r="F389" s="55"/>
      <c r="G389" s="55"/>
      <c r="H389" s="55"/>
      <c r="I389" s="55"/>
      <c r="J389" s="55"/>
      <c r="K389" s="55"/>
      <c r="L389" s="55"/>
      <c r="M389" s="55"/>
      <c r="N389" s="55"/>
      <c r="O389" s="55"/>
      <c r="P389" s="55"/>
      <c r="Q389" s="54"/>
    </row>
    <row r="390" spans="1:17" x14ac:dyDescent="0.25">
      <c r="A390" s="56"/>
      <c r="B390" s="92"/>
      <c r="C390" s="56"/>
      <c r="D390" s="56"/>
      <c r="E390" s="55"/>
      <c r="F390" s="55"/>
      <c r="G390" s="55"/>
      <c r="H390" s="55"/>
      <c r="I390" s="55"/>
      <c r="J390" s="55"/>
      <c r="K390" s="55"/>
      <c r="L390" s="55"/>
      <c r="M390" s="55"/>
      <c r="N390" s="55"/>
      <c r="O390" s="55"/>
      <c r="P390" s="55"/>
      <c r="Q390" s="54"/>
    </row>
    <row r="391" spans="1:17" x14ac:dyDescent="0.25">
      <c r="A391" s="56"/>
      <c r="B391" s="92"/>
      <c r="C391" s="56"/>
      <c r="D391" s="56"/>
      <c r="E391" s="55"/>
      <c r="F391" s="55"/>
      <c r="G391" s="55"/>
      <c r="H391" s="55"/>
      <c r="I391" s="55"/>
      <c r="J391" s="55"/>
      <c r="K391" s="55"/>
      <c r="L391" s="55"/>
      <c r="M391" s="55"/>
      <c r="N391" s="55"/>
      <c r="O391" s="55"/>
      <c r="P391" s="55"/>
      <c r="Q391" s="54"/>
    </row>
    <row r="392" spans="1:17" x14ac:dyDescent="0.25">
      <c r="A392" s="56"/>
      <c r="B392" s="92"/>
      <c r="C392" s="56"/>
      <c r="D392" s="56"/>
      <c r="E392" s="55"/>
      <c r="F392" s="55"/>
      <c r="G392" s="55"/>
      <c r="H392" s="55"/>
      <c r="I392" s="55"/>
      <c r="J392" s="55"/>
      <c r="K392" s="55"/>
      <c r="L392" s="55"/>
      <c r="M392" s="55"/>
      <c r="N392" s="55"/>
      <c r="O392" s="55"/>
      <c r="P392" s="55"/>
      <c r="Q392" s="54"/>
    </row>
    <row r="393" spans="1:17" x14ac:dyDescent="0.25">
      <c r="A393" s="56"/>
      <c r="B393" s="92"/>
      <c r="C393" s="56"/>
      <c r="D393" s="56"/>
      <c r="E393" s="55"/>
      <c r="F393" s="55"/>
      <c r="G393" s="55"/>
      <c r="H393" s="55"/>
      <c r="I393" s="55"/>
      <c r="J393" s="55"/>
      <c r="K393" s="55"/>
      <c r="L393" s="55"/>
      <c r="M393" s="55"/>
      <c r="N393" s="55"/>
      <c r="O393" s="55"/>
      <c r="P393" s="55"/>
      <c r="Q393" s="54"/>
    </row>
    <row r="394" spans="1:17" x14ac:dyDescent="0.25">
      <c r="A394" s="56"/>
      <c r="B394" s="92"/>
      <c r="C394" s="56"/>
      <c r="D394" s="56"/>
      <c r="E394" s="55"/>
      <c r="F394" s="55"/>
      <c r="G394" s="55"/>
      <c r="H394" s="55"/>
      <c r="I394" s="55"/>
      <c r="J394" s="55"/>
      <c r="K394" s="55"/>
      <c r="L394" s="55"/>
      <c r="M394" s="55"/>
      <c r="N394" s="55"/>
      <c r="O394" s="55"/>
      <c r="P394" s="55"/>
      <c r="Q394" s="54"/>
    </row>
    <row r="395" spans="1:17" x14ac:dyDescent="0.25">
      <c r="A395" s="56"/>
      <c r="B395" s="92"/>
      <c r="C395" s="56"/>
      <c r="D395" s="56"/>
      <c r="E395" s="55"/>
      <c r="F395" s="55"/>
      <c r="G395" s="55"/>
      <c r="H395" s="55"/>
      <c r="I395" s="55"/>
      <c r="J395" s="55"/>
      <c r="K395" s="55"/>
      <c r="L395" s="55"/>
      <c r="M395" s="55"/>
      <c r="N395" s="55"/>
      <c r="O395" s="55"/>
      <c r="P395" s="55"/>
      <c r="Q395" s="54"/>
    </row>
    <row r="396" spans="1:17" x14ac:dyDescent="0.25">
      <c r="A396" s="56"/>
      <c r="B396" s="92"/>
      <c r="C396" s="56"/>
      <c r="D396" s="56"/>
      <c r="E396" s="55"/>
      <c r="F396" s="55"/>
      <c r="G396" s="55"/>
      <c r="H396" s="55"/>
      <c r="I396" s="55"/>
      <c r="J396" s="55"/>
      <c r="K396" s="55"/>
      <c r="L396" s="55"/>
      <c r="M396" s="55"/>
      <c r="N396" s="55"/>
      <c r="O396" s="55"/>
      <c r="P396" s="55"/>
      <c r="Q396" s="54"/>
    </row>
    <row r="397" spans="1:17" x14ac:dyDescent="0.25">
      <c r="A397" s="56"/>
      <c r="B397" s="92"/>
      <c r="C397" s="56"/>
      <c r="D397" s="56"/>
      <c r="E397" s="55"/>
      <c r="F397" s="55"/>
      <c r="G397" s="55"/>
      <c r="H397" s="55"/>
      <c r="I397" s="55"/>
      <c r="J397" s="55"/>
      <c r="K397" s="55"/>
      <c r="L397" s="55"/>
      <c r="M397" s="55"/>
      <c r="N397" s="55"/>
      <c r="O397" s="55"/>
      <c r="P397" s="55"/>
      <c r="Q397" s="54"/>
    </row>
    <row r="398" spans="1:17" x14ac:dyDescent="0.25">
      <c r="A398" s="56"/>
      <c r="B398" s="92"/>
      <c r="C398" s="56"/>
      <c r="D398" s="56"/>
      <c r="E398" s="55"/>
      <c r="F398" s="55"/>
      <c r="G398" s="55"/>
      <c r="H398" s="55"/>
      <c r="I398" s="55"/>
      <c r="J398" s="55"/>
      <c r="K398" s="55"/>
      <c r="L398" s="55"/>
      <c r="M398" s="55"/>
      <c r="N398" s="55"/>
      <c r="O398" s="55"/>
      <c r="P398" s="55"/>
      <c r="Q398" s="54"/>
    </row>
    <row r="399" spans="1:17" x14ac:dyDescent="0.25">
      <c r="A399" s="56"/>
      <c r="B399" s="92"/>
      <c r="C399" s="56"/>
      <c r="D399" s="56"/>
      <c r="E399" s="55"/>
      <c r="F399" s="55"/>
      <c r="G399" s="55"/>
      <c r="H399" s="55"/>
      <c r="I399" s="55"/>
      <c r="J399" s="55"/>
      <c r="K399" s="55"/>
      <c r="L399" s="55"/>
      <c r="M399" s="55"/>
      <c r="N399" s="55"/>
      <c r="O399" s="55"/>
      <c r="P399" s="55"/>
      <c r="Q399" s="54"/>
    </row>
    <row r="400" spans="1:17" x14ac:dyDescent="0.25">
      <c r="A400" s="56"/>
      <c r="B400" s="92"/>
      <c r="C400" s="56"/>
      <c r="D400" s="56"/>
      <c r="E400" s="55"/>
      <c r="F400" s="55"/>
      <c r="G400" s="55"/>
      <c r="H400" s="55"/>
      <c r="I400" s="55"/>
      <c r="J400" s="55"/>
      <c r="K400" s="55"/>
      <c r="L400" s="55"/>
      <c r="M400" s="55"/>
      <c r="N400" s="55"/>
      <c r="O400" s="55"/>
      <c r="P400" s="55"/>
      <c r="Q400" s="54"/>
    </row>
    <row r="401" spans="1:17" x14ac:dyDescent="0.25">
      <c r="A401" s="56"/>
      <c r="B401" s="92"/>
      <c r="C401" s="56"/>
      <c r="D401" s="56"/>
      <c r="E401" s="55"/>
      <c r="F401" s="55"/>
      <c r="G401" s="55"/>
      <c r="H401" s="55"/>
      <c r="I401" s="55"/>
      <c r="J401" s="55"/>
      <c r="K401" s="55"/>
      <c r="L401" s="55"/>
      <c r="M401" s="55"/>
      <c r="N401" s="55"/>
      <c r="O401" s="55"/>
      <c r="P401" s="55"/>
      <c r="Q401" s="54"/>
    </row>
    <row r="402" spans="1:17" x14ac:dyDescent="0.25">
      <c r="A402" s="56"/>
      <c r="B402" s="92"/>
      <c r="C402" s="56"/>
      <c r="D402" s="56"/>
      <c r="E402" s="55"/>
      <c r="F402" s="55"/>
      <c r="G402" s="55"/>
      <c r="H402" s="55"/>
      <c r="I402" s="55"/>
      <c r="J402" s="55"/>
      <c r="K402" s="55"/>
      <c r="L402" s="55"/>
      <c r="M402" s="55"/>
      <c r="N402" s="55"/>
      <c r="O402" s="55"/>
      <c r="P402" s="55"/>
      <c r="Q402" s="54"/>
    </row>
    <row r="403" spans="1:17" x14ac:dyDescent="0.25">
      <c r="A403" s="56"/>
      <c r="B403" s="92"/>
      <c r="C403" s="56"/>
      <c r="D403" s="56"/>
      <c r="E403" s="55"/>
      <c r="F403" s="55"/>
      <c r="G403" s="55"/>
      <c r="H403" s="55"/>
      <c r="I403" s="55"/>
      <c r="J403" s="55"/>
      <c r="K403" s="55"/>
      <c r="L403" s="55"/>
      <c r="M403" s="55"/>
      <c r="N403" s="55"/>
      <c r="O403" s="55"/>
      <c r="P403" s="55"/>
      <c r="Q403" s="54"/>
    </row>
    <row r="404" spans="1:17" x14ac:dyDescent="0.25">
      <c r="A404" s="56"/>
      <c r="B404" s="92"/>
      <c r="C404" s="56"/>
      <c r="D404" s="56"/>
      <c r="E404" s="55"/>
      <c r="F404" s="55"/>
      <c r="G404" s="55"/>
      <c r="H404" s="55"/>
      <c r="I404" s="55"/>
      <c r="J404" s="55"/>
      <c r="K404" s="55"/>
      <c r="L404" s="55"/>
      <c r="M404" s="55"/>
      <c r="N404" s="55"/>
      <c r="O404" s="55"/>
      <c r="P404" s="55"/>
      <c r="Q404" s="54"/>
    </row>
    <row r="405" spans="1:17" x14ac:dyDescent="0.25">
      <c r="A405" s="56"/>
      <c r="B405" s="92"/>
      <c r="C405" s="56"/>
      <c r="D405" s="56"/>
      <c r="E405" s="55"/>
      <c r="F405" s="55"/>
      <c r="G405" s="55"/>
      <c r="H405" s="55"/>
      <c r="I405" s="55"/>
      <c r="J405" s="55"/>
      <c r="K405" s="55"/>
      <c r="L405" s="55"/>
      <c r="M405" s="55"/>
      <c r="N405" s="55"/>
      <c r="O405" s="55"/>
      <c r="P405" s="55"/>
      <c r="Q405" s="54"/>
    </row>
    <row r="406" spans="1:17" x14ac:dyDescent="0.25">
      <c r="A406" s="56"/>
      <c r="B406" s="92"/>
      <c r="C406" s="56"/>
      <c r="D406" s="56"/>
      <c r="E406" s="55"/>
      <c r="F406" s="55"/>
      <c r="G406" s="55"/>
      <c r="H406" s="55"/>
      <c r="I406" s="55"/>
      <c r="J406" s="55"/>
      <c r="K406" s="55"/>
      <c r="L406" s="55"/>
      <c r="M406" s="55"/>
      <c r="N406" s="55"/>
      <c r="O406" s="55"/>
      <c r="P406" s="55"/>
      <c r="Q406" s="54"/>
    </row>
    <row r="407" spans="1:17" x14ac:dyDescent="0.25">
      <c r="A407" s="56"/>
      <c r="B407" s="92"/>
      <c r="C407" s="56"/>
      <c r="D407" s="56"/>
      <c r="E407" s="55"/>
      <c r="F407" s="55"/>
      <c r="G407" s="55"/>
      <c r="H407" s="55"/>
      <c r="I407" s="55"/>
      <c r="J407" s="55"/>
      <c r="K407" s="55"/>
      <c r="L407" s="55"/>
      <c r="M407" s="55"/>
      <c r="N407" s="55"/>
      <c r="O407" s="55"/>
      <c r="P407" s="55"/>
      <c r="Q407" s="54"/>
    </row>
    <row r="408" spans="1:17" x14ac:dyDescent="0.25">
      <c r="A408" s="56"/>
      <c r="B408" s="92"/>
      <c r="C408" s="56"/>
      <c r="D408" s="56"/>
      <c r="E408" s="55"/>
      <c r="F408" s="55"/>
      <c r="G408" s="55"/>
      <c r="H408" s="55"/>
      <c r="I408" s="55"/>
      <c r="J408" s="55"/>
      <c r="K408" s="55"/>
      <c r="L408" s="55"/>
      <c r="M408" s="55"/>
      <c r="N408" s="55"/>
      <c r="O408" s="55"/>
      <c r="P408" s="55"/>
      <c r="Q408" s="54"/>
    </row>
    <row r="409" spans="1:17" x14ac:dyDescent="0.25">
      <c r="A409" s="56"/>
      <c r="B409" s="92"/>
      <c r="C409" s="56"/>
      <c r="D409" s="56"/>
      <c r="E409" s="55"/>
      <c r="F409" s="55"/>
      <c r="G409" s="55"/>
      <c r="H409" s="55"/>
      <c r="I409" s="55"/>
      <c r="J409" s="55"/>
      <c r="K409" s="55"/>
      <c r="L409" s="55"/>
      <c r="M409" s="55"/>
      <c r="N409" s="55"/>
      <c r="O409" s="55"/>
      <c r="P409" s="55"/>
      <c r="Q409" s="54"/>
    </row>
    <row r="410" spans="1:17" x14ac:dyDescent="0.25">
      <c r="A410" s="56"/>
      <c r="B410" s="92"/>
      <c r="C410" s="56"/>
      <c r="D410" s="56"/>
      <c r="E410" s="55"/>
      <c r="F410" s="55"/>
      <c r="G410" s="55"/>
      <c r="H410" s="55"/>
      <c r="I410" s="55"/>
      <c r="J410" s="55"/>
      <c r="K410" s="55"/>
      <c r="L410" s="55"/>
      <c r="M410" s="55"/>
      <c r="N410" s="55"/>
      <c r="O410" s="55"/>
      <c r="P410" s="55"/>
      <c r="Q410" s="54"/>
    </row>
    <row r="411" spans="1:17" x14ac:dyDescent="0.25">
      <c r="A411" s="56"/>
      <c r="B411" s="92"/>
      <c r="C411" s="56"/>
      <c r="D411" s="56"/>
      <c r="E411" s="55"/>
      <c r="F411" s="55"/>
      <c r="G411" s="55"/>
      <c r="H411" s="55"/>
      <c r="I411" s="55"/>
      <c r="J411" s="55"/>
      <c r="K411" s="55"/>
      <c r="L411" s="55"/>
      <c r="M411" s="55"/>
      <c r="N411" s="55"/>
      <c r="O411" s="55"/>
      <c r="P411" s="55"/>
      <c r="Q411" s="54"/>
    </row>
    <row r="412" spans="1:17" x14ac:dyDescent="0.25">
      <c r="A412" s="56"/>
      <c r="B412" s="92"/>
      <c r="C412" s="56"/>
      <c r="D412" s="56"/>
      <c r="E412" s="55"/>
      <c r="F412" s="55"/>
      <c r="G412" s="55"/>
      <c r="H412" s="55"/>
      <c r="I412" s="55"/>
      <c r="J412" s="55"/>
      <c r="K412" s="55"/>
      <c r="L412" s="55"/>
      <c r="M412" s="55"/>
      <c r="N412" s="55"/>
      <c r="O412" s="55"/>
      <c r="P412" s="55"/>
      <c r="Q412" s="54"/>
    </row>
    <row r="413" spans="1:17" x14ac:dyDescent="0.25">
      <c r="A413" s="56"/>
      <c r="B413" s="92"/>
      <c r="C413" s="56"/>
      <c r="D413" s="56"/>
      <c r="E413" s="55"/>
      <c r="F413" s="55"/>
      <c r="G413" s="55"/>
      <c r="H413" s="55"/>
      <c r="I413" s="55"/>
      <c r="J413" s="55"/>
      <c r="K413" s="55"/>
      <c r="L413" s="55"/>
      <c r="M413" s="55"/>
      <c r="N413" s="55"/>
      <c r="O413" s="55"/>
      <c r="P413" s="55"/>
      <c r="Q413" s="54"/>
    </row>
    <row r="414" spans="1:17" x14ac:dyDescent="0.25">
      <c r="A414" s="56"/>
      <c r="B414" s="92"/>
      <c r="C414" s="56"/>
      <c r="D414" s="56"/>
      <c r="E414" s="55"/>
      <c r="F414" s="55"/>
      <c r="G414" s="55"/>
      <c r="H414" s="55"/>
      <c r="I414" s="55"/>
      <c r="J414" s="55"/>
      <c r="K414" s="55"/>
      <c r="L414" s="55"/>
      <c r="M414" s="55"/>
      <c r="N414" s="55"/>
      <c r="O414" s="55"/>
      <c r="P414" s="55"/>
      <c r="Q414" s="54"/>
    </row>
    <row r="415" spans="1:17" x14ac:dyDescent="0.25">
      <c r="A415" s="56"/>
      <c r="B415" s="92"/>
      <c r="C415" s="56"/>
      <c r="D415" s="56"/>
      <c r="E415" s="55"/>
      <c r="F415" s="55"/>
      <c r="G415" s="55"/>
      <c r="H415" s="55"/>
      <c r="I415" s="55"/>
      <c r="J415" s="55"/>
      <c r="K415" s="55"/>
      <c r="L415" s="55"/>
      <c r="M415" s="55"/>
      <c r="N415" s="55"/>
      <c r="O415" s="55"/>
      <c r="P415" s="55"/>
      <c r="Q415" s="54"/>
    </row>
    <row r="416" spans="1:17" x14ac:dyDescent="0.25">
      <c r="A416" s="56"/>
      <c r="B416" s="92"/>
      <c r="C416" s="56"/>
      <c r="D416" s="56"/>
      <c r="E416" s="55"/>
      <c r="F416" s="55"/>
      <c r="G416" s="55"/>
      <c r="H416" s="55"/>
      <c r="I416" s="55"/>
      <c r="J416" s="55"/>
      <c r="K416" s="55"/>
      <c r="L416" s="55"/>
      <c r="M416" s="55"/>
      <c r="N416" s="55"/>
      <c r="O416" s="55"/>
      <c r="P416" s="55"/>
      <c r="Q416" s="54"/>
    </row>
    <row r="417" spans="1:17" x14ac:dyDescent="0.25">
      <c r="A417" s="56"/>
      <c r="B417" s="92"/>
      <c r="C417" s="56"/>
      <c r="D417" s="56"/>
      <c r="E417" s="55"/>
      <c r="F417" s="55"/>
      <c r="G417" s="55"/>
      <c r="H417" s="55"/>
      <c r="I417" s="55"/>
      <c r="J417" s="55"/>
      <c r="K417" s="55"/>
      <c r="L417" s="55"/>
      <c r="M417" s="55"/>
      <c r="N417" s="55"/>
      <c r="O417" s="55"/>
      <c r="P417" s="55"/>
      <c r="Q417" s="54"/>
    </row>
    <row r="418" spans="1:17" x14ac:dyDescent="0.25">
      <c r="A418" s="56"/>
      <c r="B418" s="92"/>
      <c r="C418" s="56"/>
      <c r="D418" s="56"/>
      <c r="E418" s="55"/>
      <c r="F418" s="55"/>
      <c r="G418" s="55"/>
      <c r="H418" s="55"/>
      <c r="I418" s="55"/>
      <c r="J418" s="55"/>
      <c r="K418" s="55"/>
      <c r="L418" s="55"/>
      <c r="M418" s="55"/>
      <c r="N418" s="55"/>
      <c r="O418" s="55"/>
      <c r="P418" s="55"/>
      <c r="Q418" s="54"/>
    </row>
    <row r="419" spans="1:17" x14ac:dyDescent="0.25">
      <c r="A419" s="56"/>
      <c r="B419" s="92"/>
      <c r="C419" s="56"/>
      <c r="D419" s="56"/>
      <c r="E419" s="55"/>
      <c r="F419" s="55"/>
      <c r="G419" s="55"/>
      <c r="H419" s="55"/>
      <c r="I419" s="55"/>
      <c r="J419" s="55"/>
      <c r="K419" s="55"/>
      <c r="L419" s="55"/>
      <c r="M419" s="55"/>
      <c r="N419" s="55"/>
      <c r="O419" s="55"/>
      <c r="P419" s="55"/>
      <c r="Q419" s="54"/>
    </row>
    <row r="420" spans="1:17" x14ac:dyDescent="0.25">
      <c r="A420" s="56"/>
      <c r="B420" s="92"/>
      <c r="C420" s="56"/>
      <c r="D420" s="56"/>
      <c r="E420" s="55"/>
      <c r="F420" s="55"/>
      <c r="G420" s="55"/>
      <c r="H420" s="55"/>
      <c r="I420" s="55"/>
      <c r="J420" s="55"/>
      <c r="K420" s="55"/>
      <c r="L420" s="55"/>
      <c r="M420" s="55"/>
      <c r="N420" s="55"/>
      <c r="O420" s="55"/>
      <c r="P420" s="55"/>
      <c r="Q420" s="54"/>
    </row>
    <row r="421" spans="1:17" x14ac:dyDescent="0.25">
      <c r="A421" s="56"/>
      <c r="B421" s="92"/>
      <c r="C421" s="56"/>
      <c r="D421" s="56"/>
      <c r="E421" s="55"/>
      <c r="F421" s="55"/>
      <c r="G421" s="55"/>
      <c r="H421" s="55"/>
      <c r="I421" s="55"/>
      <c r="J421" s="55"/>
      <c r="K421" s="55"/>
      <c r="L421" s="55"/>
      <c r="M421" s="55"/>
      <c r="N421" s="55"/>
      <c r="O421" s="55"/>
      <c r="P421" s="55"/>
      <c r="Q421" s="54"/>
    </row>
    <row r="422" spans="1:17" x14ac:dyDescent="0.25">
      <c r="A422" s="56"/>
      <c r="B422" s="92"/>
      <c r="C422" s="56"/>
      <c r="D422" s="56"/>
      <c r="E422" s="55"/>
      <c r="F422" s="55"/>
      <c r="G422" s="55"/>
      <c r="H422" s="55"/>
      <c r="I422" s="55"/>
      <c r="J422" s="55"/>
      <c r="K422" s="55"/>
      <c r="L422" s="55"/>
      <c r="M422" s="55"/>
      <c r="N422" s="55"/>
      <c r="O422" s="55"/>
      <c r="P422" s="55"/>
      <c r="Q422" s="54"/>
    </row>
    <row r="423" spans="1:17" x14ac:dyDescent="0.25">
      <c r="A423" s="56"/>
      <c r="B423" s="92"/>
      <c r="C423" s="56"/>
      <c r="D423" s="56"/>
      <c r="E423" s="55"/>
      <c r="F423" s="55"/>
      <c r="G423" s="55"/>
      <c r="H423" s="55"/>
      <c r="I423" s="55"/>
      <c r="J423" s="55"/>
      <c r="K423" s="55"/>
      <c r="L423" s="55"/>
      <c r="M423" s="55"/>
      <c r="N423" s="55"/>
      <c r="O423" s="55"/>
      <c r="P423" s="55"/>
      <c r="Q423" s="54"/>
    </row>
    <row r="424" spans="1:17" x14ac:dyDescent="0.25">
      <c r="A424" s="56"/>
      <c r="B424" s="92"/>
      <c r="C424" s="56"/>
      <c r="D424" s="56"/>
      <c r="E424" s="55"/>
      <c r="F424" s="55"/>
      <c r="G424" s="55"/>
      <c r="H424" s="55"/>
      <c r="I424" s="55"/>
      <c r="J424" s="55"/>
      <c r="K424" s="55"/>
      <c r="L424" s="55"/>
      <c r="M424" s="55"/>
      <c r="N424" s="55"/>
      <c r="O424" s="55"/>
      <c r="P424" s="55"/>
      <c r="Q424" s="54"/>
    </row>
    <row r="425" spans="1:17" x14ac:dyDescent="0.25">
      <c r="A425" s="56"/>
      <c r="B425" s="92"/>
      <c r="C425" s="56"/>
      <c r="D425" s="56"/>
      <c r="E425" s="55"/>
      <c r="F425" s="55"/>
      <c r="G425" s="55"/>
      <c r="H425" s="55"/>
      <c r="I425" s="55"/>
      <c r="J425" s="55"/>
      <c r="K425" s="55"/>
      <c r="L425" s="55"/>
      <c r="M425" s="55"/>
      <c r="N425" s="55"/>
      <c r="O425" s="55"/>
      <c r="P425" s="55"/>
      <c r="Q425" s="54"/>
    </row>
    <row r="426" spans="1:17" x14ac:dyDescent="0.25">
      <c r="A426" s="56"/>
      <c r="B426" s="92"/>
      <c r="C426" s="56"/>
      <c r="D426" s="56"/>
      <c r="E426" s="55"/>
      <c r="F426" s="55"/>
      <c r="G426" s="55"/>
      <c r="H426" s="55"/>
      <c r="I426" s="55"/>
      <c r="J426" s="55"/>
      <c r="K426" s="55"/>
      <c r="L426" s="55"/>
      <c r="M426" s="55"/>
      <c r="N426" s="55"/>
      <c r="O426" s="55"/>
      <c r="P426" s="55"/>
      <c r="Q426" s="54"/>
    </row>
    <row r="427" spans="1:17" x14ac:dyDescent="0.25">
      <c r="A427" s="56"/>
      <c r="B427" s="92"/>
      <c r="C427" s="56"/>
      <c r="D427" s="56"/>
      <c r="E427" s="55"/>
      <c r="F427" s="55"/>
      <c r="G427" s="55"/>
      <c r="H427" s="55"/>
      <c r="I427" s="55"/>
      <c r="J427" s="55"/>
      <c r="K427" s="55"/>
      <c r="L427" s="55"/>
      <c r="M427" s="55"/>
      <c r="N427" s="55"/>
      <c r="O427" s="55"/>
      <c r="P427" s="55"/>
      <c r="Q427" s="54"/>
    </row>
    <row r="428" spans="1:17" x14ac:dyDescent="0.25">
      <c r="A428" s="56"/>
      <c r="B428" s="92"/>
      <c r="C428" s="56"/>
      <c r="D428" s="56"/>
      <c r="E428" s="55"/>
      <c r="F428" s="55"/>
      <c r="G428" s="55"/>
      <c r="H428" s="55"/>
      <c r="I428" s="55"/>
      <c r="J428" s="55"/>
      <c r="K428" s="55"/>
      <c r="L428" s="55"/>
      <c r="M428" s="55"/>
      <c r="N428" s="55"/>
      <c r="O428" s="55"/>
      <c r="P428" s="55"/>
      <c r="Q428" s="54"/>
    </row>
    <row r="429" spans="1:17" x14ac:dyDescent="0.25">
      <c r="A429" s="56"/>
      <c r="B429" s="92"/>
      <c r="C429" s="56"/>
      <c r="D429" s="56"/>
      <c r="E429" s="55"/>
      <c r="F429" s="55"/>
      <c r="G429" s="55"/>
      <c r="H429" s="55"/>
      <c r="I429" s="55"/>
      <c r="J429" s="55"/>
      <c r="K429" s="55"/>
      <c r="L429" s="55"/>
      <c r="M429" s="55"/>
      <c r="N429" s="55"/>
      <c r="O429" s="55"/>
      <c r="P429" s="55"/>
      <c r="Q429" s="54"/>
    </row>
    <row r="430" spans="1:17" x14ac:dyDescent="0.25">
      <c r="A430" s="56"/>
      <c r="B430" s="92"/>
      <c r="C430" s="56"/>
      <c r="D430" s="56"/>
      <c r="E430" s="55"/>
      <c r="F430" s="55"/>
      <c r="G430" s="55"/>
      <c r="H430" s="55"/>
      <c r="I430" s="55"/>
      <c r="J430" s="55"/>
      <c r="K430" s="55"/>
      <c r="L430" s="55"/>
      <c r="M430" s="55"/>
      <c r="N430" s="55"/>
      <c r="O430" s="55"/>
      <c r="P430" s="55"/>
      <c r="Q430" s="54"/>
    </row>
    <row r="431" spans="1:17" x14ac:dyDescent="0.25">
      <c r="A431" s="56"/>
      <c r="B431" s="92"/>
      <c r="C431" s="56"/>
      <c r="D431" s="56"/>
      <c r="E431" s="55"/>
      <c r="F431" s="55"/>
      <c r="G431" s="55"/>
      <c r="H431" s="55"/>
      <c r="I431" s="55"/>
      <c r="J431" s="55"/>
      <c r="K431" s="55"/>
      <c r="L431" s="55"/>
      <c r="M431" s="55"/>
      <c r="N431" s="55"/>
      <c r="O431" s="55"/>
      <c r="P431" s="55"/>
      <c r="Q431" s="54"/>
    </row>
    <row r="432" spans="1:17" x14ac:dyDescent="0.25">
      <c r="A432" s="56"/>
      <c r="B432" s="92"/>
      <c r="C432" s="56"/>
      <c r="D432" s="56"/>
      <c r="E432" s="55"/>
      <c r="F432" s="55"/>
      <c r="G432" s="55"/>
      <c r="H432" s="55"/>
      <c r="I432" s="55"/>
      <c r="J432" s="55"/>
      <c r="K432" s="55"/>
      <c r="L432" s="55"/>
      <c r="M432" s="55"/>
      <c r="N432" s="55"/>
      <c r="O432" s="55"/>
      <c r="P432" s="55"/>
      <c r="Q432" s="54"/>
    </row>
    <row r="433" spans="1:17" x14ac:dyDescent="0.25">
      <c r="A433" s="56"/>
      <c r="B433" s="92"/>
      <c r="C433" s="56"/>
      <c r="D433" s="56"/>
      <c r="E433" s="55"/>
      <c r="F433" s="55"/>
      <c r="G433" s="55"/>
      <c r="H433" s="55"/>
      <c r="I433" s="55"/>
      <c r="J433" s="55"/>
      <c r="K433" s="55"/>
      <c r="L433" s="55"/>
      <c r="M433" s="55"/>
      <c r="N433" s="55"/>
      <c r="O433" s="55"/>
      <c r="P433" s="55"/>
      <c r="Q433" s="54"/>
    </row>
    <row r="434" spans="1:17" x14ac:dyDescent="0.25">
      <c r="A434" s="56"/>
      <c r="B434" s="92"/>
      <c r="C434" s="56"/>
      <c r="D434" s="56"/>
      <c r="E434" s="55"/>
      <c r="F434" s="55"/>
      <c r="G434" s="55"/>
      <c r="H434" s="55"/>
      <c r="I434" s="55"/>
      <c r="J434" s="55"/>
      <c r="K434" s="55"/>
      <c r="L434" s="55"/>
      <c r="M434" s="55"/>
      <c r="N434" s="55"/>
      <c r="O434" s="55"/>
      <c r="P434" s="55"/>
      <c r="Q434" s="54"/>
    </row>
    <row r="435" spans="1:17" x14ac:dyDescent="0.25">
      <c r="A435" s="56"/>
      <c r="B435" s="92"/>
      <c r="C435" s="56"/>
      <c r="D435" s="56"/>
      <c r="E435" s="55"/>
      <c r="F435" s="55"/>
      <c r="G435" s="55"/>
      <c r="H435" s="55"/>
      <c r="I435" s="55"/>
      <c r="J435" s="55"/>
      <c r="K435" s="55"/>
      <c r="L435" s="55"/>
      <c r="M435" s="55"/>
      <c r="N435" s="55"/>
      <c r="O435" s="55"/>
      <c r="P435" s="55"/>
      <c r="Q435" s="54"/>
    </row>
    <row r="436" spans="1:17" x14ac:dyDescent="0.25">
      <c r="A436" s="56"/>
      <c r="B436" s="92"/>
      <c r="C436" s="56"/>
      <c r="D436" s="56"/>
      <c r="E436" s="55"/>
      <c r="F436" s="55"/>
      <c r="G436" s="55"/>
      <c r="H436" s="55"/>
      <c r="I436" s="55"/>
      <c r="J436" s="55"/>
      <c r="K436" s="55"/>
      <c r="L436" s="55"/>
      <c r="M436" s="55"/>
      <c r="N436" s="55"/>
      <c r="O436" s="55"/>
      <c r="P436" s="55"/>
      <c r="Q436" s="54"/>
    </row>
    <row r="437" spans="1:17" x14ac:dyDescent="0.25">
      <c r="A437" s="56"/>
      <c r="B437" s="92"/>
      <c r="C437" s="56"/>
      <c r="D437" s="56"/>
      <c r="E437" s="55"/>
      <c r="F437" s="55"/>
      <c r="G437" s="55"/>
      <c r="H437" s="55"/>
      <c r="I437" s="55"/>
      <c r="J437" s="55"/>
      <c r="K437" s="55"/>
      <c r="L437" s="55"/>
      <c r="M437" s="55"/>
      <c r="N437" s="55"/>
      <c r="O437" s="55"/>
      <c r="P437" s="55"/>
      <c r="Q437" s="54"/>
    </row>
    <row r="438" spans="1:17" x14ac:dyDescent="0.25">
      <c r="A438" s="56"/>
      <c r="B438" s="92"/>
      <c r="C438" s="56"/>
      <c r="D438" s="56"/>
      <c r="E438" s="55"/>
      <c r="F438" s="55"/>
      <c r="G438" s="55"/>
      <c r="H438" s="55"/>
      <c r="I438" s="55"/>
      <c r="J438" s="55"/>
      <c r="K438" s="55"/>
      <c r="L438" s="55"/>
      <c r="M438" s="55"/>
      <c r="N438" s="55"/>
      <c r="O438" s="55"/>
      <c r="P438" s="55"/>
      <c r="Q438" s="54"/>
    </row>
    <row r="439" spans="1:17" x14ac:dyDescent="0.25">
      <c r="A439" s="56"/>
      <c r="B439" s="92"/>
      <c r="C439" s="56"/>
      <c r="D439" s="56"/>
      <c r="E439" s="55"/>
      <c r="F439" s="55"/>
      <c r="G439" s="55"/>
      <c r="H439" s="55"/>
      <c r="I439" s="55"/>
      <c r="J439" s="55"/>
      <c r="K439" s="55"/>
      <c r="L439" s="55"/>
      <c r="M439" s="55"/>
      <c r="N439" s="55"/>
      <c r="O439" s="55"/>
      <c r="P439" s="55"/>
      <c r="Q439" s="54"/>
    </row>
    <row r="440" spans="1:17" x14ac:dyDescent="0.25">
      <c r="A440" s="56"/>
      <c r="B440" s="92"/>
      <c r="C440" s="56"/>
      <c r="D440" s="56"/>
      <c r="E440" s="55"/>
      <c r="F440" s="55"/>
      <c r="G440" s="55"/>
      <c r="H440" s="55"/>
      <c r="I440" s="55"/>
      <c r="J440" s="55"/>
      <c r="K440" s="55"/>
      <c r="L440" s="55"/>
      <c r="M440" s="55"/>
      <c r="N440" s="55"/>
      <c r="O440" s="55"/>
      <c r="P440" s="55"/>
      <c r="Q440" s="54"/>
    </row>
    <row r="441" spans="1:17" x14ac:dyDescent="0.25">
      <c r="A441" s="56"/>
      <c r="B441" s="92"/>
      <c r="C441" s="56"/>
      <c r="D441" s="56"/>
      <c r="E441" s="55"/>
      <c r="F441" s="55"/>
      <c r="G441" s="55"/>
      <c r="H441" s="55"/>
      <c r="I441" s="55"/>
      <c r="J441" s="55"/>
      <c r="K441" s="55"/>
      <c r="L441" s="55"/>
      <c r="M441" s="55"/>
      <c r="N441" s="55"/>
      <c r="O441" s="55"/>
      <c r="P441" s="55"/>
      <c r="Q441" s="54"/>
    </row>
    <row r="442" spans="1:17" x14ac:dyDescent="0.25">
      <c r="A442" s="56"/>
      <c r="B442" s="92"/>
      <c r="C442" s="56"/>
      <c r="D442" s="56"/>
      <c r="E442" s="55"/>
      <c r="F442" s="55"/>
      <c r="G442" s="55"/>
      <c r="H442" s="55"/>
      <c r="I442" s="55"/>
      <c r="J442" s="55"/>
      <c r="K442" s="55"/>
      <c r="L442" s="55"/>
      <c r="M442" s="55"/>
      <c r="N442" s="55"/>
      <c r="O442" s="55"/>
      <c r="P442" s="55"/>
      <c r="Q442" s="54"/>
    </row>
    <row r="443" spans="1:17" x14ac:dyDescent="0.25">
      <c r="A443" s="56"/>
      <c r="B443" s="92"/>
      <c r="C443" s="56"/>
      <c r="D443" s="56"/>
      <c r="E443" s="55"/>
      <c r="F443" s="55"/>
      <c r="G443" s="55"/>
      <c r="H443" s="55"/>
      <c r="I443" s="55"/>
      <c r="J443" s="55"/>
      <c r="K443" s="55"/>
      <c r="L443" s="55"/>
      <c r="M443" s="55"/>
      <c r="N443" s="55"/>
      <c r="O443" s="55"/>
      <c r="P443" s="55"/>
      <c r="Q443" s="54"/>
    </row>
    <row r="444" spans="1:17" x14ac:dyDescent="0.25">
      <c r="A444" s="56"/>
      <c r="B444" s="92"/>
      <c r="C444" s="56"/>
      <c r="D444" s="56"/>
      <c r="E444" s="55"/>
      <c r="F444" s="55"/>
      <c r="G444" s="55"/>
      <c r="H444" s="55"/>
      <c r="I444" s="55"/>
      <c r="J444" s="55"/>
      <c r="K444" s="55"/>
      <c r="L444" s="55"/>
      <c r="M444" s="55"/>
      <c r="N444" s="55"/>
      <c r="O444" s="55"/>
      <c r="P444" s="55"/>
      <c r="Q444" s="54"/>
    </row>
    <row r="445" spans="1:17" x14ac:dyDescent="0.25">
      <c r="A445" s="56"/>
      <c r="B445" s="92"/>
      <c r="C445" s="56"/>
      <c r="D445" s="56"/>
      <c r="E445" s="55"/>
      <c r="F445" s="55"/>
      <c r="G445" s="55"/>
      <c r="H445" s="55"/>
      <c r="I445" s="55"/>
      <c r="J445" s="55"/>
      <c r="K445" s="55"/>
      <c r="L445" s="55"/>
      <c r="M445" s="55"/>
      <c r="N445" s="55"/>
      <c r="O445" s="55"/>
      <c r="P445" s="55"/>
      <c r="Q445" s="54"/>
    </row>
    <row r="446" spans="1:17" x14ac:dyDescent="0.25">
      <c r="A446" s="56"/>
      <c r="B446" s="92"/>
      <c r="C446" s="56"/>
      <c r="D446" s="56"/>
      <c r="E446" s="55"/>
      <c r="F446" s="55"/>
      <c r="G446" s="55"/>
      <c r="H446" s="55"/>
      <c r="I446" s="55"/>
      <c r="J446" s="55"/>
      <c r="K446" s="55"/>
      <c r="L446" s="55"/>
      <c r="M446" s="55"/>
      <c r="N446" s="55"/>
      <c r="O446" s="55"/>
      <c r="P446" s="55"/>
      <c r="Q446" s="54"/>
    </row>
    <row r="447" spans="1:17" x14ac:dyDescent="0.25">
      <c r="A447" s="56"/>
      <c r="B447" s="92"/>
      <c r="C447" s="56"/>
      <c r="D447" s="56"/>
      <c r="E447" s="55"/>
      <c r="F447" s="55"/>
      <c r="G447" s="55"/>
      <c r="H447" s="55"/>
      <c r="I447" s="55"/>
      <c r="J447" s="55"/>
      <c r="K447" s="55"/>
      <c r="L447" s="55"/>
      <c r="M447" s="55"/>
      <c r="N447" s="55"/>
      <c r="O447" s="55"/>
      <c r="P447" s="55"/>
      <c r="Q447" s="54"/>
    </row>
    <row r="448" spans="1:17" x14ac:dyDescent="0.25">
      <c r="A448" s="56"/>
      <c r="B448" s="92"/>
      <c r="C448" s="56"/>
      <c r="D448" s="56"/>
      <c r="E448" s="55"/>
      <c r="F448" s="55"/>
      <c r="G448" s="55"/>
      <c r="H448" s="55"/>
      <c r="I448" s="55"/>
      <c r="J448" s="55"/>
      <c r="K448" s="55"/>
      <c r="L448" s="55"/>
      <c r="M448" s="55"/>
      <c r="N448" s="55"/>
      <c r="O448" s="55"/>
      <c r="P448" s="55"/>
      <c r="Q448" s="54"/>
    </row>
    <row r="449" spans="1:17" x14ac:dyDescent="0.25">
      <c r="A449" s="56"/>
      <c r="B449" s="92"/>
      <c r="C449" s="56"/>
      <c r="D449" s="56"/>
      <c r="E449" s="55"/>
      <c r="F449" s="55"/>
      <c r="G449" s="55"/>
      <c r="H449" s="55"/>
      <c r="I449" s="55"/>
      <c r="J449" s="55"/>
      <c r="K449" s="55"/>
      <c r="L449" s="55"/>
      <c r="M449" s="55"/>
      <c r="N449" s="55"/>
      <c r="O449" s="55"/>
      <c r="P449" s="55"/>
      <c r="Q449" s="54"/>
    </row>
    <row r="450" spans="1:17" x14ac:dyDescent="0.25">
      <c r="A450" s="56"/>
      <c r="B450" s="92"/>
      <c r="C450" s="56"/>
      <c r="D450" s="56"/>
      <c r="E450" s="55"/>
      <c r="F450" s="55"/>
      <c r="G450" s="55"/>
      <c r="H450" s="55"/>
      <c r="I450" s="55"/>
      <c r="J450" s="55"/>
      <c r="K450" s="55"/>
      <c r="L450" s="55"/>
      <c r="M450" s="55"/>
      <c r="N450" s="55"/>
      <c r="O450" s="55"/>
      <c r="P450" s="55"/>
      <c r="Q450" s="54"/>
    </row>
    <row r="451" spans="1:17" x14ac:dyDescent="0.25">
      <c r="A451" s="56"/>
      <c r="B451" s="92"/>
      <c r="C451" s="56"/>
      <c r="D451" s="56"/>
      <c r="E451" s="55"/>
      <c r="F451" s="55"/>
      <c r="G451" s="55"/>
      <c r="H451" s="55"/>
      <c r="I451" s="55"/>
      <c r="J451" s="55"/>
      <c r="K451" s="55"/>
      <c r="L451" s="55"/>
      <c r="M451" s="55"/>
      <c r="N451" s="55"/>
      <c r="O451" s="55"/>
      <c r="P451" s="55"/>
      <c r="Q451" s="54"/>
    </row>
    <row r="452" spans="1:17" x14ac:dyDescent="0.25">
      <c r="A452" s="56"/>
      <c r="B452" s="92"/>
      <c r="C452" s="56"/>
      <c r="D452" s="56"/>
      <c r="E452" s="55"/>
      <c r="F452" s="55"/>
      <c r="G452" s="55"/>
      <c r="H452" s="55"/>
      <c r="I452" s="55"/>
      <c r="J452" s="55"/>
      <c r="K452" s="55"/>
      <c r="L452" s="55"/>
      <c r="M452" s="55"/>
      <c r="N452" s="55"/>
      <c r="O452" s="55"/>
      <c r="P452" s="55"/>
      <c r="Q452" s="54"/>
    </row>
    <row r="453" spans="1:17" x14ac:dyDescent="0.25">
      <c r="A453" s="56"/>
      <c r="B453" s="92"/>
      <c r="C453" s="56"/>
      <c r="D453" s="56"/>
      <c r="E453" s="55"/>
      <c r="F453" s="55"/>
      <c r="G453" s="55"/>
      <c r="H453" s="55"/>
      <c r="I453" s="55"/>
      <c r="J453" s="55"/>
      <c r="K453" s="55"/>
      <c r="L453" s="55"/>
      <c r="M453" s="55"/>
      <c r="N453" s="55"/>
      <c r="O453" s="55"/>
      <c r="P453" s="55"/>
      <c r="Q453" s="54"/>
    </row>
    <row r="454" spans="1:17" x14ac:dyDescent="0.25">
      <c r="A454" s="56"/>
      <c r="B454" s="92"/>
      <c r="C454" s="56"/>
      <c r="D454" s="56"/>
      <c r="E454" s="55"/>
      <c r="F454" s="55"/>
      <c r="G454" s="55"/>
      <c r="H454" s="55"/>
      <c r="I454" s="55"/>
      <c r="J454" s="55"/>
      <c r="K454" s="55"/>
      <c r="L454" s="55"/>
      <c r="M454" s="55"/>
      <c r="N454" s="55"/>
      <c r="O454" s="55"/>
      <c r="P454" s="55"/>
      <c r="Q454" s="54"/>
    </row>
    <row r="455" spans="1:17" x14ac:dyDescent="0.25">
      <c r="A455" s="56"/>
      <c r="B455" s="92"/>
      <c r="C455" s="56"/>
      <c r="D455" s="56"/>
      <c r="E455" s="55"/>
      <c r="F455" s="55"/>
      <c r="G455" s="55"/>
      <c r="H455" s="55"/>
      <c r="I455" s="55"/>
      <c r="J455" s="55"/>
      <c r="K455" s="55"/>
      <c r="L455" s="55"/>
      <c r="M455" s="55"/>
      <c r="N455" s="55"/>
      <c r="O455" s="55"/>
      <c r="P455" s="55"/>
      <c r="Q455" s="54"/>
    </row>
    <row r="456" spans="1:17" x14ac:dyDescent="0.25">
      <c r="A456" s="56"/>
      <c r="B456" s="92"/>
      <c r="C456" s="56"/>
      <c r="D456" s="56"/>
      <c r="E456" s="55"/>
      <c r="F456" s="55"/>
      <c r="G456" s="55"/>
      <c r="H456" s="55"/>
      <c r="I456" s="55"/>
      <c r="J456" s="55"/>
      <c r="K456" s="55"/>
      <c r="L456" s="55"/>
      <c r="M456" s="55"/>
      <c r="N456" s="55"/>
      <c r="O456" s="55"/>
      <c r="P456" s="55"/>
      <c r="Q456" s="54"/>
    </row>
    <row r="457" spans="1:17" x14ac:dyDescent="0.25">
      <c r="A457" s="56"/>
      <c r="B457" s="92"/>
      <c r="C457" s="56"/>
      <c r="D457" s="56"/>
      <c r="E457" s="55"/>
      <c r="F457" s="55"/>
      <c r="G457" s="55"/>
      <c r="H457" s="55"/>
      <c r="I457" s="55"/>
      <c r="J457" s="55"/>
      <c r="K457" s="55"/>
      <c r="L457" s="55"/>
      <c r="M457" s="55"/>
      <c r="N457" s="55"/>
      <c r="O457" s="55"/>
      <c r="P457" s="55"/>
      <c r="Q457" s="54"/>
    </row>
    <row r="458" spans="1:17" x14ac:dyDescent="0.25">
      <c r="A458" s="56"/>
      <c r="B458" s="92"/>
      <c r="C458" s="56"/>
      <c r="D458" s="56"/>
      <c r="E458" s="55"/>
      <c r="F458" s="55"/>
      <c r="G458" s="55"/>
      <c r="H458" s="55"/>
      <c r="I458" s="55"/>
      <c r="J458" s="55"/>
      <c r="K458" s="55"/>
      <c r="L458" s="55"/>
      <c r="M458" s="55"/>
      <c r="N458" s="55"/>
      <c r="O458" s="55"/>
      <c r="P458" s="55"/>
      <c r="Q458" s="54"/>
    </row>
    <row r="459" spans="1:17" x14ac:dyDescent="0.25">
      <c r="A459" s="56"/>
      <c r="B459" s="92"/>
      <c r="C459" s="56"/>
      <c r="D459" s="56"/>
      <c r="E459" s="55"/>
      <c r="F459" s="55"/>
      <c r="G459" s="55"/>
      <c r="H459" s="55"/>
      <c r="I459" s="55"/>
      <c r="J459" s="55"/>
      <c r="K459" s="55"/>
      <c r="L459" s="55"/>
      <c r="M459" s="55"/>
      <c r="N459" s="55"/>
      <c r="O459" s="55"/>
      <c r="P459" s="55"/>
      <c r="Q459" s="54"/>
    </row>
    <row r="460" spans="1:17" x14ac:dyDescent="0.25">
      <c r="A460" s="56"/>
      <c r="B460" s="92"/>
      <c r="C460" s="56"/>
      <c r="D460" s="56"/>
      <c r="E460" s="55"/>
      <c r="F460" s="55"/>
      <c r="G460" s="55"/>
      <c r="H460" s="55"/>
      <c r="I460" s="55"/>
      <c r="J460" s="55"/>
      <c r="K460" s="55"/>
      <c r="L460" s="55"/>
      <c r="M460" s="55"/>
      <c r="N460" s="55"/>
      <c r="O460" s="55"/>
      <c r="P460" s="55"/>
      <c r="Q460" s="54"/>
    </row>
    <row r="461" spans="1:17" x14ac:dyDescent="0.25">
      <c r="A461" s="56"/>
      <c r="B461" s="92"/>
      <c r="C461" s="56"/>
      <c r="D461" s="56"/>
      <c r="E461" s="55"/>
      <c r="F461" s="55"/>
      <c r="G461" s="55"/>
      <c r="H461" s="55"/>
      <c r="I461" s="55"/>
      <c r="J461" s="55"/>
      <c r="K461" s="55"/>
      <c r="L461" s="55"/>
      <c r="M461" s="55"/>
      <c r="N461" s="55"/>
      <c r="O461" s="55"/>
      <c r="P461" s="55"/>
      <c r="Q461" s="54"/>
    </row>
    <row r="462" spans="1:17" x14ac:dyDescent="0.25">
      <c r="A462" s="56"/>
      <c r="B462" s="92"/>
      <c r="C462" s="56"/>
      <c r="D462" s="56"/>
      <c r="E462" s="55"/>
      <c r="F462" s="55"/>
      <c r="G462" s="55"/>
      <c r="H462" s="55"/>
      <c r="I462" s="55"/>
      <c r="J462" s="55"/>
      <c r="K462" s="55"/>
      <c r="L462" s="55"/>
      <c r="M462" s="55"/>
      <c r="N462" s="55"/>
      <c r="O462" s="55"/>
      <c r="P462" s="55"/>
      <c r="Q462" s="54"/>
    </row>
    <row r="463" spans="1:17" x14ac:dyDescent="0.25">
      <c r="A463" s="56"/>
      <c r="B463" s="92"/>
      <c r="C463" s="56"/>
      <c r="D463" s="56"/>
      <c r="E463" s="55"/>
      <c r="F463" s="55"/>
      <c r="G463" s="55"/>
      <c r="H463" s="55"/>
      <c r="I463" s="55"/>
      <c r="J463" s="55"/>
      <c r="K463" s="55"/>
      <c r="L463" s="55"/>
      <c r="M463" s="55"/>
      <c r="N463" s="55"/>
      <c r="O463" s="55"/>
      <c r="P463" s="55"/>
      <c r="Q463" s="54"/>
    </row>
    <row r="464" spans="1:17" x14ac:dyDescent="0.25">
      <c r="A464" s="56"/>
      <c r="B464" s="92"/>
      <c r="C464" s="56"/>
      <c r="D464" s="56"/>
      <c r="E464" s="55"/>
      <c r="F464" s="55"/>
      <c r="G464" s="55"/>
      <c r="H464" s="55"/>
      <c r="I464" s="55"/>
      <c r="J464" s="55"/>
      <c r="K464" s="55"/>
      <c r="L464" s="55"/>
      <c r="M464" s="55"/>
      <c r="N464" s="55"/>
      <c r="O464" s="55"/>
      <c r="P464" s="55"/>
      <c r="Q464" s="54"/>
    </row>
    <row r="465" spans="1:17" x14ac:dyDescent="0.25">
      <c r="A465" s="56"/>
      <c r="B465" s="92"/>
      <c r="C465" s="56"/>
      <c r="D465" s="56"/>
      <c r="E465" s="55"/>
      <c r="F465" s="55"/>
      <c r="G465" s="55"/>
      <c r="H465" s="55"/>
      <c r="I465" s="55"/>
      <c r="J465" s="55"/>
      <c r="K465" s="55"/>
      <c r="L465" s="55"/>
      <c r="M465" s="55"/>
      <c r="N465" s="55"/>
      <c r="O465" s="55"/>
      <c r="P465" s="55"/>
      <c r="Q465" s="54"/>
    </row>
    <row r="466" spans="1:17" x14ac:dyDescent="0.25">
      <c r="A466" s="56"/>
      <c r="B466" s="92"/>
      <c r="C466" s="56"/>
      <c r="D466" s="56"/>
      <c r="E466" s="55"/>
      <c r="F466" s="55"/>
      <c r="G466" s="55"/>
      <c r="H466" s="55"/>
      <c r="I466" s="55"/>
      <c r="J466" s="55"/>
      <c r="K466" s="55"/>
      <c r="L466" s="55"/>
      <c r="M466" s="55"/>
      <c r="N466" s="55"/>
      <c r="O466" s="55"/>
      <c r="P466" s="55"/>
      <c r="Q466" s="54"/>
    </row>
    <row r="467" spans="1:17" x14ac:dyDescent="0.25">
      <c r="A467" s="56"/>
      <c r="B467" s="92"/>
      <c r="C467" s="56"/>
      <c r="D467" s="56"/>
      <c r="E467" s="55"/>
      <c r="F467" s="55"/>
      <c r="G467" s="55"/>
      <c r="H467" s="55"/>
      <c r="I467" s="55"/>
      <c r="J467" s="55"/>
      <c r="K467" s="55"/>
      <c r="L467" s="55"/>
      <c r="M467" s="55"/>
      <c r="N467" s="55"/>
      <c r="O467" s="55"/>
      <c r="P467" s="55"/>
      <c r="Q467" s="54"/>
    </row>
    <row r="468" spans="1:17" x14ac:dyDescent="0.25">
      <c r="A468" s="56"/>
      <c r="B468" s="92"/>
      <c r="C468" s="56"/>
      <c r="D468" s="56"/>
      <c r="E468" s="55"/>
      <c r="F468" s="55"/>
      <c r="G468" s="55"/>
      <c r="H468" s="55"/>
      <c r="I468" s="55"/>
      <c r="J468" s="55"/>
      <c r="K468" s="55"/>
      <c r="L468" s="55"/>
      <c r="M468" s="55"/>
      <c r="N468" s="55"/>
      <c r="O468" s="55"/>
      <c r="P468" s="55"/>
      <c r="Q468" s="54"/>
    </row>
    <row r="469" spans="1:17" x14ac:dyDescent="0.25">
      <c r="A469" s="56"/>
      <c r="B469" s="92"/>
      <c r="C469" s="56"/>
      <c r="D469" s="56"/>
      <c r="E469" s="55"/>
      <c r="F469" s="55"/>
      <c r="G469" s="55"/>
      <c r="H469" s="55"/>
      <c r="I469" s="55"/>
      <c r="J469" s="55"/>
      <c r="K469" s="55"/>
      <c r="L469" s="55"/>
      <c r="M469" s="55"/>
      <c r="N469" s="55"/>
      <c r="O469" s="55"/>
      <c r="P469" s="55"/>
      <c r="Q469" s="54"/>
    </row>
    <row r="470" spans="1:17" x14ac:dyDescent="0.25">
      <c r="A470" s="56"/>
      <c r="B470" s="92"/>
      <c r="C470" s="56"/>
      <c r="D470" s="56"/>
      <c r="E470" s="55"/>
      <c r="F470" s="55"/>
      <c r="G470" s="55"/>
      <c r="H470" s="55"/>
      <c r="I470" s="55"/>
      <c r="J470" s="55"/>
      <c r="K470" s="55"/>
      <c r="L470" s="55"/>
      <c r="M470" s="55"/>
      <c r="N470" s="55"/>
      <c r="O470" s="55"/>
      <c r="P470" s="55"/>
      <c r="Q470" s="54"/>
    </row>
    <row r="471" spans="1:17" x14ac:dyDescent="0.25">
      <c r="A471" s="56"/>
      <c r="B471" s="92"/>
      <c r="C471" s="56"/>
      <c r="D471" s="56"/>
      <c r="E471" s="55"/>
      <c r="F471" s="55"/>
      <c r="G471" s="55"/>
      <c r="H471" s="55"/>
      <c r="I471" s="55"/>
      <c r="J471" s="55"/>
      <c r="K471" s="55"/>
      <c r="L471" s="55"/>
      <c r="M471" s="55"/>
      <c r="N471" s="55"/>
      <c r="O471" s="55"/>
      <c r="P471" s="55"/>
      <c r="Q471" s="54"/>
    </row>
    <row r="472" spans="1:17" x14ac:dyDescent="0.25">
      <c r="A472" s="56"/>
      <c r="B472" s="92"/>
      <c r="C472" s="56"/>
      <c r="D472" s="56"/>
      <c r="E472" s="55"/>
      <c r="F472" s="55"/>
      <c r="G472" s="55"/>
      <c r="H472" s="55"/>
      <c r="I472" s="55"/>
      <c r="J472" s="55"/>
      <c r="K472" s="55"/>
      <c r="L472" s="55"/>
      <c r="M472" s="55"/>
      <c r="N472" s="55"/>
      <c r="O472" s="55"/>
      <c r="P472" s="55"/>
      <c r="Q472" s="54"/>
    </row>
    <row r="473" spans="1:17" x14ac:dyDescent="0.25">
      <c r="A473" s="56"/>
      <c r="B473" s="92"/>
      <c r="C473" s="56"/>
      <c r="D473" s="56"/>
      <c r="E473" s="55"/>
      <c r="F473" s="55"/>
      <c r="G473" s="55"/>
      <c r="H473" s="55"/>
      <c r="I473" s="55"/>
      <c r="J473" s="55"/>
      <c r="K473" s="55"/>
      <c r="L473" s="55"/>
      <c r="M473" s="55"/>
      <c r="N473" s="55"/>
      <c r="O473" s="55"/>
      <c r="P473" s="55"/>
      <c r="Q473" s="54"/>
    </row>
    <row r="474" spans="1:17" x14ac:dyDescent="0.25">
      <c r="A474" s="56"/>
      <c r="B474" s="92"/>
      <c r="C474" s="56"/>
      <c r="D474" s="56"/>
      <c r="E474" s="55"/>
      <c r="F474" s="55"/>
      <c r="G474" s="55"/>
      <c r="H474" s="55"/>
      <c r="I474" s="55"/>
      <c r="J474" s="55"/>
      <c r="K474" s="55"/>
      <c r="L474" s="55"/>
      <c r="M474" s="55"/>
      <c r="N474" s="55"/>
      <c r="O474" s="55"/>
      <c r="P474" s="55"/>
      <c r="Q474" s="54"/>
    </row>
    <row r="475" spans="1:17" x14ac:dyDescent="0.25">
      <c r="A475" s="56"/>
      <c r="B475" s="92"/>
      <c r="C475" s="56"/>
      <c r="D475" s="56"/>
      <c r="E475" s="55"/>
      <c r="F475" s="55"/>
      <c r="G475" s="55"/>
      <c r="H475" s="55"/>
      <c r="I475" s="55"/>
      <c r="J475" s="55"/>
      <c r="K475" s="55"/>
      <c r="L475" s="55"/>
      <c r="M475" s="55"/>
      <c r="N475" s="55"/>
      <c r="O475" s="55"/>
      <c r="P475" s="55"/>
      <c r="Q475" s="54"/>
    </row>
    <row r="476" spans="1:17" x14ac:dyDescent="0.25">
      <c r="A476" s="56"/>
      <c r="B476" s="92"/>
      <c r="C476" s="56"/>
      <c r="D476" s="56"/>
      <c r="E476" s="55"/>
      <c r="F476" s="55"/>
      <c r="G476" s="55"/>
      <c r="H476" s="55"/>
      <c r="I476" s="55"/>
      <c r="J476" s="55"/>
      <c r="K476" s="55"/>
      <c r="L476" s="55"/>
      <c r="M476" s="55"/>
      <c r="N476" s="55"/>
      <c r="O476" s="55"/>
      <c r="P476" s="55"/>
      <c r="Q476" s="54"/>
    </row>
    <row r="477" spans="1:17" x14ac:dyDescent="0.25">
      <c r="A477" s="56"/>
      <c r="B477" s="92"/>
      <c r="C477" s="56"/>
      <c r="D477" s="56"/>
      <c r="E477" s="55"/>
      <c r="F477" s="55"/>
      <c r="G477" s="55"/>
      <c r="H477" s="55"/>
      <c r="I477" s="55"/>
      <c r="J477" s="55"/>
      <c r="K477" s="55"/>
      <c r="L477" s="55"/>
      <c r="M477" s="55"/>
      <c r="N477" s="55"/>
      <c r="O477" s="55"/>
      <c r="P477" s="55"/>
      <c r="Q477" s="54"/>
    </row>
    <row r="478" spans="1:17" x14ac:dyDescent="0.25">
      <c r="A478" s="56"/>
      <c r="B478" s="92"/>
      <c r="C478" s="56"/>
      <c r="D478" s="56"/>
      <c r="E478" s="55"/>
      <c r="F478" s="55"/>
      <c r="G478" s="55"/>
      <c r="H478" s="55"/>
      <c r="I478" s="55"/>
      <c r="J478" s="55"/>
      <c r="K478" s="55"/>
      <c r="L478" s="55"/>
      <c r="M478" s="55"/>
      <c r="N478" s="55"/>
      <c r="O478" s="55"/>
      <c r="P478" s="55"/>
      <c r="Q478" s="54"/>
    </row>
    <row r="479" spans="1:17" x14ac:dyDescent="0.25">
      <c r="A479" s="56"/>
      <c r="B479" s="92"/>
      <c r="C479" s="56"/>
      <c r="D479" s="56"/>
      <c r="E479" s="55"/>
      <c r="F479" s="55"/>
      <c r="G479" s="55"/>
      <c r="H479" s="55"/>
      <c r="I479" s="55"/>
      <c r="J479" s="55"/>
      <c r="K479" s="55"/>
      <c r="L479" s="55"/>
      <c r="M479" s="55"/>
      <c r="N479" s="55"/>
      <c r="O479" s="55"/>
      <c r="P479" s="55"/>
      <c r="Q479" s="54"/>
    </row>
    <row r="480" spans="1:17" x14ac:dyDescent="0.25">
      <c r="A480" s="56"/>
      <c r="B480" s="92"/>
      <c r="C480" s="56"/>
      <c r="D480" s="56"/>
      <c r="E480" s="55"/>
      <c r="F480" s="55"/>
      <c r="G480" s="55"/>
      <c r="H480" s="55"/>
      <c r="I480" s="55"/>
      <c r="J480" s="55"/>
      <c r="K480" s="55"/>
      <c r="L480" s="55"/>
      <c r="M480" s="55"/>
      <c r="N480" s="55"/>
      <c r="O480" s="55"/>
      <c r="P480" s="55"/>
      <c r="Q480" s="54"/>
    </row>
    <row r="481" spans="1:17" x14ac:dyDescent="0.25">
      <c r="A481" s="56"/>
      <c r="B481" s="92"/>
      <c r="C481" s="56"/>
      <c r="D481" s="56"/>
      <c r="E481" s="55"/>
      <c r="F481" s="55"/>
      <c r="G481" s="55"/>
      <c r="H481" s="55"/>
      <c r="I481" s="55"/>
      <c r="J481" s="55"/>
      <c r="K481" s="55"/>
      <c r="L481" s="55"/>
      <c r="M481" s="55"/>
      <c r="N481" s="55"/>
      <c r="O481" s="55"/>
      <c r="P481" s="55"/>
      <c r="Q481" s="54"/>
    </row>
    <row r="482" spans="1:17" x14ac:dyDescent="0.25">
      <c r="A482" s="56"/>
      <c r="B482" s="92"/>
      <c r="C482" s="56"/>
      <c r="D482" s="56"/>
      <c r="E482" s="55"/>
      <c r="F482" s="55"/>
      <c r="G482" s="55"/>
      <c r="H482" s="55"/>
      <c r="I482" s="55"/>
      <c r="J482" s="55"/>
      <c r="K482" s="55"/>
      <c r="L482" s="55"/>
      <c r="M482" s="55"/>
      <c r="N482" s="55"/>
      <c r="O482" s="55"/>
      <c r="P482" s="55"/>
      <c r="Q482" s="54"/>
    </row>
    <row r="483" spans="1:17" x14ac:dyDescent="0.25">
      <c r="A483" s="56"/>
      <c r="B483" s="92"/>
      <c r="C483" s="56"/>
      <c r="D483" s="56"/>
      <c r="E483" s="55"/>
      <c r="F483" s="55"/>
      <c r="G483" s="55"/>
      <c r="H483" s="55"/>
      <c r="I483" s="55"/>
      <c r="J483" s="55"/>
      <c r="K483" s="55"/>
      <c r="L483" s="55"/>
      <c r="M483" s="55"/>
      <c r="N483" s="55"/>
      <c r="O483" s="55"/>
      <c r="P483" s="55"/>
      <c r="Q483" s="54"/>
    </row>
    <row r="484" spans="1:17" x14ac:dyDescent="0.25">
      <c r="A484" s="56"/>
      <c r="B484" s="92"/>
      <c r="C484" s="56"/>
      <c r="D484" s="56"/>
      <c r="E484" s="55"/>
      <c r="F484" s="55"/>
      <c r="G484" s="55"/>
      <c r="H484" s="55"/>
      <c r="I484" s="55"/>
      <c r="J484" s="55"/>
      <c r="K484" s="55"/>
      <c r="L484" s="55"/>
      <c r="M484" s="55"/>
      <c r="N484" s="55"/>
      <c r="O484" s="55"/>
      <c r="P484" s="55"/>
      <c r="Q484" s="54"/>
    </row>
    <row r="485" spans="1:17" x14ac:dyDescent="0.25">
      <c r="A485" s="56"/>
      <c r="B485" s="92"/>
      <c r="C485" s="56"/>
      <c r="D485" s="56"/>
      <c r="E485" s="55"/>
      <c r="F485" s="55"/>
      <c r="G485" s="55"/>
      <c r="H485" s="55"/>
      <c r="I485" s="55"/>
      <c r="J485" s="55"/>
      <c r="K485" s="55"/>
      <c r="L485" s="55"/>
      <c r="M485" s="55"/>
      <c r="N485" s="55"/>
      <c r="O485" s="55"/>
      <c r="P485" s="55"/>
      <c r="Q485" s="54"/>
    </row>
    <row r="486" spans="1:17" x14ac:dyDescent="0.25">
      <c r="A486" s="56"/>
      <c r="B486" s="92"/>
      <c r="C486" s="56"/>
      <c r="D486" s="56"/>
      <c r="E486" s="55"/>
      <c r="F486" s="55"/>
      <c r="G486" s="55"/>
      <c r="H486" s="55"/>
      <c r="I486" s="55"/>
      <c r="J486" s="55"/>
      <c r="K486" s="55"/>
      <c r="L486" s="55"/>
      <c r="M486" s="55"/>
      <c r="N486" s="55"/>
      <c r="O486" s="55"/>
      <c r="P486" s="55"/>
      <c r="Q486" s="54"/>
    </row>
    <row r="487" spans="1:17" x14ac:dyDescent="0.25">
      <c r="A487" s="56"/>
      <c r="B487" s="92"/>
      <c r="C487" s="56"/>
      <c r="D487" s="56"/>
      <c r="E487" s="55"/>
      <c r="F487" s="55"/>
      <c r="G487" s="55"/>
      <c r="H487" s="55"/>
      <c r="I487" s="55"/>
      <c r="J487" s="55"/>
      <c r="K487" s="55"/>
      <c r="L487" s="55"/>
      <c r="M487" s="55"/>
      <c r="N487" s="55"/>
      <c r="O487" s="55"/>
      <c r="P487" s="55"/>
      <c r="Q487" s="54"/>
    </row>
    <row r="488" spans="1:17" x14ac:dyDescent="0.25">
      <c r="A488" s="56"/>
      <c r="B488" s="92"/>
      <c r="C488" s="56"/>
      <c r="D488" s="56"/>
      <c r="E488" s="55"/>
      <c r="F488" s="55"/>
      <c r="G488" s="55"/>
      <c r="H488" s="55"/>
      <c r="I488" s="55"/>
      <c r="J488" s="55"/>
      <c r="K488" s="55"/>
      <c r="L488" s="55"/>
      <c r="M488" s="55"/>
      <c r="N488" s="55"/>
      <c r="O488" s="55"/>
      <c r="P488" s="55"/>
      <c r="Q488" s="54"/>
    </row>
    <row r="489" spans="1:17" x14ac:dyDescent="0.25">
      <c r="A489" s="56"/>
      <c r="B489" s="92"/>
      <c r="C489" s="56"/>
      <c r="D489" s="56"/>
      <c r="E489" s="55"/>
      <c r="F489" s="55"/>
      <c r="G489" s="55"/>
      <c r="H489" s="55"/>
      <c r="I489" s="55"/>
      <c r="J489" s="55"/>
      <c r="K489" s="55"/>
      <c r="L489" s="55"/>
      <c r="M489" s="55"/>
      <c r="N489" s="55"/>
      <c r="O489" s="55"/>
      <c r="P489" s="55"/>
      <c r="Q489" s="54"/>
    </row>
    <row r="490" spans="1:17" x14ac:dyDescent="0.25">
      <c r="A490" s="56"/>
      <c r="B490" s="92"/>
      <c r="C490" s="56"/>
      <c r="D490" s="56"/>
      <c r="E490" s="55"/>
      <c r="F490" s="55"/>
      <c r="G490" s="55"/>
      <c r="H490" s="55"/>
      <c r="I490" s="55"/>
      <c r="J490" s="55"/>
      <c r="K490" s="55"/>
      <c r="L490" s="55"/>
      <c r="M490" s="55"/>
      <c r="N490" s="55"/>
      <c r="O490" s="55"/>
      <c r="P490" s="55"/>
      <c r="Q490" s="54"/>
    </row>
    <row r="491" spans="1:17" x14ac:dyDescent="0.25">
      <c r="A491" s="56"/>
      <c r="B491" s="92"/>
      <c r="C491" s="56"/>
      <c r="D491" s="56"/>
      <c r="E491" s="55"/>
      <c r="F491" s="55"/>
      <c r="G491" s="55"/>
      <c r="H491" s="55"/>
      <c r="I491" s="55"/>
      <c r="J491" s="55"/>
      <c r="K491" s="55"/>
      <c r="L491" s="55"/>
      <c r="M491" s="55"/>
      <c r="N491" s="55"/>
      <c r="O491" s="55"/>
      <c r="P491" s="55"/>
      <c r="Q491" s="54"/>
    </row>
    <row r="492" spans="1:17" x14ac:dyDescent="0.25">
      <c r="A492" s="56"/>
      <c r="B492" s="92"/>
      <c r="C492" s="56"/>
      <c r="D492" s="56"/>
      <c r="E492" s="55"/>
      <c r="F492" s="55"/>
      <c r="G492" s="55"/>
      <c r="H492" s="55"/>
      <c r="I492" s="55"/>
      <c r="J492" s="55"/>
      <c r="K492" s="55"/>
      <c r="L492" s="55"/>
      <c r="M492" s="55"/>
      <c r="N492" s="55"/>
      <c r="O492" s="55"/>
      <c r="P492" s="55"/>
      <c r="Q492" s="54"/>
    </row>
    <row r="493" spans="1:17" x14ac:dyDescent="0.25">
      <c r="A493" s="56"/>
      <c r="B493" s="92"/>
      <c r="C493" s="56"/>
      <c r="D493" s="56"/>
      <c r="E493" s="55"/>
      <c r="F493" s="55"/>
      <c r="G493" s="55"/>
      <c r="H493" s="55"/>
      <c r="I493" s="55"/>
      <c r="J493" s="55"/>
      <c r="K493" s="55"/>
      <c r="L493" s="55"/>
      <c r="M493" s="55"/>
      <c r="N493" s="55"/>
      <c r="O493" s="55"/>
      <c r="P493" s="55"/>
      <c r="Q493" s="54"/>
    </row>
    <row r="494" spans="1:17" x14ac:dyDescent="0.25">
      <c r="A494" s="56"/>
      <c r="B494" s="92"/>
      <c r="C494" s="56"/>
      <c r="D494" s="56"/>
      <c r="E494" s="55"/>
      <c r="F494" s="55"/>
      <c r="G494" s="55"/>
      <c r="H494" s="55"/>
      <c r="I494" s="55"/>
      <c r="J494" s="55"/>
      <c r="K494" s="55"/>
      <c r="L494" s="55"/>
      <c r="M494" s="55"/>
      <c r="N494" s="55"/>
      <c r="O494" s="55"/>
      <c r="P494" s="55"/>
      <c r="Q494" s="54"/>
    </row>
    <row r="495" spans="1:17" x14ac:dyDescent="0.25">
      <c r="A495" s="56"/>
      <c r="B495" s="92"/>
      <c r="C495" s="56"/>
      <c r="D495" s="56"/>
      <c r="E495" s="55"/>
      <c r="F495" s="55"/>
      <c r="G495" s="55"/>
      <c r="H495" s="55"/>
      <c r="I495" s="55"/>
      <c r="J495" s="55"/>
      <c r="K495" s="55"/>
      <c r="L495" s="55"/>
      <c r="M495" s="55"/>
      <c r="N495" s="55"/>
      <c r="O495" s="55"/>
      <c r="P495" s="55"/>
      <c r="Q495" s="54"/>
    </row>
    <row r="496" spans="1:17" x14ac:dyDescent="0.25">
      <c r="A496" s="56"/>
      <c r="B496" s="92"/>
      <c r="C496" s="56"/>
      <c r="D496" s="56"/>
      <c r="E496" s="55"/>
      <c r="F496" s="55"/>
      <c r="G496" s="55"/>
      <c r="H496" s="55"/>
      <c r="I496" s="55"/>
      <c r="J496" s="55"/>
      <c r="K496" s="55"/>
      <c r="L496" s="55"/>
      <c r="M496" s="55"/>
      <c r="N496" s="55"/>
      <c r="O496" s="55"/>
      <c r="P496" s="55"/>
      <c r="Q496" s="54"/>
    </row>
    <row r="497" spans="1:17" x14ac:dyDescent="0.25">
      <c r="A497" s="56"/>
      <c r="B497" s="92"/>
      <c r="C497" s="56"/>
      <c r="D497" s="56"/>
      <c r="E497" s="55"/>
      <c r="F497" s="55"/>
      <c r="G497" s="55"/>
      <c r="H497" s="55"/>
      <c r="I497" s="55"/>
      <c r="J497" s="55"/>
      <c r="K497" s="55"/>
      <c r="L497" s="55"/>
      <c r="M497" s="55"/>
      <c r="N497" s="55"/>
      <c r="O497" s="55"/>
      <c r="P497" s="55"/>
      <c r="Q497" s="54"/>
    </row>
    <row r="498" spans="1:17" x14ac:dyDescent="0.25">
      <c r="A498" s="56"/>
      <c r="B498" s="92"/>
      <c r="C498" s="56"/>
      <c r="D498" s="56"/>
      <c r="E498" s="55"/>
      <c r="F498" s="55"/>
      <c r="G498" s="55"/>
      <c r="H498" s="55"/>
      <c r="I498" s="55"/>
      <c r="J498" s="55"/>
      <c r="K498" s="55"/>
      <c r="L498" s="55"/>
      <c r="M498" s="55"/>
      <c r="N498" s="55"/>
      <c r="O498" s="55"/>
      <c r="P498" s="55"/>
      <c r="Q498" s="54"/>
    </row>
    <row r="499" spans="1:17" x14ac:dyDescent="0.25">
      <c r="A499" s="56"/>
      <c r="B499" s="92"/>
      <c r="C499" s="56"/>
      <c r="D499" s="56"/>
      <c r="E499" s="55"/>
      <c r="F499" s="55"/>
      <c r="G499" s="55"/>
      <c r="H499" s="55"/>
      <c r="I499" s="55"/>
      <c r="J499" s="55"/>
      <c r="K499" s="55"/>
      <c r="L499" s="55"/>
      <c r="M499" s="55"/>
      <c r="N499" s="55"/>
      <c r="O499" s="55"/>
      <c r="P499" s="55"/>
      <c r="Q499" s="54"/>
    </row>
    <row r="500" spans="1:17" x14ac:dyDescent="0.25">
      <c r="A500" s="56"/>
      <c r="B500" s="92"/>
      <c r="C500" s="56"/>
      <c r="D500" s="56"/>
      <c r="E500" s="55"/>
      <c r="F500" s="55"/>
      <c r="G500" s="55"/>
      <c r="H500" s="55"/>
      <c r="I500" s="55"/>
      <c r="J500" s="55"/>
      <c r="K500" s="55"/>
      <c r="L500" s="55"/>
      <c r="M500" s="55"/>
      <c r="N500" s="55"/>
      <c r="O500" s="55"/>
      <c r="P500" s="55"/>
      <c r="Q500" s="54"/>
    </row>
    <row r="501" spans="1:17" ht="15" x14ac:dyDescent="0.2"/>
    <row r="502" spans="1:17" ht="15" x14ac:dyDescent="0.2"/>
    <row r="503" spans="1:17" ht="15" x14ac:dyDescent="0.2"/>
    <row r="504" spans="1:17" ht="15" x14ac:dyDescent="0.2"/>
    <row r="505" spans="1:17" ht="15" x14ac:dyDescent="0.2"/>
    <row r="506" spans="1:17" ht="15" x14ac:dyDescent="0.2"/>
    <row r="507" spans="1:17" ht="15" x14ac:dyDescent="0.2"/>
    <row r="508" spans="1:17" ht="15" x14ac:dyDescent="0.2"/>
    <row r="509" spans="1:17" ht="15" x14ac:dyDescent="0.2"/>
    <row r="510" spans="1:17" ht="15" x14ac:dyDescent="0.2"/>
    <row r="511" spans="1:17" ht="15" x14ac:dyDescent="0.2"/>
    <row r="512" spans="1:17"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sheetData>
  <sheetProtection algorithmName="SHA-512" hashValue="OUJnv6200uYOcRsA/FvP+KyD16gLag7YdzZYn4qTqozeA9xe/psnDIPkbz/x8iXyHBD6VP7Frzyp0IPXfyRWgw==" saltValue="sTq+BnYY4SVbkSRmN3mHVw==" spinCount="100000" sheet="1" formatCells="0" formatColumns="0" formatRows="0" sort="0" autoFilter="0" pivotTables="0"/>
  <mergeCells count="7">
    <mergeCell ref="A119:C119"/>
    <mergeCell ref="A5:C5"/>
    <mergeCell ref="A20:C20"/>
    <mergeCell ref="A23:C23"/>
    <mergeCell ref="A108:C108"/>
    <mergeCell ref="A113:C113"/>
    <mergeCell ref="A118:C118"/>
  </mergeCells>
  <dataValidations count="3">
    <dataValidation type="decimal" allowBlank="1" showInputMessage="1" showErrorMessage="1" sqref="D7:P500">
      <formula1>-99999999999</formula1>
      <formula2>99999999999</formula2>
    </dataValidation>
    <dataValidation type="textLength" allowBlank="1" showInputMessage="1" showErrorMessage="1" promptTitle="Click to edit budget name" prompt="(Max. 50 characters)" sqref="B1">
      <formula1>1</formula1>
      <formula2>50</formula2>
    </dataValidation>
    <dataValidation type="textLength" allowBlank="1" showInputMessage="1" showErrorMessage="1" sqref="Q7:Q16">
      <formula1>1</formula1>
      <formula2>180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0" sqref="B10"/>
    </sheetView>
  </sheetViews>
  <sheetFormatPr defaultColWidth="10.875" defaultRowHeight="12.75" x14ac:dyDescent="0.2"/>
  <cols>
    <col min="1" max="16384" width="10.875" style="11"/>
  </cols>
  <sheetData/>
  <sheetProtection algorithmName="SHA-512" hashValue="eABgeBlWYrMGGH/v9qRjkvOsJQy7cFricuuz9MJVomzrjGWulOk3J0B0sHor45aallPh1QhJ48vtdqUlw947Ug==" saltValue="+Du0XxhstW/+5sDPuLE2S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topLeftCell="A2" workbookViewId="0">
      <selection activeCell="B10" sqref="B10"/>
    </sheetView>
  </sheetViews>
  <sheetFormatPr defaultColWidth="10.875" defaultRowHeight="15.75" x14ac:dyDescent="0.25"/>
  <cols>
    <col min="1" max="1" width="10.875" style="12"/>
    <col min="2" max="2" width="10.875" style="71"/>
    <col min="3" max="16384" width="10.875" style="12"/>
  </cols>
  <sheetData/>
  <pageMargins left="0.7" right="0.7" top="0.75" bottom="0.75" header="0.3" footer="0.3"/>
  <customProperties>
    <customPr name="SaaSBISignatur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14" sqref="B114"/>
    </sheetView>
  </sheetViews>
  <sheetFormatPr defaultRowHeight="15.75" x14ac:dyDescent="0.25"/>
  <cols>
    <col min="1" max="1" width="13.875" customWidth="1"/>
    <col min="2" max="2" width="30.875" customWidth="1"/>
  </cols>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8" spans="1:2" x14ac:dyDescent="0.25">
      <c r="B8" t="s">
        <v>10</v>
      </c>
    </row>
    <row r="10" spans="1:2" x14ac:dyDescent="0.25">
      <c r="B10" t="s">
        <v>11</v>
      </c>
    </row>
    <row r="11" spans="1:2" x14ac:dyDescent="0.25">
      <c r="B11" t="s">
        <v>12</v>
      </c>
    </row>
    <row r="12" spans="1:2" x14ac:dyDescent="0.25">
      <c r="B12" t="s">
        <v>13</v>
      </c>
    </row>
    <row r="13" spans="1:2" x14ac:dyDescent="0.25">
      <c r="B13" t="s">
        <v>14</v>
      </c>
    </row>
    <row r="14" spans="1:2" x14ac:dyDescent="0.25">
      <c r="B14" t="s">
        <v>15</v>
      </c>
    </row>
    <row r="15" spans="1:2" x14ac:dyDescent="0.25">
      <c r="B15" t="s">
        <v>16</v>
      </c>
    </row>
    <row r="16" spans="1:2" x14ac:dyDescent="0.25">
      <c r="B16" t="s">
        <v>17</v>
      </c>
    </row>
    <row r="17" spans="2:2" x14ac:dyDescent="0.25">
      <c r="B17" t="s">
        <v>18</v>
      </c>
    </row>
    <row r="18" spans="2:2" x14ac:dyDescent="0.25">
      <c r="B18" t="s">
        <v>19</v>
      </c>
    </row>
  </sheetData>
  <pageMargins left="0.7" right="0.7" top="0.75" bottom="0.75" header="0.3" footer="0.3"/>
  <ignoredErrors>
    <ignoredError sqref="A1:B1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93" activePane="bottomLeft" state="frozen"/>
      <selection activeCell="B114" sqref="B114"/>
      <selection pane="bottomLeft" activeCell="B101" sqref="B101"/>
    </sheetView>
  </sheetViews>
  <sheetFormatPr defaultColWidth="9" defaultRowHeight="15.75" x14ac:dyDescent="0.25"/>
  <cols>
    <col min="1" max="1" width="59.875" style="87" customWidth="1"/>
    <col min="2" max="2" width="10.125" style="79" bestFit="1" customWidth="1"/>
    <col min="3" max="13" width="10.125" style="7" bestFit="1" customWidth="1"/>
    <col min="14" max="16384" width="9" style="7"/>
  </cols>
  <sheetData>
    <row r="1" spans="1:13" hidden="1" x14ac:dyDescent="0.25">
      <c r="A1" s="86">
        <v>67900</v>
      </c>
    </row>
    <row r="2" spans="1:13" x14ac:dyDescent="0.25">
      <c r="A2" s="87" t="s">
        <v>20</v>
      </c>
      <c r="B2" s="79" t="s">
        <v>21</v>
      </c>
      <c r="C2" s="7" t="s">
        <v>22</v>
      </c>
      <c r="D2" s="7" t="s">
        <v>23</v>
      </c>
      <c r="E2" s="7" t="s">
        <v>24</v>
      </c>
      <c r="F2" s="7" t="s">
        <v>25</v>
      </c>
      <c r="G2" s="7" t="s">
        <v>26</v>
      </c>
      <c r="H2" s="7" t="s">
        <v>27</v>
      </c>
      <c r="I2" s="7" t="s">
        <v>28</v>
      </c>
      <c r="J2" s="7" t="s">
        <v>29</v>
      </c>
      <c r="K2" s="7" t="s">
        <v>30</v>
      </c>
      <c r="L2" s="7" t="s">
        <v>31</v>
      </c>
      <c r="M2" s="7" t="s">
        <v>32</v>
      </c>
    </row>
    <row r="3" spans="1:13" x14ac:dyDescent="0.25">
      <c r="A3" s="87" t="s">
        <v>33</v>
      </c>
    </row>
    <row r="4" spans="1:13" x14ac:dyDescent="0.25">
      <c r="A4" s="87" t="s">
        <v>34</v>
      </c>
      <c r="B4" s="79">
        <v>0</v>
      </c>
      <c r="C4" s="7">
        <v>0</v>
      </c>
      <c r="D4" s="7">
        <v>0</v>
      </c>
      <c r="E4" s="7">
        <v>0</v>
      </c>
      <c r="F4" s="7">
        <v>0</v>
      </c>
      <c r="G4" s="7">
        <v>0</v>
      </c>
      <c r="H4" s="7">
        <v>0</v>
      </c>
      <c r="I4" s="7">
        <v>0</v>
      </c>
      <c r="J4" s="7">
        <v>0</v>
      </c>
      <c r="K4" s="7">
        <v>0</v>
      </c>
      <c r="L4" s="7">
        <v>0</v>
      </c>
      <c r="M4" s="7">
        <v>0</v>
      </c>
    </row>
    <row r="5" spans="1:13" x14ac:dyDescent="0.25">
      <c r="A5" s="87" t="s">
        <v>35</v>
      </c>
      <c r="B5" s="79">
        <v>0</v>
      </c>
      <c r="C5" s="7">
        <v>0</v>
      </c>
      <c r="D5" s="7">
        <v>0</v>
      </c>
      <c r="E5" s="7">
        <v>0</v>
      </c>
      <c r="F5" s="7">
        <v>0</v>
      </c>
      <c r="G5" s="7">
        <v>0</v>
      </c>
      <c r="H5" s="7">
        <v>0</v>
      </c>
      <c r="I5" s="7">
        <v>0</v>
      </c>
      <c r="J5" s="7">
        <v>0</v>
      </c>
      <c r="K5" s="7">
        <v>0</v>
      </c>
      <c r="L5" s="7">
        <v>0</v>
      </c>
      <c r="M5" s="7">
        <v>0</v>
      </c>
    </row>
    <row r="6" spans="1:13" x14ac:dyDescent="0.25">
      <c r="A6" s="87" t="s">
        <v>36</v>
      </c>
      <c r="B6" s="79">
        <v>0</v>
      </c>
      <c r="C6" s="7">
        <v>0</v>
      </c>
      <c r="D6" s="7">
        <v>0</v>
      </c>
      <c r="E6" s="7">
        <v>0</v>
      </c>
      <c r="F6" s="7">
        <v>0</v>
      </c>
      <c r="G6" s="7">
        <v>0</v>
      </c>
      <c r="H6" s="7">
        <v>0</v>
      </c>
      <c r="I6" s="7">
        <v>0</v>
      </c>
      <c r="J6" s="7">
        <v>0</v>
      </c>
      <c r="K6" s="7">
        <v>0</v>
      </c>
      <c r="L6" s="7">
        <v>0</v>
      </c>
      <c r="M6" s="7">
        <v>0</v>
      </c>
    </row>
    <row r="7" spans="1:13" x14ac:dyDescent="0.25">
      <c r="A7" s="87" t="s">
        <v>37</v>
      </c>
      <c r="B7" s="79">
        <v>0</v>
      </c>
      <c r="C7" s="7">
        <v>0</v>
      </c>
      <c r="D7" s="7">
        <v>0</v>
      </c>
    </row>
    <row r="8" spans="1:13" x14ac:dyDescent="0.25">
      <c r="A8" s="87" t="s">
        <v>38</v>
      </c>
      <c r="B8" s="79">
        <v>0</v>
      </c>
      <c r="C8" s="7">
        <v>0</v>
      </c>
      <c r="D8" s="7">
        <v>0</v>
      </c>
      <c r="E8" s="7">
        <v>0</v>
      </c>
      <c r="F8" s="7">
        <v>0</v>
      </c>
      <c r="G8" s="7">
        <v>0</v>
      </c>
      <c r="H8" s="7">
        <v>0</v>
      </c>
      <c r="I8" s="7">
        <v>0</v>
      </c>
      <c r="J8" s="7">
        <v>0</v>
      </c>
      <c r="K8" s="7">
        <v>0</v>
      </c>
      <c r="L8" s="7">
        <v>0</v>
      </c>
      <c r="M8" s="7">
        <v>0</v>
      </c>
    </row>
    <row r="9" spans="1:13" s="79" customFormat="1" x14ac:dyDescent="0.25">
      <c r="A9" s="87" t="s">
        <v>39</v>
      </c>
      <c r="B9" s="79">
        <v>0</v>
      </c>
      <c r="C9" s="79">
        <v>0</v>
      </c>
      <c r="D9" s="79">
        <v>0</v>
      </c>
      <c r="E9" s="79">
        <v>0</v>
      </c>
      <c r="F9" s="79">
        <v>0</v>
      </c>
      <c r="G9" s="79">
        <v>0</v>
      </c>
      <c r="H9" s="79">
        <v>0</v>
      </c>
      <c r="I9" s="79">
        <v>0</v>
      </c>
      <c r="J9" s="79">
        <v>0</v>
      </c>
      <c r="K9" s="79">
        <v>0</v>
      </c>
      <c r="L9" s="79">
        <v>0</v>
      </c>
      <c r="M9" s="79">
        <v>0</v>
      </c>
    </row>
    <row r="10" spans="1:13" x14ac:dyDescent="0.25">
      <c r="A10" s="87" t="s">
        <v>40</v>
      </c>
      <c r="B10" s="79">
        <v>0</v>
      </c>
      <c r="C10" s="7">
        <v>0</v>
      </c>
      <c r="D10" s="7">
        <v>0</v>
      </c>
      <c r="E10" s="7">
        <v>0</v>
      </c>
      <c r="F10" s="7">
        <v>0</v>
      </c>
      <c r="G10" s="7">
        <v>0</v>
      </c>
      <c r="H10" s="7">
        <v>0</v>
      </c>
      <c r="I10" s="7">
        <v>0</v>
      </c>
      <c r="J10" s="7">
        <v>0</v>
      </c>
      <c r="K10" s="7">
        <v>0</v>
      </c>
      <c r="L10" s="7">
        <v>0</v>
      </c>
      <c r="M10" s="7">
        <v>0</v>
      </c>
    </row>
    <row r="11" spans="1:13" x14ac:dyDescent="0.25">
      <c r="A11" s="87" t="s">
        <v>41</v>
      </c>
      <c r="B11" s="79">
        <v>0</v>
      </c>
      <c r="C11" s="7">
        <v>0</v>
      </c>
      <c r="D11" s="7">
        <v>0</v>
      </c>
      <c r="E11" s="7">
        <v>0</v>
      </c>
      <c r="F11" s="7">
        <v>0</v>
      </c>
      <c r="G11" s="7">
        <v>0</v>
      </c>
      <c r="H11" s="7">
        <v>0</v>
      </c>
      <c r="I11" s="7">
        <v>0</v>
      </c>
      <c r="J11" s="7">
        <v>0</v>
      </c>
      <c r="K11" s="7">
        <v>0</v>
      </c>
      <c r="L11" s="7">
        <v>0</v>
      </c>
      <c r="M11" s="7">
        <v>0</v>
      </c>
    </row>
    <row r="12" spans="1:13" x14ac:dyDescent="0.25">
      <c r="A12" s="87" t="s">
        <v>42</v>
      </c>
      <c r="B12" s="79">
        <v>0</v>
      </c>
      <c r="C12" s="7">
        <v>0</v>
      </c>
      <c r="D12" s="7">
        <v>0</v>
      </c>
      <c r="E12" s="7">
        <v>0</v>
      </c>
      <c r="F12" s="7">
        <v>0</v>
      </c>
      <c r="G12" s="7">
        <v>0</v>
      </c>
      <c r="H12" s="7">
        <v>0</v>
      </c>
      <c r="I12" s="7">
        <v>0</v>
      </c>
      <c r="J12" s="7">
        <v>0</v>
      </c>
      <c r="K12" s="7">
        <v>0</v>
      </c>
      <c r="L12" s="7">
        <v>0</v>
      </c>
      <c r="M12" s="7">
        <v>0</v>
      </c>
    </row>
    <row r="13" spans="1:13" x14ac:dyDescent="0.25">
      <c r="A13" s="87" t="s">
        <v>43</v>
      </c>
      <c r="B13" s="79">
        <v>0</v>
      </c>
      <c r="C13" s="7">
        <v>0</v>
      </c>
      <c r="D13" s="7">
        <v>0</v>
      </c>
      <c r="E13" s="7">
        <v>0</v>
      </c>
      <c r="F13" s="7">
        <v>0</v>
      </c>
      <c r="G13" s="7">
        <v>0</v>
      </c>
      <c r="H13" s="7">
        <v>0</v>
      </c>
      <c r="I13" s="7">
        <v>0</v>
      </c>
      <c r="J13" s="7">
        <v>0</v>
      </c>
      <c r="K13" s="7">
        <v>0</v>
      </c>
      <c r="L13" s="7">
        <v>0</v>
      </c>
      <c r="M13" s="7">
        <v>0</v>
      </c>
    </row>
    <row r="14" spans="1:13" x14ac:dyDescent="0.25">
      <c r="A14" s="87" t="s">
        <v>44</v>
      </c>
      <c r="B14" s="79">
        <v>0</v>
      </c>
      <c r="C14" s="7">
        <v>0</v>
      </c>
      <c r="D14" s="7">
        <v>0</v>
      </c>
      <c r="E14" s="7">
        <v>0</v>
      </c>
      <c r="F14" s="7">
        <v>0</v>
      </c>
      <c r="G14" s="7">
        <v>0</v>
      </c>
      <c r="H14" s="7">
        <v>0</v>
      </c>
      <c r="I14" s="7">
        <v>0</v>
      </c>
      <c r="J14" s="7">
        <v>0</v>
      </c>
      <c r="K14" s="7">
        <v>0</v>
      </c>
      <c r="L14" s="7">
        <v>0</v>
      </c>
      <c r="M14" s="7">
        <v>0</v>
      </c>
    </row>
    <row r="15" spans="1:13" x14ac:dyDescent="0.25">
      <c r="A15" s="87" t="s">
        <v>45</v>
      </c>
      <c r="B15" s="79">
        <v>0</v>
      </c>
      <c r="C15" s="7">
        <v>0</v>
      </c>
      <c r="D15" s="7">
        <v>0</v>
      </c>
      <c r="E15" s="7">
        <v>0</v>
      </c>
      <c r="F15" s="7">
        <v>0</v>
      </c>
      <c r="G15" s="7">
        <v>0</v>
      </c>
      <c r="H15" s="7">
        <v>0</v>
      </c>
      <c r="I15" s="7">
        <v>0</v>
      </c>
      <c r="J15" s="7">
        <v>0</v>
      </c>
      <c r="K15" s="7">
        <v>0</v>
      </c>
      <c r="L15" s="7">
        <v>0</v>
      </c>
      <c r="M15" s="7">
        <v>0</v>
      </c>
    </row>
    <row r="16" spans="1:13" x14ac:dyDescent="0.25">
      <c r="A16" s="87" t="s">
        <v>46</v>
      </c>
      <c r="B16" s="79">
        <v>0</v>
      </c>
      <c r="C16" s="7">
        <v>0</v>
      </c>
      <c r="D16" s="7">
        <v>0</v>
      </c>
      <c r="E16" s="7">
        <v>0</v>
      </c>
      <c r="F16" s="7">
        <v>0</v>
      </c>
      <c r="G16" s="7">
        <v>0</v>
      </c>
      <c r="H16" s="7">
        <v>0</v>
      </c>
      <c r="I16" s="7">
        <v>0</v>
      </c>
      <c r="J16" s="7">
        <v>0</v>
      </c>
      <c r="K16" s="7">
        <v>0</v>
      </c>
      <c r="L16" s="7">
        <v>0</v>
      </c>
      <c r="M16" s="7">
        <v>0</v>
      </c>
    </row>
    <row r="17" spans="1:13" x14ac:dyDescent="0.25">
      <c r="A17" s="87" t="s">
        <v>47</v>
      </c>
      <c r="B17" s="79">
        <v>0</v>
      </c>
      <c r="C17" s="7">
        <v>0</v>
      </c>
      <c r="D17" s="7">
        <v>0</v>
      </c>
      <c r="E17" s="7">
        <v>0</v>
      </c>
      <c r="F17" s="7">
        <v>0</v>
      </c>
      <c r="G17" s="7">
        <v>0</v>
      </c>
      <c r="H17" s="7">
        <v>0</v>
      </c>
      <c r="I17" s="7">
        <v>0</v>
      </c>
      <c r="J17" s="7">
        <v>0</v>
      </c>
      <c r="K17" s="7">
        <v>0</v>
      </c>
      <c r="L17" s="7">
        <v>0</v>
      </c>
      <c r="M17" s="7">
        <v>0</v>
      </c>
    </row>
    <row r="18" spans="1:13" x14ac:dyDescent="0.25">
      <c r="A18" s="87" t="s">
        <v>48</v>
      </c>
      <c r="B18" s="79">
        <v>0</v>
      </c>
      <c r="C18" s="7">
        <v>0</v>
      </c>
      <c r="D18" s="7">
        <v>0</v>
      </c>
      <c r="E18" s="7">
        <v>0</v>
      </c>
      <c r="F18" s="7">
        <v>0</v>
      </c>
      <c r="G18" s="7">
        <v>0</v>
      </c>
      <c r="H18" s="7">
        <v>0</v>
      </c>
      <c r="I18" s="7">
        <v>0</v>
      </c>
      <c r="J18" s="7">
        <v>0</v>
      </c>
      <c r="K18" s="7">
        <v>0</v>
      </c>
      <c r="L18" s="7">
        <v>0</v>
      </c>
      <c r="M18" s="7">
        <v>0</v>
      </c>
    </row>
    <row r="19" spans="1:13" x14ac:dyDescent="0.25">
      <c r="A19" s="87" t="s">
        <v>49</v>
      </c>
      <c r="B19" s="79">
        <v>0</v>
      </c>
      <c r="C19" s="7">
        <v>0</v>
      </c>
      <c r="D19" s="7">
        <v>0</v>
      </c>
      <c r="E19" s="7">
        <v>0</v>
      </c>
      <c r="F19" s="7">
        <v>0</v>
      </c>
      <c r="G19" s="7">
        <v>0</v>
      </c>
      <c r="H19" s="7">
        <v>0</v>
      </c>
      <c r="I19" s="7">
        <v>0</v>
      </c>
      <c r="J19" s="7">
        <v>0</v>
      </c>
      <c r="K19" s="7">
        <v>0</v>
      </c>
      <c r="L19" s="7">
        <v>0</v>
      </c>
      <c r="M19" s="7">
        <v>0</v>
      </c>
    </row>
    <row r="20" spans="1:13" x14ac:dyDescent="0.25">
      <c r="A20" s="87" t="s">
        <v>50</v>
      </c>
    </row>
    <row r="21" spans="1:13" x14ac:dyDescent="0.25">
      <c r="A21" s="87" t="s">
        <v>51</v>
      </c>
      <c r="B21" s="79">
        <v>0</v>
      </c>
      <c r="C21" s="7">
        <v>0</v>
      </c>
      <c r="D21" s="7">
        <v>0</v>
      </c>
      <c r="E21" s="7">
        <v>0</v>
      </c>
      <c r="F21" s="7">
        <v>0</v>
      </c>
      <c r="G21" s="7">
        <v>0</v>
      </c>
      <c r="H21" s="7">
        <v>0</v>
      </c>
      <c r="I21" s="7">
        <v>0</v>
      </c>
      <c r="J21" s="7">
        <v>0</v>
      </c>
      <c r="K21" s="7">
        <v>0</v>
      </c>
      <c r="L21" s="7">
        <v>0</v>
      </c>
      <c r="M21" s="7">
        <v>0</v>
      </c>
    </row>
    <row r="22" spans="1:13" x14ac:dyDescent="0.25">
      <c r="A22" s="87" t="s">
        <v>52</v>
      </c>
      <c r="B22" s="79">
        <v>0</v>
      </c>
      <c r="C22" s="7">
        <v>0</v>
      </c>
      <c r="D22" s="7">
        <v>0</v>
      </c>
      <c r="E22" s="7">
        <v>0</v>
      </c>
      <c r="F22" s="7">
        <v>0</v>
      </c>
      <c r="G22" s="7">
        <v>0</v>
      </c>
      <c r="H22" s="7">
        <v>0</v>
      </c>
      <c r="I22" s="7">
        <v>0</v>
      </c>
      <c r="J22" s="7">
        <v>0</v>
      </c>
      <c r="K22" s="7">
        <v>0</v>
      </c>
      <c r="L22" s="7">
        <v>0</v>
      </c>
      <c r="M22" s="7">
        <v>0</v>
      </c>
    </row>
    <row r="23" spans="1:13" x14ac:dyDescent="0.25">
      <c r="A23" s="87" t="s">
        <v>53</v>
      </c>
      <c r="B23" s="79">
        <v>13500</v>
      </c>
      <c r="C23" s="7">
        <v>13500</v>
      </c>
      <c r="D23" s="7">
        <v>13500</v>
      </c>
      <c r="E23" s="7">
        <v>13500</v>
      </c>
      <c r="F23" s="7">
        <v>13500</v>
      </c>
      <c r="G23" s="7">
        <v>13500</v>
      </c>
      <c r="H23" s="7">
        <v>13500</v>
      </c>
      <c r="I23" s="7">
        <v>13500</v>
      </c>
      <c r="J23" s="7">
        <v>13500</v>
      </c>
      <c r="K23" s="7">
        <v>13500</v>
      </c>
      <c r="L23" s="7">
        <v>13500</v>
      </c>
      <c r="M23" s="7">
        <v>13500</v>
      </c>
    </row>
    <row r="24" spans="1:13" x14ac:dyDescent="0.25">
      <c r="A24" s="87" t="s">
        <v>54</v>
      </c>
      <c r="B24" s="79">
        <v>0</v>
      </c>
      <c r="C24" s="7">
        <v>0</v>
      </c>
      <c r="D24" s="7">
        <v>0</v>
      </c>
      <c r="E24" s="7">
        <v>0</v>
      </c>
      <c r="F24" s="7">
        <v>0</v>
      </c>
      <c r="G24" s="7">
        <v>0</v>
      </c>
      <c r="H24" s="7">
        <v>0</v>
      </c>
      <c r="I24" s="7">
        <v>0</v>
      </c>
      <c r="J24" s="7">
        <v>0</v>
      </c>
      <c r="K24" s="7">
        <v>0</v>
      </c>
      <c r="L24" s="7">
        <v>0</v>
      </c>
      <c r="M24" s="7">
        <v>0</v>
      </c>
    </row>
    <row r="25" spans="1:13" x14ac:dyDescent="0.25">
      <c r="A25" s="87" t="s">
        <v>55</v>
      </c>
      <c r="B25" s="79">
        <v>0</v>
      </c>
      <c r="C25" s="7">
        <v>0</v>
      </c>
      <c r="D25" s="7">
        <v>0</v>
      </c>
      <c r="E25" s="7">
        <v>0</v>
      </c>
      <c r="F25" s="7">
        <v>0</v>
      </c>
      <c r="G25" s="7">
        <v>0</v>
      </c>
      <c r="H25" s="7">
        <v>0</v>
      </c>
      <c r="I25" s="7">
        <v>0</v>
      </c>
      <c r="J25" s="7">
        <v>0</v>
      </c>
      <c r="K25" s="7">
        <v>0</v>
      </c>
      <c r="L25" s="7">
        <v>0</v>
      </c>
      <c r="M25" s="7">
        <v>0</v>
      </c>
    </row>
    <row r="26" spans="1:13" x14ac:dyDescent="0.25">
      <c r="A26" s="87" t="s">
        <v>56</v>
      </c>
      <c r="B26" s="79">
        <v>0</v>
      </c>
      <c r="C26" s="7">
        <v>0</v>
      </c>
      <c r="D26" s="7">
        <v>0</v>
      </c>
      <c r="E26" s="7">
        <v>0</v>
      </c>
      <c r="F26" s="7">
        <v>0</v>
      </c>
      <c r="G26" s="7">
        <v>0</v>
      </c>
      <c r="H26" s="7">
        <v>0</v>
      </c>
      <c r="I26" s="7">
        <v>0</v>
      </c>
      <c r="J26" s="7">
        <v>0</v>
      </c>
      <c r="K26" s="7">
        <v>0</v>
      </c>
      <c r="L26" s="7">
        <v>0</v>
      </c>
      <c r="M26" s="7">
        <v>0</v>
      </c>
    </row>
    <row r="27" spans="1:13" x14ac:dyDescent="0.25">
      <c r="A27" s="87" t="s">
        <v>57</v>
      </c>
      <c r="B27" s="79">
        <v>-300</v>
      </c>
      <c r="C27" s="7">
        <v>-300</v>
      </c>
      <c r="D27" s="7">
        <v>-300</v>
      </c>
      <c r="E27" s="7">
        <v>-300</v>
      </c>
      <c r="F27" s="7">
        <v>-300</v>
      </c>
      <c r="G27" s="7">
        <v>-300</v>
      </c>
      <c r="H27" s="7">
        <v>-300</v>
      </c>
      <c r="I27" s="7">
        <v>-300</v>
      </c>
      <c r="J27" s="7">
        <v>-300</v>
      </c>
      <c r="K27" s="7">
        <v>-300</v>
      </c>
      <c r="L27" s="7">
        <v>-300</v>
      </c>
      <c r="M27" s="7">
        <v>-300</v>
      </c>
    </row>
    <row r="28" spans="1:13" x14ac:dyDescent="0.25">
      <c r="A28" s="87" t="s">
        <v>58</v>
      </c>
      <c r="B28" s="79">
        <v>200</v>
      </c>
      <c r="C28" s="7">
        <v>200</v>
      </c>
      <c r="D28" s="7">
        <v>200</v>
      </c>
      <c r="E28" s="7">
        <v>200</v>
      </c>
      <c r="F28" s="7">
        <v>200</v>
      </c>
      <c r="G28" s="7">
        <v>200</v>
      </c>
      <c r="H28" s="7">
        <v>200</v>
      </c>
      <c r="I28" s="7">
        <v>200</v>
      </c>
      <c r="J28" s="7">
        <v>200</v>
      </c>
      <c r="K28" s="7">
        <v>200</v>
      </c>
      <c r="L28" s="7">
        <v>200</v>
      </c>
      <c r="M28" s="7">
        <v>200</v>
      </c>
    </row>
    <row r="29" spans="1:13" x14ac:dyDescent="0.25">
      <c r="A29" s="87" t="s">
        <v>59</v>
      </c>
      <c r="B29" s="79">
        <v>0</v>
      </c>
      <c r="C29" s="7">
        <v>0</v>
      </c>
      <c r="D29" s="7">
        <v>0</v>
      </c>
      <c r="E29" s="7">
        <v>0</v>
      </c>
      <c r="F29" s="7">
        <v>0</v>
      </c>
      <c r="G29" s="7">
        <v>0</v>
      </c>
      <c r="H29" s="7">
        <v>0</v>
      </c>
      <c r="I29" s="7">
        <v>0</v>
      </c>
      <c r="J29" s="7">
        <v>0</v>
      </c>
      <c r="K29" s="7">
        <v>0</v>
      </c>
      <c r="L29" s="7">
        <v>0</v>
      </c>
      <c r="M29" s="7">
        <v>0</v>
      </c>
    </row>
    <row r="30" spans="1:13" x14ac:dyDescent="0.25">
      <c r="A30" s="87" t="s">
        <v>60</v>
      </c>
      <c r="B30" s="79">
        <v>2600</v>
      </c>
      <c r="C30" s="7">
        <v>2600</v>
      </c>
      <c r="D30" s="7">
        <v>2600</v>
      </c>
      <c r="E30" s="7">
        <v>2600</v>
      </c>
      <c r="F30" s="7">
        <v>2600</v>
      </c>
      <c r="G30" s="7">
        <v>2600</v>
      </c>
      <c r="H30" s="7">
        <v>2600</v>
      </c>
      <c r="I30" s="7">
        <v>2600</v>
      </c>
      <c r="J30" s="7">
        <v>2600</v>
      </c>
      <c r="K30" s="7">
        <v>2600</v>
      </c>
      <c r="L30" s="7">
        <v>2600</v>
      </c>
      <c r="M30" s="7">
        <v>2600</v>
      </c>
    </row>
    <row r="31" spans="1:13" x14ac:dyDescent="0.25">
      <c r="A31" s="87" t="s">
        <v>61</v>
      </c>
      <c r="B31" s="79">
        <v>0</v>
      </c>
      <c r="C31" s="7">
        <v>0</v>
      </c>
      <c r="D31" s="7">
        <v>0</v>
      </c>
      <c r="E31" s="7">
        <v>0</v>
      </c>
      <c r="F31" s="7">
        <v>0</v>
      </c>
      <c r="G31" s="7">
        <v>0</v>
      </c>
      <c r="H31" s="7">
        <v>0</v>
      </c>
      <c r="I31" s="7">
        <v>0</v>
      </c>
      <c r="J31" s="7">
        <v>0</v>
      </c>
      <c r="K31" s="7">
        <v>0</v>
      </c>
      <c r="L31" s="7">
        <v>0</v>
      </c>
      <c r="M31" s="7">
        <v>0</v>
      </c>
    </row>
    <row r="32" spans="1:13" x14ac:dyDescent="0.25">
      <c r="A32" s="87" t="s">
        <v>62</v>
      </c>
      <c r="B32" s="79">
        <v>1260</v>
      </c>
      <c r="C32" s="7">
        <v>1260</v>
      </c>
      <c r="D32" s="7">
        <v>1260</v>
      </c>
      <c r="E32" s="7">
        <v>1260</v>
      </c>
      <c r="F32" s="7">
        <v>1260</v>
      </c>
      <c r="G32" s="7">
        <v>1260</v>
      </c>
      <c r="H32" s="7">
        <v>1260</v>
      </c>
      <c r="I32" s="7">
        <v>1260</v>
      </c>
      <c r="J32" s="7">
        <v>1260</v>
      </c>
      <c r="K32" s="7">
        <v>1260</v>
      </c>
      <c r="L32" s="7">
        <v>1260</v>
      </c>
      <c r="M32" s="7">
        <v>1260</v>
      </c>
    </row>
    <row r="33" spans="1:13" x14ac:dyDescent="0.25">
      <c r="A33" s="87" t="s">
        <v>63</v>
      </c>
      <c r="B33" s="79">
        <v>0</v>
      </c>
      <c r="C33" s="7">
        <v>0</v>
      </c>
      <c r="D33" s="7">
        <v>0</v>
      </c>
      <c r="E33" s="7">
        <v>0</v>
      </c>
      <c r="F33" s="7">
        <v>0</v>
      </c>
      <c r="G33" s="7">
        <v>0</v>
      </c>
      <c r="H33" s="7">
        <v>0</v>
      </c>
      <c r="I33" s="7">
        <v>0</v>
      </c>
      <c r="J33" s="7">
        <v>0</v>
      </c>
      <c r="K33" s="7">
        <v>0</v>
      </c>
      <c r="L33" s="7">
        <v>0</v>
      </c>
      <c r="M33" s="7">
        <v>0</v>
      </c>
    </row>
    <row r="34" spans="1:13" x14ac:dyDescent="0.25">
      <c r="A34" s="87" t="s">
        <v>64</v>
      </c>
      <c r="B34" s="79">
        <v>700</v>
      </c>
      <c r="C34" s="7">
        <v>700</v>
      </c>
      <c r="D34" s="7">
        <v>700</v>
      </c>
      <c r="E34" s="7">
        <v>700</v>
      </c>
      <c r="F34" s="7">
        <v>700</v>
      </c>
      <c r="G34" s="7">
        <v>700</v>
      </c>
      <c r="H34" s="7">
        <v>700</v>
      </c>
      <c r="I34" s="7">
        <v>700</v>
      </c>
      <c r="J34" s="7">
        <v>700</v>
      </c>
      <c r="K34" s="7">
        <v>700</v>
      </c>
      <c r="L34" s="7">
        <v>700</v>
      </c>
      <c r="M34" s="7">
        <v>700</v>
      </c>
    </row>
    <row r="35" spans="1:13" x14ac:dyDescent="0.25">
      <c r="A35" s="87" t="s">
        <v>65</v>
      </c>
      <c r="B35" s="79">
        <v>11632</v>
      </c>
      <c r="C35" s="7">
        <v>11632</v>
      </c>
      <c r="D35" s="7">
        <v>11632</v>
      </c>
      <c r="E35" s="7">
        <v>11632</v>
      </c>
      <c r="F35" s="7">
        <v>11632</v>
      </c>
      <c r="G35" s="7">
        <v>11632</v>
      </c>
      <c r="H35" s="7">
        <v>11632</v>
      </c>
      <c r="I35" s="7">
        <v>11632</v>
      </c>
      <c r="J35" s="7">
        <v>11632</v>
      </c>
      <c r="K35" s="7">
        <v>11632</v>
      </c>
      <c r="L35" s="7">
        <v>11632</v>
      </c>
      <c r="M35" s="7">
        <v>11632</v>
      </c>
    </row>
    <row r="36" spans="1:13" x14ac:dyDescent="0.25">
      <c r="A36" s="87" t="s">
        <v>66</v>
      </c>
      <c r="B36" s="79">
        <v>472.25</v>
      </c>
      <c r="C36" s="7">
        <v>472.25</v>
      </c>
      <c r="D36" s="7">
        <v>472.25</v>
      </c>
      <c r="E36" s="7">
        <v>472.25</v>
      </c>
      <c r="F36" s="7">
        <v>472.25</v>
      </c>
      <c r="G36" s="7">
        <v>472.25</v>
      </c>
      <c r="H36" s="7">
        <v>472.25</v>
      </c>
      <c r="I36" s="7">
        <v>472.25</v>
      </c>
      <c r="J36" s="7">
        <v>472.25</v>
      </c>
      <c r="K36" s="7">
        <v>472.25</v>
      </c>
      <c r="L36" s="7">
        <v>472.25</v>
      </c>
      <c r="M36" s="7">
        <v>472.25</v>
      </c>
    </row>
    <row r="37" spans="1:13" x14ac:dyDescent="0.25">
      <c r="A37" s="87" t="s">
        <v>67</v>
      </c>
      <c r="B37" s="79">
        <v>800</v>
      </c>
      <c r="C37" s="7">
        <v>800</v>
      </c>
      <c r="D37" s="7">
        <v>800</v>
      </c>
      <c r="E37" s="7">
        <v>800</v>
      </c>
      <c r="F37" s="7">
        <v>800</v>
      </c>
      <c r="G37" s="7">
        <v>800</v>
      </c>
      <c r="H37" s="7">
        <v>800</v>
      </c>
      <c r="I37" s="7">
        <v>800</v>
      </c>
      <c r="J37" s="7">
        <v>800</v>
      </c>
      <c r="K37" s="7">
        <v>800</v>
      </c>
      <c r="L37" s="7">
        <v>800</v>
      </c>
      <c r="M37" s="7">
        <v>800</v>
      </c>
    </row>
    <row r="38" spans="1:13" x14ac:dyDescent="0.25">
      <c r="A38" s="87" t="s">
        <v>68</v>
      </c>
      <c r="B38" s="79">
        <v>100</v>
      </c>
      <c r="C38" s="7">
        <v>100</v>
      </c>
      <c r="D38" s="7">
        <v>100</v>
      </c>
      <c r="E38" s="7">
        <v>100</v>
      </c>
      <c r="F38" s="7">
        <v>100</v>
      </c>
      <c r="G38" s="7">
        <v>100</v>
      </c>
      <c r="H38" s="7">
        <v>100</v>
      </c>
      <c r="I38" s="7">
        <v>100</v>
      </c>
      <c r="J38" s="7">
        <v>100</v>
      </c>
      <c r="K38" s="7">
        <v>100</v>
      </c>
      <c r="L38" s="7">
        <v>100</v>
      </c>
      <c r="M38" s="7">
        <v>100</v>
      </c>
    </row>
    <row r="39" spans="1:13" x14ac:dyDescent="0.25">
      <c r="A39" s="87" t="s">
        <v>69</v>
      </c>
      <c r="B39" s="79">
        <v>0</v>
      </c>
      <c r="C39" s="7">
        <v>0</v>
      </c>
      <c r="D39" s="7">
        <v>0</v>
      </c>
      <c r="E39" s="7">
        <v>0</v>
      </c>
      <c r="F39" s="7">
        <v>0</v>
      </c>
      <c r="G39" s="7">
        <v>0</v>
      </c>
      <c r="H39" s="7">
        <v>0</v>
      </c>
      <c r="I39" s="7">
        <v>0</v>
      </c>
      <c r="J39" s="7">
        <v>0</v>
      </c>
      <c r="K39" s="7">
        <v>0</v>
      </c>
      <c r="L39" s="7">
        <v>0</v>
      </c>
      <c r="M39" s="7">
        <v>0</v>
      </c>
    </row>
    <row r="40" spans="1:13" x14ac:dyDescent="0.25">
      <c r="A40" s="87" t="s">
        <v>70</v>
      </c>
      <c r="B40" s="79">
        <v>0</v>
      </c>
      <c r="C40" s="7">
        <v>0</v>
      </c>
      <c r="D40" s="7">
        <v>0</v>
      </c>
      <c r="E40" s="7">
        <v>0</v>
      </c>
      <c r="F40" s="7">
        <v>0</v>
      </c>
      <c r="G40" s="7">
        <v>0</v>
      </c>
      <c r="H40" s="7">
        <v>0</v>
      </c>
      <c r="I40" s="7">
        <v>0</v>
      </c>
      <c r="J40" s="7">
        <v>0</v>
      </c>
      <c r="K40" s="7">
        <v>0</v>
      </c>
      <c r="L40" s="7">
        <v>0</v>
      </c>
      <c r="M40" s="7">
        <v>0</v>
      </c>
    </row>
    <row r="41" spans="1:13" x14ac:dyDescent="0.25">
      <c r="A41" s="87" t="s">
        <v>71</v>
      </c>
      <c r="B41" s="79">
        <v>0</v>
      </c>
      <c r="C41" s="7">
        <v>0</v>
      </c>
      <c r="D41" s="7">
        <v>0</v>
      </c>
      <c r="E41" s="7">
        <v>0</v>
      </c>
      <c r="F41" s="7">
        <v>0</v>
      </c>
      <c r="G41" s="7">
        <v>0</v>
      </c>
      <c r="H41" s="7">
        <v>0</v>
      </c>
      <c r="I41" s="7">
        <v>0</v>
      </c>
      <c r="J41" s="7">
        <v>0</v>
      </c>
      <c r="K41" s="7">
        <v>0</v>
      </c>
      <c r="L41" s="7">
        <v>0</v>
      </c>
      <c r="M41" s="7">
        <v>0</v>
      </c>
    </row>
    <row r="42" spans="1:13" x14ac:dyDescent="0.25">
      <c r="A42" s="87" t="s">
        <v>72</v>
      </c>
      <c r="B42" s="79">
        <v>12257.23</v>
      </c>
      <c r="C42" s="7">
        <v>12257.23</v>
      </c>
      <c r="D42" s="7">
        <v>12257.23</v>
      </c>
      <c r="E42" s="7">
        <v>12257.23</v>
      </c>
      <c r="F42" s="7">
        <v>12257.23</v>
      </c>
      <c r="G42" s="7">
        <v>12257.23</v>
      </c>
      <c r="H42" s="7">
        <v>12257.23</v>
      </c>
      <c r="I42" s="7">
        <v>14000</v>
      </c>
      <c r="J42" s="7">
        <v>14000</v>
      </c>
      <c r="K42" s="7">
        <v>14000</v>
      </c>
      <c r="L42" s="7">
        <v>14000</v>
      </c>
      <c r="M42" s="7">
        <v>14000</v>
      </c>
    </row>
    <row r="43" spans="1:13" x14ac:dyDescent="0.25">
      <c r="A43" s="87" t="s">
        <v>73</v>
      </c>
      <c r="B43" s="79">
        <v>5300</v>
      </c>
      <c r="C43" s="7">
        <v>5300</v>
      </c>
      <c r="D43" s="7">
        <v>5300</v>
      </c>
      <c r="E43" s="7">
        <v>5300</v>
      </c>
      <c r="F43" s="7">
        <v>5300</v>
      </c>
      <c r="G43" s="7">
        <v>5300</v>
      </c>
      <c r="H43" s="7">
        <v>5300</v>
      </c>
      <c r="I43" s="7">
        <v>5300</v>
      </c>
      <c r="J43" s="7">
        <v>5300</v>
      </c>
      <c r="K43" s="7">
        <v>5300</v>
      </c>
      <c r="L43" s="7">
        <v>5300</v>
      </c>
      <c r="M43" s="7">
        <v>5300</v>
      </c>
    </row>
    <row r="44" spans="1:13" x14ac:dyDescent="0.25">
      <c r="A44" s="87" t="s">
        <v>74</v>
      </c>
      <c r="B44" s="79">
        <v>1800</v>
      </c>
      <c r="C44" s="7">
        <v>1800</v>
      </c>
      <c r="D44" s="7">
        <v>1800</v>
      </c>
      <c r="E44" s="7">
        <v>1800</v>
      </c>
      <c r="F44" s="7">
        <v>1800</v>
      </c>
      <c r="G44" s="7">
        <v>1800</v>
      </c>
      <c r="H44" s="7">
        <v>1800</v>
      </c>
      <c r="I44" s="7">
        <v>1800</v>
      </c>
      <c r="J44" s="7">
        <v>1800</v>
      </c>
      <c r="K44" s="7">
        <v>1800</v>
      </c>
      <c r="L44" s="7">
        <v>1800</v>
      </c>
      <c r="M44" s="7">
        <v>1800</v>
      </c>
    </row>
    <row r="45" spans="1:13" x14ac:dyDescent="0.25">
      <c r="A45" s="87" t="s">
        <v>75</v>
      </c>
      <c r="B45" s="79">
        <v>0</v>
      </c>
      <c r="C45" s="7">
        <v>0</v>
      </c>
      <c r="D45" s="7">
        <v>0</v>
      </c>
      <c r="E45" s="7">
        <v>0</v>
      </c>
      <c r="F45" s="7">
        <v>0</v>
      </c>
      <c r="G45" s="7">
        <v>0</v>
      </c>
      <c r="H45" s="7">
        <v>0</v>
      </c>
      <c r="I45" s="7">
        <v>0</v>
      </c>
      <c r="J45" s="7">
        <v>0</v>
      </c>
      <c r="K45" s="7">
        <v>0</v>
      </c>
      <c r="L45" s="7">
        <v>0</v>
      </c>
      <c r="M45" s="7">
        <v>0</v>
      </c>
    </row>
    <row r="46" spans="1:13" x14ac:dyDescent="0.25">
      <c r="A46" s="87" t="s">
        <v>76</v>
      </c>
      <c r="B46" s="79">
        <v>1350</v>
      </c>
      <c r="C46" s="7">
        <v>1350</v>
      </c>
      <c r="D46" s="7">
        <v>1350</v>
      </c>
      <c r="E46" s="7">
        <v>1350</v>
      </c>
      <c r="F46" s="7">
        <v>1350</v>
      </c>
      <c r="G46" s="7">
        <v>1350</v>
      </c>
      <c r="H46" s="7">
        <v>1350</v>
      </c>
      <c r="I46" s="7">
        <v>1350</v>
      </c>
      <c r="J46" s="7">
        <v>1350</v>
      </c>
      <c r="K46" s="7">
        <v>1350</v>
      </c>
      <c r="L46" s="7">
        <v>1350</v>
      </c>
      <c r="M46" s="7">
        <v>1350</v>
      </c>
    </row>
    <row r="47" spans="1:13" x14ac:dyDescent="0.25">
      <c r="A47" s="87" t="s">
        <v>77</v>
      </c>
      <c r="B47" s="79">
        <v>0</v>
      </c>
      <c r="C47" s="7">
        <v>0</v>
      </c>
      <c r="D47" s="7">
        <v>0</v>
      </c>
      <c r="E47" s="7">
        <v>0</v>
      </c>
      <c r="F47" s="7">
        <v>0</v>
      </c>
      <c r="G47" s="7">
        <v>0</v>
      </c>
      <c r="H47" s="7">
        <v>0</v>
      </c>
      <c r="I47" s="7">
        <v>0</v>
      </c>
      <c r="J47" s="7">
        <v>0</v>
      </c>
      <c r="K47" s="7">
        <v>0</v>
      </c>
      <c r="L47" s="7">
        <v>0</v>
      </c>
      <c r="M47" s="7">
        <v>0</v>
      </c>
    </row>
    <row r="48" spans="1:13" x14ac:dyDescent="0.25">
      <c r="A48" s="87" t="s">
        <v>78</v>
      </c>
      <c r="B48" s="79">
        <v>400</v>
      </c>
      <c r="C48" s="7">
        <v>400</v>
      </c>
      <c r="D48" s="7">
        <v>400</v>
      </c>
      <c r="E48" s="7">
        <v>400</v>
      </c>
      <c r="F48" s="7">
        <v>400</v>
      </c>
      <c r="G48" s="7">
        <v>400</v>
      </c>
      <c r="H48" s="7">
        <v>400</v>
      </c>
      <c r="I48" s="7">
        <v>400</v>
      </c>
      <c r="J48" s="7">
        <v>400</v>
      </c>
      <c r="K48" s="7">
        <v>400</v>
      </c>
      <c r="L48" s="7">
        <v>400</v>
      </c>
      <c r="M48" s="7">
        <v>400</v>
      </c>
    </row>
    <row r="49" spans="1:13" x14ac:dyDescent="0.25">
      <c r="A49" s="87" t="s">
        <v>79</v>
      </c>
      <c r="B49" s="79">
        <v>100</v>
      </c>
      <c r="C49" s="7">
        <v>100</v>
      </c>
      <c r="D49" s="7">
        <v>100</v>
      </c>
      <c r="E49" s="7">
        <v>100</v>
      </c>
      <c r="F49" s="7">
        <v>100</v>
      </c>
      <c r="G49" s="7">
        <v>100</v>
      </c>
      <c r="H49" s="7">
        <v>100</v>
      </c>
      <c r="I49" s="7">
        <v>100</v>
      </c>
      <c r="J49" s="7">
        <v>100</v>
      </c>
      <c r="K49" s="7">
        <v>100</v>
      </c>
      <c r="L49" s="7">
        <v>100</v>
      </c>
      <c r="M49" s="7">
        <v>100</v>
      </c>
    </row>
    <row r="50" spans="1:13" x14ac:dyDescent="0.25">
      <c r="A50" s="87" t="s">
        <v>80</v>
      </c>
      <c r="B50" s="79">
        <v>0</v>
      </c>
      <c r="C50" s="7">
        <v>0</v>
      </c>
      <c r="D50" s="7">
        <v>0</v>
      </c>
      <c r="E50" s="7">
        <v>0</v>
      </c>
      <c r="F50" s="7">
        <v>0</v>
      </c>
      <c r="G50" s="7">
        <v>0</v>
      </c>
      <c r="H50" s="7">
        <v>0</v>
      </c>
      <c r="I50" s="7">
        <v>0</v>
      </c>
      <c r="J50" s="7">
        <v>0</v>
      </c>
      <c r="K50" s="7">
        <v>0</v>
      </c>
      <c r="L50" s="7">
        <v>0</v>
      </c>
      <c r="M50" s="7">
        <v>0</v>
      </c>
    </row>
    <row r="51" spans="1:13" x14ac:dyDescent="0.25">
      <c r="A51" s="87" t="s">
        <v>81</v>
      </c>
      <c r="B51" s="79">
        <v>0</v>
      </c>
      <c r="C51" s="7">
        <v>0</v>
      </c>
      <c r="D51" s="7">
        <v>0</v>
      </c>
      <c r="E51" s="7">
        <v>0</v>
      </c>
      <c r="F51" s="7">
        <v>0</v>
      </c>
      <c r="G51" s="7">
        <v>0</v>
      </c>
      <c r="H51" s="7">
        <v>0</v>
      </c>
      <c r="I51" s="7">
        <v>0</v>
      </c>
      <c r="J51" s="7">
        <v>0</v>
      </c>
      <c r="K51" s="7">
        <v>0</v>
      </c>
      <c r="L51" s="7">
        <v>0</v>
      </c>
      <c r="M51" s="7">
        <v>0</v>
      </c>
    </row>
    <row r="52" spans="1:13" x14ac:dyDescent="0.25">
      <c r="A52" s="87" t="s">
        <v>82</v>
      </c>
      <c r="B52" s="79">
        <v>500</v>
      </c>
      <c r="C52" s="7">
        <v>500</v>
      </c>
      <c r="D52" s="7">
        <v>500</v>
      </c>
      <c r="E52" s="7">
        <v>500</v>
      </c>
      <c r="F52" s="7">
        <v>500</v>
      </c>
      <c r="G52" s="7">
        <v>500</v>
      </c>
      <c r="H52" s="7">
        <v>500</v>
      </c>
      <c r="I52" s="7">
        <v>500</v>
      </c>
      <c r="J52" s="7">
        <v>500</v>
      </c>
      <c r="K52" s="7">
        <v>500</v>
      </c>
      <c r="L52" s="7">
        <v>500</v>
      </c>
      <c r="M52" s="7">
        <v>500</v>
      </c>
    </row>
    <row r="53" spans="1:13" x14ac:dyDescent="0.25">
      <c r="A53" s="87" t="s">
        <v>83</v>
      </c>
      <c r="B53" s="79">
        <v>250</v>
      </c>
      <c r="C53" s="7">
        <v>250</v>
      </c>
      <c r="D53" s="7">
        <v>250</v>
      </c>
      <c r="E53" s="7">
        <v>250</v>
      </c>
      <c r="F53" s="7">
        <v>250</v>
      </c>
      <c r="G53" s="7">
        <v>250</v>
      </c>
      <c r="H53" s="7">
        <v>250</v>
      </c>
      <c r="I53" s="7">
        <v>250</v>
      </c>
      <c r="J53" s="7">
        <v>250</v>
      </c>
      <c r="K53" s="7">
        <v>250</v>
      </c>
      <c r="L53" s="7">
        <v>250</v>
      </c>
      <c r="M53" s="7">
        <v>250</v>
      </c>
    </row>
    <row r="54" spans="1:13" x14ac:dyDescent="0.25">
      <c r="A54" s="87" t="s">
        <v>84</v>
      </c>
      <c r="B54" s="79">
        <v>0</v>
      </c>
      <c r="C54" s="7">
        <v>0</v>
      </c>
      <c r="D54" s="7">
        <v>0</v>
      </c>
      <c r="E54" s="7">
        <v>0</v>
      </c>
      <c r="F54" s="7">
        <v>0</v>
      </c>
      <c r="G54" s="7">
        <v>0</v>
      </c>
      <c r="H54" s="7">
        <v>0</v>
      </c>
      <c r="I54" s="7">
        <v>0</v>
      </c>
      <c r="J54" s="7">
        <v>0</v>
      </c>
      <c r="K54" s="7">
        <v>0</v>
      </c>
      <c r="L54" s="7">
        <v>0</v>
      </c>
      <c r="M54" s="7">
        <v>0</v>
      </c>
    </row>
    <row r="55" spans="1:13" x14ac:dyDescent="0.25">
      <c r="A55" s="87" t="s">
        <v>85</v>
      </c>
      <c r="B55" s="79">
        <v>0</v>
      </c>
      <c r="C55" s="7">
        <v>0</v>
      </c>
      <c r="D55" s="7">
        <v>0</v>
      </c>
      <c r="E55" s="7">
        <v>0</v>
      </c>
      <c r="F55" s="7">
        <v>0</v>
      </c>
      <c r="G55" s="7">
        <v>0</v>
      </c>
      <c r="H55" s="7">
        <v>0</v>
      </c>
      <c r="I55" s="7">
        <v>0</v>
      </c>
      <c r="J55" s="7">
        <v>0</v>
      </c>
      <c r="K55" s="7">
        <v>0</v>
      </c>
      <c r="L55" s="7">
        <v>0</v>
      </c>
      <c r="M55" s="7">
        <v>0</v>
      </c>
    </row>
    <row r="56" spans="1:13" x14ac:dyDescent="0.25">
      <c r="A56" s="87" t="s">
        <v>86</v>
      </c>
      <c r="B56" s="79">
        <v>0</v>
      </c>
      <c r="C56" s="7">
        <v>0</v>
      </c>
      <c r="D56" s="7">
        <v>0</v>
      </c>
      <c r="E56" s="7">
        <v>0</v>
      </c>
      <c r="F56" s="7">
        <v>0</v>
      </c>
      <c r="G56" s="7">
        <v>0</v>
      </c>
      <c r="H56" s="7">
        <v>0</v>
      </c>
      <c r="I56" s="7">
        <v>0</v>
      </c>
      <c r="J56" s="7">
        <v>0</v>
      </c>
      <c r="K56" s="7">
        <v>0</v>
      </c>
      <c r="L56" s="7">
        <v>0</v>
      </c>
      <c r="M56" s="7">
        <v>0</v>
      </c>
    </row>
    <row r="57" spans="1:13" x14ac:dyDescent="0.25">
      <c r="A57" s="87" t="s">
        <v>87</v>
      </c>
      <c r="B57" s="79">
        <v>375</v>
      </c>
      <c r="C57" s="7">
        <v>375</v>
      </c>
      <c r="D57" s="7">
        <v>375</v>
      </c>
      <c r="E57" s="7">
        <v>375</v>
      </c>
      <c r="F57" s="7">
        <v>375</v>
      </c>
      <c r="G57" s="7">
        <v>375</v>
      </c>
      <c r="H57" s="7">
        <v>375</v>
      </c>
      <c r="I57" s="7">
        <v>375</v>
      </c>
      <c r="J57" s="7">
        <v>375</v>
      </c>
      <c r="K57" s="7">
        <v>375</v>
      </c>
      <c r="L57" s="7">
        <v>375</v>
      </c>
      <c r="M57" s="7">
        <v>375</v>
      </c>
    </row>
    <row r="58" spans="1:13" x14ac:dyDescent="0.25">
      <c r="A58" s="87" t="s">
        <v>88</v>
      </c>
      <c r="B58" s="79">
        <v>600</v>
      </c>
      <c r="C58" s="7">
        <v>600</v>
      </c>
      <c r="D58" s="7">
        <v>600</v>
      </c>
      <c r="E58" s="7">
        <v>600</v>
      </c>
      <c r="F58" s="7">
        <v>600</v>
      </c>
      <c r="G58" s="7">
        <v>600</v>
      </c>
      <c r="H58" s="7">
        <v>600</v>
      </c>
      <c r="I58" s="7">
        <v>600</v>
      </c>
      <c r="J58" s="7">
        <v>600</v>
      </c>
      <c r="K58" s="7">
        <v>600</v>
      </c>
      <c r="L58" s="7">
        <v>600</v>
      </c>
      <c r="M58" s="7">
        <v>600</v>
      </c>
    </row>
    <row r="59" spans="1:13" x14ac:dyDescent="0.25">
      <c r="A59" s="87" t="s">
        <v>89</v>
      </c>
      <c r="B59" s="79">
        <v>0</v>
      </c>
      <c r="C59" s="7">
        <v>0</v>
      </c>
      <c r="D59" s="7">
        <v>0</v>
      </c>
      <c r="E59" s="7">
        <v>0</v>
      </c>
      <c r="F59" s="7">
        <v>0</v>
      </c>
      <c r="G59" s="7">
        <v>0</v>
      </c>
      <c r="H59" s="7">
        <v>0</v>
      </c>
      <c r="I59" s="7">
        <v>0</v>
      </c>
      <c r="J59" s="7">
        <v>0</v>
      </c>
      <c r="K59" s="7">
        <v>0</v>
      </c>
      <c r="L59" s="7">
        <v>0</v>
      </c>
      <c r="M59" s="7">
        <v>0</v>
      </c>
    </row>
    <row r="60" spans="1:13" x14ac:dyDescent="0.25">
      <c r="A60" s="87" t="s">
        <v>90</v>
      </c>
      <c r="B60" s="85">
        <v>11454</v>
      </c>
      <c r="C60" s="9">
        <v>10458</v>
      </c>
      <c r="D60" s="9">
        <v>10458</v>
      </c>
      <c r="E60" s="9">
        <v>14476</v>
      </c>
      <c r="F60" s="9">
        <v>15134</v>
      </c>
      <c r="G60" s="9">
        <v>13318</v>
      </c>
      <c r="H60" s="9">
        <v>15478</v>
      </c>
      <c r="I60" s="9">
        <v>14969</v>
      </c>
      <c r="J60" s="9">
        <v>14289</v>
      </c>
      <c r="K60" s="9">
        <v>15649</v>
      </c>
      <c r="L60" s="9">
        <v>14289</v>
      </c>
      <c r="M60" s="9">
        <v>14969</v>
      </c>
    </row>
    <row r="61" spans="1:13" x14ac:dyDescent="0.25">
      <c r="A61" s="87" t="s">
        <v>91</v>
      </c>
      <c r="B61" s="85">
        <v>29125</v>
      </c>
      <c r="C61" s="9">
        <v>26592</v>
      </c>
      <c r="D61" s="9">
        <v>26592</v>
      </c>
      <c r="E61" s="9">
        <v>27859</v>
      </c>
      <c r="F61" s="9">
        <v>29622</v>
      </c>
      <c r="G61" s="9">
        <v>26466</v>
      </c>
      <c r="H61" s="9">
        <v>30436</v>
      </c>
      <c r="I61" s="9">
        <v>29112</v>
      </c>
      <c r="J61" s="9">
        <v>27789</v>
      </c>
      <c r="K61" s="9">
        <v>30436</v>
      </c>
      <c r="L61" s="9">
        <v>27789</v>
      </c>
      <c r="M61" s="9">
        <v>29112</v>
      </c>
    </row>
    <row r="62" spans="1:13" x14ac:dyDescent="0.25">
      <c r="A62" s="87" t="s">
        <v>92</v>
      </c>
      <c r="B62" s="85">
        <v>117667</v>
      </c>
      <c r="C62" s="9">
        <v>119393</v>
      </c>
      <c r="D62" s="9">
        <v>119565</v>
      </c>
      <c r="E62" s="9">
        <v>126121</v>
      </c>
      <c r="F62" s="9">
        <v>132254</v>
      </c>
      <c r="G62" s="9">
        <v>119745</v>
      </c>
      <c r="H62" s="9">
        <v>143723</v>
      </c>
      <c r="I62" s="9">
        <v>138075</v>
      </c>
      <c r="J62" s="9">
        <v>132126</v>
      </c>
      <c r="K62" s="9">
        <v>145279</v>
      </c>
      <c r="L62" s="9">
        <v>132674</v>
      </c>
      <c r="M62" s="9">
        <v>139135</v>
      </c>
    </row>
    <row r="63" spans="1:13" x14ac:dyDescent="0.25">
      <c r="A63" s="87" t="s">
        <v>93</v>
      </c>
    </row>
    <row r="64" spans="1:13" x14ac:dyDescent="0.25">
      <c r="A64" s="87" t="s">
        <v>94</v>
      </c>
      <c r="B64" s="85">
        <v>9337</v>
      </c>
      <c r="C64" s="9">
        <v>9230</v>
      </c>
      <c r="D64" s="9">
        <v>9240</v>
      </c>
      <c r="E64" s="9">
        <v>9939</v>
      </c>
      <c r="F64" s="9">
        <v>10444</v>
      </c>
      <c r="G64" s="9">
        <v>9412</v>
      </c>
      <c r="H64" s="9">
        <v>11189</v>
      </c>
      <c r="I64" s="9">
        <v>10747</v>
      </c>
      <c r="J64" s="9">
        <v>10278</v>
      </c>
      <c r="K64" s="9">
        <v>11290</v>
      </c>
      <c r="L64" s="9">
        <v>10310</v>
      </c>
      <c r="M64" s="9">
        <v>10810</v>
      </c>
    </row>
    <row r="65" spans="1:13" x14ac:dyDescent="0.25">
      <c r="A65" s="87" t="s">
        <v>95</v>
      </c>
      <c r="B65" s="85">
        <v>2769</v>
      </c>
      <c r="C65" s="9">
        <v>2738</v>
      </c>
      <c r="D65" s="9">
        <v>2741</v>
      </c>
      <c r="E65" s="9">
        <v>2948</v>
      </c>
      <c r="F65" s="9">
        <v>3098</v>
      </c>
      <c r="G65" s="9">
        <v>2792</v>
      </c>
      <c r="H65" s="9">
        <v>3319</v>
      </c>
      <c r="I65" s="9">
        <v>3188</v>
      </c>
      <c r="J65" s="9">
        <v>3049</v>
      </c>
      <c r="K65" s="9">
        <v>3349</v>
      </c>
      <c r="L65" s="9">
        <v>3058</v>
      </c>
      <c r="M65" s="9">
        <v>3206</v>
      </c>
    </row>
    <row r="66" spans="1:13" x14ac:dyDescent="0.25">
      <c r="A66" s="87" t="s">
        <v>96</v>
      </c>
      <c r="B66" s="79">
        <v>1250</v>
      </c>
      <c r="C66" s="7">
        <v>1250</v>
      </c>
      <c r="D66" s="7">
        <v>1250</v>
      </c>
      <c r="E66" s="7">
        <v>1250</v>
      </c>
      <c r="F66" s="7">
        <v>1250</v>
      </c>
      <c r="G66" s="7">
        <v>1250</v>
      </c>
      <c r="H66" s="7">
        <v>1250</v>
      </c>
      <c r="I66" s="7">
        <v>1250</v>
      </c>
      <c r="J66" s="7">
        <v>1250</v>
      </c>
      <c r="K66" s="7">
        <v>1250</v>
      </c>
      <c r="L66" s="7">
        <v>1250</v>
      </c>
      <c r="M66" s="7">
        <v>1250</v>
      </c>
    </row>
    <row r="67" spans="1:13" x14ac:dyDescent="0.25">
      <c r="A67" s="87" t="s">
        <v>97</v>
      </c>
      <c r="B67" s="79">
        <v>0</v>
      </c>
      <c r="C67" s="7">
        <v>0</v>
      </c>
      <c r="D67" s="7">
        <v>0</v>
      </c>
      <c r="E67" s="7">
        <v>0</v>
      </c>
      <c r="F67" s="7">
        <v>0</v>
      </c>
      <c r="G67" s="7">
        <v>0</v>
      </c>
      <c r="H67" s="7">
        <v>0</v>
      </c>
      <c r="I67" s="7">
        <v>0</v>
      </c>
      <c r="J67" s="7">
        <v>0</v>
      </c>
      <c r="K67" s="7">
        <v>0</v>
      </c>
      <c r="L67" s="7">
        <v>0</v>
      </c>
      <c r="M67" s="7">
        <v>0</v>
      </c>
    </row>
    <row r="68" spans="1:13" x14ac:dyDescent="0.25">
      <c r="A68" s="87" t="s">
        <v>98</v>
      </c>
      <c r="B68" s="79">
        <v>900.28440000000001</v>
      </c>
      <c r="C68" s="7">
        <v>821.99880000000007</v>
      </c>
      <c r="D68" s="7">
        <v>821.99880000000007</v>
      </c>
      <c r="E68" s="7">
        <v>1137.8136</v>
      </c>
      <c r="F68" s="7">
        <v>1189.5324000000001</v>
      </c>
      <c r="G68" s="7">
        <v>1046.8262400000001</v>
      </c>
      <c r="H68" s="7">
        <v>1216.5409319999999</v>
      </c>
      <c r="I68" s="7">
        <v>1176.5649720000001</v>
      </c>
      <c r="J68" s="7">
        <v>1123.084746</v>
      </c>
      <c r="K68" s="7">
        <v>1230.045198</v>
      </c>
      <c r="L68" s="7">
        <v>1123.084746</v>
      </c>
      <c r="M68" s="7">
        <v>1176.5649720000001</v>
      </c>
    </row>
    <row r="69" spans="1:13" x14ac:dyDescent="0.25">
      <c r="A69" s="87" t="s">
        <v>99</v>
      </c>
      <c r="B69" s="79">
        <v>2289.2175539999998</v>
      </c>
      <c r="C69" s="7">
        <v>2090.155158</v>
      </c>
      <c r="D69" s="7">
        <v>2090.155158</v>
      </c>
      <c r="E69" s="7">
        <v>2189.6863560000002</v>
      </c>
      <c r="F69" s="7">
        <v>2328.2941031999999</v>
      </c>
      <c r="G69" s="7">
        <v>2080.2020381999996</v>
      </c>
      <c r="H69" s="7">
        <v>2392.2323439299998</v>
      </c>
      <c r="I69" s="7">
        <v>2288.2222420199996</v>
      </c>
      <c r="J69" s="7">
        <v>2184.2121401099998</v>
      </c>
      <c r="K69" s="7">
        <v>2392.2323439299998</v>
      </c>
      <c r="L69" s="7">
        <v>2184.2121401099998</v>
      </c>
      <c r="M69" s="7">
        <v>2288.2222420199996</v>
      </c>
    </row>
    <row r="70" spans="1:13" x14ac:dyDescent="0.25">
      <c r="A70" s="87" t="s">
        <v>100</v>
      </c>
      <c r="B70" s="79">
        <v>9248.6643107999989</v>
      </c>
      <c r="C70" s="7">
        <v>9384.3233315999987</v>
      </c>
      <c r="D70" s="7">
        <v>9397.7896326299997</v>
      </c>
      <c r="E70" s="7">
        <v>9913.1335617599998</v>
      </c>
      <c r="F70" s="7">
        <v>10395.132027839998</v>
      </c>
      <c r="G70" s="7">
        <v>9411.9583067999993</v>
      </c>
      <c r="H70" s="7">
        <v>11296.663860899998</v>
      </c>
      <c r="I70" s="7">
        <v>10852.703422439999</v>
      </c>
      <c r="J70" s="7">
        <v>10385.092933109998</v>
      </c>
      <c r="K70" s="7">
        <v>11418.932445329996</v>
      </c>
      <c r="L70" s="7">
        <v>10428.199412022002</v>
      </c>
      <c r="M70" s="7">
        <v>10935.985552403998</v>
      </c>
    </row>
    <row r="71" spans="1:13" x14ac:dyDescent="0.25">
      <c r="A71" s="87" t="s">
        <v>101</v>
      </c>
      <c r="B71" s="79">
        <v>2407.0897065648855</v>
      </c>
      <c r="C71" s="7">
        <v>2266.4677692251908</v>
      </c>
      <c r="D71" s="7">
        <v>2287.0781883263357</v>
      </c>
      <c r="E71" s="7">
        <v>2466.9582317633585</v>
      </c>
      <c r="F71" s="7">
        <v>2640.7476766908399</v>
      </c>
      <c r="G71" s="7">
        <v>2354.0584276793893</v>
      </c>
      <c r="H71" s="7">
        <v>2724.554950945801</v>
      </c>
      <c r="I71" s="7">
        <v>2614.4666880351147</v>
      </c>
      <c r="J71" s="7">
        <v>2501.3842529622134</v>
      </c>
      <c r="K71" s="7">
        <v>2748.1948467187021</v>
      </c>
      <c r="L71" s="7">
        <v>2514.8159518866414</v>
      </c>
      <c r="M71" s="7">
        <v>2635.8644084526713</v>
      </c>
    </row>
    <row r="72" spans="1:13" x14ac:dyDescent="0.25">
      <c r="A72" s="87" t="s">
        <v>102</v>
      </c>
      <c r="B72" s="79">
        <v>1265.9711210992364</v>
      </c>
      <c r="C72" s="7">
        <v>1251.5498513587786</v>
      </c>
      <c r="D72" s="7">
        <v>1252.9204672396945</v>
      </c>
      <c r="E72" s="7">
        <v>1347.6471773801525</v>
      </c>
      <c r="F72" s="7">
        <v>1416.077204177099</v>
      </c>
      <c r="G72" s="7">
        <v>1276.2327312977097</v>
      </c>
      <c r="H72" s="7">
        <v>1517.0928383541982</v>
      </c>
      <c r="I72" s="7">
        <v>1457.2509553648854</v>
      </c>
      <c r="J72" s="7">
        <v>1393.6274625160304</v>
      </c>
      <c r="K72" s="7">
        <v>1530.9119579908393</v>
      </c>
      <c r="L72" s="7">
        <v>1398.0148903951147</v>
      </c>
      <c r="M72" s="7">
        <v>1465.7275080329766</v>
      </c>
    </row>
    <row r="73" spans="1:13" x14ac:dyDescent="0.25">
      <c r="A73" s="87" t="s">
        <v>103</v>
      </c>
      <c r="B73" s="79">
        <v>135</v>
      </c>
      <c r="C73" s="7">
        <v>135</v>
      </c>
      <c r="D73" s="7">
        <v>135</v>
      </c>
      <c r="E73" s="7">
        <v>135</v>
      </c>
      <c r="F73" s="7">
        <v>135</v>
      </c>
      <c r="G73" s="7">
        <v>135</v>
      </c>
      <c r="H73" s="7">
        <v>135</v>
      </c>
      <c r="I73" s="7">
        <v>135</v>
      </c>
      <c r="J73" s="7">
        <v>135</v>
      </c>
      <c r="K73" s="7">
        <v>135</v>
      </c>
      <c r="L73" s="7">
        <v>135</v>
      </c>
      <c r="M73" s="7">
        <v>135</v>
      </c>
    </row>
    <row r="74" spans="1:13" x14ac:dyDescent="0.25">
      <c r="A74" s="87" t="s">
        <v>104</v>
      </c>
      <c r="B74" s="79">
        <v>2700</v>
      </c>
      <c r="C74" s="7">
        <v>2700</v>
      </c>
      <c r="D74" s="7">
        <v>2700</v>
      </c>
      <c r="E74" s="7">
        <v>2700</v>
      </c>
      <c r="F74" s="7">
        <v>2700</v>
      </c>
      <c r="G74" s="7">
        <v>2700</v>
      </c>
      <c r="H74" s="7">
        <v>2700</v>
      </c>
      <c r="I74" s="7">
        <v>2700</v>
      </c>
      <c r="J74" s="7">
        <v>2700</v>
      </c>
      <c r="K74" s="7">
        <v>2700</v>
      </c>
      <c r="L74" s="7">
        <v>2700</v>
      </c>
      <c r="M74" s="7">
        <v>2700</v>
      </c>
    </row>
    <row r="75" spans="1:13" x14ac:dyDescent="0.25">
      <c r="A75" s="87" t="s">
        <v>105</v>
      </c>
      <c r="B75" s="79">
        <v>4783.2</v>
      </c>
      <c r="C75" s="7">
        <v>4783.2</v>
      </c>
      <c r="D75" s="7">
        <v>4783.2</v>
      </c>
      <c r="E75" s="7">
        <v>4783.2</v>
      </c>
      <c r="F75" s="7">
        <v>4783.2</v>
      </c>
      <c r="G75" s="7">
        <v>4783.2</v>
      </c>
      <c r="H75" s="7">
        <v>4783.2</v>
      </c>
      <c r="I75" s="7">
        <v>4783.2</v>
      </c>
      <c r="J75" s="7">
        <v>4783.2</v>
      </c>
      <c r="K75" s="7">
        <v>4783.2</v>
      </c>
      <c r="L75" s="7">
        <v>4783.2</v>
      </c>
      <c r="M75" s="7">
        <v>4783.2</v>
      </c>
    </row>
    <row r="76" spans="1:13" x14ac:dyDescent="0.25">
      <c r="A76" s="87" t="s">
        <v>106</v>
      </c>
      <c r="B76" s="79">
        <v>3650</v>
      </c>
      <c r="C76" s="7">
        <v>3650</v>
      </c>
      <c r="D76" s="7">
        <v>3650</v>
      </c>
      <c r="E76" s="7">
        <v>3650</v>
      </c>
      <c r="F76" s="7">
        <v>3650</v>
      </c>
      <c r="G76" s="7">
        <v>3650</v>
      </c>
      <c r="H76" s="7">
        <v>3650</v>
      </c>
      <c r="I76" s="7">
        <v>3650</v>
      </c>
      <c r="J76" s="7">
        <v>3650</v>
      </c>
      <c r="K76" s="7">
        <v>3650</v>
      </c>
      <c r="L76" s="7">
        <v>3650</v>
      </c>
      <c r="M76" s="7">
        <v>3650</v>
      </c>
    </row>
    <row r="77" spans="1:13" x14ac:dyDescent="0.25">
      <c r="A77" s="87" t="s">
        <v>107</v>
      </c>
      <c r="B77" s="79">
        <v>350</v>
      </c>
      <c r="C77" s="7">
        <v>350</v>
      </c>
      <c r="D77" s="7">
        <v>350</v>
      </c>
      <c r="E77" s="7">
        <v>350</v>
      </c>
      <c r="F77" s="7">
        <v>350</v>
      </c>
      <c r="G77" s="7">
        <v>350</v>
      </c>
      <c r="H77" s="7">
        <v>350</v>
      </c>
      <c r="I77" s="7">
        <v>350</v>
      </c>
      <c r="J77" s="7">
        <v>350</v>
      </c>
      <c r="K77" s="7">
        <v>350</v>
      </c>
      <c r="L77" s="7">
        <v>350</v>
      </c>
      <c r="M77" s="7">
        <v>350</v>
      </c>
    </row>
    <row r="78" spans="1:13" x14ac:dyDescent="0.25">
      <c r="A78" s="87" t="s">
        <v>108</v>
      </c>
      <c r="B78" s="79">
        <v>0</v>
      </c>
      <c r="C78" s="7">
        <v>0</v>
      </c>
      <c r="D78" s="7">
        <v>0</v>
      </c>
      <c r="E78" s="7">
        <v>0</v>
      </c>
      <c r="F78" s="7">
        <v>0</v>
      </c>
      <c r="G78" s="7">
        <v>0</v>
      </c>
      <c r="H78" s="7">
        <v>0</v>
      </c>
      <c r="I78" s="7">
        <v>0</v>
      </c>
      <c r="J78" s="7">
        <v>0</v>
      </c>
      <c r="K78" s="7">
        <v>0</v>
      </c>
      <c r="L78" s="7">
        <v>0</v>
      </c>
      <c r="M78" s="7">
        <v>0</v>
      </c>
    </row>
    <row r="79" spans="1:13" x14ac:dyDescent="0.25">
      <c r="A79" s="87" t="s">
        <v>109</v>
      </c>
      <c r="B79" s="79">
        <v>0</v>
      </c>
      <c r="C79" s="7">
        <v>0</v>
      </c>
      <c r="D79" s="7">
        <v>0</v>
      </c>
      <c r="E79" s="7">
        <v>0</v>
      </c>
      <c r="F79" s="7">
        <v>0</v>
      </c>
      <c r="G79" s="7">
        <v>0</v>
      </c>
      <c r="H79" s="7">
        <v>0</v>
      </c>
      <c r="I79" s="7">
        <v>0</v>
      </c>
      <c r="J79" s="7">
        <v>0</v>
      </c>
      <c r="K79" s="7">
        <v>0</v>
      </c>
      <c r="L79" s="7">
        <v>0</v>
      </c>
      <c r="M79" s="7">
        <v>0</v>
      </c>
    </row>
    <row r="80" spans="1:13" x14ac:dyDescent="0.25">
      <c r="A80" s="87" t="s">
        <v>110</v>
      </c>
      <c r="B80" s="79">
        <v>0</v>
      </c>
      <c r="C80" s="7">
        <v>0</v>
      </c>
      <c r="D80" s="7">
        <v>0</v>
      </c>
      <c r="E80" s="7">
        <v>0</v>
      </c>
      <c r="F80" s="7">
        <v>0</v>
      </c>
      <c r="G80" s="7">
        <v>0</v>
      </c>
      <c r="H80" s="7">
        <v>0</v>
      </c>
      <c r="I80" s="7">
        <v>0</v>
      </c>
      <c r="J80" s="7">
        <v>0</v>
      </c>
      <c r="K80" s="7">
        <v>0</v>
      </c>
      <c r="L80" s="7">
        <v>0</v>
      </c>
      <c r="M80" s="7">
        <v>0</v>
      </c>
    </row>
    <row r="81" spans="1:13" x14ac:dyDescent="0.25">
      <c r="A81" s="87" t="s">
        <v>111</v>
      </c>
      <c r="B81" s="79">
        <v>75</v>
      </c>
      <c r="C81" s="7">
        <v>75</v>
      </c>
      <c r="D81" s="7">
        <v>75</v>
      </c>
      <c r="E81" s="7">
        <v>75</v>
      </c>
      <c r="F81" s="7">
        <v>75</v>
      </c>
      <c r="G81" s="7">
        <v>75</v>
      </c>
      <c r="H81" s="7">
        <v>75</v>
      </c>
      <c r="I81" s="7">
        <v>75</v>
      </c>
      <c r="J81" s="7">
        <v>75</v>
      </c>
      <c r="K81" s="7">
        <v>75</v>
      </c>
      <c r="L81" s="7">
        <v>75</v>
      </c>
      <c r="M81" s="7">
        <v>75</v>
      </c>
    </row>
    <row r="82" spans="1:13" x14ac:dyDescent="0.25">
      <c r="A82" s="87" t="s">
        <v>112</v>
      </c>
      <c r="B82" s="79">
        <v>100</v>
      </c>
      <c r="C82" s="7">
        <v>100</v>
      </c>
      <c r="D82" s="7">
        <v>100</v>
      </c>
      <c r="E82" s="7">
        <v>100</v>
      </c>
      <c r="F82" s="7">
        <v>100</v>
      </c>
      <c r="G82" s="7">
        <v>100</v>
      </c>
      <c r="H82" s="7">
        <v>100</v>
      </c>
      <c r="I82" s="7">
        <v>100</v>
      </c>
      <c r="J82" s="7">
        <v>100</v>
      </c>
      <c r="K82" s="7">
        <v>100</v>
      </c>
      <c r="L82" s="7">
        <v>100</v>
      </c>
      <c r="M82" s="7">
        <v>100</v>
      </c>
    </row>
    <row r="83" spans="1:13" x14ac:dyDescent="0.25">
      <c r="A83" s="87" t="s">
        <v>113</v>
      </c>
      <c r="B83" s="79">
        <v>0</v>
      </c>
      <c r="C83" s="7">
        <v>0</v>
      </c>
      <c r="D83" s="7">
        <v>0</v>
      </c>
      <c r="E83" s="7">
        <v>0</v>
      </c>
      <c r="F83" s="7">
        <v>0</v>
      </c>
      <c r="G83" s="7">
        <v>0</v>
      </c>
      <c r="H83" s="7">
        <v>0</v>
      </c>
      <c r="I83" s="7">
        <v>0</v>
      </c>
      <c r="J83" s="7">
        <v>0</v>
      </c>
      <c r="K83" s="7">
        <v>0</v>
      </c>
      <c r="L83" s="7">
        <v>0</v>
      </c>
      <c r="M83" s="7">
        <v>0</v>
      </c>
    </row>
    <row r="84" spans="1:13" x14ac:dyDescent="0.25">
      <c r="A84" s="87" t="s">
        <v>114</v>
      </c>
      <c r="B84" s="79">
        <v>2941.34</v>
      </c>
      <c r="C84" s="7">
        <v>2941.34</v>
      </c>
      <c r="D84" s="7">
        <v>2941.34</v>
      </c>
      <c r="E84" s="7">
        <v>2941.34</v>
      </c>
      <c r="F84" s="7">
        <v>2941.34</v>
      </c>
      <c r="G84" s="7">
        <v>2941.34</v>
      </c>
      <c r="H84" s="7">
        <v>2941.34</v>
      </c>
      <c r="I84" s="7">
        <v>2941.34</v>
      </c>
      <c r="J84" s="7">
        <v>2941.34</v>
      </c>
      <c r="K84" s="7">
        <v>2941.34</v>
      </c>
      <c r="L84" s="7">
        <v>2941.34</v>
      </c>
      <c r="M84" s="7">
        <v>2941.34</v>
      </c>
    </row>
    <row r="85" spans="1:13" x14ac:dyDescent="0.25">
      <c r="A85" s="87" t="s">
        <v>115</v>
      </c>
      <c r="B85" s="79">
        <v>1500</v>
      </c>
      <c r="C85" s="7">
        <v>1500</v>
      </c>
      <c r="D85" s="7">
        <v>1500</v>
      </c>
      <c r="E85" s="7">
        <v>1500</v>
      </c>
      <c r="F85" s="7">
        <v>1500</v>
      </c>
      <c r="G85" s="7">
        <v>1500</v>
      </c>
      <c r="H85" s="7">
        <v>1500</v>
      </c>
      <c r="I85" s="7">
        <v>1500</v>
      </c>
      <c r="J85" s="7">
        <v>1500</v>
      </c>
      <c r="K85" s="7">
        <v>1500</v>
      </c>
      <c r="L85" s="7">
        <v>1500</v>
      </c>
      <c r="M85" s="7">
        <v>1500</v>
      </c>
    </row>
    <row r="86" spans="1:13" x14ac:dyDescent="0.25">
      <c r="A86" s="87" t="s">
        <v>116</v>
      </c>
      <c r="B86" s="79">
        <v>0</v>
      </c>
      <c r="C86" s="7">
        <v>0</v>
      </c>
      <c r="D86" s="7">
        <v>0</v>
      </c>
      <c r="E86" s="7">
        <v>0</v>
      </c>
      <c r="F86" s="7">
        <v>0</v>
      </c>
      <c r="G86" s="7">
        <v>0</v>
      </c>
      <c r="H86" s="7">
        <v>0</v>
      </c>
      <c r="I86" s="7">
        <v>0</v>
      </c>
      <c r="J86" s="7">
        <v>0</v>
      </c>
      <c r="K86" s="7">
        <v>0</v>
      </c>
      <c r="L86" s="7">
        <v>0</v>
      </c>
      <c r="M86" s="7">
        <v>0</v>
      </c>
    </row>
    <row r="87" spans="1:13" x14ac:dyDescent="0.25">
      <c r="A87" s="87" t="s">
        <v>117</v>
      </c>
      <c r="B87" s="79">
        <v>0</v>
      </c>
      <c r="C87" s="7">
        <v>0</v>
      </c>
      <c r="D87" s="7">
        <v>0</v>
      </c>
      <c r="E87" s="7">
        <v>0</v>
      </c>
      <c r="F87" s="7">
        <v>0</v>
      </c>
      <c r="G87" s="7">
        <v>0</v>
      </c>
      <c r="H87" s="7">
        <v>0</v>
      </c>
      <c r="I87" s="7">
        <v>0</v>
      </c>
      <c r="J87" s="7">
        <v>0</v>
      </c>
      <c r="K87" s="7">
        <v>0</v>
      </c>
      <c r="L87" s="7">
        <v>0</v>
      </c>
      <c r="M87" s="7">
        <v>0</v>
      </c>
    </row>
    <row r="88" spans="1:13" x14ac:dyDescent="0.25">
      <c r="A88" s="87" t="s">
        <v>118</v>
      </c>
      <c r="B88" s="79">
        <v>4000</v>
      </c>
      <c r="C88" s="7">
        <v>4000</v>
      </c>
      <c r="D88" s="7">
        <v>4000</v>
      </c>
      <c r="E88" s="7">
        <v>4000</v>
      </c>
      <c r="F88" s="7">
        <v>4000</v>
      </c>
      <c r="G88" s="7">
        <v>4000</v>
      </c>
      <c r="H88" s="7">
        <v>4000</v>
      </c>
      <c r="I88" s="7">
        <v>4000</v>
      </c>
      <c r="J88" s="7">
        <v>4000</v>
      </c>
      <c r="K88" s="7">
        <v>4000</v>
      </c>
      <c r="L88" s="7">
        <v>4000</v>
      </c>
      <c r="M88" s="7">
        <v>4000</v>
      </c>
    </row>
    <row r="89" spans="1:13" x14ac:dyDescent="0.25">
      <c r="A89" s="87" t="s">
        <v>119</v>
      </c>
      <c r="B89" s="79">
        <v>6250</v>
      </c>
      <c r="C89" s="7">
        <v>6250</v>
      </c>
      <c r="D89" s="7">
        <v>6250</v>
      </c>
      <c r="E89" s="7">
        <v>6250</v>
      </c>
      <c r="F89" s="7">
        <v>6250</v>
      </c>
      <c r="G89" s="7">
        <v>6250</v>
      </c>
      <c r="H89" s="7">
        <v>6250</v>
      </c>
      <c r="I89" s="7">
        <v>6250</v>
      </c>
      <c r="J89" s="7">
        <v>6250</v>
      </c>
      <c r="K89" s="7">
        <v>6250</v>
      </c>
      <c r="L89" s="7">
        <v>6250</v>
      </c>
      <c r="M89" s="7">
        <v>6250</v>
      </c>
    </row>
    <row r="90" spans="1:13" x14ac:dyDescent="0.25">
      <c r="A90" s="87" t="s">
        <v>120</v>
      </c>
      <c r="B90" s="79">
        <v>2450</v>
      </c>
      <c r="C90" s="7">
        <v>2450</v>
      </c>
      <c r="D90" s="7">
        <v>2450</v>
      </c>
      <c r="E90" s="7">
        <v>2450</v>
      </c>
      <c r="F90" s="7">
        <v>2450</v>
      </c>
      <c r="G90" s="7">
        <v>2450</v>
      </c>
      <c r="H90" s="7">
        <v>2450</v>
      </c>
      <c r="I90" s="7">
        <v>2450</v>
      </c>
      <c r="J90" s="7">
        <v>2450</v>
      </c>
      <c r="K90" s="7">
        <v>2450</v>
      </c>
      <c r="L90" s="7">
        <v>2450</v>
      </c>
      <c r="M90" s="7">
        <v>2450</v>
      </c>
    </row>
    <row r="91" spans="1:13" x14ac:dyDescent="0.25">
      <c r="A91" s="87" t="s">
        <v>121</v>
      </c>
      <c r="B91" s="79">
        <v>375</v>
      </c>
      <c r="C91" s="7">
        <v>375</v>
      </c>
      <c r="D91" s="7">
        <v>375</v>
      </c>
      <c r="E91" s="7">
        <v>375</v>
      </c>
      <c r="F91" s="7">
        <v>375</v>
      </c>
      <c r="G91" s="7">
        <v>375</v>
      </c>
      <c r="H91" s="7">
        <v>375</v>
      </c>
      <c r="I91" s="7">
        <v>375</v>
      </c>
      <c r="J91" s="7">
        <v>375</v>
      </c>
      <c r="K91" s="7">
        <v>375</v>
      </c>
      <c r="L91" s="7">
        <v>375</v>
      </c>
      <c r="M91" s="7">
        <v>375</v>
      </c>
    </row>
    <row r="92" spans="1:13" x14ac:dyDescent="0.25">
      <c r="A92" s="87" t="s">
        <v>122</v>
      </c>
      <c r="B92" s="79">
        <v>10</v>
      </c>
      <c r="C92" s="7">
        <v>10</v>
      </c>
      <c r="D92" s="7">
        <v>10</v>
      </c>
      <c r="E92" s="7">
        <v>10</v>
      </c>
      <c r="F92" s="7">
        <v>10</v>
      </c>
      <c r="G92" s="7">
        <v>10</v>
      </c>
      <c r="H92" s="7">
        <v>10</v>
      </c>
      <c r="I92" s="7">
        <v>10</v>
      </c>
      <c r="J92" s="7">
        <v>10</v>
      </c>
      <c r="K92" s="7">
        <v>10</v>
      </c>
      <c r="L92" s="7">
        <v>10</v>
      </c>
      <c r="M92" s="7">
        <v>10</v>
      </c>
    </row>
    <row r="93" spans="1:13" x14ac:dyDescent="0.25">
      <c r="A93" s="87" t="s">
        <v>123</v>
      </c>
      <c r="B93" s="79">
        <v>0</v>
      </c>
      <c r="C93" s="7">
        <v>0</v>
      </c>
      <c r="D93" s="7">
        <v>0</v>
      </c>
      <c r="E93" s="7">
        <v>0</v>
      </c>
      <c r="F93" s="7">
        <v>0</v>
      </c>
      <c r="G93" s="7">
        <v>0</v>
      </c>
      <c r="H93" s="7">
        <v>0</v>
      </c>
      <c r="I93" s="7">
        <v>0</v>
      </c>
      <c r="J93" s="7">
        <v>0</v>
      </c>
      <c r="K93" s="7">
        <v>0</v>
      </c>
      <c r="L93" s="7">
        <v>0</v>
      </c>
      <c r="M93" s="7">
        <v>0</v>
      </c>
    </row>
    <row r="94" spans="1:13" x14ac:dyDescent="0.25">
      <c r="A94" s="87" t="s">
        <v>124</v>
      </c>
      <c r="B94" s="79">
        <v>0</v>
      </c>
      <c r="C94" s="7">
        <v>0</v>
      </c>
      <c r="D94" s="7">
        <v>0</v>
      </c>
      <c r="E94" s="7">
        <v>0</v>
      </c>
      <c r="F94" s="7">
        <v>0</v>
      </c>
      <c r="G94" s="7">
        <v>0</v>
      </c>
      <c r="H94" s="7">
        <v>0</v>
      </c>
      <c r="I94" s="7">
        <v>0</v>
      </c>
      <c r="J94" s="7">
        <v>0</v>
      </c>
      <c r="K94" s="7">
        <v>0</v>
      </c>
      <c r="L94" s="7">
        <v>0</v>
      </c>
      <c r="M94" s="7">
        <v>0</v>
      </c>
    </row>
    <row r="95" spans="1:13" x14ac:dyDescent="0.25">
      <c r="A95" s="87" t="s">
        <v>125</v>
      </c>
      <c r="B95" s="79">
        <v>0</v>
      </c>
      <c r="C95" s="7">
        <v>0</v>
      </c>
      <c r="D95" s="7">
        <v>0</v>
      </c>
      <c r="E95" s="7">
        <v>0</v>
      </c>
      <c r="F95" s="7">
        <v>0</v>
      </c>
      <c r="G95" s="7">
        <v>0</v>
      </c>
      <c r="H95" s="7">
        <v>0</v>
      </c>
      <c r="I95" s="7">
        <v>0</v>
      </c>
      <c r="J95" s="7">
        <v>0</v>
      </c>
      <c r="K95" s="7">
        <v>0</v>
      </c>
      <c r="L95" s="7">
        <v>0</v>
      </c>
      <c r="M95" s="7">
        <v>0</v>
      </c>
    </row>
    <row r="96" spans="1:13" x14ac:dyDescent="0.25">
      <c r="A96" s="87" t="s">
        <v>126</v>
      </c>
      <c r="B96" s="79">
        <v>3100</v>
      </c>
      <c r="C96" s="7">
        <v>3100</v>
      </c>
      <c r="D96" s="7">
        <v>3100</v>
      </c>
      <c r="E96" s="7">
        <v>3100</v>
      </c>
      <c r="F96" s="7">
        <v>3100</v>
      </c>
      <c r="G96" s="7">
        <v>3100</v>
      </c>
      <c r="H96" s="7">
        <v>3100</v>
      </c>
      <c r="I96" s="7">
        <v>3100</v>
      </c>
      <c r="J96" s="7">
        <v>3100</v>
      </c>
      <c r="K96" s="7">
        <v>3100</v>
      </c>
      <c r="L96" s="7">
        <v>3100</v>
      </c>
      <c r="M96" s="7">
        <v>3100</v>
      </c>
    </row>
    <row r="97" spans="1:13" x14ac:dyDescent="0.25">
      <c r="A97" s="87" t="s">
        <v>127</v>
      </c>
      <c r="B97" s="79">
        <v>120</v>
      </c>
      <c r="C97" s="7">
        <v>120</v>
      </c>
      <c r="D97" s="7">
        <v>120</v>
      </c>
      <c r="E97" s="7">
        <v>120</v>
      </c>
      <c r="F97" s="7">
        <v>120</v>
      </c>
      <c r="G97" s="7">
        <v>120</v>
      </c>
      <c r="H97" s="7">
        <v>120</v>
      </c>
      <c r="I97" s="7">
        <v>120</v>
      </c>
      <c r="J97" s="7">
        <v>120</v>
      </c>
      <c r="K97" s="7">
        <v>120</v>
      </c>
      <c r="L97" s="7">
        <v>120</v>
      </c>
      <c r="M97" s="7">
        <v>120</v>
      </c>
    </row>
    <row r="98" spans="1:13" x14ac:dyDescent="0.25">
      <c r="A98" s="87" t="s">
        <v>128</v>
      </c>
      <c r="B98" s="79">
        <v>0</v>
      </c>
      <c r="C98" s="7">
        <v>0</v>
      </c>
      <c r="D98" s="7">
        <v>0</v>
      </c>
      <c r="E98" s="7">
        <v>0</v>
      </c>
      <c r="F98" s="7">
        <v>0</v>
      </c>
      <c r="G98" s="7">
        <v>0</v>
      </c>
      <c r="H98" s="7">
        <v>0</v>
      </c>
      <c r="I98" s="7">
        <v>0</v>
      </c>
      <c r="J98" s="7">
        <v>0</v>
      </c>
      <c r="K98" s="7">
        <v>0</v>
      </c>
      <c r="L98" s="7">
        <v>0</v>
      </c>
      <c r="M98" s="7">
        <v>0</v>
      </c>
    </row>
    <row r="99" spans="1:13" x14ac:dyDescent="0.25">
      <c r="A99" s="87" t="s">
        <v>129</v>
      </c>
      <c r="B99" s="79">
        <v>0</v>
      </c>
      <c r="C99" s="7">
        <v>0</v>
      </c>
      <c r="D99" s="7">
        <v>0</v>
      </c>
      <c r="E99" s="7">
        <v>0</v>
      </c>
      <c r="F99" s="7">
        <v>0</v>
      </c>
      <c r="G99" s="7">
        <v>0</v>
      </c>
      <c r="H99" s="7">
        <v>0</v>
      </c>
      <c r="I99" s="7">
        <v>0</v>
      </c>
      <c r="J99" s="7">
        <v>0</v>
      </c>
      <c r="K99" s="7">
        <v>0</v>
      </c>
      <c r="L99" s="7">
        <v>0</v>
      </c>
      <c r="M99" s="7">
        <v>0</v>
      </c>
    </row>
    <row r="100" spans="1:13" x14ac:dyDescent="0.25">
      <c r="A100" s="87" t="s">
        <v>130</v>
      </c>
      <c r="B100" s="79">
        <v>0</v>
      </c>
      <c r="C100" s="7">
        <v>0</v>
      </c>
      <c r="D100" s="7">
        <v>0</v>
      </c>
      <c r="E100" s="7">
        <v>0</v>
      </c>
      <c r="F100" s="7">
        <v>0</v>
      </c>
      <c r="G100" s="7">
        <v>0</v>
      </c>
      <c r="H100" s="7">
        <v>0</v>
      </c>
      <c r="I100" s="7">
        <v>0</v>
      </c>
      <c r="J100" s="7">
        <v>0</v>
      </c>
      <c r="K100" s="7">
        <v>0</v>
      </c>
      <c r="L100" s="7">
        <v>0</v>
      </c>
      <c r="M100" s="7">
        <v>0</v>
      </c>
    </row>
    <row r="101" spans="1:13" x14ac:dyDescent="0.25">
      <c r="A101" s="87" t="s">
        <v>131</v>
      </c>
      <c r="B101" s="97">
        <v>0</v>
      </c>
      <c r="C101" s="7">
        <v>0</v>
      </c>
      <c r="D101" s="7">
        <v>0</v>
      </c>
      <c r="E101" s="7">
        <v>0</v>
      </c>
      <c r="F101" s="7">
        <v>0</v>
      </c>
      <c r="G101" s="7">
        <v>0</v>
      </c>
      <c r="H101" s="7">
        <v>0</v>
      </c>
      <c r="I101" s="7">
        <v>0</v>
      </c>
      <c r="J101" s="7">
        <v>0</v>
      </c>
      <c r="K101" s="7">
        <v>0</v>
      </c>
      <c r="L101" s="7">
        <v>0</v>
      </c>
      <c r="M101" s="7">
        <v>0</v>
      </c>
    </row>
    <row r="102" spans="1:13" x14ac:dyDescent="0.25">
      <c r="A102" s="87" t="s">
        <v>132</v>
      </c>
      <c r="B102" s="79">
        <v>0</v>
      </c>
      <c r="C102" s="7">
        <v>0</v>
      </c>
      <c r="D102" s="7">
        <v>0</v>
      </c>
      <c r="E102" s="7">
        <v>0</v>
      </c>
      <c r="F102" s="7">
        <v>0</v>
      </c>
      <c r="G102" s="7">
        <v>0</v>
      </c>
      <c r="H102" s="7">
        <v>0</v>
      </c>
      <c r="I102" s="7">
        <v>0</v>
      </c>
      <c r="J102" s="7">
        <v>0</v>
      </c>
      <c r="K102" s="7">
        <v>0</v>
      </c>
      <c r="L102" s="7">
        <v>0</v>
      </c>
      <c r="M102" s="7">
        <v>0</v>
      </c>
    </row>
    <row r="103" spans="1:13" x14ac:dyDescent="0.25">
      <c r="A103" s="87" t="s">
        <v>133</v>
      </c>
      <c r="B103" s="79">
        <v>0</v>
      </c>
      <c r="C103" s="7">
        <v>0</v>
      </c>
      <c r="D103" s="7">
        <v>0</v>
      </c>
      <c r="E103" s="7">
        <v>0</v>
      </c>
      <c r="F103" s="7">
        <v>0</v>
      </c>
      <c r="G103" s="7">
        <v>0</v>
      </c>
      <c r="H103" s="7">
        <v>0</v>
      </c>
      <c r="I103" s="7">
        <v>0</v>
      </c>
      <c r="J103" s="7">
        <v>0</v>
      </c>
      <c r="K103" s="7">
        <v>0</v>
      </c>
      <c r="L103" s="7">
        <v>0</v>
      </c>
      <c r="M103" s="7">
        <v>0</v>
      </c>
    </row>
    <row r="104" spans="1:13" x14ac:dyDescent="0.25">
      <c r="A104" s="87" t="s">
        <v>134</v>
      </c>
      <c r="B104" s="79">
        <v>0</v>
      </c>
      <c r="C104" s="7">
        <v>0</v>
      </c>
      <c r="D104" s="7">
        <v>0</v>
      </c>
      <c r="E104" s="7">
        <v>0</v>
      </c>
      <c r="F104" s="7">
        <v>0</v>
      </c>
      <c r="G104" s="7">
        <v>0</v>
      </c>
      <c r="H104" s="7">
        <v>0</v>
      </c>
      <c r="I104" s="7">
        <v>0</v>
      </c>
      <c r="J104" s="7">
        <v>0</v>
      </c>
      <c r="K104" s="7">
        <v>0</v>
      </c>
      <c r="L104" s="7">
        <v>0</v>
      </c>
      <c r="M104" s="7">
        <v>0</v>
      </c>
    </row>
    <row r="105" spans="1:13" x14ac:dyDescent="0.25">
      <c r="A105" s="87" t="s">
        <v>135</v>
      </c>
    </row>
    <row r="106" spans="1:13" x14ac:dyDescent="0.25">
      <c r="A106" s="87" t="s">
        <v>136</v>
      </c>
      <c r="B106" s="79">
        <v>0</v>
      </c>
      <c r="C106" s="7">
        <v>0</v>
      </c>
      <c r="D106" s="7">
        <v>0</v>
      </c>
      <c r="E106" s="7">
        <v>0</v>
      </c>
      <c r="F106" s="7">
        <v>0</v>
      </c>
      <c r="G106" s="7">
        <v>0</v>
      </c>
      <c r="H106" s="7">
        <v>0</v>
      </c>
      <c r="I106" s="7">
        <v>0</v>
      </c>
      <c r="J106" s="7">
        <v>0</v>
      </c>
      <c r="K106" s="7">
        <v>0</v>
      </c>
      <c r="L106" s="7">
        <v>0</v>
      </c>
      <c r="M106" s="7">
        <v>0</v>
      </c>
    </row>
    <row r="107" spans="1:13" x14ac:dyDescent="0.25">
      <c r="A107" s="87" t="s">
        <v>137</v>
      </c>
      <c r="B107" s="79">
        <v>0</v>
      </c>
      <c r="C107" s="7">
        <v>0</v>
      </c>
      <c r="D107" s="7">
        <v>0</v>
      </c>
      <c r="E107" s="7">
        <v>0</v>
      </c>
      <c r="F107" s="7">
        <v>0</v>
      </c>
      <c r="G107" s="7">
        <v>0</v>
      </c>
      <c r="H107" s="7">
        <v>0</v>
      </c>
      <c r="I107" s="7">
        <v>0</v>
      </c>
      <c r="J107" s="7">
        <v>0</v>
      </c>
      <c r="K107" s="7">
        <v>0</v>
      </c>
      <c r="L107" s="7">
        <v>0</v>
      </c>
      <c r="M107" s="7">
        <v>0</v>
      </c>
    </row>
    <row r="108" spans="1:13" x14ac:dyDescent="0.25">
      <c r="A108" s="87" t="s">
        <v>138</v>
      </c>
      <c r="B108" s="79">
        <v>0</v>
      </c>
      <c r="C108" s="7">
        <v>0</v>
      </c>
      <c r="D108" s="7">
        <v>0</v>
      </c>
      <c r="E108" s="7">
        <v>0</v>
      </c>
      <c r="F108" s="7">
        <v>0</v>
      </c>
      <c r="G108" s="7">
        <v>0</v>
      </c>
      <c r="H108" s="7">
        <v>0</v>
      </c>
      <c r="I108" s="7">
        <v>0</v>
      </c>
      <c r="J108" s="7">
        <v>0</v>
      </c>
      <c r="K108" s="7">
        <v>0</v>
      </c>
      <c r="L108" s="7">
        <v>0</v>
      </c>
      <c r="M108" s="7">
        <v>0</v>
      </c>
    </row>
    <row r="109" spans="1:13" x14ac:dyDescent="0.25">
      <c r="A109" s="87" t="s">
        <v>139</v>
      </c>
      <c r="B109" s="79">
        <v>-2600</v>
      </c>
      <c r="C109" s="7">
        <v>-2600</v>
      </c>
      <c r="D109" s="7">
        <v>-2600</v>
      </c>
      <c r="E109" s="7">
        <v>-2600</v>
      </c>
      <c r="F109" s="7">
        <v>-2600</v>
      </c>
      <c r="G109" s="7">
        <v>-2600</v>
      </c>
      <c r="H109" s="7">
        <v>-2600</v>
      </c>
      <c r="I109" s="7">
        <v>-2600</v>
      </c>
      <c r="J109" s="7">
        <v>-2600</v>
      </c>
      <c r="K109" s="7">
        <v>-2600</v>
      </c>
      <c r="L109" s="7">
        <v>-2600</v>
      </c>
      <c r="M109" s="7">
        <v>-2600</v>
      </c>
    </row>
    <row r="110" spans="1:13" x14ac:dyDescent="0.25">
      <c r="A110" s="87" t="s">
        <v>140</v>
      </c>
    </row>
    <row r="111" spans="1:13" x14ac:dyDescent="0.25">
      <c r="A111" s="87" t="s">
        <v>141</v>
      </c>
      <c r="B111" s="79">
        <v>0</v>
      </c>
      <c r="C111" s="7">
        <v>0</v>
      </c>
      <c r="D111" s="7">
        <v>0</v>
      </c>
      <c r="E111" s="7">
        <v>0</v>
      </c>
      <c r="F111" s="7">
        <v>0</v>
      </c>
      <c r="G111" s="7">
        <v>0</v>
      </c>
      <c r="H111" s="7">
        <v>0</v>
      </c>
      <c r="I111" s="7">
        <v>0</v>
      </c>
      <c r="J111" s="7">
        <v>0</v>
      </c>
      <c r="K111" s="7">
        <v>0</v>
      </c>
      <c r="L111" s="7">
        <v>0</v>
      </c>
      <c r="M111" s="7">
        <v>0</v>
      </c>
    </row>
    <row r="112" spans="1:13" x14ac:dyDescent="0.25">
      <c r="A112" s="87" t="s">
        <v>142</v>
      </c>
      <c r="B112" s="79">
        <v>0</v>
      </c>
      <c r="C112" s="7">
        <v>0</v>
      </c>
      <c r="D112" s="7">
        <v>0</v>
      </c>
      <c r="E112" s="7">
        <v>0</v>
      </c>
      <c r="F112" s="7">
        <v>0</v>
      </c>
      <c r="G112" s="7">
        <v>0</v>
      </c>
      <c r="H112" s="7">
        <v>0</v>
      </c>
      <c r="I112" s="7">
        <v>0</v>
      </c>
      <c r="J112" s="7">
        <v>0</v>
      </c>
      <c r="K112" s="7">
        <v>0</v>
      </c>
      <c r="L112" s="7">
        <v>0</v>
      </c>
      <c r="M112" s="7">
        <v>0</v>
      </c>
    </row>
    <row r="113" spans="1:13" x14ac:dyDescent="0.25">
      <c r="A113" s="87" t="s">
        <v>143</v>
      </c>
      <c r="B113" s="79">
        <v>0</v>
      </c>
      <c r="C113" s="7">
        <v>0</v>
      </c>
      <c r="D113" s="7">
        <v>0</v>
      </c>
      <c r="E113" s="7">
        <v>0</v>
      </c>
      <c r="F113" s="7">
        <v>0</v>
      </c>
      <c r="G113" s="7">
        <v>0</v>
      </c>
      <c r="H113" s="7">
        <v>0</v>
      </c>
      <c r="I113" s="7">
        <v>0</v>
      </c>
      <c r="J113" s="7">
        <v>0</v>
      </c>
      <c r="K113" s="7">
        <v>0</v>
      </c>
      <c r="L113" s="7">
        <v>0</v>
      </c>
      <c r="M113" s="7">
        <v>0</v>
      </c>
    </row>
    <row r="114" spans="1:13" x14ac:dyDescent="0.25">
      <c r="A114" s="87" t="s">
        <v>144</v>
      </c>
      <c r="B114" s="79">
        <v>0</v>
      </c>
      <c r="C114" s="7">
        <v>0</v>
      </c>
      <c r="D114" s="7">
        <v>0</v>
      </c>
      <c r="H114" s="7">
        <v>0</v>
      </c>
      <c r="I114" s="7">
        <v>0</v>
      </c>
      <c r="J114" s="7">
        <v>0</v>
      </c>
      <c r="K114" s="7">
        <v>0</v>
      </c>
      <c r="L114" s="7">
        <v>0</v>
      </c>
      <c r="M114" s="7">
        <v>0</v>
      </c>
    </row>
  </sheetData>
  <pageMargins left="0.7" right="0.7" top="0.75" bottom="0.75" header="0.3" footer="0.3"/>
  <ignoredErrors>
    <ignoredError sqref="A2:M3 A20:M20 A11 A45 A10 A9 A12 A63 A60 A61 A62 A67 A64 A65 A66 A25:A26 A23 A79:A80 A68 A29 A27 A28 A31 A33 A32 A40:A41 A34 A35 A36 A37 A38 A42 A44 A47 A46 A51 A48 A49 A54:A55 A52 A53 A59 A57 A58 A69 A70 A71 A72 A73 A74 A75 A76 A77 A78 A83 A81 A82 A86:A87 A84 A85 A93:A95 A88 A89 A91 A92 A105:M105 A96 A97 A110:M110 A109 A114 A56 A5:A8 A4 A13:A19 A22 A21 A24 A39 A50 A98:A104 A106:A108 A111:A113 B1:M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3" activePane="bottomLeft" state="frozen"/>
      <selection activeCell="B114" sqref="B114"/>
      <selection pane="bottomLeft" activeCell="B114" sqref="B114"/>
    </sheetView>
  </sheetViews>
  <sheetFormatPr defaultColWidth="9" defaultRowHeight="15.75" x14ac:dyDescent="0.25"/>
  <cols>
    <col min="1" max="1" width="50.75" style="7" bestFit="1" customWidth="1"/>
    <col min="2" max="13" width="11.875" style="7" bestFit="1" customWidth="1"/>
    <col min="14" max="16384" width="9" style="7"/>
  </cols>
  <sheetData>
    <row r="1" spans="1:13" hidden="1" x14ac:dyDescent="0.25">
      <c r="A1" s="7" t="s">
        <v>149</v>
      </c>
    </row>
    <row r="2" spans="1:13" x14ac:dyDescent="0.25">
      <c r="A2" s="7" t="s">
        <v>20</v>
      </c>
      <c r="B2" s="7" t="s">
        <v>21</v>
      </c>
      <c r="C2" s="7" t="s">
        <v>22</v>
      </c>
      <c r="D2" s="7" t="s">
        <v>23</v>
      </c>
      <c r="E2" s="7" t="s">
        <v>24</v>
      </c>
      <c r="F2" s="7" t="s">
        <v>25</v>
      </c>
      <c r="G2" s="7" t="s">
        <v>26</v>
      </c>
      <c r="H2" s="7" t="s">
        <v>27</v>
      </c>
      <c r="I2" s="7" t="s">
        <v>28</v>
      </c>
      <c r="J2" s="7" t="s">
        <v>29</v>
      </c>
      <c r="K2" s="7" t="s">
        <v>30</v>
      </c>
      <c r="L2" s="7" t="s">
        <v>31</v>
      </c>
      <c r="M2" s="7" t="s">
        <v>32</v>
      </c>
    </row>
    <row r="3" spans="1:13" x14ac:dyDescent="0.25">
      <c r="A3" s="7" t="s">
        <v>33</v>
      </c>
    </row>
    <row r="4" spans="1:13" x14ac:dyDescent="0.25">
      <c r="A4" s="7" t="s">
        <v>34</v>
      </c>
      <c r="B4" s="7">
        <v>229400</v>
      </c>
      <c r="C4" s="7">
        <v>214600</v>
      </c>
      <c r="D4" s="7">
        <v>262260</v>
      </c>
      <c r="E4" s="7">
        <v>253800</v>
      </c>
      <c r="F4" s="7">
        <v>229400</v>
      </c>
      <c r="G4" s="7">
        <v>222000</v>
      </c>
      <c r="H4" s="7">
        <v>229400</v>
      </c>
      <c r="I4" s="7">
        <v>229400</v>
      </c>
      <c r="J4" s="7">
        <v>222000</v>
      </c>
      <c r="K4" s="7">
        <v>262260</v>
      </c>
      <c r="L4" s="7">
        <v>253800</v>
      </c>
      <c r="M4" s="7">
        <v>262260</v>
      </c>
    </row>
    <row r="5" spans="1:13" x14ac:dyDescent="0.25">
      <c r="A5" s="7" t="s">
        <v>35</v>
      </c>
      <c r="B5" s="7">
        <v>27526.2</v>
      </c>
      <c r="C5" s="7">
        <v>27526.2</v>
      </c>
      <c r="D5" s="7">
        <v>32496.6</v>
      </c>
      <c r="E5" s="7">
        <v>32496.6</v>
      </c>
      <c r="F5" s="7">
        <v>32496.6</v>
      </c>
      <c r="G5" s="7">
        <v>32496.6</v>
      </c>
      <c r="H5" s="7">
        <v>38804.1</v>
      </c>
      <c r="I5" s="7">
        <v>43774.5</v>
      </c>
      <c r="J5" s="7">
        <v>43774.5</v>
      </c>
      <c r="K5" s="7">
        <v>43774.5</v>
      </c>
      <c r="L5" s="7">
        <v>43774.5</v>
      </c>
      <c r="M5" s="7">
        <v>43774.5</v>
      </c>
    </row>
    <row r="6" spans="1:13" x14ac:dyDescent="0.25">
      <c r="A6" s="7" t="s">
        <v>36</v>
      </c>
      <c r="B6" s="7">
        <v>0</v>
      </c>
      <c r="C6" s="7">
        <v>0</v>
      </c>
      <c r="D6" s="7">
        <v>0</v>
      </c>
      <c r="E6" s="7">
        <v>0</v>
      </c>
      <c r="F6" s="7">
        <v>0</v>
      </c>
      <c r="G6" s="7">
        <v>0</v>
      </c>
      <c r="H6" s="7">
        <v>0</v>
      </c>
      <c r="I6" s="7">
        <v>0</v>
      </c>
      <c r="J6" s="7">
        <v>0</v>
      </c>
      <c r="K6" s="7">
        <v>0</v>
      </c>
      <c r="L6" s="7">
        <v>0</v>
      </c>
      <c r="M6" s="7">
        <v>0</v>
      </c>
    </row>
    <row r="7" spans="1:13" x14ac:dyDescent="0.25">
      <c r="A7" s="7" t="s">
        <v>37</v>
      </c>
      <c r="B7" s="7">
        <v>0</v>
      </c>
      <c r="C7" s="7">
        <v>0</v>
      </c>
      <c r="D7" s="7">
        <v>0</v>
      </c>
    </row>
    <row r="8" spans="1:13" x14ac:dyDescent="0.25">
      <c r="A8" s="7" t="s">
        <v>38</v>
      </c>
      <c r="B8" s="7">
        <v>0</v>
      </c>
      <c r="C8" s="7">
        <v>0</v>
      </c>
      <c r="D8" s="7">
        <v>0</v>
      </c>
      <c r="E8" s="7">
        <v>0</v>
      </c>
      <c r="F8" s="7">
        <v>0</v>
      </c>
      <c r="G8" s="7">
        <v>0</v>
      </c>
      <c r="H8" s="7">
        <v>0</v>
      </c>
      <c r="I8" s="7">
        <v>0</v>
      </c>
      <c r="J8" s="7">
        <v>0</v>
      </c>
      <c r="K8" s="7">
        <v>0</v>
      </c>
      <c r="L8" s="7">
        <v>0</v>
      </c>
      <c r="M8" s="7">
        <v>0</v>
      </c>
    </row>
    <row r="9" spans="1:13" x14ac:dyDescent="0.25">
      <c r="A9" s="7" t="s">
        <v>39</v>
      </c>
      <c r="B9" s="82">
        <v>0</v>
      </c>
      <c r="C9" s="7">
        <v>0</v>
      </c>
      <c r="D9" s="7">
        <v>0</v>
      </c>
      <c r="E9" s="7">
        <v>0</v>
      </c>
      <c r="F9" s="7">
        <v>0</v>
      </c>
      <c r="G9" s="7">
        <v>0</v>
      </c>
      <c r="H9" s="7">
        <v>0</v>
      </c>
      <c r="I9" s="7">
        <v>0</v>
      </c>
      <c r="J9" s="7">
        <v>0</v>
      </c>
      <c r="K9" s="7">
        <v>0</v>
      </c>
      <c r="L9" s="7">
        <v>0</v>
      </c>
      <c r="M9" s="7">
        <v>0</v>
      </c>
    </row>
    <row r="10" spans="1:13" x14ac:dyDescent="0.25">
      <c r="A10" s="7" t="s">
        <v>40</v>
      </c>
      <c r="B10" s="7">
        <v>0</v>
      </c>
      <c r="C10" s="7">
        <v>0</v>
      </c>
      <c r="D10" s="7">
        <v>0</v>
      </c>
      <c r="E10" s="7">
        <v>0</v>
      </c>
      <c r="F10" s="7">
        <v>0</v>
      </c>
      <c r="G10" s="7">
        <v>0</v>
      </c>
      <c r="H10" s="7">
        <v>0</v>
      </c>
      <c r="I10" s="7">
        <v>0</v>
      </c>
      <c r="J10" s="7">
        <v>0</v>
      </c>
      <c r="K10" s="7">
        <v>0</v>
      </c>
      <c r="L10" s="7">
        <v>0</v>
      </c>
      <c r="M10" s="7">
        <v>0</v>
      </c>
    </row>
    <row r="11" spans="1:13" x14ac:dyDescent="0.25">
      <c r="A11" s="7" t="s">
        <v>41</v>
      </c>
      <c r="B11" s="7">
        <v>0</v>
      </c>
      <c r="C11" s="7">
        <v>0</v>
      </c>
      <c r="D11" s="7">
        <v>0</v>
      </c>
      <c r="E11" s="7">
        <v>0</v>
      </c>
      <c r="F11" s="7">
        <v>0</v>
      </c>
      <c r="G11" s="7">
        <v>0</v>
      </c>
      <c r="H11" s="7">
        <v>0</v>
      </c>
      <c r="I11" s="7">
        <v>0</v>
      </c>
      <c r="J11" s="7">
        <v>0</v>
      </c>
      <c r="K11" s="7">
        <v>0</v>
      </c>
      <c r="L11" s="7">
        <v>0</v>
      </c>
      <c r="M11" s="7">
        <v>0</v>
      </c>
    </row>
    <row r="12" spans="1:13" x14ac:dyDescent="0.25">
      <c r="A12" s="7" t="s">
        <v>42</v>
      </c>
      <c r="B12" s="7">
        <v>0</v>
      </c>
      <c r="C12" s="7">
        <v>0</v>
      </c>
      <c r="D12" s="7">
        <v>0</v>
      </c>
      <c r="E12" s="7">
        <v>0</v>
      </c>
      <c r="F12" s="7">
        <v>0</v>
      </c>
      <c r="G12" s="7">
        <v>0</v>
      </c>
      <c r="H12" s="7">
        <v>0</v>
      </c>
      <c r="I12" s="7">
        <v>0</v>
      </c>
      <c r="J12" s="7">
        <v>0</v>
      </c>
      <c r="K12" s="7">
        <v>0</v>
      </c>
      <c r="L12" s="7">
        <v>0</v>
      </c>
      <c r="M12" s="7">
        <v>0</v>
      </c>
    </row>
    <row r="13" spans="1:13" x14ac:dyDescent="0.25">
      <c r="A13" s="7" t="s">
        <v>43</v>
      </c>
      <c r="B13" s="7">
        <v>0</v>
      </c>
      <c r="C13" s="7">
        <v>0</v>
      </c>
      <c r="D13" s="7">
        <v>0</v>
      </c>
      <c r="E13" s="7">
        <v>0</v>
      </c>
      <c r="F13" s="7">
        <v>0</v>
      </c>
      <c r="G13" s="7">
        <v>0</v>
      </c>
      <c r="H13" s="7">
        <v>0</v>
      </c>
      <c r="I13" s="7">
        <v>0</v>
      </c>
      <c r="J13" s="7">
        <v>0</v>
      </c>
      <c r="K13" s="7">
        <v>0</v>
      </c>
      <c r="L13" s="7">
        <v>0</v>
      </c>
      <c r="M13" s="7">
        <v>0</v>
      </c>
    </row>
    <row r="14" spans="1:13" x14ac:dyDescent="0.25">
      <c r="A14" s="7" t="s">
        <v>44</v>
      </c>
      <c r="B14" s="7">
        <v>0</v>
      </c>
      <c r="C14" s="7">
        <v>0</v>
      </c>
      <c r="D14" s="7">
        <v>0</v>
      </c>
      <c r="E14" s="7">
        <v>0</v>
      </c>
      <c r="F14" s="7">
        <v>0</v>
      </c>
      <c r="G14" s="7">
        <v>0</v>
      </c>
      <c r="H14" s="7">
        <v>0</v>
      </c>
      <c r="I14" s="7">
        <v>0</v>
      </c>
      <c r="J14" s="7">
        <v>0</v>
      </c>
      <c r="K14" s="7">
        <v>0</v>
      </c>
      <c r="L14" s="7">
        <v>0</v>
      </c>
      <c r="M14" s="7">
        <v>0</v>
      </c>
    </row>
    <row r="15" spans="1:13" x14ac:dyDescent="0.25">
      <c r="A15" s="7" t="s">
        <v>45</v>
      </c>
      <c r="B15" s="7">
        <v>0</v>
      </c>
      <c r="C15" s="7">
        <v>0</v>
      </c>
      <c r="D15" s="7">
        <v>0</v>
      </c>
      <c r="E15" s="7">
        <v>0</v>
      </c>
      <c r="F15" s="7">
        <v>0</v>
      </c>
      <c r="G15" s="7">
        <v>0</v>
      </c>
      <c r="H15" s="7">
        <v>0</v>
      </c>
      <c r="I15" s="7">
        <v>0</v>
      </c>
      <c r="J15" s="7">
        <v>0</v>
      </c>
      <c r="K15" s="7">
        <v>0</v>
      </c>
      <c r="L15" s="7">
        <v>0</v>
      </c>
      <c r="M15" s="7">
        <v>0</v>
      </c>
    </row>
    <row r="16" spans="1:13" x14ac:dyDescent="0.25">
      <c r="A16" s="7" t="s">
        <v>46</v>
      </c>
      <c r="B16" s="7">
        <v>0</v>
      </c>
      <c r="C16" s="7">
        <v>0</v>
      </c>
      <c r="D16" s="7">
        <v>0</v>
      </c>
      <c r="E16" s="7">
        <v>0</v>
      </c>
      <c r="F16" s="7">
        <v>0</v>
      </c>
      <c r="G16" s="7">
        <v>0</v>
      </c>
      <c r="H16" s="7">
        <v>0</v>
      </c>
      <c r="I16" s="7">
        <v>0</v>
      </c>
      <c r="J16" s="7">
        <v>0</v>
      </c>
      <c r="K16" s="7">
        <v>0</v>
      </c>
      <c r="L16" s="7">
        <v>0</v>
      </c>
      <c r="M16" s="7">
        <v>0</v>
      </c>
    </row>
    <row r="17" spans="1:13" x14ac:dyDescent="0.25">
      <c r="A17" s="7" t="s">
        <v>47</v>
      </c>
    </row>
    <row r="18" spans="1:13" x14ac:dyDescent="0.25">
      <c r="A18" s="7" t="s">
        <v>48</v>
      </c>
      <c r="B18" s="7">
        <v>0</v>
      </c>
      <c r="C18" s="7">
        <v>0</v>
      </c>
      <c r="D18" s="7">
        <v>0</v>
      </c>
      <c r="E18" s="7">
        <v>0</v>
      </c>
      <c r="F18" s="7">
        <v>0</v>
      </c>
      <c r="G18" s="7">
        <v>0</v>
      </c>
      <c r="H18" s="7">
        <v>0</v>
      </c>
      <c r="I18" s="7">
        <v>0</v>
      </c>
      <c r="J18" s="7">
        <v>0</v>
      </c>
      <c r="K18" s="7">
        <v>0</v>
      </c>
      <c r="L18" s="7">
        <v>0</v>
      </c>
      <c r="M18" s="7">
        <v>0</v>
      </c>
    </row>
    <row r="19" spans="1:13" x14ac:dyDescent="0.25">
      <c r="A19" s="7" t="s">
        <v>49</v>
      </c>
    </row>
    <row r="20" spans="1:13" x14ac:dyDescent="0.25">
      <c r="A20" s="7" t="s">
        <v>50</v>
      </c>
    </row>
    <row r="21" spans="1:13" x14ac:dyDescent="0.25">
      <c r="A21" s="7" t="s">
        <v>51</v>
      </c>
      <c r="B21" s="7">
        <v>0</v>
      </c>
      <c r="C21" s="7">
        <v>0</v>
      </c>
      <c r="D21" s="7">
        <v>0</v>
      </c>
      <c r="E21" s="7">
        <v>0</v>
      </c>
      <c r="F21" s="7">
        <v>0</v>
      </c>
      <c r="G21" s="7">
        <v>0</v>
      </c>
      <c r="H21" s="7">
        <v>0</v>
      </c>
      <c r="I21" s="7">
        <v>0</v>
      </c>
      <c r="J21" s="7">
        <v>0</v>
      </c>
      <c r="K21" s="7">
        <v>0</v>
      </c>
      <c r="L21" s="7">
        <v>0</v>
      </c>
      <c r="M21" s="7">
        <v>0</v>
      </c>
    </row>
    <row r="22" spans="1:13" x14ac:dyDescent="0.25">
      <c r="A22" s="7" t="s">
        <v>52</v>
      </c>
      <c r="B22" s="7">
        <v>0</v>
      </c>
      <c r="C22" s="7">
        <v>0</v>
      </c>
      <c r="D22" s="7">
        <v>0</v>
      </c>
      <c r="E22" s="7">
        <v>0</v>
      </c>
      <c r="F22" s="7">
        <v>0</v>
      </c>
      <c r="G22" s="7">
        <v>0</v>
      </c>
      <c r="H22" s="7">
        <v>0</v>
      </c>
      <c r="I22" s="7">
        <v>0</v>
      </c>
      <c r="J22" s="7">
        <v>0</v>
      </c>
      <c r="K22" s="7">
        <v>0</v>
      </c>
      <c r="L22" s="7">
        <v>0</v>
      </c>
      <c r="M22" s="7">
        <v>0</v>
      </c>
    </row>
    <row r="23" spans="1:13" x14ac:dyDescent="0.25">
      <c r="A23" s="7" t="s">
        <v>53</v>
      </c>
      <c r="B23" s="7">
        <v>900</v>
      </c>
      <c r="C23" s="7">
        <v>900</v>
      </c>
      <c r="D23" s="7">
        <v>900</v>
      </c>
      <c r="E23" s="7">
        <v>900</v>
      </c>
      <c r="F23" s="7">
        <v>900</v>
      </c>
      <c r="G23" s="7">
        <v>900</v>
      </c>
      <c r="H23" s="7">
        <v>900</v>
      </c>
      <c r="I23" s="7">
        <v>900</v>
      </c>
      <c r="J23" s="7">
        <v>900</v>
      </c>
      <c r="K23" s="7">
        <v>900</v>
      </c>
      <c r="L23" s="7">
        <v>900</v>
      </c>
      <c r="M23" s="7">
        <v>900</v>
      </c>
    </row>
    <row r="24" spans="1:13" x14ac:dyDescent="0.25">
      <c r="A24" s="7" t="s">
        <v>54</v>
      </c>
      <c r="B24" s="7">
        <v>430</v>
      </c>
      <c r="C24" s="7">
        <v>430</v>
      </c>
      <c r="D24" s="7">
        <v>430</v>
      </c>
      <c r="E24" s="7">
        <v>430</v>
      </c>
      <c r="F24" s="7">
        <v>430</v>
      </c>
      <c r="G24" s="7">
        <v>430</v>
      </c>
      <c r="H24" s="7">
        <v>430</v>
      </c>
      <c r="I24" s="7">
        <v>430</v>
      </c>
      <c r="J24" s="7">
        <v>430</v>
      </c>
      <c r="K24" s="7">
        <v>430</v>
      </c>
      <c r="L24" s="7">
        <v>430</v>
      </c>
      <c r="M24" s="7">
        <v>430</v>
      </c>
    </row>
    <row r="25" spans="1:13" x14ac:dyDescent="0.25">
      <c r="A25" s="7" t="s">
        <v>55</v>
      </c>
      <c r="B25" s="8">
        <v>180</v>
      </c>
      <c r="C25" s="8">
        <v>180</v>
      </c>
      <c r="D25" s="8">
        <v>180</v>
      </c>
      <c r="E25" s="8">
        <v>180</v>
      </c>
      <c r="F25" s="8">
        <v>180</v>
      </c>
      <c r="G25" s="8">
        <v>180</v>
      </c>
      <c r="H25" s="8">
        <v>180</v>
      </c>
      <c r="I25" s="8">
        <v>180</v>
      </c>
      <c r="J25" s="8">
        <v>180</v>
      </c>
      <c r="K25" s="8">
        <v>180</v>
      </c>
      <c r="L25" s="8">
        <v>180</v>
      </c>
      <c r="M25" s="8">
        <v>180</v>
      </c>
    </row>
    <row r="26" spans="1:13" x14ac:dyDescent="0.25">
      <c r="A26" s="7" t="s">
        <v>56</v>
      </c>
      <c r="B26" s="7">
        <v>550</v>
      </c>
      <c r="C26" s="7">
        <v>550</v>
      </c>
      <c r="D26" s="7">
        <v>550</v>
      </c>
      <c r="E26" s="7">
        <v>550</v>
      </c>
      <c r="F26" s="7">
        <v>550</v>
      </c>
      <c r="G26" s="7">
        <v>550</v>
      </c>
      <c r="H26" s="7">
        <v>550</v>
      </c>
      <c r="I26" s="7">
        <v>550</v>
      </c>
      <c r="J26" s="7">
        <v>550</v>
      </c>
      <c r="K26" s="7">
        <v>550</v>
      </c>
      <c r="L26" s="7">
        <v>550</v>
      </c>
      <c r="M26" s="7">
        <v>550</v>
      </c>
    </row>
    <row r="27" spans="1:13" x14ac:dyDescent="0.25">
      <c r="A27" s="7" t="s">
        <v>57</v>
      </c>
      <c r="B27" s="7">
        <v>0</v>
      </c>
      <c r="C27" s="7">
        <v>0</v>
      </c>
      <c r="D27" s="7">
        <v>0</v>
      </c>
      <c r="E27" s="7">
        <v>0</v>
      </c>
      <c r="F27" s="7">
        <v>0</v>
      </c>
      <c r="G27" s="7">
        <v>0</v>
      </c>
      <c r="H27" s="7">
        <v>0</v>
      </c>
      <c r="I27" s="7">
        <v>0</v>
      </c>
      <c r="J27" s="7">
        <v>0</v>
      </c>
      <c r="K27" s="7">
        <v>0</v>
      </c>
      <c r="L27" s="7">
        <v>0</v>
      </c>
      <c r="M27" s="7">
        <v>0</v>
      </c>
    </row>
    <row r="28" spans="1:13" x14ac:dyDescent="0.25">
      <c r="A28" s="7" t="s">
        <v>58</v>
      </c>
      <c r="B28" s="7">
        <v>0</v>
      </c>
      <c r="C28" s="7">
        <v>0</v>
      </c>
      <c r="D28" s="7">
        <v>0</v>
      </c>
      <c r="E28" s="7">
        <v>0</v>
      </c>
      <c r="F28" s="7">
        <v>0</v>
      </c>
      <c r="G28" s="7">
        <v>0</v>
      </c>
      <c r="H28" s="7">
        <v>0</v>
      </c>
      <c r="I28" s="7">
        <v>0</v>
      </c>
      <c r="J28" s="7">
        <v>0</v>
      </c>
      <c r="K28" s="7">
        <v>0</v>
      </c>
      <c r="L28" s="7">
        <v>0</v>
      </c>
      <c r="M28" s="7">
        <v>0</v>
      </c>
    </row>
    <row r="29" spans="1:13" x14ac:dyDescent="0.25">
      <c r="A29" s="7" t="s">
        <v>59</v>
      </c>
      <c r="B29" s="7">
        <v>450</v>
      </c>
      <c r="C29" s="7">
        <v>450</v>
      </c>
      <c r="D29" s="7">
        <v>450</v>
      </c>
      <c r="E29" s="7">
        <v>450</v>
      </c>
      <c r="F29" s="7">
        <v>450</v>
      </c>
      <c r="G29" s="7">
        <v>450</v>
      </c>
      <c r="H29" s="7">
        <v>550</v>
      </c>
      <c r="I29" s="7">
        <v>550</v>
      </c>
      <c r="J29" s="7">
        <v>550</v>
      </c>
      <c r="K29" s="7">
        <v>550</v>
      </c>
      <c r="L29" s="7">
        <v>550</v>
      </c>
      <c r="M29" s="7">
        <v>550</v>
      </c>
    </row>
    <row r="30" spans="1:13" x14ac:dyDescent="0.25">
      <c r="A30" s="7" t="s">
        <v>60</v>
      </c>
      <c r="B30" s="7">
        <v>500</v>
      </c>
      <c r="C30" s="7">
        <v>500</v>
      </c>
      <c r="D30" s="7">
        <v>500</v>
      </c>
      <c r="E30" s="7">
        <v>500</v>
      </c>
      <c r="F30" s="7">
        <v>500</v>
      </c>
      <c r="G30" s="7">
        <v>500</v>
      </c>
      <c r="H30" s="7">
        <v>500</v>
      </c>
      <c r="I30" s="7">
        <v>500</v>
      </c>
      <c r="J30" s="7">
        <v>500</v>
      </c>
      <c r="K30" s="7">
        <v>500</v>
      </c>
      <c r="L30" s="7">
        <v>500</v>
      </c>
      <c r="M30" s="7">
        <v>500</v>
      </c>
    </row>
    <row r="31" spans="1:13" x14ac:dyDescent="0.25">
      <c r="A31" s="7" t="s">
        <v>61</v>
      </c>
      <c r="B31" s="7">
        <v>0</v>
      </c>
      <c r="C31" s="7">
        <v>0</v>
      </c>
      <c r="D31" s="7">
        <v>0</v>
      </c>
      <c r="E31" s="7">
        <v>0</v>
      </c>
      <c r="F31" s="7">
        <v>0</v>
      </c>
      <c r="G31" s="7">
        <v>0</v>
      </c>
      <c r="H31" s="7">
        <v>0</v>
      </c>
      <c r="I31" s="7">
        <v>0</v>
      </c>
      <c r="J31" s="7">
        <v>0</v>
      </c>
      <c r="K31" s="7">
        <v>0</v>
      </c>
      <c r="L31" s="7">
        <v>0</v>
      </c>
      <c r="M31" s="7">
        <v>0</v>
      </c>
    </row>
    <row r="32" spans="1:13" x14ac:dyDescent="0.25">
      <c r="A32" s="7" t="s">
        <v>62</v>
      </c>
      <c r="B32" s="7">
        <v>360</v>
      </c>
      <c r="C32" s="7">
        <v>360</v>
      </c>
      <c r="D32" s="7">
        <v>360</v>
      </c>
      <c r="E32" s="7">
        <v>400</v>
      </c>
      <c r="F32" s="7">
        <v>400</v>
      </c>
      <c r="G32" s="7">
        <v>400</v>
      </c>
      <c r="H32" s="7">
        <v>440</v>
      </c>
      <c r="I32" s="7">
        <v>440</v>
      </c>
      <c r="J32" s="7">
        <v>440</v>
      </c>
      <c r="K32" s="7">
        <v>480</v>
      </c>
      <c r="L32" s="7">
        <v>480</v>
      </c>
      <c r="M32" s="7">
        <v>480</v>
      </c>
    </row>
    <row r="33" spans="1:13" x14ac:dyDescent="0.25">
      <c r="A33" s="7" t="s">
        <v>63</v>
      </c>
      <c r="B33" s="7">
        <v>1300</v>
      </c>
      <c r="C33" s="7">
        <v>1300</v>
      </c>
      <c r="D33" s="7">
        <v>1300</v>
      </c>
      <c r="E33" s="7">
        <v>1300</v>
      </c>
      <c r="F33" s="7">
        <v>1300</v>
      </c>
      <c r="G33" s="7">
        <v>1300</v>
      </c>
      <c r="H33" s="7">
        <v>1300</v>
      </c>
      <c r="I33" s="7">
        <v>1300</v>
      </c>
      <c r="J33" s="7">
        <v>1300</v>
      </c>
      <c r="K33" s="7">
        <v>1300</v>
      </c>
      <c r="L33" s="7">
        <v>1300</v>
      </c>
      <c r="M33" s="7">
        <v>1300</v>
      </c>
    </row>
    <row r="34" spans="1:13" x14ac:dyDescent="0.25">
      <c r="A34" s="7" t="s">
        <v>64</v>
      </c>
      <c r="B34" s="7">
        <v>300</v>
      </c>
      <c r="C34" s="7">
        <v>300</v>
      </c>
      <c r="D34" s="7">
        <v>300</v>
      </c>
      <c r="E34" s="7">
        <v>300</v>
      </c>
      <c r="F34" s="7">
        <v>300</v>
      </c>
      <c r="G34" s="7">
        <v>300</v>
      </c>
      <c r="H34" s="7">
        <v>300</v>
      </c>
      <c r="I34" s="7">
        <v>300</v>
      </c>
      <c r="J34" s="7">
        <v>300</v>
      </c>
      <c r="K34" s="7">
        <v>300</v>
      </c>
      <c r="L34" s="7">
        <v>300</v>
      </c>
      <c r="M34" s="7">
        <v>300</v>
      </c>
    </row>
    <row r="35" spans="1:13" x14ac:dyDescent="0.25">
      <c r="A35" s="7" t="s">
        <v>65</v>
      </c>
      <c r="B35" s="7">
        <v>0</v>
      </c>
      <c r="C35" s="7">
        <v>0</v>
      </c>
      <c r="D35" s="7">
        <v>0</v>
      </c>
      <c r="E35" s="7">
        <v>0</v>
      </c>
      <c r="F35" s="7">
        <v>0</v>
      </c>
      <c r="G35" s="7">
        <v>0</v>
      </c>
      <c r="H35" s="7">
        <v>0</v>
      </c>
      <c r="I35" s="7">
        <v>0</v>
      </c>
      <c r="J35" s="7">
        <v>0</v>
      </c>
      <c r="K35" s="7">
        <v>0</v>
      </c>
      <c r="L35" s="7">
        <v>0</v>
      </c>
      <c r="M35" s="7">
        <v>0</v>
      </c>
    </row>
    <row r="36" spans="1:13" x14ac:dyDescent="0.25">
      <c r="A36" s="7" t="s">
        <v>66</v>
      </c>
      <c r="B36" s="7">
        <v>0</v>
      </c>
      <c r="C36" s="7">
        <v>0</v>
      </c>
      <c r="D36" s="7">
        <v>0</v>
      </c>
      <c r="E36" s="7">
        <v>0</v>
      </c>
      <c r="F36" s="7">
        <v>0</v>
      </c>
      <c r="G36" s="7">
        <v>0</v>
      </c>
      <c r="H36" s="7">
        <v>0</v>
      </c>
      <c r="I36" s="7">
        <v>0</v>
      </c>
      <c r="J36" s="7">
        <v>0</v>
      </c>
      <c r="K36" s="7">
        <v>0</v>
      </c>
      <c r="L36" s="7">
        <v>0</v>
      </c>
      <c r="M36" s="7">
        <v>0</v>
      </c>
    </row>
    <row r="37" spans="1:13" x14ac:dyDescent="0.25">
      <c r="A37" s="7" t="s">
        <v>67</v>
      </c>
      <c r="B37" s="7">
        <v>100</v>
      </c>
      <c r="C37" s="7">
        <v>100</v>
      </c>
      <c r="D37" s="7">
        <v>100</v>
      </c>
      <c r="E37" s="7">
        <v>100</v>
      </c>
      <c r="F37" s="7">
        <v>100</v>
      </c>
      <c r="G37" s="7">
        <v>100</v>
      </c>
      <c r="H37" s="7">
        <v>100</v>
      </c>
      <c r="I37" s="7">
        <v>100</v>
      </c>
      <c r="J37" s="7">
        <v>100</v>
      </c>
      <c r="K37" s="7">
        <v>100</v>
      </c>
      <c r="L37" s="7">
        <v>100</v>
      </c>
      <c r="M37" s="7">
        <v>100</v>
      </c>
    </row>
    <row r="38" spans="1:13" x14ac:dyDescent="0.25">
      <c r="A38" s="7" t="s">
        <v>68</v>
      </c>
      <c r="B38" s="7">
        <v>2000</v>
      </c>
      <c r="C38" s="7">
        <v>2000</v>
      </c>
      <c r="D38" s="7">
        <v>2100</v>
      </c>
      <c r="E38" s="7">
        <v>2100</v>
      </c>
      <c r="F38" s="7">
        <v>2100</v>
      </c>
      <c r="G38" s="7">
        <v>2100</v>
      </c>
      <c r="H38" s="7">
        <v>2100</v>
      </c>
      <c r="I38" s="7">
        <v>2100</v>
      </c>
      <c r="J38" s="7">
        <v>2100</v>
      </c>
      <c r="K38" s="7">
        <v>2100</v>
      </c>
      <c r="L38" s="7">
        <v>2100</v>
      </c>
      <c r="M38" s="7">
        <v>2100</v>
      </c>
    </row>
    <row r="39" spans="1:13" x14ac:dyDescent="0.25">
      <c r="A39" s="7" t="s">
        <v>69</v>
      </c>
      <c r="B39" s="7">
        <v>1850</v>
      </c>
      <c r="C39" s="7">
        <v>1850</v>
      </c>
      <c r="D39" s="7">
        <v>1850</v>
      </c>
      <c r="E39" s="7">
        <v>1850</v>
      </c>
      <c r="F39" s="7">
        <v>1850</v>
      </c>
      <c r="G39" s="7">
        <v>1850</v>
      </c>
      <c r="H39" s="7">
        <v>1850</v>
      </c>
      <c r="I39" s="7">
        <v>1850</v>
      </c>
      <c r="J39" s="7">
        <v>1850</v>
      </c>
      <c r="K39" s="7">
        <v>1850</v>
      </c>
      <c r="L39" s="7">
        <v>1850</v>
      </c>
      <c r="M39" s="7">
        <v>1850</v>
      </c>
    </row>
    <row r="40" spans="1:13" x14ac:dyDescent="0.25">
      <c r="A40" s="7" t="s">
        <v>70</v>
      </c>
      <c r="B40" s="7">
        <v>0</v>
      </c>
      <c r="C40" s="7">
        <v>0</v>
      </c>
      <c r="D40" s="7">
        <v>0</v>
      </c>
      <c r="E40" s="7">
        <v>0</v>
      </c>
      <c r="F40" s="7">
        <v>0</v>
      </c>
      <c r="G40" s="7">
        <v>0</v>
      </c>
      <c r="H40" s="7">
        <v>0</v>
      </c>
      <c r="I40" s="7">
        <v>0</v>
      </c>
      <c r="J40" s="7">
        <v>0</v>
      </c>
      <c r="K40" s="7">
        <v>0</v>
      </c>
      <c r="L40" s="7">
        <v>0</v>
      </c>
      <c r="M40" s="7">
        <v>0</v>
      </c>
    </row>
    <row r="41" spans="1:13" x14ac:dyDescent="0.25">
      <c r="A41" s="7" t="s">
        <v>71</v>
      </c>
      <c r="B41" s="7">
        <v>125</v>
      </c>
      <c r="C41" s="7">
        <v>125</v>
      </c>
      <c r="D41" s="7">
        <v>125</v>
      </c>
      <c r="E41" s="7">
        <v>125</v>
      </c>
      <c r="F41" s="7">
        <v>125</v>
      </c>
      <c r="G41" s="7">
        <v>125</v>
      </c>
      <c r="H41" s="7">
        <v>125</v>
      </c>
      <c r="I41" s="7">
        <v>125</v>
      </c>
      <c r="J41" s="7">
        <v>125</v>
      </c>
      <c r="K41" s="7">
        <v>125</v>
      </c>
      <c r="L41" s="7">
        <v>125</v>
      </c>
      <c r="M41" s="7">
        <v>125</v>
      </c>
    </row>
    <row r="42" spans="1:13" x14ac:dyDescent="0.25">
      <c r="A42" s="7" t="s">
        <v>72</v>
      </c>
      <c r="B42" s="7">
        <v>10841.94</v>
      </c>
      <c r="C42" s="7">
        <v>10841.94</v>
      </c>
      <c r="D42" s="7">
        <v>10841.94</v>
      </c>
      <c r="E42" s="7">
        <v>10841.94</v>
      </c>
      <c r="F42" s="7">
        <v>10841.94</v>
      </c>
      <c r="G42" s="7">
        <v>10841.94</v>
      </c>
      <c r="H42" s="7">
        <v>10841.94</v>
      </c>
      <c r="I42" s="7">
        <v>12500</v>
      </c>
      <c r="J42" s="7">
        <v>12500</v>
      </c>
      <c r="K42" s="7">
        <v>12500</v>
      </c>
      <c r="L42" s="7">
        <v>12500</v>
      </c>
      <c r="M42" s="7">
        <v>12500</v>
      </c>
    </row>
    <row r="43" spans="1:13" x14ac:dyDescent="0.25">
      <c r="A43" s="7" t="s">
        <v>73</v>
      </c>
      <c r="B43" s="7">
        <v>0</v>
      </c>
      <c r="C43" s="7">
        <v>0</v>
      </c>
      <c r="D43" s="7">
        <v>0</v>
      </c>
      <c r="E43" s="7">
        <v>0</v>
      </c>
      <c r="F43" s="7">
        <v>0</v>
      </c>
      <c r="G43" s="7">
        <v>0</v>
      </c>
      <c r="H43" s="7">
        <v>0</v>
      </c>
      <c r="I43" s="7">
        <v>0</v>
      </c>
      <c r="J43" s="7">
        <v>0</v>
      </c>
      <c r="K43" s="7">
        <v>0</v>
      </c>
      <c r="L43" s="7">
        <v>0</v>
      </c>
      <c r="M43" s="7">
        <v>0</v>
      </c>
    </row>
    <row r="44" spans="1:13" x14ac:dyDescent="0.25">
      <c r="A44" s="7" t="s">
        <v>74</v>
      </c>
      <c r="B44" s="7">
        <v>200</v>
      </c>
      <c r="C44" s="7">
        <v>200</v>
      </c>
      <c r="D44" s="7">
        <v>200</v>
      </c>
      <c r="E44" s="7">
        <v>200</v>
      </c>
      <c r="F44" s="7">
        <v>200</v>
      </c>
      <c r="G44" s="7">
        <v>200</v>
      </c>
      <c r="H44" s="7">
        <v>200</v>
      </c>
      <c r="I44" s="7">
        <v>200</v>
      </c>
      <c r="J44" s="7">
        <v>200</v>
      </c>
      <c r="K44" s="7">
        <v>200</v>
      </c>
      <c r="L44" s="7">
        <v>200</v>
      </c>
      <c r="M44" s="7">
        <v>200</v>
      </c>
    </row>
    <row r="45" spans="1:13" x14ac:dyDescent="0.25">
      <c r="A45" s="7" t="s">
        <v>75</v>
      </c>
      <c r="B45" s="7">
        <v>16716.459374999999</v>
      </c>
      <c r="C45" s="7">
        <v>15637.978125</v>
      </c>
      <c r="D45" s="7">
        <v>18669.459374999999</v>
      </c>
      <c r="E45" s="7">
        <v>18067.21875</v>
      </c>
      <c r="F45" s="7">
        <v>17692.959374999999</v>
      </c>
      <c r="G45" s="7">
        <v>17122.21875</v>
      </c>
      <c r="H45" s="7">
        <v>18181.209374999999</v>
      </c>
      <c r="I45" s="7">
        <v>19157.709374999999</v>
      </c>
      <c r="J45" s="7">
        <v>18539.71875</v>
      </c>
      <c r="K45" s="7">
        <v>20134.209374999999</v>
      </c>
      <c r="L45" s="7">
        <v>19484.71875</v>
      </c>
      <c r="M45" s="7">
        <v>20134.209374999999</v>
      </c>
    </row>
    <row r="46" spans="1:13" x14ac:dyDescent="0.25">
      <c r="A46" s="7" t="s">
        <v>76</v>
      </c>
      <c r="B46" s="7">
        <v>850</v>
      </c>
      <c r="C46" s="7">
        <v>850</v>
      </c>
      <c r="D46" s="7">
        <v>850</v>
      </c>
      <c r="E46" s="7">
        <v>850</v>
      </c>
      <c r="F46" s="7">
        <v>850</v>
      </c>
      <c r="G46" s="7">
        <v>850</v>
      </c>
      <c r="H46" s="7">
        <v>850</v>
      </c>
      <c r="I46" s="7">
        <v>850</v>
      </c>
      <c r="J46" s="7">
        <v>850</v>
      </c>
      <c r="K46" s="7">
        <v>850</v>
      </c>
      <c r="L46" s="7">
        <v>850</v>
      </c>
      <c r="M46" s="7">
        <v>850</v>
      </c>
    </row>
    <row r="47" spans="1:13" x14ac:dyDescent="0.25">
      <c r="A47" s="7" t="s">
        <v>77</v>
      </c>
      <c r="B47" s="7">
        <v>0</v>
      </c>
      <c r="C47" s="7">
        <v>0</v>
      </c>
      <c r="D47" s="7">
        <v>0</v>
      </c>
      <c r="E47" s="7">
        <v>0</v>
      </c>
      <c r="F47" s="7">
        <v>0</v>
      </c>
      <c r="G47" s="7">
        <v>0</v>
      </c>
      <c r="H47" s="7">
        <v>0</v>
      </c>
      <c r="I47" s="7">
        <v>0</v>
      </c>
      <c r="J47" s="7">
        <v>0</v>
      </c>
      <c r="K47" s="7">
        <v>0</v>
      </c>
      <c r="L47" s="7">
        <v>0</v>
      </c>
      <c r="M47" s="7">
        <v>0</v>
      </c>
    </row>
    <row r="48" spans="1:13" x14ac:dyDescent="0.25">
      <c r="A48" s="7" t="s">
        <v>78</v>
      </c>
      <c r="B48" s="7">
        <v>300</v>
      </c>
      <c r="C48" s="7">
        <v>300</v>
      </c>
      <c r="D48" s="7">
        <v>300</v>
      </c>
      <c r="E48" s="7">
        <v>300</v>
      </c>
      <c r="F48" s="7">
        <v>300</v>
      </c>
      <c r="G48" s="7">
        <v>300</v>
      </c>
      <c r="H48" s="7">
        <v>300</v>
      </c>
      <c r="I48" s="7">
        <v>300</v>
      </c>
      <c r="J48" s="7">
        <v>300</v>
      </c>
      <c r="K48" s="7">
        <v>300</v>
      </c>
      <c r="L48" s="7">
        <v>300</v>
      </c>
      <c r="M48" s="7">
        <v>300</v>
      </c>
    </row>
    <row r="49" spans="1:13" x14ac:dyDescent="0.25">
      <c r="A49" s="7" t="s">
        <v>79</v>
      </c>
      <c r="B49" s="7">
        <v>0</v>
      </c>
      <c r="C49" s="7">
        <v>0</v>
      </c>
      <c r="D49" s="7">
        <v>0</v>
      </c>
      <c r="E49" s="7">
        <v>0</v>
      </c>
      <c r="F49" s="7">
        <v>0</v>
      </c>
      <c r="G49" s="7">
        <v>0</v>
      </c>
      <c r="H49" s="7">
        <v>0</v>
      </c>
      <c r="I49" s="7">
        <v>0</v>
      </c>
      <c r="J49" s="7">
        <v>0</v>
      </c>
      <c r="K49" s="7">
        <v>0</v>
      </c>
      <c r="L49" s="7">
        <v>0</v>
      </c>
      <c r="M49" s="7">
        <v>0</v>
      </c>
    </row>
    <row r="50" spans="1:13" x14ac:dyDescent="0.25">
      <c r="A50" s="7" t="s">
        <v>80</v>
      </c>
      <c r="B50" s="7">
        <v>0</v>
      </c>
      <c r="C50" s="7">
        <v>0</v>
      </c>
      <c r="D50" s="7">
        <v>0</v>
      </c>
      <c r="E50" s="7">
        <v>0</v>
      </c>
      <c r="F50" s="7">
        <v>0</v>
      </c>
      <c r="G50" s="7">
        <v>0</v>
      </c>
      <c r="H50" s="7">
        <v>0</v>
      </c>
      <c r="I50" s="7">
        <v>0</v>
      </c>
      <c r="J50" s="7">
        <v>0</v>
      </c>
      <c r="K50" s="7">
        <v>0</v>
      </c>
      <c r="L50" s="7">
        <v>0</v>
      </c>
      <c r="M50" s="7">
        <v>0</v>
      </c>
    </row>
    <row r="51" spans="1:13" x14ac:dyDescent="0.25">
      <c r="A51" s="7" t="s">
        <v>81</v>
      </c>
      <c r="B51" s="7">
        <v>1000</v>
      </c>
      <c r="C51" s="7">
        <v>1000</v>
      </c>
      <c r="D51" s="7">
        <v>1150</v>
      </c>
      <c r="E51" s="7">
        <v>1150</v>
      </c>
      <c r="F51" s="7">
        <v>1050</v>
      </c>
      <c r="G51" s="7">
        <v>1050</v>
      </c>
      <c r="H51" s="7">
        <v>1075</v>
      </c>
      <c r="I51" s="7">
        <v>1125</v>
      </c>
      <c r="J51" s="7">
        <v>1125</v>
      </c>
      <c r="K51" s="7">
        <v>1225</v>
      </c>
      <c r="L51" s="7">
        <v>1225</v>
      </c>
      <c r="M51" s="7">
        <v>1225</v>
      </c>
    </row>
    <row r="52" spans="1:13" x14ac:dyDescent="0.25">
      <c r="A52" s="7" t="s">
        <v>82</v>
      </c>
      <c r="B52" s="7">
        <v>250</v>
      </c>
      <c r="C52" s="7">
        <v>250</v>
      </c>
      <c r="D52" s="7">
        <v>250</v>
      </c>
      <c r="E52" s="7">
        <v>250</v>
      </c>
      <c r="F52" s="7">
        <v>250</v>
      </c>
      <c r="G52" s="7">
        <v>250</v>
      </c>
      <c r="H52" s="7">
        <v>250</v>
      </c>
      <c r="I52" s="7">
        <v>250</v>
      </c>
      <c r="J52" s="7">
        <v>250</v>
      </c>
      <c r="K52" s="7">
        <v>250</v>
      </c>
      <c r="L52" s="7">
        <v>250</v>
      </c>
      <c r="M52" s="7">
        <v>250</v>
      </c>
    </row>
    <row r="53" spans="1:13" x14ac:dyDescent="0.25">
      <c r="A53" s="7" t="s">
        <v>83</v>
      </c>
      <c r="B53" s="7">
        <v>4200</v>
      </c>
      <c r="C53" s="7">
        <v>4200</v>
      </c>
      <c r="D53" s="7">
        <v>4200</v>
      </c>
      <c r="E53" s="7">
        <v>4200</v>
      </c>
      <c r="F53" s="7">
        <v>4200</v>
      </c>
      <c r="G53" s="7">
        <v>4200</v>
      </c>
      <c r="H53" s="7">
        <v>4200</v>
      </c>
      <c r="I53" s="7">
        <v>4200</v>
      </c>
      <c r="J53" s="7">
        <v>4200</v>
      </c>
      <c r="K53" s="7">
        <v>4200</v>
      </c>
      <c r="L53" s="7">
        <v>4200</v>
      </c>
      <c r="M53" s="7">
        <v>4200</v>
      </c>
    </row>
    <row r="54" spans="1:13" x14ac:dyDescent="0.25">
      <c r="A54" s="7" t="s">
        <v>84</v>
      </c>
      <c r="B54" s="7">
        <v>0</v>
      </c>
      <c r="C54" s="7">
        <v>0</v>
      </c>
      <c r="D54" s="7">
        <v>0</v>
      </c>
      <c r="E54" s="7">
        <v>0</v>
      </c>
      <c r="F54" s="7">
        <v>0</v>
      </c>
      <c r="G54" s="7">
        <v>0</v>
      </c>
      <c r="H54" s="7">
        <v>0</v>
      </c>
      <c r="I54" s="7">
        <v>0</v>
      </c>
      <c r="J54" s="7">
        <v>0</v>
      </c>
      <c r="K54" s="7">
        <v>0</v>
      </c>
      <c r="L54" s="7">
        <v>0</v>
      </c>
      <c r="M54" s="7">
        <v>0</v>
      </c>
    </row>
    <row r="55" spans="1:13" x14ac:dyDescent="0.25">
      <c r="A55" s="7" t="s">
        <v>85</v>
      </c>
      <c r="B55" s="7">
        <v>0</v>
      </c>
      <c r="C55" s="7">
        <v>0</v>
      </c>
      <c r="D55" s="7">
        <v>0</v>
      </c>
      <c r="E55" s="7">
        <v>0</v>
      </c>
      <c r="F55" s="7">
        <v>0</v>
      </c>
      <c r="G55" s="7">
        <v>0</v>
      </c>
      <c r="H55" s="7">
        <v>0</v>
      </c>
      <c r="I55" s="7">
        <v>0</v>
      </c>
      <c r="J55" s="7">
        <v>0</v>
      </c>
      <c r="K55" s="7">
        <v>0</v>
      </c>
      <c r="L55" s="7">
        <v>0</v>
      </c>
      <c r="M55" s="7">
        <v>0</v>
      </c>
    </row>
    <row r="56" spans="1:13" x14ac:dyDescent="0.25">
      <c r="A56" s="7" t="s">
        <v>86</v>
      </c>
      <c r="B56" s="7">
        <v>1300</v>
      </c>
      <c r="C56" s="7">
        <v>1300</v>
      </c>
      <c r="D56" s="7">
        <v>1300</v>
      </c>
      <c r="E56" s="7">
        <v>1300</v>
      </c>
      <c r="F56" s="7">
        <v>1300</v>
      </c>
      <c r="G56" s="7">
        <v>1300</v>
      </c>
      <c r="H56" s="7">
        <v>1300</v>
      </c>
      <c r="I56" s="7">
        <v>1300</v>
      </c>
      <c r="J56" s="7">
        <v>1300</v>
      </c>
      <c r="K56" s="7">
        <v>1300</v>
      </c>
      <c r="L56" s="7">
        <v>1300</v>
      </c>
      <c r="M56" s="7">
        <v>1300</v>
      </c>
    </row>
    <row r="57" spans="1:13" x14ac:dyDescent="0.25">
      <c r="A57" s="7" t="s">
        <v>87</v>
      </c>
      <c r="B57" s="7">
        <v>0</v>
      </c>
      <c r="C57" s="7">
        <v>0</v>
      </c>
      <c r="D57" s="7">
        <v>0</v>
      </c>
      <c r="E57" s="7">
        <v>0</v>
      </c>
      <c r="F57" s="7">
        <v>0</v>
      </c>
      <c r="G57" s="7">
        <v>0</v>
      </c>
      <c r="H57" s="7">
        <v>0</v>
      </c>
      <c r="I57" s="7">
        <v>0</v>
      </c>
      <c r="J57" s="7">
        <v>0</v>
      </c>
      <c r="K57" s="7">
        <v>0</v>
      </c>
      <c r="L57" s="7">
        <v>0</v>
      </c>
      <c r="M57" s="7">
        <v>0</v>
      </c>
    </row>
    <row r="58" spans="1:13" x14ac:dyDescent="0.25">
      <c r="A58" s="7" t="s">
        <v>88</v>
      </c>
      <c r="B58" s="7">
        <v>100</v>
      </c>
      <c r="C58" s="7">
        <v>100</v>
      </c>
      <c r="D58" s="7">
        <v>100</v>
      </c>
      <c r="E58" s="7">
        <v>100</v>
      </c>
      <c r="F58" s="7">
        <v>100</v>
      </c>
      <c r="G58" s="7">
        <v>100</v>
      </c>
      <c r="H58" s="7">
        <v>100</v>
      </c>
      <c r="I58" s="7">
        <v>100</v>
      </c>
      <c r="J58" s="7">
        <v>100</v>
      </c>
      <c r="K58" s="7">
        <v>100</v>
      </c>
      <c r="L58" s="7">
        <v>100</v>
      </c>
      <c r="M58" s="7">
        <v>100</v>
      </c>
    </row>
    <row r="59" spans="1:13" x14ac:dyDescent="0.25">
      <c r="A59" s="7" t="s">
        <v>89</v>
      </c>
      <c r="B59" s="7">
        <v>0</v>
      </c>
      <c r="C59" s="7">
        <v>0</v>
      </c>
      <c r="D59" s="7">
        <v>0</v>
      </c>
      <c r="E59" s="7">
        <v>0</v>
      </c>
      <c r="F59" s="7">
        <v>0</v>
      </c>
      <c r="G59" s="7">
        <v>0</v>
      </c>
      <c r="H59" s="7">
        <v>0</v>
      </c>
      <c r="I59" s="7">
        <v>0</v>
      </c>
      <c r="J59" s="7">
        <v>0</v>
      </c>
      <c r="K59" s="7">
        <v>0</v>
      </c>
      <c r="L59" s="7">
        <v>0</v>
      </c>
      <c r="M59" s="7">
        <v>0</v>
      </c>
    </row>
    <row r="60" spans="1:13" x14ac:dyDescent="0.25">
      <c r="A60" s="7" t="s">
        <v>90</v>
      </c>
      <c r="B60" s="7">
        <v>75110.373129771004</v>
      </c>
      <c r="C60" s="7">
        <v>69070.436335877865</v>
      </c>
      <c r="D60" s="7">
        <v>71590.436335877865</v>
      </c>
      <c r="E60" s="7">
        <v>80107.02473282443</v>
      </c>
      <c r="F60" s="7">
        <v>90404.647207633592</v>
      </c>
      <c r="G60" s="7">
        <v>78612.736702290073</v>
      </c>
      <c r="H60" s="7">
        <v>90630.691207633587</v>
      </c>
      <c r="I60" s="7">
        <v>86809.026372519089</v>
      </c>
      <c r="J60" s="7">
        <v>82976.561537404559</v>
      </c>
      <c r="K60" s="7">
        <v>90879.091207633581</v>
      </c>
      <c r="L60" s="7">
        <v>83670.985337404563</v>
      </c>
      <c r="M60" s="7">
        <v>87655.317972519071</v>
      </c>
    </row>
    <row r="61" spans="1:13" x14ac:dyDescent="0.25">
      <c r="A61" s="7" t="s">
        <v>91</v>
      </c>
      <c r="B61" s="7">
        <v>0</v>
      </c>
      <c r="C61" s="7">
        <v>0</v>
      </c>
      <c r="D61" s="7">
        <v>0</v>
      </c>
      <c r="E61" s="7">
        <v>0</v>
      </c>
      <c r="F61" s="7">
        <v>0</v>
      </c>
      <c r="G61" s="7">
        <v>0</v>
      </c>
      <c r="H61" s="7">
        <v>0</v>
      </c>
      <c r="I61" s="7">
        <v>0</v>
      </c>
      <c r="J61" s="7">
        <v>0</v>
      </c>
      <c r="K61" s="7">
        <v>0</v>
      </c>
      <c r="L61" s="7">
        <v>0</v>
      </c>
      <c r="M61" s="7">
        <v>0</v>
      </c>
    </row>
    <row r="62" spans="1:13" x14ac:dyDescent="0.25">
      <c r="A62" s="7" t="s">
        <v>92</v>
      </c>
      <c r="B62" s="7">
        <v>10905.311297709923</v>
      </c>
      <c r="C62" s="7">
        <v>9957.0233587786261</v>
      </c>
      <c r="D62" s="7">
        <v>9957.0233587786261</v>
      </c>
      <c r="E62" s="7">
        <v>14901.973740458016</v>
      </c>
      <c r="F62" s="7">
        <v>15579.336183206107</v>
      </c>
      <c r="G62" s="7">
        <v>13547.24885496183</v>
      </c>
      <c r="H62" s="7">
        <v>15579.336183206107</v>
      </c>
      <c r="I62" s="7">
        <v>15086.668140458016</v>
      </c>
      <c r="J62" s="7">
        <v>14400.910497709923</v>
      </c>
      <c r="K62" s="7">
        <v>15772.425783206107</v>
      </c>
      <c r="L62" s="7">
        <v>14412.722997709923</v>
      </c>
      <c r="M62" s="7">
        <v>15099.043140458016</v>
      </c>
    </row>
    <row r="63" spans="1:13" x14ac:dyDescent="0.25">
      <c r="A63" s="7" t="s">
        <v>93</v>
      </c>
      <c r="B63" s="7">
        <v>0</v>
      </c>
      <c r="C63" s="7">
        <v>0</v>
      </c>
      <c r="D63" s="7">
        <v>0</v>
      </c>
      <c r="E63" s="7">
        <v>0</v>
      </c>
      <c r="F63" s="7">
        <v>0</v>
      </c>
      <c r="G63" s="7">
        <v>0</v>
      </c>
      <c r="H63" s="7">
        <v>0</v>
      </c>
      <c r="I63" s="7">
        <v>0</v>
      </c>
      <c r="J63" s="7">
        <v>0</v>
      </c>
      <c r="K63" s="7">
        <v>0</v>
      </c>
      <c r="L63" s="7">
        <v>0</v>
      </c>
      <c r="M63" s="7">
        <v>0</v>
      </c>
    </row>
    <row r="64" spans="1:13" x14ac:dyDescent="0.25">
      <c r="A64" s="7" t="s">
        <v>94</v>
      </c>
      <c r="B64" s="7">
        <v>5074.9253812213747</v>
      </c>
      <c r="C64" s="7">
        <v>4662.6201219847326</v>
      </c>
      <c r="D64" s="7">
        <v>4811.3001219847329</v>
      </c>
      <c r="E64" s="7">
        <v>5605.5309099236638</v>
      </c>
      <c r="F64" s="7">
        <v>6253.0550200595426</v>
      </c>
      <c r="G64" s="7">
        <v>5437.4391478778625</v>
      </c>
      <c r="H64" s="7">
        <v>6266.3916160595427</v>
      </c>
      <c r="I64" s="7">
        <v>6011.8459762656494</v>
      </c>
      <c r="J64" s="7">
        <v>5745.2708500717545</v>
      </c>
      <c r="K64" s="7">
        <v>6292.4395024595424</v>
      </c>
      <c r="L64" s="7">
        <v>5786.9387917717549</v>
      </c>
      <c r="M64" s="7">
        <v>6062.5073056656483</v>
      </c>
    </row>
    <row r="65" spans="1:13" x14ac:dyDescent="0.25">
      <c r="A65" s="7" t="s">
        <v>95</v>
      </c>
      <c r="B65" s="7">
        <v>860.15684427480926</v>
      </c>
      <c r="C65" s="7">
        <v>790.27459694656488</v>
      </c>
      <c r="D65" s="7">
        <v>815.47459694656482</v>
      </c>
      <c r="E65" s="7">
        <v>950.08998473282441</v>
      </c>
      <c r="F65" s="7">
        <v>1059.8398339083969</v>
      </c>
      <c r="G65" s="7">
        <v>921.599855572519</v>
      </c>
      <c r="H65" s="7">
        <v>1062.100273908397</v>
      </c>
      <c r="I65" s="7">
        <v>1018.956945129771</v>
      </c>
      <c r="J65" s="7">
        <v>973.77472035114477</v>
      </c>
      <c r="K65" s="7">
        <v>1066.515169908397</v>
      </c>
      <c r="L65" s="7">
        <v>980.83708335114488</v>
      </c>
      <c r="M65" s="7">
        <v>1027.5436111297709</v>
      </c>
    </row>
    <row r="66" spans="1:13" x14ac:dyDescent="0.25">
      <c r="A66" s="7" t="s">
        <v>96</v>
      </c>
      <c r="B66" s="7">
        <v>0</v>
      </c>
      <c r="C66" s="7">
        <v>0</v>
      </c>
      <c r="D66" s="7">
        <v>0</v>
      </c>
      <c r="E66" s="7">
        <v>0</v>
      </c>
      <c r="F66" s="7">
        <v>0</v>
      </c>
      <c r="G66" s="7">
        <v>0</v>
      </c>
      <c r="H66" s="7">
        <v>0</v>
      </c>
      <c r="I66" s="7">
        <v>0</v>
      </c>
      <c r="J66" s="7">
        <v>0</v>
      </c>
      <c r="K66" s="7">
        <v>0</v>
      </c>
      <c r="L66" s="7">
        <v>0</v>
      </c>
      <c r="M66" s="7">
        <v>0</v>
      </c>
    </row>
    <row r="67" spans="1:13" x14ac:dyDescent="0.25">
      <c r="A67" s="7" t="s">
        <v>97</v>
      </c>
      <c r="B67" s="7">
        <v>0</v>
      </c>
      <c r="C67" s="7">
        <v>0</v>
      </c>
      <c r="D67" s="7">
        <v>0</v>
      </c>
      <c r="E67" s="7">
        <v>0</v>
      </c>
      <c r="F67" s="7">
        <v>0</v>
      </c>
      <c r="G67" s="7">
        <v>0</v>
      </c>
      <c r="H67" s="7">
        <v>0</v>
      </c>
      <c r="I67" s="7">
        <v>0</v>
      </c>
      <c r="J67" s="7">
        <v>0</v>
      </c>
      <c r="K67" s="7">
        <v>0</v>
      </c>
      <c r="L67" s="7">
        <v>0</v>
      </c>
      <c r="M67" s="7">
        <v>0</v>
      </c>
    </row>
    <row r="68" spans="1:13" x14ac:dyDescent="0.25">
      <c r="A68" s="7" t="s">
        <v>98</v>
      </c>
      <c r="B68" s="7">
        <v>5903.6753280000012</v>
      </c>
      <c r="C68" s="7">
        <v>5428.9362960000008</v>
      </c>
      <c r="D68" s="7">
        <v>5627.008296</v>
      </c>
      <c r="E68" s="7">
        <v>6296.4121440000008</v>
      </c>
      <c r="F68" s="7">
        <v>7105.8052705200007</v>
      </c>
      <c r="G68" s="7">
        <v>6178.9611047999997</v>
      </c>
      <c r="H68" s="7">
        <v>7123.5723289200005</v>
      </c>
      <c r="I68" s="7">
        <v>6823.1894728800007</v>
      </c>
      <c r="J68" s="7">
        <v>6521.9577368399987</v>
      </c>
      <c r="K68" s="7">
        <v>7143.0965689199993</v>
      </c>
      <c r="L68" s="7">
        <v>6576.5394475199992</v>
      </c>
      <c r="M68" s="7">
        <v>6889.7079926399992</v>
      </c>
    </row>
    <row r="69" spans="1:13" x14ac:dyDescent="0.25">
      <c r="A69" s="7" t="s">
        <v>99</v>
      </c>
      <c r="B69" s="7">
        <v>0</v>
      </c>
      <c r="C69" s="7">
        <v>0</v>
      </c>
      <c r="D69" s="7">
        <v>0</v>
      </c>
      <c r="E69" s="7">
        <v>0</v>
      </c>
      <c r="F69" s="7">
        <v>0</v>
      </c>
      <c r="G69" s="7">
        <v>0</v>
      </c>
      <c r="H69" s="7">
        <v>0</v>
      </c>
      <c r="I69" s="7">
        <v>0</v>
      </c>
      <c r="J69" s="7">
        <v>0</v>
      </c>
      <c r="K69" s="7">
        <v>0</v>
      </c>
      <c r="L69" s="7">
        <v>0</v>
      </c>
      <c r="M69" s="7">
        <v>0</v>
      </c>
    </row>
    <row r="70" spans="1:13" x14ac:dyDescent="0.25">
      <c r="A70" s="7" t="s">
        <v>100</v>
      </c>
      <c r="B70" s="7">
        <v>857.15746799999999</v>
      </c>
      <c r="C70" s="7">
        <v>782.62203600000009</v>
      </c>
      <c r="D70" s="7">
        <v>782.62203600000009</v>
      </c>
      <c r="E70" s="7">
        <v>1171.295136</v>
      </c>
      <c r="F70" s="7">
        <v>1224.535824</v>
      </c>
      <c r="G70" s="7">
        <v>1064.81376</v>
      </c>
      <c r="H70" s="7">
        <v>1224.535824</v>
      </c>
      <c r="I70" s="7">
        <v>1185.8121158400002</v>
      </c>
      <c r="J70" s="7">
        <v>1131.91156512</v>
      </c>
      <c r="K70" s="7">
        <v>1239.7126665600001</v>
      </c>
      <c r="L70" s="7">
        <v>1132.84002762</v>
      </c>
      <c r="M70" s="7">
        <v>1186.7847908400001</v>
      </c>
    </row>
    <row r="71" spans="1:13" x14ac:dyDescent="0.25">
      <c r="A71" s="7" t="s">
        <v>101</v>
      </c>
      <c r="B71" s="7">
        <v>0</v>
      </c>
      <c r="C71" s="7">
        <v>0</v>
      </c>
      <c r="D71" s="7">
        <v>0</v>
      </c>
      <c r="E71" s="7">
        <v>0</v>
      </c>
      <c r="F71" s="7">
        <v>0</v>
      </c>
      <c r="G71" s="7">
        <v>0</v>
      </c>
      <c r="H71" s="7">
        <v>0</v>
      </c>
      <c r="I71" s="7">
        <v>0</v>
      </c>
      <c r="J71" s="7">
        <v>0</v>
      </c>
      <c r="K71" s="7">
        <v>0</v>
      </c>
      <c r="L71" s="7">
        <v>0</v>
      </c>
      <c r="M71" s="7">
        <v>0</v>
      </c>
    </row>
    <row r="72" spans="1:13" x14ac:dyDescent="0.25">
      <c r="A72" s="7" t="s">
        <v>102</v>
      </c>
      <c r="B72" s="7">
        <v>688.12547541984748</v>
      </c>
      <c r="C72" s="7">
        <v>632.21967755725188</v>
      </c>
      <c r="D72" s="7">
        <v>652.37967755725185</v>
      </c>
      <c r="E72" s="7">
        <v>760.07198778625957</v>
      </c>
      <c r="F72" s="7">
        <v>847.87186712671758</v>
      </c>
      <c r="G72" s="7">
        <v>737.2798844580152</v>
      </c>
      <c r="H72" s="7">
        <v>849.68021912671759</v>
      </c>
      <c r="I72" s="7">
        <v>815.16555610381681</v>
      </c>
      <c r="J72" s="7">
        <v>779.01977628091583</v>
      </c>
      <c r="K72" s="7">
        <v>853.21213592671756</v>
      </c>
      <c r="L72" s="7">
        <v>784.66966668091584</v>
      </c>
      <c r="M72" s="7">
        <v>822.03488890381675</v>
      </c>
    </row>
    <row r="73" spans="1:13" x14ac:dyDescent="0.25">
      <c r="A73" s="7" t="s">
        <v>103</v>
      </c>
      <c r="B73" s="7">
        <v>10</v>
      </c>
      <c r="C73" s="7">
        <v>10</v>
      </c>
      <c r="D73" s="7">
        <v>10</v>
      </c>
      <c r="E73" s="7">
        <v>10</v>
      </c>
      <c r="F73" s="7">
        <v>10</v>
      </c>
      <c r="G73" s="7">
        <v>10</v>
      </c>
      <c r="H73" s="7">
        <v>10</v>
      </c>
      <c r="I73" s="7">
        <v>10</v>
      </c>
      <c r="J73" s="7">
        <v>10</v>
      </c>
      <c r="K73" s="7">
        <v>10</v>
      </c>
      <c r="L73" s="7">
        <v>10</v>
      </c>
      <c r="M73" s="7">
        <v>10</v>
      </c>
    </row>
    <row r="74" spans="1:13" x14ac:dyDescent="0.25">
      <c r="A74" s="7" t="s">
        <v>104</v>
      </c>
      <c r="B74" s="7">
        <v>0</v>
      </c>
      <c r="C74" s="7">
        <v>0</v>
      </c>
      <c r="D74" s="7">
        <v>0</v>
      </c>
      <c r="E74" s="7">
        <v>0</v>
      </c>
      <c r="F74" s="7">
        <v>0</v>
      </c>
      <c r="G74" s="7">
        <v>0</v>
      </c>
      <c r="H74" s="7">
        <v>0</v>
      </c>
      <c r="I74" s="7">
        <v>0</v>
      </c>
      <c r="J74" s="7">
        <v>0</v>
      </c>
      <c r="K74" s="7">
        <v>0</v>
      </c>
      <c r="L74" s="7">
        <v>0</v>
      </c>
      <c r="M74" s="7">
        <v>0</v>
      </c>
    </row>
    <row r="75" spans="1:13" x14ac:dyDescent="0.25">
      <c r="A75" s="7" t="s">
        <v>105</v>
      </c>
      <c r="B75" s="7">
        <v>2391.6</v>
      </c>
      <c r="C75" s="7">
        <v>2391.6</v>
      </c>
      <c r="D75" s="7">
        <v>2391.6</v>
      </c>
      <c r="E75" s="7">
        <v>2391.6</v>
      </c>
      <c r="F75" s="7">
        <v>2391.6</v>
      </c>
      <c r="G75" s="7">
        <v>2391.6</v>
      </c>
      <c r="H75" s="7">
        <v>2391.6</v>
      </c>
      <c r="I75" s="7">
        <v>2391.6</v>
      </c>
      <c r="J75" s="7">
        <v>2391.6</v>
      </c>
      <c r="K75" s="7">
        <v>2391.6</v>
      </c>
      <c r="L75" s="7">
        <v>2391.6</v>
      </c>
      <c r="M75" s="7">
        <v>2391.6</v>
      </c>
    </row>
    <row r="76" spans="1:13" x14ac:dyDescent="0.25">
      <c r="A76" s="7" t="s">
        <v>106</v>
      </c>
      <c r="B76" s="7">
        <v>9000</v>
      </c>
      <c r="C76" s="7">
        <v>9000</v>
      </c>
      <c r="D76" s="7">
        <v>9000</v>
      </c>
      <c r="E76" s="7">
        <v>9000</v>
      </c>
      <c r="F76" s="7">
        <v>9000</v>
      </c>
      <c r="G76" s="7">
        <v>9000</v>
      </c>
      <c r="H76" s="7">
        <v>10500</v>
      </c>
      <c r="I76" s="7">
        <v>10500</v>
      </c>
      <c r="J76" s="7">
        <v>10500</v>
      </c>
      <c r="K76" s="7">
        <v>10500</v>
      </c>
      <c r="L76" s="7">
        <v>10500</v>
      </c>
      <c r="M76" s="7">
        <v>10500</v>
      </c>
    </row>
    <row r="77" spans="1:13" x14ac:dyDescent="0.25">
      <c r="A77" s="7" t="s">
        <v>107</v>
      </c>
      <c r="B77" s="7">
        <v>250</v>
      </c>
      <c r="C77" s="7">
        <v>250</v>
      </c>
      <c r="D77" s="7">
        <v>250</v>
      </c>
      <c r="E77" s="7">
        <v>250</v>
      </c>
      <c r="F77" s="7">
        <v>250</v>
      </c>
      <c r="G77" s="7">
        <v>250</v>
      </c>
      <c r="H77" s="7">
        <v>250</v>
      </c>
      <c r="I77" s="7">
        <v>250</v>
      </c>
      <c r="J77" s="7">
        <v>250</v>
      </c>
      <c r="K77" s="7">
        <v>250</v>
      </c>
      <c r="L77" s="7">
        <v>250</v>
      </c>
      <c r="M77" s="7">
        <v>250</v>
      </c>
    </row>
    <row r="78" spans="1:13" x14ac:dyDescent="0.25">
      <c r="A78" s="7" t="s">
        <v>108</v>
      </c>
      <c r="B78" s="7">
        <v>0</v>
      </c>
      <c r="C78" s="7">
        <v>0</v>
      </c>
      <c r="D78" s="7">
        <v>0</v>
      </c>
      <c r="E78" s="7">
        <v>0</v>
      </c>
      <c r="F78" s="7">
        <v>0</v>
      </c>
      <c r="G78" s="7">
        <v>0</v>
      </c>
      <c r="H78" s="7">
        <v>0</v>
      </c>
      <c r="I78" s="7">
        <v>0</v>
      </c>
      <c r="J78" s="7">
        <v>0</v>
      </c>
      <c r="K78" s="7">
        <v>0</v>
      </c>
      <c r="L78" s="7">
        <v>0</v>
      </c>
      <c r="M78" s="7">
        <v>0</v>
      </c>
    </row>
    <row r="79" spans="1:13" x14ac:dyDescent="0.25">
      <c r="A79" s="7" t="s">
        <v>109</v>
      </c>
      <c r="B79" s="7">
        <v>400</v>
      </c>
      <c r="C79" s="7">
        <v>400</v>
      </c>
      <c r="D79" s="7">
        <v>400</v>
      </c>
      <c r="E79" s="7">
        <v>400</v>
      </c>
      <c r="F79" s="7">
        <v>400</v>
      </c>
      <c r="G79" s="7">
        <v>400</v>
      </c>
      <c r="H79" s="7">
        <v>520</v>
      </c>
      <c r="I79" s="7">
        <v>520</v>
      </c>
      <c r="J79" s="7">
        <v>520</v>
      </c>
      <c r="K79" s="7">
        <v>520</v>
      </c>
      <c r="L79" s="7">
        <v>520</v>
      </c>
      <c r="M79" s="7">
        <v>520</v>
      </c>
    </row>
    <row r="80" spans="1:13" x14ac:dyDescent="0.25">
      <c r="A80" s="7" t="s">
        <v>110</v>
      </c>
      <c r="B80" s="7">
        <v>0</v>
      </c>
      <c r="C80" s="7">
        <v>0</v>
      </c>
      <c r="D80" s="7">
        <v>0</v>
      </c>
      <c r="E80" s="7">
        <v>0</v>
      </c>
      <c r="F80" s="7">
        <v>0</v>
      </c>
      <c r="G80" s="7">
        <v>0</v>
      </c>
      <c r="H80" s="7">
        <v>0</v>
      </c>
      <c r="I80" s="7">
        <v>0</v>
      </c>
      <c r="J80" s="7">
        <v>0</v>
      </c>
      <c r="K80" s="7">
        <v>0</v>
      </c>
      <c r="L80" s="7">
        <v>0</v>
      </c>
      <c r="M80" s="7">
        <v>0</v>
      </c>
    </row>
    <row r="81" spans="1:13" x14ac:dyDescent="0.25">
      <c r="A81" s="7" t="s">
        <v>111</v>
      </c>
      <c r="B81" s="7">
        <v>510</v>
      </c>
      <c r="C81" s="7">
        <v>510</v>
      </c>
      <c r="D81" s="7">
        <v>510</v>
      </c>
      <c r="E81" s="7">
        <v>510</v>
      </c>
      <c r="F81" s="7">
        <v>510</v>
      </c>
      <c r="G81" s="7">
        <v>510</v>
      </c>
      <c r="H81" s="7">
        <v>510</v>
      </c>
      <c r="I81" s="7">
        <v>510</v>
      </c>
      <c r="J81" s="7">
        <v>510</v>
      </c>
      <c r="K81" s="7">
        <v>510</v>
      </c>
      <c r="L81" s="7">
        <v>510</v>
      </c>
      <c r="M81" s="7">
        <v>510</v>
      </c>
    </row>
    <row r="82" spans="1:13" x14ac:dyDescent="0.25">
      <c r="A82" s="7" t="s">
        <v>112</v>
      </c>
      <c r="B82" s="7">
        <v>2500</v>
      </c>
      <c r="C82" s="7">
        <v>2500</v>
      </c>
      <c r="D82" s="7">
        <v>2500</v>
      </c>
      <c r="E82" s="7">
        <v>2500</v>
      </c>
      <c r="F82" s="7">
        <v>2500</v>
      </c>
      <c r="G82" s="7">
        <v>2500</v>
      </c>
      <c r="H82" s="7">
        <v>2500</v>
      </c>
      <c r="I82" s="7">
        <v>2500</v>
      </c>
      <c r="J82" s="7">
        <v>2500</v>
      </c>
      <c r="K82" s="7">
        <v>2500</v>
      </c>
      <c r="L82" s="7">
        <v>2500</v>
      </c>
      <c r="M82" s="7">
        <v>2500</v>
      </c>
    </row>
    <row r="83" spans="1:13" x14ac:dyDescent="0.25">
      <c r="A83" s="7" t="s">
        <v>113</v>
      </c>
      <c r="B83" s="7">
        <v>225</v>
      </c>
      <c r="C83" s="7">
        <v>225</v>
      </c>
      <c r="D83" s="7">
        <v>225</v>
      </c>
      <c r="E83" s="7">
        <v>225</v>
      </c>
      <c r="F83" s="7">
        <v>225</v>
      </c>
      <c r="G83" s="7">
        <v>225</v>
      </c>
      <c r="H83" s="7">
        <v>225</v>
      </c>
      <c r="I83" s="7">
        <v>225</v>
      </c>
      <c r="J83" s="7">
        <v>225</v>
      </c>
      <c r="K83" s="7">
        <v>225</v>
      </c>
      <c r="L83" s="7">
        <v>225</v>
      </c>
      <c r="M83" s="7">
        <v>225</v>
      </c>
    </row>
    <row r="84" spans="1:13" x14ac:dyDescent="0.25">
      <c r="A84" s="7" t="s">
        <v>114</v>
      </c>
      <c r="B84" s="7">
        <v>17000</v>
      </c>
      <c r="C84" s="7">
        <v>17000</v>
      </c>
      <c r="D84" s="7">
        <v>17000</v>
      </c>
      <c r="E84" s="7">
        <v>17000</v>
      </c>
      <c r="F84" s="7">
        <v>17000</v>
      </c>
      <c r="G84" s="7">
        <v>17000</v>
      </c>
      <c r="H84" s="7">
        <v>17000</v>
      </c>
      <c r="I84" s="7">
        <v>17000</v>
      </c>
      <c r="J84" s="7">
        <v>17000</v>
      </c>
      <c r="K84" s="7">
        <v>17000</v>
      </c>
      <c r="L84" s="7">
        <v>17000</v>
      </c>
      <c r="M84" s="7">
        <v>17000</v>
      </c>
    </row>
    <row r="85" spans="1:13" x14ac:dyDescent="0.25">
      <c r="A85" s="7" t="s">
        <v>115</v>
      </c>
      <c r="B85" s="7">
        <v>4800</v>
      </c>
      <c r="C85" s="7">
        <v>4800</v>
      </c>
      <c r="D85" s="7">
        <v>4800</v>
      </c>
      <c r="E85" s="7">
        <v>4800</v>
      </c>
      <c r="F85" s="7">
        <v>4800</v>
      </c>
      <c r="G85" s="7">
        <v>4800</v>
      </c>
      <c r="H85" s="7">
        <v>4800</v>
      </c>
      <c r="I85" s="7">
        <v>4800</v>
      </c>
      <c r="J85" s="7">
        <v>4800</v>
      </c>
      <c r="K85" s="7">
        <v>4800</v>
      </c>
      <c r="L85" s="7">
        <v>4800</v>
      </c>
      <c r="M85" s="7">
        <v>4800</v>
      </c>
    </row>
    <row r="86" spans="1:13" x14ac:dyDescent="0.25">
      <c r="A86" s="7" t="s">
        <v>116</v>
      </c>
      <c r="B86" s="7">
        <v>250</v>
      </c>
      <c r="C86" s="7">
        <v>250</v>
      </c>
      <c r="D86" s="7">
        <v>250</v>
      </c>
      <c r="E86" s="7">
        <v>250</v>
      </c>
      <c r="F86" s="7">
        <v>250</v>
      </c>
      <c r="G86" s="7">
        <v>250</v>
      </c>
      <c r="H86" s="7">
        <v>250</v>
      </c>
      <c r="I86" s="7">
        <v>250</v>
      </c>
      <c r="J86" s="7">
        <v>250</v>
      </c>
      <c r="K86" s="7">
        <v>250</v>
      </c>
      <c r="L86" s="7">
        <v>250</v>
      </c>
      <c r="M86" s="7">
        <v>250</v>
      </c>
    </row>
    <row r="87" spans="1:13" x14ac:dyDescent="0.25">
      <c r="A87" s="7" t="s">
        <v>117</v>
      </c>
      <c r="B87" s="7">
        <v>0</v>
      </c>
      <c r="C87" s="7">
        <v>0</v>
      </c>
      <c r="D87" s="7">
        <v>0</v>
      </c>
      <c r="E87" s="7">
        <v>0</v>
      </c>
      <c r="F87" s="7">
        <v>0</v>
      </c>
      <c r="G87" s="7">
        <v>0</v>
      </c>
      <c r="H87" s="7">
        <v>0</v>
      </c>
      <c r="I87" s="7">
        <v>0</v>
      </c>
      <c r="J87" s="7">
        <v>0</v>
      </c>
      <c r="K87" s="7">
        <v>0</v>
      </c>
      <c r="L87" s="7">
        <v>0</v>
      </c>
      <c r="M87" s="7">
        <v>0</v>
      </c>
    </row>
    <row r="88" spans="1:13" x14ac:dyDescent="0.25">
      <c r="A88" s="7" t="s">
        <v>118</v>
      </c>
      <c r="B88" s="7">
        <v>450</v>
      </c>
      <c r="C88" s="7">
        <v>450</v>
      </c>
      <c r="D88" s="7">
        <v>450</v>
      </c>
      <c r="E88" s="7">
        <v>450</v>
      </c>
      <c r="F88" s="7">
        <v>450</v>
      </c>
      <c r="G88" s="7">
        <v>450</v>
      </c>
      <c r="H88" s="7">
        <v>450</v>
      </c>
      <c r="I88" s="7">
        <v>450</v>
      </c>
      <c r="J88" s="7">
        <v>450</v>
      </c>
      <c r="K88" s="7">
        <v>450</v>
      </c>
      <c r="L88" s="7">
        <v>450</v>
      </c>
      <c r="M88" s="7">
        <v>450</v>
      </c>
    </row>
    <row r="89" spans="1:13" x14ac:dyDescent="0.25">
      <c r="A89" s="7" t="s">
        <v>119</v>
      </c>
      <c r="B89" s="7">
        <v>0</v>
      </c>
      <c r="C89" s="7">
        <v>0</v>
      </c>
      <c r="D89" s="7">
        <v>0</v>
      </c>
      <c r="E89" s="7">
        <v>0</v>
      </c>
      <c r="F89" s="7">
        <v>0</v>
      </c>
      <c r="G89" s="7">
        <v>0</v>
      </c>
      <c r="H89" s="7">
        <v>0</v>
      </c>
      <c r="I89" s="7">
        <v>0</v>
      </c>
      <c r="J89" s="7">
        <v>0</v>
      </c>
      <c r="K89" s="7">
        <v>0</v>
      </c>
      <c r="L89" s="7">
        <v>0</v>
      </c>
      <c r="M89" s="7">
        <v>0</v>
      </c>
    </row>
    <row r="90" spans="1:13" x14ac:dyDescent="0.25">
      <c r="A90" s="7" t="s">
        <v>120</v>
      </c>
      <c r="B90" s="7">
        <v>600</v>
      </c>
      <c r="C90" s="7">
        <v>600</v>
      </c>
      <c r="D90" s="7">
        <v>600</v>
      </c>
      <c r="E90" s="7">
        <v>600</v>
      </c>
      <c r="F90" s="7">
        <v>600</v>
      </c>
      <c r="G90" s="7">
        <v>600</v>
      </c>
      <c r="H90" s="7">
        <v>600</v>
      </c>
      <c r="I90" s="7">
        <v>600</v>
      </c>
      <c r="J90" s="7">
        <v>600</v>
      </c>
      <c r="K90" s="7">
        <v>600</v>
      </c>
      <c r="L90" s="7">
        <v>600</v>
      </c>
      <c r="M90" s="7">
        <v>600</v>
      </c>
    </row>
    <row r="91" spans="1:13" x14ac:dyDescent="0.25">
      <c r="A91" s="7" t="s">
        <v>121</v>
      </c>
      <c r="B91" s="7">
        <v>7700</v>
      </c>
      <c r="C91" s="7">
        <v>7700</v>
      </c>
      <c r="D91" s="7">
        <v>7700</v>
      </c>
      <c r="E91" s="7">
        <v>7700</v>
      </c>
      <c r="F91" s="7">
        <v>7700</v>
      </c>
      <c r="G91" s="7">
        <v>7700</v>
      </c>
      <c r="H91" s="7">
        <v>8500</v>
      </c>
      <c r="I91" s="7">
        <v>8500</v>
      </c>
      <c r="J91" s="7">
        <v>8500</v>
      </c>
      <c r="K91" s="7">
        <v>8500</v>
      </c>
      <c r="L91" s="7">
        <v>8500</v>
      </c>
      <c r="M91" s="7">
        <v>8500</v>
      </c>
    </row>
    <row r="92" spans="1:13" x14ac:dyDescent="0.25">
      <c r="A92" s="7" t="s">
        <v>122</v>
      </c>
      <c r="B92" s="7">
        <v>450</v>
      </c>
      <c r="C92" s="7">
        <v>450</v>
      </c>
      <c r="D92" s="7">
        <v>450</v>
      </c>
      <c r="E92" s="7">
        <v>450</v>
      </c>
      <c r="F92" s="7">
        <v>450</v>
      </c>
      <c r="G92" s="7">
        <v>450</v>
      </c>
      <c r="H92" s="7">
        <v>450</v>
      </c>
      <c r="I92" s="7">
        <v>450</v>
      </c>
      <c r="J92" s="7">
        <v>450</v>
      </c>
      <c r="K92" s="7">
        <v>450</v>
      </c>
      <c r="L92" s="7">
        <v>450</v>
      </c>
      <c r="M92" s="7">
        <v>450</v>
      </c>
    </row>
    <row r="93" spans="1:13" x14ac:dyDescent="0.25">
      <c r="A93" s="7" t="s">
        <v>123</v>
      </c>
      <c r="B93" s="7">
        <v>0</v>
      </c>
      <c r="C93" s="7">
        <v>0</v>
      </c>
      <c r="D93" s="7">
        <v>0</v>
      </c>
      <c r="E93" s="7">
        <v>0</v>
      </c>
      <c r="F93" s="7">
        <v>0</v>
      </c>
      <c r="G93" s="7">
        <v>0</v>
      </c>
      <c r="H93" s="7">
        <v>0</v>
      </c>
      <c r="I93" s="7">
        <v>0</v>
      </c>
      <c r="J93" s="7">
        <v>0</v>
      </c>
      <c r="K93" s="7">
        <v>0</v>
      </c>
      <c r="L93" s="7">
        <v>0</v>
      </c>
      <c r="M93" s="7">
        <v>0</v>
      </c>
    </row>
    <row r="94" spans="1:13" x14ac:dyDescent="0.25">
      <c r="A94" s="7" t="s">
        <v>124</v>
      </c>
      <c r="B94" s="7">
        <v>0</v>
      </c>
      <c r="C94" s="7">
        <v>0</v>
      </c>
      <c r="D94" s="7">
        <v>0</v>
      </c>
      <c r="E94" s="7">
        <v>0</v>
      </c>
      <c r="F94" s="7">
        <v>0</v>
      </c>
      <c r="G94" s="7">
        <v>0</v>
      </c>
      <c r="H94" s="7">
        <v>0</v>
      </c>
      <c r="I94" s="7">
        <v>0</v>
      </c>
      <c r="J94" s="7">
        <v>0</v>
      </c>
      <c r="K94" s="7">
        <v>0</v>
      </c>
      <c r="L94" s="7">
        <v>0</v>
      </c>
      <c r="M94" s="7">
        <v>0</v>
      </c>
    </row>
    <row r="95" spans="1:13" x14ac:dyDescent="0.25">
      <c r="A95" s="7" t="s">
        <v>125</v>
      </c>
      <c r="B95" s="7">
        <v>0</v>
      </c>
      <c r="C95" s="7">
        <v>0</v>
      </c>
      <c r="D95" s="7">
        <v>0</v>
      </c>
      <c r="E95" s="7">
        <v>0</v>
      </c>
      <c r="F95" s="7">
        <v>0</v>
      </c>
      <c r="G95" s="7">
        <v>0</v>
      </c>
      <c r="H95" s="7">
        <v>0</v>
      </c>
      <c r="I95" s="7">
        <v>0</v>
      </c>
      <c r="J95" s="7">
        <v>0</v>
      </c>
      <c r="K95" s="7">
        <v>0</v>
      </c>
      <c r="L95" s="7">
        <v>0</v>
      </c>
      <c r="M95" s="7">
        <v>0</v>
      </c>
    </row>
    <row r="96" spans="1:13" x14ac:dyDescent="0.25">
      <c r="A96" s="7" t="s">
        <v>126</v>
      </c>
      <c r="B96" s="7">
        <v>0</v>
      </c>
      <c r="C96" s="7">
        <v>0</v>
      </c>
      <c r="D96" s="7">
        <v>0</v>
      </c>
      <c r="E96" s="7">
        <v>0</v>
      </c>
      <c r="F96" s="7">
        <v>0</v>
      </c>
      <c r="G96" s="7">
        <v>0</v>
      </c>
      <c r="H96" s="7">
        <v>0</v>
      </c>
      <c r="I96" s="7">
        <v>0</v>
      </c>
      <c r="J96" s="7">
        <v>0</v>
      </c>
      <c r="K96" s="7">
        <v>0</v>
      </c>
      <c r="L96" s="7">
        <v>0</v>
      </c>
      <c r="M96" s="7">
        <v>0</v>
      </c>
    </row>
    <row r="97" spans="1:13" x14ac:dyDescent="0.25">
      <c r="A97" s="7" t="s">
        <v>127</v>
      </c>
      <c r="B97" s="7">
        <v>1450</v>
      </c>
      <c r="C97" s="7">
        <v>1450</v>
      </c>
      <c r="D97" s="7">
        <v>1450</v>
      </c>
      <c r="E97" s="7">
        <v>1450</v>
      </c>
      <c r="F97" s="7">
        <v>1450</v>
      </c>
      <c r="G97" s="7">
        <v>1450</v>
      </c>
      <c r="H97" s="7">
        <v>1600</v>
      </c>
      <c r="I97" s="7">
        <v>1600</v>
      </c>
      <c r="J97" s="7">
        <v>1600</v>
      </c>
      <c r="K97" s="7">
        <v>1600</v>
      </c>
      <c r="L97" s="7">
        <v>1600</v>
      </c>
      <c r="M97" s="7">
        <v>1600</v>
      </c>
    </row>
    <row r="98" spans="1:13" x14ac:dyDescent="0.25">
      <c r="A98" s="7" t="s">
        <v>128</v>
      </c>
      <c r="B98" s="7">
        <v>0</v>
      </c>
      <c r="C98" s="7">
        <v>0</v>
      </c>
      <c r="D98" s="7">
        <v>0</v>
      </c>
      <c r="E98" s="7">
        <v>0</v>
      </c>
      <c r="F98" s="7">
        <v>0</v>
      </c>
      <c r="G98" s="7">
        <v>0</v>
      </c>
      <c r="H98" s="7">
        <v>0</v>
      </c>
      <c r="I98" s="7">
        <v>0</v>
      </c>
      <c r="J98" s="7">
        <v>0</v>
      </c>
      <c r="K98" s="7">
        <v>0</v>
      </c>
      <c r="L98" s="7">
        <v>0</v>
      </c>
      <c r="M98" s="7">
        <v>0</v>
      </c>
    </row>
    <row r="99" spans="1:13" x14ac:dyDescent="0.25">
      <c r="A99" s="7" t="s">
        <v>129</v>
      </c>
      <c r="B99" s="7">
        <v>0</v>
      </c>
      <c r="C99" s="7">
        <v>0</v>
      </c>
      <c r="D99" s="7">
        <v>0</v>
      </c>
      <c r="E99" s="7">
        <v>0</v>
      </c>
      <c r="F99" s="7">
        <v>0</v>
      </c>
      <c r="G99" s="7">
        <v>0</v>
      </c>
      <c r="H99" s="7">
        <v>0</v>
      </c>
      <c r="I99" s="7">
        <v>0</v>
      </c>
      <c r="J99" s="7">
        <v>0</v>
      </c>
      <c r="K99" s="7">
        <v>0</v>
      </c>
      <c r="L99" s="7">
        <v>0</v>
      </c>
      <c r="M99" s="7">
        <v>0</v>
      </c>
    </row>
    <row r="100" spans="1:13" x14ac:dyDescent="0.25">
      <c r="A100" s="7" t="s">
        <v>130</v>
      </c>
      <c r="B100" s="7">
        <v>0</v>
      </c>
      <c r="C100" s="7">
        <v>0</v>
      </c>
      <c r="D100" s="7">
        <v>0</v>
      </c>
      <c r="E100" s="7">
        <v>0</v>
      </c>
      <c r="F100" s="7">
        <v>0</v>
      </c>
      <c r="G100" s="7">
        <v>0</v>
      </c>
      <c r="H100" s="7">
        <v>0</v>
      </c>
      <c r="I100" s="7">
        <v>0</v>
      </c>
      <c r="J100" s="7">
        <v>0</v>
      </c>
      <c r="K100" s="7">
        <v>0</v>
      </c>
      <c r="L100" s="7">
        <v>0</v>
      </c>
      <c r="M100" s="7">
        <v>0</v>
      </c>
    </row>
    <row r="101" spans="1:13" x14ac:dyDescent="0.25">
      <c r="A101" s="7" t="s">
        <v>131</v>
      </c>
      <c r="B101" s="7">
        <v>0</v>
      </c>
      <c r="C101" s="7">
        <v>0</v>
      </c>
      <c r="D101" s="7">
        <v>0</v>
      </c>
      <c r="E101" s="7">
        <v>0</v>
      </c>
      <c r="F101" s="7">
        <v>0</v>
      </c>
      <c r="G101" s="7">
        <v>0</v>
      </c>
      <c r="H101" s="7">
        <v>0</v>
      </c>
      <c r="I101" s="7">
        <v>0</v>
      </c>
      <c r="J101" s="7">
        <v>0</v>
      </c>
      <c r="K101" s="7">
        <v>0</v>
      </c>
      <c r="L101" s="7">
        <v>0</v>
      </c>
      <c r="M101" s="7">
        <v>0</v>
      </c>
    </row>
    <row r="102" spans="1:13" x14ac:dyDescent="0.25">
      <c r="A102" s="7" t="s">
        <v>132</v>
      </c>
      <c r="B102" s="7">
        <v>0</v>
      </c>
      <c r="C102" s="7">
        <v>0</v>
      </c>
      <c r="D102" s="7">
        <v>0</v>
      </c>
      <c r="E102" s="7">
        <v>0</v>
      </c>
      <c r="F102" s="7">
        <v>0</v>
      </c>
      <c r="G102" s="7">
        <v>0</v>
      </c>
      <c r="H102" s="7">
        <v>0</v>
      </c>
      <c r="I102" s="7">
        <v>0</v>
      </c>
      <c r="J102" s="7">
        <v>0</v>
      </c>
      <c r="K102" s="7">
        <v>0</v>
      </c>
      <c r="L102" s="7">
        <v>0</v>
      </c>
      <c r="M102" s="7">
        <v>0</v>
      </c>
    </row>
    <row r="103" spans="1:13" x14ac:dyDescent="0.25">
      <c r="A103" s="7" t="s">
        <v>133</v>
      </c>
      <c r="B103" s="7">
        <v>0</v>
      </c>
      <c r="C103" s="7">
        <v>0</v>
      </c>
      <c r="D103" s="7">
        <v>0</v>
      </c>
      <c r="E103" s="7">
        <v>0</v>
      </c>
      <c r="F103" s="7">
        <v>0</v>
      </c>
      <c r="G103" s="7">
        <v>0</v>
      </c>
      <c r="H103" s="7">
        <v>0</v>
      </c>
      <c r="I103" s="7">
        <v>0</v>
      </c>
      <c r="J103" s="7">
        <v>0</v>
      </c>
      <c r="K103" s="7">
        <v>0</v>
      </c>
      <c r="L103" s="7">
        <v>0</v>
      </c>
      <c r="M103" s="7">
        <v>0</v>
      </c>
    </row>
    <row r="104" spans="1:13" x14ac:dyDescent="0.25">
      <c r="A104" s="7" t="s">
        <v>134</v>
      </c>
      <c r="B104" s="7">
        <v>0</v>
      </c>
      <c r="C104" s="7">
        <v>0</v>
      </c>
      <c r="D104" s="7">
        <v>0</v>
      </c>
      <c r="E104" s="7">
        <v>0</v>
      </c>
      <c r="F104" s="7">
        <v>0</v>
      </c>
      <c r="G104" s="7">
        <v>0</v>
      </c>
      <c r="H104" s="7">
        <v>0</v>
      </c>
      <c r="I104" s="7">
        <v>0</v>
      </c>
      <c r="J104" s="7">
        <v>0</v>
      </c>
      <c r="K104" s="7">
        <v>0</v>
      </c>
      <c r="L104" s="7">
        <v>0</v>
      </c>
      <c r="M104" s="7">
        <v>0</v>
      </c>
    </row>
    <row r="105" spans="1:13" x14ac:dyDescent="0.25">
      <c r="A105" s="7" t="s">
        <v>135</v>
      </c>
    </row>
    <row r="106" spans="1:13" x14ac:dyDescent="0.25">
      <c r="A106" s="7" t="s">
        <v>136</v>
      </c>
      <c r="B106" s="7">
        <v>0</v>
      </c>
      <c r="C106" s="7">
        <v>0</v>
      </c>
      <c r="D106" s="7">
        <v>0</v>
      </c>
      <c r="E106" s="7">
        <v>0</v>
      </c>
      <c r="F106" s="7">
        <v>0</v>
      </c>
      <c r="G106" s="7">
        <v>0</v>
      </c>
      <c r="H106" s="7">
        <v>0</v>
      </c>
      <c r="I106" s="7">
        <v>0</v>
      </c>
      <c r="J106" s="7">
        <v>0</v>
      </c>
      <c r="K106" s="7">
        <v>0</v>
      </c>
      <c r="L106" s="7">
        <v>0</v>
      </c>
      <c r="M106" s="7">
        <v>0</v>
      </c>
    </row>
    <row r="107" spans="1:13" x14ac:dyDescent="0.25">
      <c r="A107" s="7" t="s">
        <v>137</v>
      </c>
      <c r="B107" s="7">
        <v>0</v>
      </c>
      <c r="C107" s="7">
        <v>0</v>
      </c>
      <c r="D107" s="7">
        <v>0</v>
      </c>
      <c r="E107" s="7">
        <v>0</v>
      </c>
      <c r="F107" s="7">
        <v>0</v>
      </c>
      <c r="G107" s="7">
        <v>0</v>
      </c>
      <c r="H107" s="7">
        <v>0</v>
      </c>
      <c r="I107" s="7">
        <v>0</v>
      </c>
      <c r="J107" s="7">
        <v>0</v>
      </c>
      <c r="K107" s="7">
        <v>0</v>
      </c>
      <c r="L107" s="7">
        <v>0</v>
      </c>
      <c r="M107" s="7">
        <v>0</v>
      </c>
    </row>
    <row r="108" spans="1:13" x14ac:dyDescent="0.25">
      <c r="A108" s="7" t="s">
        <v>138</v>
      </c>
      <c r="B108" s="7">
        <v>0</v>
      </c>
      <c r="C108" s="7">
        <v>0</v>
      </c>
      <c r="D108" s="7">
        <v>0</v>
      </c>
      <c r="E108" s="7">
        <v>0</v>
      </c>
      <c r="F108" s="7">
        <v>0</v>
      </c>
      <c r="G108" s="7">
        <v>0</v>
      </c>
      <c r="H108" s="7">
        <v>0</v>
      </c>
      <c r="I108" s="7">
        <v>0</v>
      </c>
      <c r="J108" s="7">
        <v>0</v>
      </c>
      <c r="K108" s="7">
        <v>0</v>
      </c>
      <c r="L108" s="7">
        <v>0</v>
      </c>
      <c r="M108" s="7">
        <v>0</v>
      </c>
    </row>
    <row r="109" spans="1:13" x14ac:dyDescent="0.25">
      <c r="A109" s="7" t="s">
        <v>139</v>
      </c>
      <c r="B109" s="7">
        <v>0</v>
      </c>
      <c r="C109" s="7">
        <v>0</v>
      </c>
      <c r="D109" s="7">
        <v>0</v>
      </c>
      <c r="E109" s="7">
        <v>0</v>
      </c>
      <c r="F109" s="7">
        <v>0</v>
      </c>
      <c r="G109" s="7">
        <v>0</v>
      </c>
      <c r="H109" s="7">
        <v>0</v>
      </c>
      <c r="I109" s="7">
        <v>0</v>
      </c>
      <c r="J109" s="7">
        <v>0</v>
      </c>
      <c r="K109" s="7">
        <v>0</v>
      </c>
      <c r="L109" s="7">
        <v>0</v>
      </c>
      <c r="M109" s="7">
        <v>0</v>
      </c>
    </row>
    <row r="110" spans="1:13" x14ac:dyDescent="0.25">
      <c r="A110" s="7" t="s">
        <v>140</v>
      </c>
    </row>
    <row r="111" spans="1:13" x14ac:dyDescent="0.25">
      <c r="A111" s="7" t="s">
        <v>141</v>
      </c>
      <c r="B111" s="7">
        <v>0</v>
      </c>
      <c r="C111" s="7">
        <v>0</v>
      </c>
      <c r="D111" s="7">
        <v>0</v>
      </c>
      <c r="E111" s="7">
        <v>0</v>
      </c>
      <c r="F111" s="7">
        <v>0</v>
      </c>
      <c r="G111" s="7">
        <v>0</v>
      </c>
      <c r="H111" s="7">
        <v>0</v>
      </c>
      <c r="I111" s="7">
        <v>0</v>
      </c>
      <c r="J111" s="7">
        <v>0</v>
      </c>
      <c r="K111" s="7">
        <v>0</v>
      </c>
      <c r="L111" s="7">
        <v>0</v>
      </c>
      <c r="M111" s="7">
        <v>0</v>
      </c>
    </row>
    <row r="112" spans="1:13" x14ac:dyDescent="0.25">
      <c r="A112" s="7" t="s">
        <v>142</v>
      </c>
      <c r="B112" s="7">
        <v>0</v>
      </c>
      <c r="C112" s="7">
        <v>0</v>
      </c>
      <c r="D112" s="7">
        <v>0</v>
      </c>
      <c r="E112" s="7">
        <v>0</v>
      </c>
      <c r="F112" s="7">
        <v>0</v>
      </c>
      <c r="G112" s="7">
        <v>0</v>
      </c>
      <c r="H112" s="7">
        <v>0</v>
      </c>
      <c r="I112" s="7">
        <v>0</v>
      </c>
      <c r="J112" s="7">
        <v>0</v>
      </c>
      <c r="K112" s="7">
        <v>0</v>
      </c>
      <c r="L112" s="7">
        <v>0</v>
      </c>
      <c r="M112" s="7">
        <v>0</v>
      </c>
    </row>
    <row r="113" spans="1:13" x14ac:dyDescent="0.25">
      <c r="A113" s="7" t="s">
        <v>143</v>
      </c>
      <c r="B113" s="7">
        <v>0</v>
      </c>
      <c r="C113" s="7">
        <v>0</v>
      </c>
      <c r="D113" s="7">
        <v>0</v>
      </c>
      <c r="E113" s="7">
        <v>0</v>
      </c>
      <c r="F113" s="7">
        <v>0</v>
      </c>
      <c r="G113" s="7">
        <v>0</v>
      </c>
      <c r="H113" s="7">
        <v>0</v>
      </c>
      <c r="I113" s="7">
        <v>0</v>
      </c>
      <c r="J113" s="7">
        <v>0</v>
      </c>
      <c r="K113" s="7">
        <v>0</v>
      </c>
      <c r="L113" s="7">
        <v>0</v>
      </c>
      <c r="M113" s="7">
        <v>0</v>
      </c>
    </row>
    <row r="114" spans="1:13" x14ac:dyDescent="0.25">
      <c r="A114" s="7" t="s">
        <v>144</v>
      </c>
      <c r="B114" s="7">
        <v>0</v>
      </c>
      <c r="C114" s="7">
        <v>0</v>
      </c>
      <c r="D114" s="7">
        <v>0</v>
      </c>
      <c r="H114" s="7">
        <v>0</v>
      </c>
      <c r="I114" s="7">
        <v>0</v>
      </c>
      <c r="J114" s="7">
        <v>0</v>
      </c>
      <c r="K114" s="7">
        <v>0</v>
      </c>
      <c r="L114" s="7">
        <v>0</v>
      </c>
      <c r="M114" s="7">
        <v>0</v>
      </c>
    </row>
  </sheetData>
  <pageMargins left="0.7" right="0.7" top="0.75" bottom="0.75" header="0.3" footer="0.3"/>
  <ignoredErrors>
    <ignoredError sqref="A1:M3 A17:M17 A4 A5 A27:A28 A23 A24 A25 A26 A31 A29 A30 A35:A36 A32 A33 A34 A40 A37 A38 A39 A43 A41 A42 A47 A44 A45 A46 A49:A50 A48 A54:A55 A51 A52 A53 A57 A56 A59 A58 A61 A60 A63 A62 A66:A67 A64 A65 A69 A68 A71 A70 A74 A72 A73 A78 A75 A76 A77 A80 A79 A87 A81 A82 A83 A84 A85 A86 A89 A88 A93:A96 A90 A91 A92 A105:M105 A97 A114 A6:A16 A19:M20 A18 A21:A22 A98:A104 A110:M110 A106:A109 A111:A11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ExtraData</vt:lpstr>
      <vt:lpstr>DataDear</vt:lpstr>
      <vt:lpstr>Notes &amp; Controls</vt:lpstr>
      <vt:lpstr>Consolidated budget</vt:lpstr>
      <vt:lpstr>ExtraData (2)</vt:lpstr>
      <vt:lpstr>DataDear (2)</vt:lpstr>
      <vt:lpstr>Guidelines</vt:lpstr>
      <vt:lpstr>Admin</vt:lpstr>
      <vt:lpstr>Positive Recovery- Dallas Ft Wo</vt:lpstr>
      <vt:lpstr>Positive Recovery- Garden Oaks</vt:lpstr>
      <vt:lpstr>Positive Recovery- Hill Country</vt:lpstr>
      <vt:lpstr>Positive Recovery- Montrose</vt:lpstr>
      <vt:lpstr>Positive Recovery- Austin</vt:lpstr>
      <vt:lpstr>Positive Recovery- Cinco Ranch</vt:lpstr>
      <vt:lpstr>Positive Recovery- Clear Lake</vt:lpstr>
      <vt:lpstr>Positive Recovery- Conroe</vt:lpstr>
      <vt:lpstr>Positive Recovery- Energy Corri</vt:lpstr>
      <vt:lpstr>Positive Recovery- Galleria</vt:lpstr>
      <vt:lpstr>Positive Recovery- Humble</vt:lpstr>
      <vt:lpstr>Positive Recovery- Jersey Villa</vt:lpstr>
      <vt:lpstr>Positive Recovery- North Loop</vt:lpstr>
      <vt:lpstr>Positive Recovery- Pasadena</vt:lpstr>
      <vt:lpstr>Positive Recovery- Round Rock</vt:lpstr>
      <vt:lpstr>Positive Recovery- San Antonio</vt:lpstr>
      <vt:lpstr>Positive Recovery- San Marcos</vt:lpstr>
      <vt:lpstr>Positive Recovery- Sugarland</vt:lpstr>
      <vt:lpstr>Positive Recovery- The Woodland</vt:lpstr>
      <vt:lpstr>Not Specified</vt:lpstr>
      <vt:lpstr>Remarks </vt:lpstr>
      <vt:lpstr>CompareSheets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Rachael Dannucci-Bowles</dc:creator>
  <cp:keywords/>
  <dc:description/>
  <cp:lastModifiedBy>Waleed</cp:lastModifiedBy>
  <cp:revision/>
  <dcterms:created xsi:type="dcterms:W3CDTF">2024-02-06T17:51:44Z</dcterms:created>
  <dcterms:modified xsi:type="dcterms:W3CDTF">2024-02-18T20:26:18Z</dcterms:modified>
  <cp:category/>
  <cp:contentStatus/>
</cp:coreProperties>
</file>