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G20" i="1"/>
  <c r="G37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<sst xmlns="http://schemas.openxmlformats.org/spreadsheetml/2006/main" count="318" uniqueCount="76">
  <si>
    <t>WellName</t>
  </si>
  <si>
    <t>HoleSize inch</t>
  </si>
  <si>
    <t>WellA</t>
  </si>
  <si>
    <t xml:space="preserve">OBS DECREASE 45 PSI PRESS, POH AND OBS WASH OUT ON 11 JTS 5" H.W.D.P FROM CONNECTION AND 1 JT 5" DP (SLIPS AREA) </t>
  </si>
  <si>
    <t>OBS DECREASE 80 PSI PRESS, POH AND OBS WASH OUT ON 6 JTS 5" H.W.D.P FROM CONNECTION AND 1 JT 5" DP CONNECTION</t>
  </si>
  <si>
    <t>OBS DEC. 40 PSI PRESS, POH AND OBS 4 JTs HWDP (SPIRAL) W.OUT F/ CONN. (THREAD) &amp; 1 JT HWDP (SPIRAL) W.OUT F/ TOOL FACE.</t>
  </si>
  <si>
    <t>OBS DEC. 50 PSI PRESS OBS. WASH OUT ON 5" DP BODY (SLIPS AREA)</t>
  </si>
  <si>
    <t xml:space="preserve">OBS TWIST OF  STRG F/FIRST 24" S.STAB IN BOX - FISHING JOB WAS DONE SUCCESSFULLY                                                                                    </t>
  </si>
  <si>
    <t>Problem</t>
  </si>
  <si>
    <t>PUMP S.WTR ( 68PCF, 5PPB CITRIC ACID) AND SPUD AROUND BHA, HOLD R.H TOR. AND WORK ON STRG D.WARD FREE PIPES</t>
  </si>
  <si>
    <t>PUMP S.WTR ( 68PCF, 5PPB CITRIC ACID) AND SPUD AROUND BHA GRADUALLY, HOLD R.H TOR.&amp;WORK ON STRG D.WARD FREE PIPES</t>
  </si>
  <si>
    <t>Hole Condition</t>
  </si>
  <si>
    <t>Adding kcl to mud system (Up to 5%) and pumping Lcm/Hi-Vis/Phpa Pill periodically</t>
  </si>
  <si>
    <t>Hole condition</t>
  </si>
  <si>
    <t>Work on mud properties to tackle the problem of shale instabilty of the formation</t>
  </si>
  <si>
    <t>Fishing</t>
  </si>
  <si>
    <t>Wash Out</t>
  </si>
  <si>
    <t>Stuck Pipe</t>
  </si>
  <si>
    <t>Formation</t>
  </si>
  <si>
    <t>Formation Loss</t>
  </si>
  <si>
    <t>0</t>
  </si>
  <si>
    <t>Decrease MW</t>
  </si>
  <si>
    <t>WBM</t>
  </si>
  <si>
    <t>Dut to Add Kcl to Mud System While Hard&amp; Ream as Hole Condition</t>
  </si>
  <si>
    <t xml:space="preserve"> Pump Lcm/Phpa Pill (2Lb/Bbl Phpa, 66Pcf, Vis: 70) Period. And Add Kcl To Mud Sys. As Shale Inhibitor</t>
  </si>
  <si>
    <t>Spot 40 Bbl Hi-Vis Lcm Pill (10 Lb/Bbl O.Shell (M))</t>
  </si>
  <si>
    <t>By Pass Shaker &amp; Pump Hi-Vis Lcm Pill (12#) Peri.</t>
  </si>
  <si>
    <t>Gain</t>
  </si>
  <si>
    <t>SV</t>
  </si>
  <si>
    <t>SPOT 100BBL LCM PILL (7LB/BBL O.SHELL F+7LB/BBL O.SHELL M) @ 2639M, POOH TO 2412M(9-5/8"CSG SHOE)</t>
  </si>
  <si>
    <t>PUMP 30 BBL LCM PILL (14 LB/BBL O.SHELL F+M) PERIODICALLY</t>
  </si>
  <si>
    <t>By pass shakers, PUMP &amp; SPOT 100BBL LCM PILL (14LB/BBL O.SHELL 7LB F+7LB M), POOH TO 2500M, RUN BACK TO BTM.</t>
  </si>
  <si>
    <t>ADD 5LB O.SHELL TO MUD SYS. (3LB M + 2 LB F). &amp; DEC. MW F/70 TO 68 PCF</t>
  </si>
  <si>
    <t>SV/KZH</t>
  </si>
  <si>
    <t>By pass shakers</t>
  </si>
  <si>
    <t>KZH</t>
  </si>
  <si>
    <t>PUMP 30BBL KCL PHPA LCM PILL (15#)  EACH JOINT</t>
  </si>
  <si>
    <t>Step by step As Program</t>
  </si>
  <si>
    <t>KAZH</t>
  </si>
  <si>
    <t>PUMP LCM PILL &amp; HI-VIS PILL PERIODICALLY</t>
  </si>
  <si>
    <t>KAZH/DA</t>
  </si>
  <si>
    <t>Due to kill the well w/ 76 pcf mud OBS 20-40BPH loss</t>
  </si>
  <si>
    <t>OBS the well at shoe w/ 3 bph flow- Inc. MW to 78pcf</t>
  </si>
  <si>
    <t>Inc. Mud weight Due to OBS gain</t>
  </si>
  <si>
    <t>INC. Mud weight Due to OBS gain</t>
  </si>
  <si>
    <t xml:space="preserve"> 
Due to Hard W&amp;R as Hole condition and Downhole loss change MW several times</t>
  </si>
  <si>
    <t>KZH/Darian</t>
  </si>
  <si>
    <t>While drilling OBS gain close the well  AFTER 2.5 HRS SICP: 320 PSI&amp; SIDPP: 100 PSI, kill the well w/ 76 pcf mud</t>
  </si>
  <si>
    <t>OBS the well @ shoe w/ 3BPH gain, While killl the well and Inc. MW to 83 pcf at sev. Satages w/ 2-40 BPH loss, RIH to 2911m as Hole Cond.</t>
  </si>
  <si>
    <t>3</t>
  </si>
  <si>
    <t>14</t>
  </si>
  <si>
    <t>12</t>
  </si>
  <si>
    <t>5</t>
  </si>
  <si>
    <t>4</t>
  </si>
  <si>
    <t>40</t>
  </si>
  <si>
    <t>70</t>
  </si>
  <si>
    <t>Gachsaran5-2</t>
  </si>
  <si>
    <t>Pabdeh</t>
  </si>
  <si>
    <t>Kazhdumi</t>
  </si>
  <si>
    <t>Dariyan</t>
  </si>
  <si>
    <t>Asmari</t>
  </si>
  <si>
    <t>Sarvak</t>
  </si>
  <si>
    <t>Remedial Action</t>
  </si>
  <si>
    <t>PUMP 20BBL HI-VIS PILL PERIODICALLY</t>
  </si>
  <si>
    <t>PUMP &amp; SPOT 100BBL LCM PILL</t>
  </si>
  <si>
    <t>By pass shakers, PUMP &amp; SPOT 100BBL LCM PILL (14LB/BBL O.SHELL 7LB F+7LB M)</t>
  </si>
  <si>
    <t>Min. Loss Rate (BPM)</t>
  </si>
  <si>
    <t>Max. Loss Rate (BPM)</t>
  </si>
  <si>
    <t>Min. Gain Rate (BPM)</t>
  </si>
  <si>
    <t>Max. Gain Rate (BPM)</t>
  </si>
  <si>
    <t>Min. MW (PCF)</t>
  </si>
  <si>
    <t>Max. MW (PCF)</t>
  </si>
  <si>
    <t>Average Gain Rate (BPM)</t>
  </si>
  <si>
    <t>Depth In (m)</t>
  </si>
  <si>
    <t>Depth Out (m)</t>
  </si>
  <si>
    <t>Average Loss Rate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</si>
</sst>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indexed="8"/>
      <name val="Calibri Light"/>
      <family val="1"/>
      <scheme val="major"/>
    </font>
    <font>
      <b/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4" tint="0.79998168889431442"/>
        <bgColor theme="1"/>
      </patternFill>
    </fill>
    <fill>
      <patternFill patternType="solid">
        <fgColor indexed="65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0" xfId="0" applyNumberFormat="1" applyFont="1" applyFill="1" applyBorder="1" applyAlignment="1" applyProtection="1">
      <alignment horizontal="left" vertical="top" wrapText="1"/>
      <protection locked="0"/>
    </xf>
    <xf numFmtId="0" fontId="1" fillId="4" borderId="1" xfId="0" applyNumberFormat="1" applyFont="1" applyFill="1" applyBorder="1" applyAlignment="1" applyProtection="1">
      <alignment vertical="center"/>
      <protection locked="0"/>
    </xf>
    <xf numFmtId="0" fontId="2" fillId="5" borderId="0" xfId="0" applyNumberFormat="1" applyFont="1" applyFill="1" applyBorder="1" applyAlignment="1" applyProtection="1">
      <alignment vertical="center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0" fillId="0" borderId="4" xfId="0" applyBorder="1"/>
    <xf numFmtId="0" fontId="2" fillId="5" borderId="4" xfId="0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horizontal="left"/>
    </xf>
    <xf numFmtId="0" fontId="2" fillId="5" borderId="4" xfId="0" applyNumberFormat="1" applyFont="1" applyFill="1" applyBorder="1" applyAlignment="1" applyProtection="1">
      <alignment horizontal="left" vertical="center" wrapText="1"/>
      <protection locked="0"/>
    </xf>
    <xf numFmtId="0" fontId="2" fillId="5" borderId="4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Alignment="1">
      <alignment horizontal="center"/>
    </xf>
    <xf numFmtId="0" fontId="4" fillId="0" borderId="0" xfId="0" applyFont="1"/>
    <xf numFmtId="0" fontId="0" fillId="0" borderId="5" xfId="0" applyFill="1" applyBorder="1"/>
    <xf numFmtId="49" fontId="4" fillId="0" borderId="0" xfId="0" applyNumberFormat="1" applyFont="1"/>
    <xf numFmtId="49" fontId="0" fillId="0" borderId="0" xfId="0" applyNumberFormat="1"/>
    <xf numFmtId="0" fontId="1" fillId="4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1" fillId="4" borderId="6" xfId="0" applyNumberFormat="1" applyFont="1" applyFill="1" applyBorder="1" applyAlignment="1" applyProtection="1">
      <alignment vertical="top" wrapText="1"/>
      <protection locked="0"/>
    </xf>
    <xf numFmtId="0" fontId="1" fillId="4" borderId="1" xfId="0" applyNumberFormat="1" applyFont="1" applyFill="1" applyBorder="1" applyAlignment="1" applyProtection="1">
      <alignment vertical="top" wrapText="1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5" fillId="4" borderId="1" xfId="0" applyNumberFormat="1" applyFont="1" applyFill="1" applyBorder="1" applyAlignment="1" applyProtection="1">
      <alignment vertical="top" wrapText="1"/>
      <protection locked="0"/>
    </xf>
    <xf numFmtId="0" fontId="5" fillId="4" borderId="2" xfId="0" applyNumberFormat="1" applyFont="1" applyFill="1" applyBorder="1" applyAlignment="1" applyProtection="1">
      <alignment vertical="top" wrapText="1"/>
      <protection locked="0"/>
    </xf>
    <xf numFmtId="0" fontId="1" fillId="3" borderId="7" xfId="0" applyNumberFormat="1" applyFont="1" applyFill="1" applyBorder="1" applyAlignment="1" applyProtection="1">
      <alignment vertical="top" wrapText="1"/>
      <protection locked="0"/>
    </xf>
    <xf numFmtId="0" fontId="1" fillId="3" borderId="0" xfId="0" applyNumberFormat="1" applyFont="1" applyFill="1" applyBorder="1" applyAlignment="1" applyProtection="1">
      <alignment vertical="top" wrapText="1"/>
      <protection locked="0"/>
    </xf>
    <xf numFmtId="0" fontId="5" fillId="3" borderId="0" xfId="0" applyNumberFormat="1" applyFont="1" applyFill="1" applyBorder="1" applyAlignment="1" applyProtection="1">
      <alignment vertical="top" wrapText="1"/>
      <protection locked="0"/>
    </xf>
    <xf numFmtId="0" fontId="5" fillId="3" borderId="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/>
    <xf numFmtId="0" fontId="0" fillId="0" borderId="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2" fontId="0" fillId="0" borderId="4" xfId="0" applyNumberFormat="1" applyBorder="1"/>
    <xf numFmtId="2" fontId="2" fillId="5" borderId="4" xfId="0" applyNumberFormat="1" applyFont="1" applyFill="1" applyBorder="1" applyAlignment="1" applyProtection="1">
      <alignment vertical="center"/>
      <protection locked="0"/>
    </xf>
    <xf numFmtId="2" fontId="2" fillId="5" borderId="0" xfId="0" applyNumberFormat="1" applyFont="1" applyFill="1" applyBorder="1" applyAlignment="1" applyProtection="1">
      <alignment vertical="center"/>
      <protection locked="0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9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7" totalsRowShown="0">
  <autoFilter ref="A1:O37"/>
  <tableColumns count="15">
    <tableColumn id="1" name="WellName" dataDxfId="28"/>
    <tableColumn id="2" name="HoleSize inch" dataDxfId="27"/>
    <tableColumn id="3" name="Problem"/>
    <tableColumn id="4" name="Depth In (m)" dataDxfId="26"/>
    <tableColumn id="5" name="Depth Out (m)"/>
    <tableColumn id="6" name="Min. Loss Rate (BPM)" dataDxfId="25"/>
    <tableColumn id="14" name="Average Loss Rate (BPM)" dataDxfId="18">
      <calculatedColumnFormula>(Table1[[#This Row],[Min. Loss Rate (BPM)]]+Table1[[#This Row],[Max. Loss Rate (BPM)]])/2</calculatedColumnFormula>
    </tableColumn>
    <tableColumn id="7" name="Max. Loss Rate (BPM)" dataDxfId="24"/>
    <tableColumn id="8" name="Min. Gain Rate (BPM)" dataDxfId="23"/>
    <tableColumn id="15" name="Average Gain Rate (BPM)" dataDxfId="0">
      <calculatedColumnFormula>(Table1[[#This Row],[Max. Gain Rate (BPM)]]+Table1[[#This Row],[Min. Gain Rate (BPM)]])/2</calculatedColumnFormula>
    </tableColumn>
    <tableColumn id="9" name="Max. Gain Rate (BPM)" dataDxfId="22"/>
    <tableColumn id="10" name="Formation" dataDxfId="21"/>
    <tableColumn id="11" name="Min. MW (PCF)" dataDxfId="20"/>
    <tableColumn id="12" name="Max. MW (PCF)" dataDxfId="19"/>
    <tableColumn id="13" name="Remedial 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80" zoomScaleNormal="80" workbookViewId="0">
      <selection activeCell="L1" sqref="L1"/>
    </sheetView>
  </sheetViews>
  <sheetFormatPr defaultRowHeight="14.4" x14ac:dyDescent="0.3"/>
  <cols>
    <col min="1" max="1" width="12" customWidth="1"/>
    <col min="2" max="2" width="15.33203125" customWidth="1"/>
    <col min="3" max="3" width="14.77734375" bestFit="1" customWidth="1"/>
    <col min="4" max="4" width="11.109375" bestFit="1" customWidth="1"/>
    <col min="5" max="5" width="11.44140625" customWidth="1"/>
    <col min="6" max="7" width="18.33203125" style="14" customWidth="1"/>
    <col min="8" max="8" width="18.5546875" style="14" customWidth="1"/>
    <col min="9" max="10" width="18.6640625" style="14" customWidth="1"/>
    <col min="11" max="11" width="18.88671875" style="14" customWidth="1"/>
    <col min="12" max="12" width="13.5546875" bestFit="1" customWidth="1"/>
    <col min="13" max="13" width="10.21875" customWidth="1"/>
    <col min="14" max="14" width="10.33203125" customWidth="1"/>
    <col min="15" max="15" width="119.6640625" bestFit="1" customWidth="1"/>
  </cols>
  <sheetData>
    <row r="1" spans="1:17" x14ac:dyDescent="0.3">
      <c r="A1" s="10" t="s">
        <v>0</v>
      </c>
      <c r="B1" s="10" t="s">
        <v>1</v>
      </c>
      <c r="C1" s="11" t="s">
        <v>8</v>
      </c>
      <c r="D1" s="11" t="s">
        <v>73</v>
      </c>
      <c r="E1" s="11" t="s">
        <v>74</v>
      </c>
      <c r="F1" s="13" t="s">
        <v>66</v>
      </c>
      <c r="G1" s="13" t="s">
        <v>75</v>
      </c>
      <c r="H1" s="13" t="s">
        <v>67</v>
      </c>
      <c r="I1" s="13" t="s">
        <v>68</v>
      </c>
      <c r="J1" s="13" t="s">
        <v>72</v>
      </c>
      <c r="K1" s="13" t="s">
        <v>69</v>
      </c>
      <c r="L1" s="11" t="s">
        <v>18</v>
      </c>
      <c r="M1" s="26" t="s">
        <v>70</v>
      </c>
      <c r="N1" s="26" t="s">
        <v>71</v>
      </c>
      <c r="O1" s="11" t="s">
        <v>62</v>
      </c>
    </row>
    <row r="2" spans="1:17" x14ac:dyDescent="0.3">
      <c r="A2" s="5" t="s">
        <v>2</v>
      </c>
      <c r="B2" s="5">
        <v>26</v>
      </c>
      <c r="C2" s="7" t="s">
        <v>15</v>
      </c>
      <c r="D2" s="5">
        <v>504.72</v>
      </c>
      <c r="E2" s="5">
        <v>504.72</v>
      </c>
      <c r="F2" s="32">
        <v>0</v>
      </c>
      <c r="G2" s="32">
        <f>(Table1[[#This Row],[Min. Loss Rate (BPM)]]+Table1[[#This Row],[Max. Loss Rate (BPM)]])/2</f>
        <v>0</v>
      </c>
      <c r="H2" s="32" t="s">
        <v>20</v>
      </c>
      <c r="I2" s="32" t="s">
        <v>20</v>
      </c>
      <c r="J2" s="32">
        <f>(Table1[[#This Row],[Max. Gain Rate (BPM)]]+Table1[[#This Row],[Min. Gain Rate (BPM)]])/2</f>
        <v>0</v>
      </c>
      <c r="K2" s="32" t="s">
        <v>20</v>
      </c>
      <c r="L2" s="30" t="s">
        <v>56</v>
      </c>
      <c r="M2" s="27">
        <v>80</v>
      </c>
      <c r="N2" s="27">
        <v>80</v>
      </c>
      <c r="O2" s="7" t="s">
        <v>7</v>
      </c>
    </row>
    <row r="3" spans="1:17" ht="15" customHeight="1" x14ac:dyDescent="0.3">
      <c r="A3" s="5" t="s">
        <v>2</v>
      </c>
      <c r="B3" s="5">
        <v>26</v>
      </c>
      <c r="C3" s="7" t="s">
        <v>16</v>
      </c>
      <c r="D3" s="5">
        <v>746</v>
      </c>
      <c r="E3" s="5">
        <v>746</v>
      </c>
      <c r="F3" s="32">
        <v>0</v>
      </c>
      <c r="G3" s="32">
        <f>(Table1[[#This Row],[Min. Loss Rate (BPM)]]+Table1[[#This Row],[Max. Loss Rate (BPM)]])/2</f>
        <v>0</v>
      </c>
      <c r="H3" s="32" t="s">
        <v>20</v>
      </c>
      <c r="I3" s="32" t="s">
        <v>20</v>
      </c>
      <c r="J3" s="32">
        <f>(Table1[[#This Row],[Max. Gain Rate (BPM)]]+Table1[[#This Row],[Min. Gain Rate (BPM)]])/2</f>
        <v>0</v>
      </c>
      <c r="K3" s="32" t="s">
        <v>20</v>
      </c>
      <c r="L3" s="30" t="s">
        <v>56</v>
      </c>
      <c r="M3" s="27">
        <v>84</v>
      </c>
      <c r="N3" s="27">
        <v>84</v>
      </c>
      <c r="O3" s="7" t="s">
        <v>3</v>
      </c>
    </row>
    <row r="4" spans="1:17" ht="15" customHeight="1" x14ac:dyDescent="0.3">
      <c r="A4" s="5" t="s">
        <v>2</v>
      </c>
      <c r="B4" s="5">
        <v>26</v>
      </c>
      <c r="C4" s="7" t="s">
        <v>16</v>
      </c>
      <c r="D4" s="5">
        <v>866</v>
      </c>
      <c r="E4" s="5">
        <v>866</v>
      </c>
      <c r="F4" s="32">
        <v>0</v>
      </c>
      <c r="G4" s="32">
        <f>(Table1[[#This Row],[Min. Loss Rate (BPM)]]+Table1[[#This Row],[Max. Loss Rate (BPM)]])/2</f>
        <v>0</v>
      </c>
      <c r="H4" s="32" t="s">
        <v>20</v>
      </c>
      <c r="I4" s="32" t="s">
        <v>20</v>
      </c>
      <c r="J4" s="32">
        <f>(Table1[[#This Row],[Max. Gain Rate (BPM)]]+Table1[[#This Row],[Min. Gain Rate (BPM)]])/2</f>
        <v>0</v>
      </c>
      <c r="K4" s="32" t="s">
        <v>20</v>
      </c>
      <c r="L4" s="30" t="s">
        <v>56</v>
      </c>
      <c r="M4" s="27">
        <v>86</v>
      </c>
      <c r="N4" s="27">
        <v>86</v>
      </c>
      <c r="O4" s="7" t="s">
        <v>4</v>
      </c>
    </row>
    <row r="5" spans="1:17" ht="15" customHeight="1" x14ac:dyDescent="0.3">
      <c r="A5" s="5" t="s">
        <v>2</v>
      </c>
      <c r="B5" s="5">
        <v>26</v>
      </c>
      <c r="C5" s="7" t="s">
        <v>16</v>
      </c>
      <c r="D5" s="5">
        <v>916</v>
      </c>
      <c r="E5" s="5">
        <v>916</v>
      </c>
      <c r="F5" s="32">
        <v>0</v>
      </c>
      <c r="G5" s="32">
        <f>(Table1[[#This Row],[Min. Loss Rate (BPM)]]+Table1[[#This Row],[Max. Loss Rate (BPM)]])/2</f>
        <v>0</v>
      </c>
      <c r="H5" s="32" t="s">
        <v>20</v>
      </c>
      <c r="I5" s="32" t="s">
        <v>20</v>
      </c>
      <c r="J5" s="32">
        <f>(Table1[[#This Row],[Max. Gain Rate (BPM)]]+Table1[[#This Row],[Min. Gain Rate (BPM)]])/2</f>
        <v>0</v>
      </c>
      <c r="K5" s="32" t="s">
        <v>20</v>
      </c>
      <c r="L5" s="30" t="s">
        <v>56</v>
      </c>
      <c r="M5" s="27">
        <v>88</v>
      </c>
      <c r="N5" s="27">
        <v>88</v>
      </c>
      <c r="O5" s="7" t="s">
        <v>5</v>
      </c>
    </row>
    <row r="6" spans="1:17" ht="15" customHeight="1" x14ac:dyDescent="0.3">
      <c r="A6" s="5" t="s">
        <v>2</v>
      </c>
      <c r="B6" s="5">
        <v>26</v>
      </c>
      <c r="C6" s="7" t="s">
        <v>16</v>
      </c>
      <c r="D6" s="5">
        <v>989</v>
      </c>
      <c r="E6" s="5">
        <v>989</v>
      </c>
      <c r="F6" s="32">
        <v>0</v>
      </c>
      <c r="G6" s="32">
        <f>(Table1[[#This Row],[Min. Loss Rate (BPM)]]+Table1[[#This Row],[Max. Loss Rate (BPM)]])/2</f>
        <v>0</v>
      </c>
      <c r="H6" s="32" t="s">
        <v>20</v>
      </c>
      <c r="I6" s="32" t="s">
        <v>20</v>
      </c>
      <c r="J6" s="32">
        <f>(Table1[[#This Row],[Max. Gain Rate (BPM)]]+Table1[[#This Row],[Min. Gain Rate (BPM)]])/2</f>
        <v>0</v>
      </c>
      <c r="K6" s="32" t="s">
        <v>20</v>
      </c>
      <c r="L6" s="30" t="s">
        <v>56</v>
      </c>
      <c r="M6" s="27">
        <v>90</v>
      </c>
      <c r="N6" s="27">
        <v>90</v>
      </c>
      <c r="O6" s="7" t="s">
        <v>6</v>
      </c>
    </row>
    <row r="7" spans="1:17" x14ac:dyDescent="0.3">
      <c r="A7" s="5" t="s">
        <v>2</v>
      </c>
      <c r="B7" s="5">
        <v>17.5</v>
      </c>
      <c r="C7" s="7" t="s">
        <v>17</v>
      </c>
      <c r="D7" s="5">
        <v>1276</v>
      </c>
      <c r="E7" s="5">
        <v>1276</v>
      </c>
      <c r="F7" s="32">
        <v>0</v>
      </c>
      <c r="G7" s="32">
        <f>(Table1[[#This Row],[Min. Loss Rate (BPM)]]+Table1[[#This Row],[Max. Loss Rate (BPM)]])/2</f>
        <v>0</v>
      </c>
      <c r="H7" s="32" t="s">
        <v>20</v>
      </c>
      <c r="I7" s="32" t="s">
        <v>20</v>
      </c>
      <c r="J7" s="32">
        <f>(Table1[[#This Row],[Max. Gain Rate (BPM)]]+Table1[[#This Row],[Min. Gain Rate (BPM)]])/2</f>
        <v>0</v>
      </c>
      <c r="K7" s="32" t="s">
        <v>20</v>
      </c>
      <c r="L7" s="30" t="s">
        <v>56</v>
      </c>
      <c r="M7" s="27">
        <v>105</v>
      </c>
      <c r="N7" s="27">
        <v>105</v>
      </c>
      <c r="O7" s="7" t="s">
        <v>9</v>
      </c>
    </row>
    <row r="8" spans="1:17" ht="15" x14ac:dyDescent="0.3">
      <c r="A8" s="5" t="s">
        <v>2</v>
      </c>
      <c r="B8" s="5">
        <v>17.5</v>
      </c>
      <c r="C8" s="7" t="s">
        <v>17</v>
      </c>
      <c r="D8" s="5">
        <v>1627</v>
      </c>
      <c r="E8" s="5">
        <v>1627</v>
      </c>
      <c r="F8" s="32">
        <v>0</v>
      </c>
      <c r="G8" s="32">
        <f>(Table1[[#This Row],[Min. Loss Rate (BPM)]]+Table1[[#This Row],[Max. Loss Rate (BPM)]])/2</f>
        <v>0</v>
      </c>
      <c r="H8" s="32" t="s">
        <v>20</v>
      </c>
      <c r="I8" s="32" t="s">
        <v>20</v>
      </c>
      <c r="J8" s="32">
        <f>(Table1[[#This Row],[Max. Gain Rate (BPM)]]+Table1[[#This Row],[Min. Gain Rate (BPM)]])/2</f>
        <v>0</v>
      </c>
      <c r="K8" s="32" t="s">
        <v>20</v>
      </c>
      <c r="L8" s="30" t="s">
        <v>56</v>
      </c>
      <c r="M8" s="27">
        <v>108</v>
      </c>
      <c r="N8" s="27">
        <v>108</v>
      </c>
      <c r="O8" s="7" t="s">
        <v>10</v>
      </c>
      <c r="P8" s="2"/>
      <c r="Q8" s="2"/>
    </row>
    <row r="9" spans="1:17" x14ac:dyDescent="0.3">
      <c r="A9" s="5" t="s">
        <v>2</v>
      </c>
      <c r="B9" s="5">
        <v>12.25</v>
      </c>
      <c r="C9" s="9" t="s">
        <v>11</v>
      </c>
      <c r="D9" s="6">
        <v>2266</v>
      </c>
      <c r="E9" s="6">
        <v>2403</v>
      </c>
      <c r="F9" s="33">
        <v>2</v>
      </c>
      <c r="G9" s="32">
        <f>(Table1[[#This Row],[Min. Loss Rate (BPM)]]+Table1[[#This Row],[Max. Loss Rate (BPM)]])/2</f>
        <v>3.5</v>
      </c>
      <c r="H9" s="32" t="s">
        <v>52</v>
      </c>
      <c r="I9" s="32" t="s">
        <v>20</v>
      </c>
      <c r="J9" s="32">
        <f>(Table1[[#This Row],[Max. Gain Rate (BPM)]]+Table1[[#This Row],[Min. Gain Rate (BPM)]])/2</f>
        <v>0</v>
      </c>
      <c r="K9" s="32" t="s">
        <v>20</v>
      </c>
      <c r="L9" s="30" t="s">
        <v>57</v>
      </c>
      <c r="M9" s="6">
        <v>63</v>
      </c>
      <c r="N9" s="6">
        <v>66</v>
      </c>
      <c r="O9" s="8" t="s">
        <v>12</v>
      </c>
      <c r="P9" s="4"/>
      <c r="Q9" s="4"/>
    </row>
    <row r="10" spans="1:17" x14ac:dyDescent="0.3">
      <c r="A10" s="5" t="s">
        <v>2</v>
      </c>
      <c r="B10" s="5">
        <v>8.5</v>
      </c>
      <c r="C10" s="9" t="s">
        <v>13</v>
      </c>
      <c r="D10" s="6">
        <v>2730</v>
      </c>
      <c r="E10" s="6">
        <v>2905</v>
      </c>
      <c r="F10" s="33">
        <v>4</v>
      </c>
      <c r="G10" s="33">
        <f>(Table1[[#This Row],[Min. Loss Rate (BPM)]]+Table1[[#This Row],[Max. Loss Rate (BPM)]])/2</f>
        <v>8</v>
      </c>
      <c r="H10" s="32" t="s">
        <v>51</v>
      </c>
      <c r="I10" s="32" t="s">
        <v>20</v>
      </c>
      <c r="J10" s="32">
        <f>(Table1[[#This Row],[Max. Gain Rate (BPM)]]+Table1[[#This Row],[Min. Gain Rate (BPM)]])/2</f>
        <v>0</v>
      </c>
      <c r="K10" s="32" t="s">
        <v>20</v>
      </c>
      <c r="L10" s="30" t="s">
        <v>58</v>
      </c>
      <c r="M10" s="6">
        <v>69</v>
      </c>
      <c r="N10" s="6">
        <v>69</v>
      </c>
      <c r="O10" s="9" t="s">
        <v>14</v>
      </c>
    </row>
    <row r="11" spans="1:17" x14ac:dyDescent="0.3">
      <c r="A11" s="5" t="s">
        <v>2</v>
      </c>
      <c r="B11" s="5">
        <v>8.5</v>
      </c>
      <c r="C11" s="9" t="s">
        <v>13</v>
      </c>
      <c r="D11" s="3">
        <v>2905</v>
      </c>
      <c r="E11" s="3">
        <v>2919</v>
      </c>
      <c r="F11" s="34">
        <v>20</v>
      </c>
      <c r="G11" s="34">
        <f>(Table1[[#This Row],[Min. Loss Rate (BPM)]]+Table1[[#This Row],[Max. Loss Rate (BPM)]])/2</f>
        <v>30</v>
      </c>
      <c r="H11" s="32" t="s">
        <v>54</v>
      </c>
      <c r="I11" s="32" t="s">
        <v>20</v>
      </c>
      <c r="J11" s="32">
        <f>(Table1[[#This Row],[Max. Gain Rate (BPM)]]+Table1[[#This Row],[Min. Gain Rate (BPM)]])/2</f>
        <v>1.5</v>
      </c>
      <c r="K11" s="32" t="s">
        <v>49</v>
      </c>
      <c r="L11" s="30" t="s">
        <v>59</v>
      </c>
      <c r="M11" s="3">
        <v>73</v>
      </c>
      <c r="N11" s="3">
        <v>88</v>
      </c>
      <c r="O11" s="9" t="s">
        <v>14</v>
      </c>
    </row>
    <row r="12" spans="1:17" x14ac:dyDescent="0.3">
      <c r="A12" s="5" t="s">
        <v>2</v>
      </c>
      <c r="B12" s="12">
        <v>17.5</v>
      </c>
      <c r="C12" t="s">
        <v>19</v>
      </c>
      <c r="D12">
        <v>1093</v>
      </c>
      <c r="E12">
        <v>1115</v>
      </c>
      <c r="F12" s="35">
        <v>6</v>
      </c>
      <c r="G12" s="35">
        <f>(Table1[[#This Row],[Min. Loss Rate (BPM)]]+Table1[[#This Row],[Max. Loss Rate (BPM)]])/2</f>
        <v>9</v>
      </c>
      <c r="H12" s="32" t="s">
        <v>51</v>
      </c>
      <c r="I12" s="32" t="s">
        <v>20</v>
      </c>
      <c r="J12" s="32">
        <f>(Table1[[#This Row],[Max. Gain Rate (BPM)]]+Table1[[#This Row],[Min. Gain Rate (BPM)]])/2</f>
        <v>0</v>
      </c>
      <c r="K12" s="32" t="s">
        <v>20</v>
      </c>
      <c r="L12" s="30" t="s">
        <v>56</v>
      </c>
      <c r="M12" s="28">
        <v>108</v>
      </c>
      <c r="N12" s="28">
        <v>106</v>
      </c>
      <c r="O12" t="s">
        <v>21</v>
      </c>
      <c r="P12" s="37"/>
      <c r="Q12" s="37"/>
    </row>
    <row r="13" spans="1:17" x14ac:dyDescent="0.3">
      <c r="A13" s="5" t="s">
        <v>2</v>
      </c>
      <c r="B13" s="12">
        <v>17.5</v>
      </c>
      <c r="C13" t="s">
        <v>19</v>
      </c>
      <c r="D13">
        <v>1115</v>
      </c>
      <c r="E13">
        <v>1149</v>
      </c>
      <c r="F13" s="35">
        <v>2</v>
      </c>
      <c r="G13" s="35">
        <f>(Table1[[#This Row],[Min. Loss Rate (BPM)]]+Table1[[#This Row],[Max. Loss Rate (BPM)]])/2</f>
        <v>3</v>
      </c>
      <c r="H13" s="32" t="s">
        <v>53</v>
      </c>
      <c r="I13" s="32" t="s">
        <v>20</v>
      </c>
      <c r="J13" s="32">
        <f>(Table1[[#This Row],[Max. Gain Rate (BPM)]]+Table1[[#This Row],[Min. Gain Rate (BPM)]])/2</f>
        <v>0</v>
      </c>
      <c r="K13" s="32" t="s">
        <v>20</v>
      </c>
      <c r="L13" s="30" t="s">
        <v>56</v>
      </c>
      <c r="M13" s="28">
        <v>106</v>
      </c>
      <c r="N13" s="28">
        <v>105</v>
      </c>
      <c r="O13" t="s">
        <v>21</v>
      </c>
    </row>
    <row r="14" spans="1:17" x14ac:dyDescent="0.3">
      <c r="A14" s="5" t="s">
        <v>2</v>
      </c>
      <c r="B14" s="12">
        <v>12.25</v>
      </c>
      <c r="C14" t="s">
        <v>19</v>
      </c>
      <c r="D14">
        <v>1891</v>
      </c>
      <c r="E14">
        <v>2081</v>
      </c>
      <c r="F14" s="35">
        <v>8</v>
      </c>
      <c r="G14" s="35">
        <f>(Table1[[#This Row],[Min. Loss Rate (BPM)]]+Table1[[#This Row],[Max. Loss Rate (BPM)]])/2</f>
        <v>11</v>
      </c>
      <c r="H14" s="32" t="s">
        <v>50</v>
      </c>
      <c r="I14" s="32" t="s">
        <v>20</v>
      </c>
      <c r="J14" s="32">
        <f>(Table1[[#This Row],[Max. Gain Rate (BPM)]]+Table1[[#This Row],[Min. Gain Rate (BPM)]])/2</f>
        <v>0</v>
      </c>
      <c r="K14" s="32" t="s">
        <v>20</v>
      </c>
      <c r="L14" s="31" t="s">
        <v>60</v>
      </c>
      <c r="M14" s="28">
        <v>63</v>
      </c>
      <c r="N14" s="28">
        <v>63</v>
      </c>
      <c r="O14" t="s">
        <v>24</v>
      </c>
    </row>
    <row r="15" spans="1:17" x14ac:dyDescent="0.3">
      <c r="A15" s="5" t="s">
        <v>2</v>
      </c>
      <c r="B15" s="12">
        <v>12.25</v>
      </c>
      <c r="C15" t="s">
        <v>19</v>
      </c>
      <c r="D15">
        <v>2081</v>
      </c>
      <c r="E15">
        <v>2081</v>
      </c>
      <c r="F15" s="35">
        <v>60</v>
      </c>
      <c r="G15" s="35">
        <f>(Table1[[#This Row],[Min. Loss Rate (BPM)]]+Table1[[#This Row],[Max. Loss Rate (BPM)]])/2</f>
        <v>65</v>
      </c>
      <c r="H15" s="32" t="s">
        <v>55</v>
      </c>
      <c r="I15" s="32" t="s">
        <v>20</v>
      </c>
      <c r="J15" s="32">
        <f>(Table1[[#This Row],[Max. Gain Rate (BPM)]]+Table1[[#This Row],[Min. Gain Rate (BPM)]])/2</f>
        <v>0</v>
      </c>
      <c r="K15" s="32" t="s">
        <v>20</v>
      </c>
      <c r="L15" s="31" t="s">
        <v>60</v>
      </c>
      <c r="M15" s="28">
        <v>63</v>
      </c>
      <c r="N15" s="28">
        <v>63</v>
      </c>
      <c r="O15" t="s">
        <v>25</v>
      </c>
    </row>
    <row r="16" spans="1:17" x14ac:dyDescent="0.3">
      <c r="A16" s="5" t="s">
        <v>2</v>
      </c>
      <c r="B16" s="12">
        <v>12.25</v>
      </c>
      <c r="C16" t="s">
        <v>19</v>
      </c>
      <c r="D16">
        <v>2081</v>
      </c>
      <c r="E16">
        <v>2155</v>
      </c>
      <c r="F16" s="35">
        <v>10</v>
      </c>
      <c r="G16" s="35">
        <f>(Table1[[#This Row],[Min. Loss Rate (BPM)]]+Table1[[#This Row],[Max. Loss Rate (BPM)]])/2</f>
        <v>11</v>
      </c>
      <c r="H16" s="32" t="s">
        <v>51</v>
      </c>
      <c r="I16" s="32" t="s">
        <v>20</v>
      </c>
      <c r="J16" s="32">
        <f>(Table1[[#This Row],[Max. Gain Rate (BPM)]]+Table1[[#This Row],[Min. Gain Rate (BPM)]])/2</f>
        <v>0</v>
      </c>
      <c r="K16" s="32" t="s">
        <v>20</v>
      </c>
      <c r="L16" s="31" t="s">
        <v>60</v>
      </c>
      <c r="M16" s="28">
        <v>63</v>
      </c>
      <c r="N16" s="28">
        <v>63</v>
      </c>
      <c r="O16" t="s">
        <v>26</v>
      </c>
    </row>
    <row r="17" spans="1:15" x14ac:dyDescent="0.3">
      <c r="A17" s="5" t="s">
        <v>2</v>
      </c>
      <c r="B17" s="12">
        <v>12.25</v>
      </c>
      <c r="C17" t="s">
        <v>19</v>
      </c>
      <c r="D17">
        <v>2155</v>
      </c>
      <c r="E17">
        <v>2265</v>
      </c>
      <c r="F17" s="35">
        <v>4</v>
      </c>
      <c r="G17" s="35">
        <f>(Table1[[#This Row],[Min. Loss Rate (BPM)]]+Table1[[#This Row],[Max. Loss Rate (BPM)]])/2</f>
        <v>4.5</v>
      </c>
      <c r="H17" s="32" t="s">
        <v>52</v>
      </c>
      <c r="I17" s="32" t="s">
        <v>20</v>
      </c>
      <c r="J17" s="32">
        <f>(Table1[[#This Row],[Max. Gain Rate (BPM)]]+Table1[[#This Row],[Min. Gain Rate (BPM)]])/2</f>
        <v>0</v>
      </c>
      <c r="K17" s="32" t="s">
        <v>20</v>
      </c>
      <c r="L17" s="31" t="s">
        <v>60</v>
      </c>
      <c r="M17" s="28">
        <v>63</v>
      </c>
      <c r="N17" s="28">
        <v>67</v>
      </c>
      <c r="O17" t="s">
        <v>24</v>
      </c>
    </row>
    <row r="18" spans="1:15" x14ac:dyDescent="0.3">
      <c r="A18" s="5" t="s">
        <v>2</v>
      </c>
      <c r="B18" s="12">
        <v>12.25</v>
      </c>
      <c r="C18" t="s">
        <v>19</v>
      </c>
      <c r="D18">
        <v>2265</v>
      </c>
      <c r="E18">
        <v>2403</v>
      </c>
      <c r="F18" s="35">
        <v>4</v>
      </c>
      <c r="G18" s="35">
        <f>(Table1[[#This Row],[Min. Loss Rate (BPM)]]+Table1[[#This Row],[Max. Loss Rate (BPM)]])/2</f>
        <v>4.5</v>
      </c>
      <c r="H18" s="32" t="s">
        <v>52</v>
      </c>
      <c r="I18" s="32" t="s">
        <v>20</v>
      </c>
      <c r="J18" s="32">
        <f>(Table1[[#This Row],[Max. Gain Rate (BPM)]]+Table1[[#This Row],[Min. Gain Rate (BPM)]])/2</f>
        <v>0</v>
      </c>
      <c r="K18" s="32" t="s">
        <v>20</v>
      </c>
      <c r="L18" s="31" t="s">
        <v>57</v>
      </c>
      <c r="M18" s="28">
        <v>63</v>
      </c>
      <c r="N18" s="28">
        <v>67</v>
      </c>
      <c r="O18" t="s">
        <v>24</v>
      </c>
    </row>
    <row r="19" spans="1:15" x14ac:dyDescent="0.3">
      <c r="A19" s="5" t="s">
        <v>2</v>
      </c>
      <c r="B19" s="12">
        <v>12.25</v>
      </c>
      <c r="C19" t="s">
        <v>19</v>
      </c>
      <c r="D19">
        <v>2403</v>
      </c>
      <c r="E19">
        <v>2413</v>
      </c>
      <c r="F19" s="35">
        <v>4</v>
      </c>
      <c r="G19" s="35">
        <f>(Table1[[#This Row],[Min. Loss Rate (BPM)]]+Table1[[#This Row],[Max. Loss Rate (BPM)]])/2</f>
        <v>4.5</v>
      </c>
      <c r="H19" s="32" t="s">
        <v>52</v>
      </c>
      <c r="I19" s="32" t="s">
        <v>20</v>
      </c>
      <c r="J19" s="32">
        <f>(Table1[[#This Row],[Max. Gain Rate (BPM)]]+Table1[[#This Row],[Min. Gain Rate (BPM)]])/2</f>
        <v>0</v>
      </c>
      <c r="K19" s="32" t="s">
        <v>20</v>
      </c>
      <c r="L19" s="31" t="s">
        <v>61</v>
      </c>
      <c r="M19" s="28">
        <v>67</v>
      </c>
      <c r="N19" s="28">
        <v>72</v>
      </c>
      <c r="O19" t="s">
        <v>23</v>
      </c>
    </row>
    <row r="20" spans="1:15" x14ac:dyDescent="0.3">
      <c r="A20" s="5" t="s">
        <v>2</v>
      </c>
      <c r="B20" s="12">
        <v>8.5</v>
      </c>
      <c r="C20" t="s">
        <v>19</v>
      </c>
      <c r="D20" s="16">
        <v>2613</v>
      </c>
      <c r="E20">
        <v>2615</v>
      </c>
      <c r="F20" s="36">
        <v>8</v>
      </c>
      <c r="G20" s="36">
        <f>(Table1[[#This Row],[Min. Loss Rate (BPM)]]+Table1[[#This Row],[Max. Loss Rate (BPM)]])/2</f>
        <v>9</v>
      </c>
      <c r="H20" s="32">
        <v>10</v>
      </c>
      <c r="I20" s="32" t="s">
        <v>20</v>
      </c>
      <c r="J20" s="32">
        <f>(Table1[[#This Row],[Max. Gain Rate (BPM)]]+Table1[[#This Row],[Min. Gain Rate (BPM)]])/2</f>
        <v>0</v>
      </c>
      <c r="K20" s="32" t="s">
        <v>20</v>
      </c>
      <c r="L20" s="31" t="s">
        <v>61</v>
      </c>
      <c r="M20" s="29">
        <v>65</v>
      </c>
      <c r="N20" s="29">
        <v>65</v>
      </c>
      <c r="O20" t="s">
        <v>63</v>
      </c>
    </row>
    <row r="21" spans="1:15" x14ac:dyDescent="0.3">
      <c r="A21" s="5" t="s">
        <v>2</v>
      </c>
      <c r="B21" s="12">
        <v>8.5</v>
      </c>
      <c r="C21" t="s">
        <v>19</v>
      </c>
      <c r="D21" s="16">
        <v>2615</v>
      </c>
      <c r="E21">
        <v>2633</v>
      </c>
      <c r="F21" s="36">
        <v>12</v>
      </c>
      <c r="G21" s="36">
        <f>(Table1[[#This Row],[Min. Loss Rate (BPM)]]+Table1[[#This Row],[Max. Loss Rate (BPM)]])/2</f>
        <v>13.5</v>
      </c>
      <c r="H21" s="32">
        <v>15</v>
      </c>
      <c r="I21" s="32" t="s">
        <v>20</v>
      </c>
      <c r="J21" s="32">
        <f>(Table1[[#This Row],[Max. Gain Rate (BPM)]]+Table1[[#This Row],[Min. Gain Rate (BPM)]])/2</f>
        <v>0</v>
      </c>
      <c r="K21" s="32" t="s">
        <v>20</v>
      </c>
      <c r="L21" s="31" t="s">
        <v>61</v>
      </c>
      <c r="M21" s="29">
        <v>68</v>
      </c>
      <c r="N21" s="29">
        <v>68</v>
      </c>
      <c r="O21" t="s">
        <v>63</v>
      </c>
    </row>
    <row r="22" spans="1:15" x14ac:dyDescent="0.3">
      <c r="A22" s="5" t="s">
        <v>2</v>
      </c>
      <c r="B22" s="12">
        <v>8.5</v>
      </c>
      <c r="C22" t="s">
        <v>19</v>
      </c>
      <c r="D22" s="16">
        <v>2633</v>
      </c>
      <c r="E22">
        <v>2637</v>
      </c>
      <c r="F22" s="36">
        <v>40</v>
      </c>
      <c r="G22" s="36">
        <f>(Table1[[#This Row],[Min. Loss Rate (BPM)]]+Table1[[#This Row],[Max. Loss Rate (BPM)]])/2</f>
        <v>45</v>
      </c>
      <c r="H22" s="32">
        <v>50</v>
      </c>
      <c r="I22" s="32" t="s">
        <v>20</v>
      </c>
      <c r="J22" s="32">
        <f>(Table1[[#This Row],[Max. Gain Rate (BPM)]]+Table1[[#This Row],[Min. Gain Rate (BPM)]])/2</f>
        <v>0</v>
      </c>
      <c r="K22" s="32" t="s">
        <v>20</v>
      </c>
      <c r="L22" s="31" t="s">
        <v>61</v>
      </c>
      <c r="M22" s="29">
        <v>69</v>
      </c>
      <c r="N22" s="29">
        <v>69</v>
      </c>
      <c r="O22" t="s">
        <v>64</v>
      </c>
    </row>
    <row r="23" spans="1:15" x14ac:dyDescent="0.3">
      <c r="A23" s="5" t="s">
        <v>2</v>
      </c>
      <c r="B23" s="12">
        <v>8.5</v>
      </c>
      <c r="C23" t="s">
        <v>19</v>
      </c>
      <c r="D23" s="16">
        <v>2637</v>
      </c>
      <c r="E23">
        <v>2639</v>
      </c>
      <c r="F23" s="36">
        <v>10</v>
      </c>
      <c r="G23" s="36">
        <f>(Table1[[#This Row],[Min. Loss Rate (BPM)]]+Table1[[#This Row],[Max. Loss Rate (BPM)]])/2</f>
        <v>10</v>
      </c>
      <c r="H23" s="32">
        <v>10</v>
      </c>
      <c r="I23" s="32" t="s">
        <v>20</v>
      </c>
      <c r="J23" s="32">
        <f>(Table1[[#This Row],[Max. Gain Rate (BPM)]]+Table1[[#This Row],[Min. Gain Rate (BPM)]])/2</f>
        <v>0</v>
      </c>
      <c r="K23" s="32" t="s">
        <v>20</v>
      </c>
      <c r="L23" s="31" t="s">
        <v>61</v>
      </c>
      <c r="M23" s="29">
        <v>70</v>
      </c>
      <c r="N23" s="29">
        <v>70</v>
      </c>
      <c r="O23" t="s">
        <v>29</v>
      </c>
    </row>
    <row r="24" spans="1:15" x14ac:dyDescent="0.3">
      <c r="A24" s="5" t="s">
        <v>2</v>
      </c>
      <c r="B24" s="12">
        <v>8.5</v>
      </c>
      <c r="C24" t="s">
        <v>19</v>
      </c>
      <c r="D24" s="16">
        <v>2639</v>
      </c>
      <c r="E24">
        <v>2640</v>
      </c>
      <c r="F24" s="36">
        <v>15</v>
      </c>
      <c r="G24" s="36">
        <f>(Table1[[#This Row],[Min. Loss Rate (BPM)]]+Table1[[#This Row],[Max. Loss Rate (BPM)]])/2</f>
        <v>17.5</v>
      </c>
      <c r="H24" s="32">
        <v>20</v>
      </c>
      <c r="I24" s="32" t="s">
        <v>20</v>
      </c>
      <c r="J24" s="32">
        <f>(Table1[[#This Row],[Max. Gain Rate (BPM)]]+Table1[[#This Row],[Min. Gain Rate (BPM)]])/2</f>
        <v>0</v>
      </c>
      <c r="K24" s="32" t="s">
        <v>20</v>
      </c>
      <c r="L24" s="31" t="s">
        <v>61</v>
      </c>
      <c r="M24" s="29">
        <v>70</v>
      </c>
      <c r="N24" s="29">
        <v>70</v>
      </c>
      <c r="O24" t="s">
        <v>30</v>
      </c>
    </row>
    <row r="25" spans="1:15" x14ac:dyDescent="0.3">
      <c r="A25" s="5" t="s">
        <v>2</v>
      </c>
      <c r="B25" s="12">
        <v>8.5</v>
      </c>
      <c r="C25" t="s">
        <v>19</v>
      </c>
      <c r="D25" s="16">
        <v>2640</v>
      </c>
      <c r="E25">
        <v>2643</v>
      </c>
      <c r="F25" s="36">
        <v>10</v>
      </c>
      <c r="G25" s="36">
        <f>(Table1[[#This Row],[Min. Loss Rate (BPM)]]+Table1[[#This Row],[Max. Loss Rate (BPM)]])/2</f>
        <v>45</v>
      </c>
      <c r="H25" s="32">
        <v>80</v>
      </c>
      <c r="I25" s="32" t="s">
        <v>20</v>
      </c>
      <c r="J25" s="32">
        <f>(Table1[[#This Row],[Max. Gain Rate (BPM)]]+Table1[[#This Row],[Min. Gain Rate (BPM)]])/2</f>
        <v>0</v>
      </c>
      <c r="K25" s="32" t="s">
        <v>20</v>
      </c>
      <c r="L25" s="31" t="s">
        <v>61</v>
      </c>
      <c r="M25" s="29">
        <v>70</v>
      </c>
      <c r="N25" s="29">
        <v>70</v>
      </c>
      <c r="O25" t="s">
        <v>65</v>
      </c>
    </row>
    <row r="26" spans="1:15" x14ac:dyDescent="0.3">
      <c r="A26" s="5" t="s">
        <v>2</v>
      </c>
      <c r="B26" s="12">
        <v>8.5</v>
      </c>
      <c r="C26" t="s">
        <v>19</v>
      </c>
      <c r="D26" s="16">
        <v>2643</v>
      </c>
      <c r="E26">
        <v>2646</v>
      </c>
      <c r="F26" s="36">
        <v>18</v>
      </c>
      <c r="G26" s="36">
        <f>(Table1[[#This Row],[Min. Loss Rate (BPM)]]+Table1[[#This Row],[Max. Loss Rate (BPM)]])/2</f>
        <v>19</v>
      </c>
      <c r="H26" s="32">
        <v>20</v>
      </c>
      <c r="I26" s="32" t="s">
        <v>20</v>
      </c>
      <c r="J26" s="32">
        <f>(Table1[[#This Row],[Max. Gain Rate (BPM)]]+Table1[[#This Row],[Min. Gain Rate (BPM)]])/2</f>
        <v>0</v>
      </c>
      <c r="K26" s="32" t="s">
        <v>20</v>
      </c>
      <c r="L26" s="31" t="s">
        <v>61</v>
      </c>
      <c r="M26" s="29">
        <v>70</v>
      </c>
      <c r="N26" s="29">
        <v>70</v>
      </c>
      <c r="O26" t="s">
        <v>31</v>
      </c>
    </row>
    <row r="27" spans="1:15" x14ac:dyDescent="0.3">
      <c r="A27" s="5" t="s">
        <v>2</v>
      </c>
      <c r="B27" s="12">
        <v>8.5</v>
      </c>
      <c r="C27" t="s">
        <v>19</v>
      </c>
      <c r="D27" s="16">
        <v>2646</v>
      </c>
      <c r="E27">
        <v>2678</v>
      </c>
      <c r="F27" s="36">
        <v>5</v>
      </c>
      <c r="G27" s="36">
        <f>(Table1[[#This Row],[Min. Loss Rate (BPM)]]+Table1[[#This Row],[Max. Loss Rate (BPM)]])/2</f>
        <v>12.5</v>
      </c>
      <c r="H27" s="32">
        <v>20</v>
      </c>
      <c r="I27" s="32" t="s">
        <v>20</v>
      </c>
      <c r="J27" s="32">
        <f>(Table1[[#This Row],[Max. Gain Rate (BPM)]]+Table1[[#This Row],[Min. Gain Rate (BPM)]])/2</f>
        <v>0</v>
      </c>
      <c r="K27" s="32" t="s">
        <v>20</v>
      </c>
      <c r="L27" s="31" t="s">
        <v>61</v>
      </c>
      <c r="M27" s="29">
        <v>68</v>
      </c>
      <c r="N27" s="29">
        <v>70</v>
      </c>
      <c r="O27" t="s">
        <v>32</v>
      </c>
    </row>
    <row r="28" spans="1:15" x14ac:dyDescent="0.3">
      <c r="A28" s="5" t="s">
        <v>2</v>
      </c>
      <c r="B28" s="12">
        <v>8.5</v>
      </c>
      <c r="C28" t="s">
        <v>19</v>
      </c>
      <c r="D28" s="16">
        <v>2678</v>
      </c>
      <c r="E28">
        <v>2700</v>
      </c>
      <c r="F28" s="36">
        <v>6</v>
      </c>
      <c r="G28" s="36">
        <f>(Table1[[#This Row],[Min. Loss Rate (BPM)]]+Table1[[#This Row],[Max. Loss Rate (BPM)]])/2</f>
        <v>8</v>
      </c>
      <c r="H28" s="32">
        <v>10</v>
      </c>
      <c r="I28" s="32" t="s">
        <v>20</v>
      </c>
      <c r="J28" s="32">
        <f>(Table1[[#This Row],[Max. Gain Rate (BPM)]]+Table1[[#This Row],[Min. Gain Rate (BPM)]])/2</f>
        <v>0</v>
      </c>
      <c r="K28" s="32" t="s">
        <v>20</v>
      </c>
      <c r="L28" s="30" t="s">
        <v>58</v>
      </c>
      <c r="M28" s="29">
        <v>68</v>
      </c>
      <c r="N28" s="29">
        <v>68</v>
      </c>
      <c r="O28" t="s">
        <v>34</v>
      </c>
    </row>
    <row r="29" spans="1:15" x14ac:dyDescent="0.3">
      <c r="A29" s="5" t="s">
        <v>2</v>
      </c>
      <c r="B29" s="12">
        <v>8.5</v>
      </c>
      <c r="C29" t="s">
        <v>19</v>
      </c>
      <c r="D29" s="16">
        <v>2700</v>
      </c>
      <c r="E29">
        <v>2848</v>
      </c>
      <c r="F29" s="36">
        <v>8</v>
      </c>
      <c r="G29" s="36">
        <f>(Table1[[#This Row],[Min. Loss Rate (BPM)]]+Table1[[#This Row],[Max. Loss Rate (BPM)]])/2</f>
        <v>10</v>
      </c>
      <c r="H29" s="32">
        <v>12</v>
      </c>
      <c r="I29" s="32" t="s">
        <v>20</v>
      </c>
      <c r="J29" s="32">
        <f>(Table1[[#This Row],[Max. Gain Rate (BPM)]]+Table1[[#This Row],[Min. Gain Rate (BPM)]])/2</f>
        <v>0</v>
      </c>
      <c r="K29" s="32" t="s">
        <v>20</v>
      </c>
      <c r="L29" s="30" t="s">
        <v>58</v>
      </c>
      <c r="M29" s="29">
        <v>70</v>
      </c>
      <c r="N29" s="29">
        <v>70</v>
      </c>
      <c r="O29" t="s">
        <v>36</v>
      </c>
    </row>
    <row r="30" spans="1:15" x14ac:dyDescent="0.3">
      <c r="A30" s="5" t="s">
        <v>2</v>
      </c>
      <c r="B30" s="12">
        <v>8.5</v>
      </c>
      <c r="C30" t="s">
        <v>19</v>
      </c>
      <c r="D30" s="16">
        <v>2848</v>
      </c>
      <c r="E30">
        <v>2869</v>
      </c>
      <c r="F30" s="36">
        <v>8</v>
      </c>
      <c r="G30" s="36">
        <f>(Table1[[#This Row],[Min. Loss Rate (BPM)]]+Table1[[#This Row],[Max. Loss Rate (BPM)]])/2</f>
        <v>12</v>
      </c>
      <c r="H30" s="32">
        <v>16</v>
      </c>
      <c r="I30" s="32" t="s">
        <v>20</v>
      </c>
      <c r="J30" s="32">
        <f>(Table1[[#This Row],[Max. Gain Rate (BPM)]]+Table1[[#This Row],[Min. Gain Rate (BPM)]])/2</f>
        <v>0</v>
      </c>
      <c r="K30" s="32" t="s">
        <v>20</v>
      </c>
      <c r="L30" s="30" t="s">
        <v>58</v>
      </c>
      <c r="M30" s="29">
        <v>70</v>
      </c>
      <c r="N30" s="29">
        <v>73</v>
      </c>
      <c r="O30" t="s">
        <v>37</v>
      </c>
    </row>
    <row r="31" spans="1:15" x14ac:dyDescent="0.3">
      <c r="A31" s="5" t="s">
        <v>2</v>
      </c>
      <c r="B31" s="12">
        <v>8.5</v>
      </c>
      <c r="C31" t="s">
        <v>19</v>
      </c>
      <c r="D31" s="16">
        <v>2869</v>
      </c>
      <c r="E31">
        <v>2905</v>
      </c>
      <c r="F31" s="36">
        <v>20</v>
      </c>
      <c r="G31" s="36">
        <f>(Table1[[#This Row],[Min. Loss Rate (BPM)]]+Table1[[#This Row],[Max. Loss Rate (BPM)]])/2</f>
        <v>30</v>
      </c>
      <c r="H31" s="32">
        <v>40</v>
      </c>
      <c r="I31" s="32" t="s">
        <v>20</v>
      </c>
      <c r="J31" s="32">
        <f>(Table1[[#This Row],[Max. Gain Rate (BPM)]]+Table1[[#This Row],[Min. Gain Rate (BPM)]])/2</f>
        <v>0</v>
      </c>
      <c r="K31" s="32" t="s">
        <v>20</v>
      </c>
      <c r="L31" s="30" t="s">
        <v>58</v>
      </c>
      <c r="M31" s="29">
        <v>73</v>
      </c>
      <c r="N31" s="29">
        <v>73</v>
      </c>
      <c r="O31" t="s">
        <v>39</v>
      </c>
    </row>
    <row r="32" spans="1:15" x14ac:dyDescent="0.3">
      <c r="A32" s="5" t="s">
        <v>2</v>
      </c>
      <c r="B32" s="12">
        <v>8.5</v>
      </c>
      <c r="C32" t="s">
        <v>19</v>
      </c>
      <c r="D32" s="16">
        <v>2905</v>
      </c>
      <c r="E32">
        <v>2911</v>
      </c>
      <c r="F32" s="36">
        <v>20</v>
      </c>
      <c r="G32" s="36">
        <f>(Table1[[#This Row],[Min. Loss Rate (BPM)]]+Table1[[#This Row],[Max. Loss Rate (BPM)]])/2</f>
        <v>30</v>
      </c>
      <c r="H32" s="32">
        <v>40</v>
      </c>
      <c r="I32" s="32" t="s">
        <v>20</v>
      </c>
      <c r="J32" s="32">
        <f>(Table1[[#This Row],[Max. Gain Rate (BPM)]]+Table1[[#This Row],[Min. Gain Rate (BPM)]])/2</f>
        <v>0</v>
      </c>
      <c r="K32" s="32" t="s">
        <v>20</v>
      </c>
      <c r="L32" s="30" t="s">
        <v>59</v>
      </c>
      <c r="M32" s="29">
        <v>76</v>
      </c>
      <c r="N32" s="29">
        <v>76</v>
      </c>
      <c r="O32" t="s">
        <v>41</v>
      </c>
    </row>
    <row r="33" spans="1:15" x14ac:dyDescent="0.3">
      <c r="A33" s="5" t="s">
        <v>2</v>
      </c>
      <c r="B33" s="12">
        <v>8.5</v>
      </c>
      <c r="C33" t="s">
        <v>19</v>
      </c>
      <c r="D33" s="16">
        <v>2911</v>
      </c>
      <c r="E33">
        <v>2911</v>
      </c>
      <c r="F33" s="36">
        <v>4</v>
      </c>
      <c r="G33" s="36">
        <f>(Table1[[#This Row],[Min. Loss Rate (BPM)]]+Table1[[#This Row],[Max. Loss Rate (BPM)]])/2</f>
        <v>6</v>
      </c>
      <c r="H33" s="32">
        <v>8</v>
      </c>
      <c r="I33" s="32" t="s">
        <v>20</v>
      </c>
      <c r="J33" s="32">
        <f>(Table1[[#This Row],[Max. Gain Rate (BPM)]]+Table1[[#This Row],[Min. Gain Rate (BPM)]])/2</f>
        <v>0</v>
      </c>
      <c r="K33" s="32" t="s">
        <v>20</v>
      </c>
      <c r="L33" s="30" t="s">
        <v>59</v>
      </c>
      <c r="M33" s="29">
        <v>78</v>
      </c>
      <c r="N33" s="29">
        <v>78</v>
      </c>
      <c r="O33" t="s">
        <v>42</v>
      </c>
    </row>
    <row r="34" spans="1:15" x14ac:dyDescent="0.3">
      <c r="A34" s="5" t="s">
        <v>2</v>
      </c>
      <c r="B34" s="12">
        <v>8.5</v>
      </c>
      <c r="C34" t="s">
        <v>19</v>
      </c>
      <c r="D34" s="16">
        <v>2911</v>
      </c>
      <c r="E34">
        <v>2911</v>
      </c>
      <c r="F34" s="36">
        <v>2</v>
      </c>
      <c r="G34" s="36">
        <f>(Table1[[#This Row],[Min. Loss Rate (BPM)]]+Table1[[#This Row],[Max. Loss Rate (BPM)]])/2</f>
        <v>21</v>
      </c>
      <c r="H34" s="32">
        <v>40</v>
      </c>
      <c r="I34" s="32" t="s">
        <v>20</v>
      </c>
      <c r="J34" s="32">
        <f>(Table1[[#This Row],[Max. Gain Rate (BPM)]]+Table1[[#This Row],[Min. Gain Rate (BPM)]])/2</f>
        <v>0</v>
      </c>
      <c r="K34" s="32" t="s">
        <v>20</v>
      </c>
      <c r="L34" s="30" t="s">
        <v>59</v>
      </c>
      <c r="M34" s="29">
        <v>81</v>
      </c>
      <c r="N34" s="29">
        <v>81</v>
      </c>
      <c r="O34" t="s">
        <v>43</v>
      </c>
    </row>
    <row r="35" spans="1:15" x14ac:dyDescent="0.3">
      <c r="A35" s="5" t="s">
        <v>2</v>
      </c>
      <c r="B35" s="12">
        <v>8.5</v>
      </c>
      <c r="C35" t="s">
        <v>19</v>
      </c>
      <c r="D35" s="16">
        <v>2911</v>
      </c>
      <c r="E35">
        <v>2911</v>
      </c>
      <c r="F35" s="36">
        <v>15</v>
      </c>
      <c r="G35" s="36">
        <f>(Table1[[#This Row],[Min. Loss Rate (BPM)]]+Table1[[#This Row],[Max. Loss Rate (BPM)]])/2</f>
        <v>17.5</v>
      </c>
      <c r="H35" s="32">
        <v>20</v>
      </c>
      <c r="I35" s="32" t="s">
        <v>20</v>
      </c>
      <c r="J35" s="32">
        <f>(Table1[[#This Row],[Max. Gain Rate (BPM)]]+Table1[[#This Row],[Min. Gain Rate (BPM)]])/2</f>
        <v>0</v>
      </c>
      <c r="K35" s="32" t="s">
        <v>20</v>
      </c>
      <c r="L35" s="30" t="s">
        <v>59</v>
      </c>
      <c r="M35" s="29">
        <v>83</v>
      </c>
      <c r="N35" s="29">
        <v>83</v>
      </c>
      <c r="O35" t="s">
        <v>44</v>
      </c>
    </row>
    <row r="36" spans="1:15" x14ac:dyDescent="0.3">
      <c r="A36" s="5" t="s">
        <v>2</v>
      </c>
      <c r="B36" s="12">
        <v>8.5</v>
      </c>
      <c r="C36" t="s">
        <v>19</v>
      </c>
      <c r="D36" s="16">
        <v>2911</v>
      </c>
      <c r="E36">
        <v>2911</v>
      </c>
      <c r="F36" s="36">
        <v>8</v>
      </c>
      <c r="G36" s="36">
        <f>(Table1[[#This Row],[Min. Loss Rate (BPM)]]+Table1[[#This Row],[Max. Loss Rate (BPM)]])/2</f>
        <v>9</v>
      </c>
      <c r="H36" s="32">
        <v>10</v>
      </c>
      <c r="I36" s="32" t="s">
        <v>20</v>
      </c>
      <c r="J36" s="32">
        <f>(Table1[[#This Row],[Max. Gain Rate (BPM)]]+Table1[[#This Row],[Min. Gain Rate (BPM)]])/2</f>
        <v>0</v>
      </c>
      <c r="K36" s="32" t="s">
        <v>20</v>
      </c>
      <c r="L36" s="30" t="s">
        <v>59</v>
      </c>
      <c r="M36" s="29">
        <v>85</v>
      </c>
      <c r="N36" s="29">
        <v>85</v>
      </c>
      <c r="O36" t="s">
        <v>45</v>
      </c>
    </row>
    <row r="37" spans="1:15" x14ac:dyDescent="0.3">
      <c r="A37" s="5" t="s">
        <v>2</v>
      </c>
      <c r="B37" s="12">
        <v>8.5</v>
      </c>
      <c r="C37" t="s">
        <v>27</v>
      </c>
      <c r="D37" s="16">
        <v>2911</v>
      </c>
      <c r="E37">
        <v>2911</v>
      </c>
      <c r="F37" s="35">
        <v>0</v>
      </c>
      <c r="G37" s="35">
        <f>(Table1[[#This Row],[Min. Loss Rate (BPM)]]+Table1[[#This Row],[Max. Loss Rate (BPM)]])/2</f>
        <v>0</v>
      </c>
      <c r="H37" s="32">
        <v>0</v>
      </c>
      <c r="I37" s="32" t="s">
        <v>20</v>
      </c>
      <c r="J37" s="32">
        <f>(Table1[[#This Row],[Max. Gain Rate (BPM)]]+Table1[[#This Row],[Min. Gain Rate (BPM)]])/2</f>
        <v>1.5</v>
      </c>
      <c r="K37" s="32" t="s">
        <v>49</v>
      </c>
      <c r="L37" s="30" t="s">
        <v>59</v>
      </c>
      <c r="M37" s="29">
        <v>73</v>
      </c>
      <c r="N37" s="29">
        <v>73</v>
      </c>
      <c r="O37" t="s">
        <v>47</v>
      </c>
    </row>
    <row r="38" spans="1:15" x14ac:dyDescent="0.3">
      <c r="A38" s="5" t="s">
        <v>2</v>
      </c>
      <c r="B38" s="12">
        <v>8.5</v>
      </c>
      <c r="C38" t="s">
        <v>27</v>
      </c>
      <c r="D38" s="16">
        <v>2911</v>
      </c>
      <c r="E38">
        <v>2911</v>
      </c>
      <c r="F38" s="35">
        <v>2</v>
      </c>
      <c r="G38" s="35">
        <v>21</v>
      </c>
      <c r="H38" s="32">
        <v>40</v>
      </c>
      <c r="I38" s="32" t="s">
        <v>20</v>
      </c>
      <c r="J38" s="32">
        <v>1.5</v>
      </c>
      <c r="K38" s="32" t="s">
        <v>49</v>
      </c>
      <c r="L38" s="30" t="s">
        <v>59</v>
      </c>
      <c r="M38" s="29">
        <v>76</v>
      </c>
      <c r="N38" s="29">
        <v>83</v>
      </c>
      <c r="O38" t="s">
        <v>48</v>
      </c>
    </row>
  </sheetData>
  <mergeCells count="1">
    <mergeCell ref="P12:Q12"/>
  </mergeCells>
  <conditionalFormatting sqref="O3:O6 M2:O2 A1:B9 A20:B2901 B12:B19 A10:A19 C2:N449">
    <cfRule type="expression" dxfId="17" priority="24">
      <formula>ISBLANK(A1)</formula>
    </cfRule>
  </conditionalFormatting>
  <conditionalFormatting sqref="O7:O8 C7:D8">
    <cfRule type="expression" dxfId="16" priority="22">
      <formula>ISBLANK(C7)</formula>
    </cfRule>
  </conditionalFormatting>
  <conditionalFormatting sqref="E3:E6 M3:N6">
    <cfRule type="expression" dxfId="15" priority="21">
      <formula>ISBLANK(E3)</formula>
    </cfRule>
  </conditionalFormatting>
  <conditionalFormatting sqref="E7:E8 M7:N8">
    <cfRule type="expression" dxfId="14" priority="20">
      <formula>ISBLANK(E7)</formula>
    </cfRule>
  </conditionalFormatting>
  <conditionalFormatting sqref="B10:B11">
    <cfRule type="expression" dxfId="13" priority="19">
      <formula>ISBLANK(B10)</formula>
    </cfRule>
  </conditionalFormatting>
  <conditionalFormatting sqref="K20">
    <cfRule type="expression" dxfId="12" priority="17">
      <formula>ISBLANK(K20)</formula>
    </cfRule>
  </conditionalFormatting>
  <conditionalFormatting sqref="K21:K36">
    <cfRule type="expression" dxfId="11" priority="16">
      <formula>ISBLANK(K21)</formula>
    </cfRule>
  </conditionalFormatting>
  <conditionalFormatting sqref="L2:L8">
    <cfRule type="expression" dxfId="10" priority="15">
      <formula>ISBLANK(L2)</formula>
    </cfRule>
  </conditionalFormatting>
  <conditionalFormatting sqref="L9">
    <cfRule type="expression" dxfId="9" priority="14">
      <formula>ISBLANK(L9)</formula>
    </cfRule>
  </conditionalFormatting>
  <conditionalFormatting sqref="L10">
    <cfRule type="expression" dxfId="8" priority="13">
      <formula>ISBLANK(L10)</formula>
    </cfRule>
  </conditionalFormatting>
  <conditionalFormatting sqref="L11">
    <cfRule type="expression" dxfId="7" priority="12">
      <formula>ISBLANK(L11)</formula>
    </cfRule>
  </conditionalFormatting>
  <conditionalFormatting sqref="L20:L27">
    <cfRule type="expression" dxfId="6" priority="8">
      <formula>ISBLANK(L20)</formula>
    </cfRule>
  </conditionalFormatting>
  <conditionalFormatting sqref="L28:L31">
    <cfRule type="expression" dxfId="5" priority="7">
      <formula>ISBLANK(L28)</formula>
    </cfRule>
  </conditionalFormatting>
  <conditionalFormatting sqref="F3:G8">
    <cfRule type="expression" dxfId="4" priority="4">
      <formula>ISBLANK(F3)</formula>
    </cfRule>
  </conditionalFormatting>
  <conditionalFormatting sqref="H2:H8">
    <cfRule type="expression" dxfId="3" priority="3">
      <formula>ISBLANK(H2)</formula>
    </cfRule>
  </conditionalFormatting>
  <conditionalFormatting sqref="I2:J8 J3:J37">
    <cfRule type="expression" dxfId="2" priority="2">
      <formula>ISBLANK(I2)</formula>
    </cfRule>
  </conditionalFormatting>
  <conditionalFormatting sqref="H2">
    <cfRule type="expression" dxfId="1" priority="1">
      <formula>ISBLANK(H2)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33"/>
  <sheetViews>
    <sheetView topLeftCell="D16" workbookViewId="0">
      <selection activeCell="D42" sqref="D42"/>
    </sheetView>
  </sheetViews>
  <sheetFormatPr defaultRowHeight="14.4" x14ac:dyDescent="0.3"/>
  <cols>
    <col min="4" max="8" width="8.88671875" style="16"/>
  </cols>
  <sheetData>
    <row r="7" spans="6:11" x14ac:dyDescent="0.3">
      <c r="F7" s="16" t="s">
        <v>28</v>
      </c>
      <c r="G7" s="16" t="s">
        <v>22</v>
      </c>
    </row>
    <row r="8" spans="6:11" x14ac:dyDescent="0.3">
      <c r="F8" s="16" t="s">
        <v>28</v>
      </c>
      <c r="G8" s="16" t="s">
        <v>22</v>
      </c>
    </row>
    <row r="9" spans="6:11" x14ac:dyDescent="0.3">
      <c r="F9" s="16" t="s">
        <v>28</v>
      </c>
      <c r="G9" s="16" t="s">
        <v>22</v>
      </c>
    </row>
    <row r="10" spans="6:11" x14ac:dyDescent="0.3">
      <c r="F10" s="16" t="s">
        <v>28</v>
      </c>
      <c r="G10" s="16" t="s">
        <v>22</v>
      </c>
      <c r="K10" t="s">
        <v>29</v>
      </c>
    </row>
    <row r="11" spans="6:11" x14ac:dyDescent="0.3">
      <c r="F11" s="16" t="s">
        <v>28</v>
      </c>
      <c r="G11" s="16" t="s">
        <v>22</v>
      </c>
      <c r="K11" t="s">
        <v>30</v>
      </c>
    </row>
    <row r="12" spans="6:11" x14ac:dyDescent="0.3">
      <c r="F12" s="16" t="s">
        <v>28</v>
      </c>
      <c r="G12" s="16" t="s">
        <v>22</v>
      </c>
    </row>
    <row r="13" spans="6:11" x14ac:dyDescent="0.3">
      <c r="F13" s="16" t="s">
        <v>28</v>
      </c>
      <c r="G13" s="16" t="s">
        <v>22</v>
      </c>
      <c r="K13" t="s">
        <v>31</v>
      </c>
    </row>
    <row r="14" spans="6:11" x14ac:dyDescent="0.3">
      <c r="F14" s="16" t="s">
        <v>28</v>
      </c>
      <c r="G14" s="16" t="s">
        <v>22</v>
      </c>
      <c r="K14" t="s">
        <v>32</v>
      </c>
    </row>
    <row r="15" spans="6:11" x14ac:dyDescent="0.3">
      <c r="F15" s="16" t="s">
        <v>33</v>
      </c>
      <c r="G15" s="16" t="s">
        <v>22</v>
      </c>
      <c r="K15" t="s">
        <v>34</v>
      </c>
    </row>
    <row r="16" spans="6:11" x14ac:dyDescent="0.3">
      <c r="F16" s="16" t="s">
        <v>35</v>
      </c>
      <c r="G16" s="16" t="s">
        <v>22</v>
      </c>
      <c r="K16" t="s">
        <v>36</v>
      </c>
    </row>
    <row r="17" spans="4:14" x14ac:dyDescent="0.3">
      <c r="F17" s="16" t="s">
        <v>35</v>
      </c>
      <c r="G17" s="16" t="s">
        <v>22</v>
      </c>
      <c r="K17" t="s">
        <v>37</v>
      </c>
    </row>
    <row r="18" spans="4:14" x14ac:dyDescent="0.3">
      <c r="F18" s="16" t="s">
        <v>38</v>
      </c>
      <c r="G18" s="16" t="s">
        <v>22</v>
      </c>
      <c r="K18" t="s">
        <v>39</v>
      </c>
    </row>
    <row r="19" spans="4:14" x14ac:dyDescent="0.3">
      <c r="F19" s="16" t="s">
        <v>40</v>
      </c>
      <c r="G19" s="16" t="s">
        <v>22</v>
      </c>
      <c r="K19" t="s">
        <v>41</v>
      </c>
    </row>
    <row r="20" spans="4:14" x14ac:dyDescent="0.3">
      <c r="F20" s="16" t="s">
        <v>40</v>
      </c>
      <c r="G20" s="16" t="s">
        <v>22</v>
      </c>
      <c r="K20" t="s">
        <v>42</v>
      </c>
    </row>
    <row r="21" spans="4:14" x14ac:dyDescent="0.3">
      <c r="F21" s="16" t="s">
        <v>40</v>
      </c>
      <c r="G21" s="16" t="s">
        <v>22</v>
      </c>
      <c r="K21" t="s">
        <v>43</v>
      </c>
    </row>
    <row r="22" spans="4:14" x14ac:dyDescent="0.3">
      <c r="F22" s="16" t="s">
        <v>40</v>
      </c>
      <c r="G22" s="16" t="s">
        <v>22</v>
      </c>
      <c r="K22" t="s">
        <v>44</v>
      </c>
    </row>
    <row r="23" spans="4:14" x14ac:dyDescent="0.3">
      <c r="F23" s="16" t="s">
        <v>40</v>
      </c>
      <c r="G23" s="16" t="s">
        <v>22</v>
      </c>
      <c r="K23" t="s">
        <v>45</v>
      </c>
    </row>
    <row r="24" spans="4:14" x14ac:dyDescent="0.3">
      <c r="F24" s="16" t="s">
        <v>40</v>
      </c>
      <c r="G24" s="16" t="s">
        <v>22</v>
      </c>
    </row>
    <row r="25" spans="4:14" x14ac:dyDescent="0.3">
      <c r="F25" s="16" t="s">
        <v>40</v>
      </c>
      <c r="G25" s="16" t="s">
        <v>22</v>
      </c>
    </row>
    <row r="26" spans="4:14" x14ac:dyDescent="0.3">
      <c r="F26" s="16" t="s">
        <v>40</v>
      </c>
      <c r="G26" s="16" t="s">
        <v>22</v>
      </c>
    </row>
    <row r="27" spans="4:14" x14ac:dyDescent="0.3">
      <c r="F27" s="16" t="s">
        <v>40</v>
      </c>
      <c r="G27" s="16" t="s">
        <v>22</v>
      </c>
    </row>
    <row r="31" spans="4:14" ht="30" customHeight="1" x14ac:dyDescent="0.3">
      <c r="D31" s="17">
        <v>73</v>
      </c>
      <c r="E31" s="18"/>
      <c r="F31" s="18"/>
      <c r="G31" s="15">
        <v>2911</v>
      </c>
      <c r="H31" s="15" t="s">
        <v>46</v>
      </c>
      <c r="I31" s="15" t="s">
        <v>22</v>
      </c>
      <c r="J31" s="19">
        <v>3</v>
      </c>
      <c r="K31" s="19"/>
      <c r="L31" s="19"/>
      <c r="M31" s="20" t="s">
        <v>47</v>
      </c>
      <c r="N31" s="21"/>
    </row>
    <row r="32" spans="4:14" ht="30" customHeight="1" x14ac:dyDescent="0.3">
      <c r="D32" s="22">
        <v>76</v>
      </c>
      <c r="E32" s="23"/>
      <c r="F32" s="23"/>
      <c r="G32" s="1">
        <v>2911</v>
      </c>
      <c r="H32" s="15" t="s">
        <v>46</v>
      </c>
      <c r="I32" s="15" t="s">
        <v>22</v>
      </c>
      <c r="J32" s="19">
        <v>3</v>
      </c>
      <c r="K32" s="19"/>
      <c r="L32" s="19"/>
      <c r="M32" s="24" t="s">
        <v>48</v>
      </c>
      <c r="N32" s="25"/>
    </row>
    <row r="33" spans="4:14" ht="30" x14ac:dyDescent="0.3">
      <c r="D33" s="22">
        <v>83</v>
      </c>
      <c r="E33" s="23"/>
      <c r="F33" s="23"/>
      <c r="G33" s="1">
        <v>2911</v>
      </c>
      <c r="H33" s="15" t="s">
        <v>46</v>
      </c>
      <c r="I33" s="15" t="s">
        <v>22</v>
      </c>
      <c r="J33" s="19"/>
      <c r="K33" s="19"/>
      <c r="L33" s="19"/>
      <c r="M33" s="24"/>
      <c r="N3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2020-07-27T10:53:40Z</dcterms:modified>
</cp:coreProperties>
</file>