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justinvarholick/Documents/GitHub/mousedominance_scireports_2018/data/"/>
    </mc:Choice>
  </mc:AlternateContent>
  <xr:revisionPtr revIDLastSave="0" documentId="13_ncr:1_{9F0E07A6-5099-F946-A4C6-CA8362EFD27B}" xr6:coauthVersionLast="47" xr6:coauthVersionMax="47" xr10:uidLastSave="{00000000-0000-0000-0000-000000000000}"/>
  <bookViews>
    <workbookView xWindow="0" yWindow="500" windowWidth="51200" windowHeight="28300" tabRatio="778" activeTab="2" xr2:uid="{00000000-000D-0000-FFFF-FFFF00000000}"/>
  </bookViews>
  <sheets>
    <sheet name="Animal Inventory" sheetId="1" r:id="rId1"/>
    <sheet name="Body Weight" sheetId="11" r:id="rId2"/>
    <sheet name="CE Habituation" sheetId="2" r:id="rId3"/>
    <sheet name="CE Shaping" sheetId="3" r:id="rId4"/>
    <sheet name="CETrialOutcomes!" sheetId="4" r:id="rId5"/>
    <sheet name="CE Tube Size" sheetId="21" r:id="rId6"/>
    <sheet name="Dominance Scores" sheetId="9" r:id="rId7"/>
    <sheet name="Linearity Scores" sheetId="10" r:id="rId8"/>
    <sheet name="Linearity Means" sheetId="18" r:id="rId9"/>
    <sheet name="Body Weight 2" sheetId="20" r:id="rId10"/>
    <sheet name="Novel Object" sheetId="7" r:id="rId11"/>
    <sheet name="Zero Maze" sheetId="8" r:id="rId12"/>
    <sheet name="Sheet1" sheetId="12" r:id="rId13"/>
    <sheet name="OldRank" sheetId="13" r:id="rId14"/>
    <sheet name="Stability" sheetId="14" r:id="rId15"/>
    <sheet name="Outcomes by Rank" sheetId="15" r:id="rId16"/>
    <sheet name="FecalCort" sheetId="16" r:id="rId17"/>
    <sheet name="Sheet2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5" l="1"/>
  <c r="H49" i="15"/>
  <c r="H25" i="15"/>
  <c r="H34" i="15"/>
  <c r="H46" i="15"/>
  <c r="H22" i="15"/>
  <c r="H37" i="15"/>
  <c r="H43" i="15"/>
  <c r="H31" i="15"/>
  <c r="H109" i="15"/>
  <c r="H82" i="15"/>
  <c r="H97" i="15"/>
  <c r="H103" i="15"/>
  <c r="H85" i="15"/>
  <c r="H94" i="15"/>
  <c r="H106" i="15"/>
  <c r="H91" i="15"/>
  <c r="H88" i="15"/>
  <c r="H100" i="15"/>
  <c r="H154" i="15"/>
  <c r="H142" i="15"/>
  <c r="H157" i="15"/>
  <c r="H148" i="15"/>
  <c r="H151" i="15"/>
  <c r="H145" i="15"/>
  <c r="H409" i="15"/>
  <c r="H406" i="15"/>
  <c r="H427" i="15"/>
  <c r="H400" i="15"/>
  <c r="H424" i="15"/>
  <c r="H412" i="15"/>
  <c r="H418" i="15"/>
  <c r="H415" i="15"/>
  <c r="H421" i="15"/>
  <c r="H403" i="15"/>
  <c r="H436" i="15"/>
  <c r="H448" i="15"/>
  <c r="H445" i="15"/>
  <c r="H430" i="15"/>
  <c r="H457" i="15"/>
  <c r="H433" i="15"/>
  <c r="H442" i="15"/>
  <c r="H454" i="15"/>
  <c r="H439" i="15"/>
  <c r="H451" i="15"/>
  <c r="H511" i="15"/>
  <c r="H493" i="15"/>
  <c r="H517" i="15"/>
  <c r="H496" i="15"/>
  <c r="H499" i="15"/>
  <c r="H514" i="15"/>
  <c r="H502" i="15"/>
  <c r="H508" i="15"/>
  <c r="H505" i="15"/>
  <c r="H490" i="15"/>
  <c r="H166" i="15"/>
  <c r="H178" i="15"/>
  <c r="H172" i="15"/>
  <c r="H184" i="15"/>
  <c r="H169" i="15"/>
  <c r="H181" i="15"/>
  <c r="H163" i="15"/>
  <c r="H187" i="15"/>
  <c r="H160" i="15"/>
  <c r="H175" i="15"/>
  <c r="H199" i="15"/>
  <c r="H211" i="15"/>
  <c r="H193" i="15"/>
  <c r="H217" i="15"/>
  <c r="H196" i="15"/>
  <c r="H208" i="15"/>
  <c r="H205" i="15"/>
  <c r="H190" i="15"/>
  <c r="H214" i="15"/>
  <c r="H202" i="15"/>
  <c r="H268" i="15"/>
  <c r="H262" i="15"/>
  <c r="H274" i="15"/>
  <c r="H250" i="15"/>
  <c r="H265" i="15"/>
  <c r="H271" i="15"/>
  <c r="H253" i="15"/>
  <c r="H277" i="15"/>
  <c r="H256" i="15"/>
  <c r="H259" i="15"/>
  <c r="H325" i="15"/>
  <c r="H331" i="15"/>
  <c r="H313" i="15"/>
  <c r="H322" i="15"/>
  <c r="H328" i="15"/>
  <c r="H316" i="15"/>
  <c r="H319" i="15"/>
  <c r="H334" i="15"/>
  <c r="H310" i="15"/>
  <c r="H337" i="15"/>
  <c r="H481" i="15"/>
  <c r="H463" i="15"/>
  <c r="H472" i="15"/>
  <c r="H478" i="15"/>
  <c r="H475" i="15"/>
  <c r="H460" i="15"/>
  <c r="H487" i="15"/>
  <c r="H466" i="15"/>
  <c r="H469" i="15"/>
  <c r="H484" i="15"/>
  <c r="H544" i="15"/>
  <c r="H532" i="15"/>
  <c r="H538" i="15"/>
  <c r="H526" i="15"/>
  <c r="H529" i="15"/>
  <c r="H541" i="15"/>
  <c r="H523" i="15"/>
  <c r="H547" i="15"/>
  <c r="H520" i="15"/>
  <c r="H535" i="15"/>
  <c r="H19" i="15"/>
  <c r="H7" i="15"/>
  <c r="H4" i="15"/>
  <c r="H16" i="15"/>
  <c r="H10" i="15"/>
  <c r="H13" i="15"/>
  <c r="H70" i="15"/>
  <c r="H58" i="15"/>
  <c r="H61" i="15"/>
  <c r="H73" i="15"/>
  <c r="H67" i="15"/>
  <c r="H52" i="15"/>
  <c r="H76" i="15"/>
  <c r="H64" i="15"/>
  <c r="H55" i="15"/>
  <c r="H79" i="15"/>
  <c r="H112" i="15"/>
  <c r="H139" i="15"/>
  <c r="H118" i="15"/>
  <c r="H121" i="15"/>
  <c r="H136" i="15"/>
  <c r="H124" i="15"/>
  <c r="H115" i="15"/>
  <c r="H133" i="15"/>
  <c r="H127" i="15"/>
  <c r="H130" i="15"/>
  <c r="H232" i="15"/>
  <c r="H244" i="15"/>
  <c r="H220" i="15"/>
  <c r="H247" i="15"/>
  <c r="H223" i="15"/>
  <c r="H241" i="15"/>
  <c r="H229" i="15"/>
  <c r="H226" i="15"/>
  <c r="H238" i="15"/>
  <c r="H235" i="15"/>
  <c r="H289" i="15"/>
  <c r="H304" i="15"/>
  <c r="H280" i="15"/>
  <c r="H295" i="15"/>
  <c r="H301" i="15"/>
  <c r="H283" i="15"/>
  <c r="H307" i="15"/>
  <c r="H286" i="15"/>
  <c r="H298" i="15"/>
  <c r="H292" i="15"/>
  <c r="H364" i="15"/>
  <c r="H349" i="15"/>
  <c r="H346" i="15"/>
  <c r="H367" i="15"/>
  <c r="H340" i="15"/>
  <c r="H355" i="15"/>
  <c r="H358" i="15"/>
  <c r="H352" i="15"/>
  <c r="H343" i="15"/>
  <c r="H361" i="15"/>
  <c r="H382" i="15"/>
  <c r="H388" i="15"/>
  <c r="H385" i="15"/>
  <c r="H391" i="15"/>
  <c r="H373" i="15"/>
  <c r="H397" i="15"/>
  <c r="H370" i="15"/>
  <c r="H394" i="15"/>
  <c r="H379" i="15"/>
  <c r="H376" i="15"/>
  <c r="H21" i="15"/>
  <c r="H45" i="15"/>
  <c r="H33" i="15"/>
  <c r="H39" i="15"/>
  <c r="H36" i="15"/>
  <c r="H42" i="15"/>
  <c r="H30" i="15"/>
  <c r="H27" i="15"/>
  <c r="H48" i="15"/>
  <c r="H24" i="15"/>
  <c r="H93" i="15"/>
  <c r="H84" i="15"/>
  <c r="H108" i="15"/>
  <c r="H87" i="15"/>
  <c r="H99" i="15"/>
  <c r="H96" i="15"/>
  <c r="H81" i="15"/>
  <c r="H105" i="15"/>
  <c r="H90" i="15"/>
  <c r="H102" i="15"/>
  <c r="H144" i="15"/>
  <c r="H156" i="15"/>
  <c r="H141" i="15"/>
  <c r="H147" i="15"/>
  <c r="H150" i="15"/>
  <c r="H153" i="15"/>
  <c r="H417" i="15"/>
  <c r="H411" i="15"/>
  <c r="H402" i="15"/>
  <c r="H426" i="15"/>
  <c r="H405" i="15"/>
  <c r="H408" i="15"/>
  <c r="H423" i="15"/>
  <c r="H399" i="15"/>
  <c r="H414" i="15"/>
  <c r="H420" i="15"/>
  <c r="H444" i="15"/>
  <c r="H429" i="15"/>
  <c r="H453" i="15"/>
  <c r="H438" i="15"/>
  <c r="H450" i="15"/>
  <c r="H432" i="15"/>
  <c r="H441" i="15"/>
  <c r="H447" i="15"/>
  <c r="H435" i="15"/>
  <c r="H456" i="15"/>
  <c r="H504" i="15"/>
  <c r="H489" i="15"/>
  <c r="H513" i="15"/>
  <c r="H498" i="15"/>
  <c r="H510" i="15"/>
  <c r="H492" i="15"/>
  <c r="H516" i="15"/>
  <c r="H495" i="15"/>
  <c r="H507" i="15"/>
  <c r="H501" i="15"/>
  <c r="H162" i="15"/>
  <c r="H180" i="15"/>
  <c r="H174" i="15"/>
  <c r="H177" i="15"/>
  <c r="H171" i="15"/>
  <c r="H183" i="15"/>
  <c r="H168" i="15"/>
  <c r="H165" i="15"/>
  <c r="H186" i="15"/>
  <c r="H159" i="15"/>
  <c r="H192" i="15"/>
  <c r="H210" i="15"/>
  <c r="H204" i="15"/>
  <c r="H189" i="15"/>
  <c r="H216" i="15"/>
  <c r="H195" i="15"/>
  <c r="H207" i="15"/>
  <c r="H201" i="15"/>
  <c r="H213" i="15"/>
  <c r="H198" i="15"/>
  <c r="H252" i="15"/>
  <c r="H261" i="15"/>
  <c r="H273" i="15"/>
  <c r="H249" i="15"/>
  <c r="H276" i="15"/>
  <c r="H255" i="15"/>
  <c r="H258" i="15"/>
  <c r="H270" i="15"/>
  <c r="H264" i="15"/>
  <c r="H267" i="15"/>
  <c r="H315" i="15"/>
  <c r="H336" i="15"/>
  <c r="H309" i="15"/>
  <c r="H324" i="15"/>
  <c r="H327" i="15"/>
  <c r="H321" i="15"/>
  <c r="H312" i="15"/>
  <c r="H330" i="15"/>
  <c r="H318" i="15"/>
  <c r="H333" i="15"/>
  <c r="H480" i="15"/>
  <c r="H474" i="15"/>
  <c r="H477" i="15"/>
  <c r="H471" i="15"/>
  <c r="H462" i="15"/>
  <c r="H486" i="15"/>
  <c r="H459" i="15"/>
  <c r="H483" i="15"/>
  <c r="H468" i="15"/>
  <c r="H465" i="15"/>
  <c r="H543" i="15"/>
  <c r="H531" i="15"/>
  <c r="H537" i="15"/>
  <c r="H525" i="15"/>
  <c r="H528" i="15"/>
  <c r="H540" i="15"/>
  <c r="H534" i="15"/>
  <c r="H519" i="15"/>
  <c r="H546" i="15"/>
  <c r="H522" i="15"/>
  <c r="H9" i="15"/>
  <c r="H15" i="15"/>
  <c r="H6" i="15"/>
  <c r="H3" i="15"/>
  <c r="H18" i="15"/>
  <c r="H12" i="15"/>
  <c r="H75" i="15"/>
  <c r="H60" i="15"/>
  <c r="H72" i="15"/>
  <c r="H66" i="15"/>
  <c r="H51" i="15"/>
  <c r="H78" i="15"/>
  <c r="H57" i="15"/>
  <c r="H69" i="15"/>
  <c r="H63" i="15"/>
  <c r="H54" i="15"/>
  <c r="H132" i="15"/>
  <c r="H114" i="15"/>
  <c r="H123" i="15"/>
  <c r="H135" i="15"/>
  <c r="H120" i="15"/>
  <c r="H117" i="15"/>
  <c r="H138" i="15"/>
  <c r="H111" i="15"/>
  <c r="H126" i="15"/>
  <c r="H129" i="15"/>
  <c r="H243" i="15"/>
  <c r="H228" i="15"/>
  <c r="H225" i="15"/>
  <c r="H246" i="15"/>
  <c r="H219" i="15"/>
  <c r="H234" i="15"/>
  <c r="H240" i="15"/>
  <c r="H222" i="15"/>
  <c r="H231" i="15"/>
  <c r="H237" i="15"/>
  <c r="H303" i="15"/>
  <c r="H288" i="15"/>
  <c r="H285" i="15"/>
  <c r="H297" i="15"/>
  <c r="H291" i="15"/>
  <c r="H282" i="15"/>
  <c r="H300" i="15"/>
  <c r="H294" i="15"/>
  <c r="H279" i="15"/>
  <c r="H306" i="15"/>
  <c r="H342" i="15"/>
  <c r="H366" i="15"/>
  <c r="H339" i="15"/>
  <c r="H354" i="15"/>
  <c r="H360" i="15"/>
  <c r="H348" i="15"/>
  <c r="H345" i="15"/>
  <c r="H357" i="15"/>
  <c r="H351" i="15"/>
  <c r="H363" i="15"/>
  <c r="H375" i="15"/>
  <c r="H378" i="15"/>
  <c r="H393" i="15"/>
  <c r="H369" i="15"/>
  <c r="H396" i="15"/>
  <c r="H372" i="15"/>
  <c r="H381" i="15"/>
  <c r="H387" i="15"/>
  <c r="H384" i="15"/>
  <c r="H390" i="15"/>
  <c r="H40" i="15"/>
  <c r="G28" i="15"/>
  <c r="G49" i="15"/>
  <c r="G25" i="15"/>
  <c r="G34" i="15"/>
  <c r="G46" i="15"/>
  <c r="G22" i="15"/>
  <c r="G37" i="15"/>
  <c r="G43" i="15"/>
  <c r="G31" i="15"/>
  <c r="G109" i="15"/>
  <c r="G82" i="15"/>
  <c r="G97" i="15"/>
  <c r="G103" i="15"/>
  <c r="G85" i="15"/>
  <c r="G94" i="15"/>
  <c r="G106" i="15"/>
  <c r="G91" i="15"/>
  <c r="G88" i="15"/>
  <c r="G100" i="15"/>
  <c r="G154" i="15"/>
  <c r="G142" i="15"/>
  <c r="G157" i="15"/>
  <c r="G148" i="15"/>
  <c r="G151" i="15"/>
  <c r="G145" i="15"/>
  <c r="G409" i="15"/>
  <c r="G406" i="15"/>
  <c r="G427" i="15"/>
  <c r="G400" i="15"/>
  <c r="G424" i="15"/>
  <c r="G412" i="15"/>
  <c r="G418" i="15"/>
  <c r="G415" i="15"/>
  <c r="G421" i="15"/>
  <c r="G403" i="15"/>
  <c r="G436" i="15"/>
  <c r="G448" i="15"/>
  <c r="G445" i="15"/>
  <c r="G430" i="15"/>
  <c r="G457" i="15"/>
  <c r="G433" i="15"/>
  <c r="G442" i="15"/>
  <c r="G454" i="15"/>
  <c r="G439" i="15"/>
  <c r="G451" i="15"/>
  <c r="G511" i="15"/>
  <c r="G493" i="15"/>
  <c r="G517" i="15"/>
  <c r="G496" i="15"/>
  <c r="G499" i="15"/>
  <c r="G514" i="15"/>
  <c r="G502" i="15"/>
  <c r="G508" i="15"/>
  <c r="G505" i="15"/>
  <c r="G490" i="15"/>
  <c r="G166" i="15"/>
  <c r="G178" i="15"/>
  <c r="G172" i="15"/>
  <c r="G184" i="15"/>
  <c r="G169" i="15"/>
  <c r="G181" i="15"/>
  <c r="G163" i="15"/>
  <c r="G187" i="15"/>
  <c r="G160" i="15"/>
  <c r="G175" i="15"/>
  <c r="G199" i="15"/>
  <c r="G211" i="15"/>
  <c r="G193" i="15"/>
  <c r="G217" i="15"/>
  <c r="G196" i="15"/>
  <c r="G208" i="15"/>
  <c r="G205" i="15"/>
  <c r="G190" i="15"/>
  <c r="G214" i="15"/>
  <c r="G202" i="15"/>
  <c r="G268" i="15"/>
  <c r="G262" i="15"/>
  <c r="G274" i="15"/>
  <c r="G250" i="15"/>
  <c r="G265" i="15"/>
  <c r="G271" i="15"/>
  <c r="G253" i="15"/>
  <c r="G277" i="15"/>
  <c r="G256" i="15"/>
  <c r="G259" i="15"/>
  <c r="G325" i="15"/>
  <c r="G331" i="15"/>
  <c r="G313" i="15"/>
  <c r="G322" i="15"/>
  <c r="G328" i="15"/>
  <c r="G316" i="15"/>
  <c r="G319" i="15"/>
  <c r="G334" i="15"/>
  <c r="G310" i="15"/>
  <c r="G337" i="15"/>
  <c r="G481" i="15"/>
  <c r="G463" i="15"/>
  <c r="G472" i="15"/>
  <c r="G478" i="15"/>
  <c r="G475" i="15"/>
  <c r="G460" i="15"/>
  <c r="G487" i="15"/>
  <c r="G466" i="15"/>
  <c r="G469" i="15"/>
  <c r="G484" i="15"/>
  <c r="G544" i="15"/>
  <c r="G532" i="15"/>
  <c r="G538" i="15"/>
  <c r="G526" i="15"/>
  <c r="G529" i="15"/>
  <c r="G541" i="15"/>
  <c r="G523" i="15"/>
  <c r="G547" i="15"/>
  <c r="G520" i="15"/>
  <c r="G535" i="15"/>
  <c r="G19" i="15"/>
  <c r="G7" i="15"/>
  <c r="G4" i="15"/>
  <c r="G16" i="15"/>
  <c r="G10" i="15"/>
  <c r="G13" i="15"/>
  <c r="G70" i="15"/>
  <c r="G58" i="15"/>
  <c r="G61" i="15"/>
  <c r="G73" i="15"/>
  <c r="G67" i="15"/>
  <c r="G52" i="15"/>
  <c r="G76" i="15"/>
  <c r="G64" i="15"/>
  <c r="G55" i="15"/>
  <c r="G79" i="15"/>
  <c r="G112" i="15"/>
  <c r="G139" i="15"/>
  <c r="G118" i="15"/>
  <c r="G121" i="15"/>
  <c r="G136" i="15"/>
  <c r="G124" i="15"/>
  <c r="G115" i="15"/>
  <c r="G133" i="15"/>
  <c r="G127" i="15"/>
  <c r="G130" i="15"/>
  <c r="G232" i="15"/>
  <c r="G244" i="15"/>
  <c r="G220" i="15"/>
  <c r="G247" i="15"/>
  <c r="G223" i="15"/>
  <c r="G241" i="15"/>
  <c r="G229" i="15"/>
  <c r="G226" i="15"/>
  <c r="G238" i="15"/>
  <c r="G235" i="15"/>
  <c r="G289" i="15"/>
  <c r="G304" i="15"/>
  <c r="G280" i="15"/>
  <c r="G295" i="15"/>
  <c r="G301" i="15"/>
  <c r="G283" i="15"/>
  <c r="G307" i="15"/>
  <c r="G286" i="15"/>
  <c r="G298" i="15"/>
  <c r="G292" i="15"/>
  <c r="G364" i="15"/>
  <c r="G349" i="15"/>
  <c r="G346" i="15"/>
  <c r="G367" i="15"/>
  <c r="G340" i="15"/>
  <c r="G355" i="15"/>
  <c r="G358" i="15"/>
  <c r="G352" i="15"/>
  <c r="G343" i="15"/>
  <c r="G361" i="15"/>
  <c r="G382" i="15"/>
  <c r="G388" i="15"/>
  <c r="G385" i="15"/>
  <c r="G391" i="15"/>
  <c r="G373" i="15"/>
  <c r="G397" i="15"/>
  <c r="G370" i="15"/>
  <c r="G394" i="15"/>
  <c r="G379" i="15"/>
  <c r="G376" i="15"/>
  <c r="G21" i="15"/>
  <c r="G45" i="15"/>
  <c r="G33" i="15"/>
  <c r="G39" i="15"/>
  <c r="G36" i="15"/>
  <c r="G42" i="15"/>
  <c r="G30" i="15"/>
  <c r="G27" i="15"/>
  <c r="G48" i="15"/>
  <c r="G24" i="15"/>
  <c r="G93" i="15"/>
  <c r="G84" i="15"/>
  <c r="G108" i="15"/>
  <c r="G87" i="15"/>
  <c r="G99" i="15"/>
  <c r="G96" i="15"/>
  <c r="G81" i="15"/>
  <c r="G105" i="15"/>
  <c r="G90" i="15"/>
  <c r="G102" i="15"/>
  <c r="G144" i="15"/>
  <c r="G156" i="15"/>
  <c r="G141" i="15"/>
  <c r="G147" i="15"/>
  <c r="G150" i="15"/>
  <c r="G153" i="15"/>
  <c r="G417" i="15"/>
  <c r="G411" i="15"/>
  <c r="G402" i="15"/>
  <c r="G426" i="15"/>
  <c r="G405" i="15"/>
  <c r="G408" i="15"/>
  <c r="G423" i="15"/>
  <c r="G399" i="15"/>
  <c r="G414" i="15"/>
  <c r="G420" i="15"/>
  <c r="G444" i="15"/>
  <c r="G429" i="15"/>
  <c r="G453" i="15"/>
  <c r="G438" i="15"/>
  <c r="G450" i="15"/>
  <c r="G432" i="15"/>
  <c r="G441" i="15"/>
  <c r="G447" i="15"/>
  <c r="G435" i="15"/>
  <c r="G456" i="15"/>
  <c r="G504" i="15"/>
  <c r="G489" i="15"/>
  <c r="G513" i="15"/>
  <c r="G498" i="15"/>
  <c r="G510" i="15"/>
  <c r="G492" i="15"/>
  <c r="G516" i="15"/>
  <c r="G495" i="15"/>
  <c r="G507" i="15"/>
  <c r="G501" i="15"/>
  <c r="G162" i="15"/>
  <c r="G180" i="15"/>
  <c r="G174" i="15"/>
  <c r="G177" i="15"/>
  <c r="G171" i="15"/>
  <c r="G183" i="15"/>
  <c r="G168" i="15"/>
  <c r="G165" i="15"/>
  <c r="G186" i="15"/>
  <c r="G159" i="15"/>
  <c r="G192" i="15"/>
  <c r="G210" i="15"/>
  <c r="G204" i="15"/>
  <c r="G189" i="15"/>
  <c r="G216" i="15"/>
  <c r="G195" i="15"/>
  <c r="G207" i="15"/>
  <c r="G201" i="15"/>
  <c r="G213" i="15"/>
  <c r="G198" i="15"/>
  <c r="G252" i="15"/>
  <c r="G261" i="15"/>
  <c r="G273" i="15"/>
  <c r="G249" i="15"/>
  <c r="G276" i="15"/>
  <c r="G255" i="15"/>
  <c r="G258" i="15"/>
  <c r="G270" i="15"/>
  <c r="G264" i="15"/>
  <c r="G267" i="15"/>
  <c r="G315" i="15"/>
  <c r="G336" i="15"/>
  <c r="G309" i="15"/>
  <c r="G324" i="15"/>
  <c r="G327" i="15"/>
  <c r="G321" i="15"/>
  <c r="G312" i="15"/>
  <c r="G330" i="15"/>
  <c r="G318" i="15"/>
  <c r="G333" i="15"/>
  <c r="G480" i="15"/>
  <c r="G474" i="15"/>
  <c r="G477" i="15"/>
  <c r="G471" i="15"/>
  <c r="G462" i="15"/>
  <c r="G486" i="15"/>
  <c r="G459" i="15"/>
  <c r="G483" i="15"/>
  <c r="G468" i="15"/>
  <c r="G465" i="15"/>
  <c r="G543" i="15"/>
  <c r="G531" i="15"/>
  <c r="G537" i="15"/>
  <c r="G525" i="15"/>
  <c r="G528" i="15"/>
  <c r="G540" i="15"/>
  <c r="G534" i="15"/>
  <c r="G519" i="15"/>
  <c r="G546" i="15"/>
  <c r="G522" i="15"/>
  <c r="G9" i="15"/>
  <c r="G15" i="15"/>
  <c r="G6" i="15"/>
  <c r="G3" i="15"/>
  <c r="G18" i="15"/>
  <c r="G12" i="15"/>
  <c r="G75" i="15"/>
  <c r="G60" i="15"/>
  <c r="G72" i="15"/>
  <c r="G66" i="15"/>
  <c r="G51" i="15"/>
  <c r="G78" i="15"/>
  <c r="G57" i="15"/>
  <c r="G69" i="15"/>
  <c r="G63" i="15"/>
  <c r="G54" i="15"/>
  <c r="G132" i="15"/>
  <c r="G114" i="15"/>
  <c r="G123" i="15"/>
  <c r="G135" i="15"/>
  <c r="G120" i="15"/>
  <c r="G117" i="15"/>
  <c r="G138" i="15"/>
  <c r="G111" i="15"/>
  <c r="G126" i="15"/>
  <c r="G129" i="15"/>
  <c r="G243" i="15"/>
  <c r="G228" i="15"/>
  <c r="G225" i="15"/>
  <c r="G246" i="15"/>
  <c r="G219" i="15"/>
  <c r="G234" i="15"/>
  <c r="G240" i="15"/>
  <c r="G222" i="15"/>
  <c r="G231" i="15"/>
  <c r="G237" i="15"/>
  <c r="G303" i="15"/>
  <c r="G288" i="15"/>
  <c r="G285" i="15"/>
  <c r="G297" i="15"/>
  <c r="G291" i="15"/>
  <c r="G282" i="15"/>
  <c r="G300" i="15"/>
  <c r="G294" i="15"/>
  <c r="G279" i="15"/>
  <c r="G306" i="15"/>
  <c r="G342" i="15"/>
  <c r="G366" i="15"/>
  <c r="G339" i="15"/>
  <c r="G354" i="15"/>
  <c r="G360" i="15"/>
  <c r="G348" i="15"/>
  <c r="G345" i="15"/>
  <c r="G357" i="15"/>
  <c r="G351" i="15"/>
  <c r="G363" i="15"/>
  <c r="G375" i="15"/>
  <c r="G378" i="15"/>
  <c r="G393" i="15"/>
  <c r="G369" i="15"/>
  <c r="G396" i="15"/>
  <c r="G372" i="15"/>
  <c r="G381" i="15"/>
  <c r="G387" i="15"/>
  <c r="G384" i="15"/>
  <c r="G390" i="15"/>
  <c r="G40" i="15"/>
  <c r="I2" i="21" l="1"/>
  <c r="I1" i="21"/>
  <c r="I3" i="21" s="1"/>
  <c r="J64" i="1" l="1"/>
  <c r="J65" i="1"/>
  <c r="J66" i="1"/>
  <c r="J2" i="1"/>
  <c r="J3" i="1"/>
  <c r="J4" i="1"/>
  <c r="J5" i="1"/>
  <c r="J6" i="1"/>
  <c r="J67" i="1"/>
  <c r="J68" i="1"/>
  <c r="J69" i="1"/>
  <c r="J70" i="1"/>
  <c r="J71" i="1"/>
  <c r="J7" i="1"/>
  <c r="J8" i="1"/>
  <c r="J9" i="1"/>
  <c r="J10" i="1"/>
  <c r="J11" i="1"/>
  <c r="J72" i="1"/>
  <c r="J73" i="1"/>
  <c r="J74" i="1"/>
  <c r="J75" i="1"/>
  <c r="J76" i="1"/>
  <c r="J12" i="1"/>
  <c r="J13" i="1"/>
  <c r="J14" i="1"/>
  <c r="J15" i="1"/>
  <c r="J16" i="1"/>
  <c r="J32" i="1"/>
  <c r="J33" i="1"/>
  <c r="J34" i="1"/>
  <c r="J35" i="1"/>
  <c r="J36" i="1"/>
  <c r="J37" i="1"/>
  <c r="J38" i="1"/>
  <c r="J39" i="1"/>
  <c r="J40" i="1"/>
  <c r="J41" i="1"/>
  <c r="J77" i="1"/>
  <c r="J78" i="1"/>
  <c r="J79" i="1"/>
  <c r="J80" i="1"/>
  <c r="J81" i="1"/>
  <c r="J42" i="1"/>
  <c r="J43" i="1"/>
  <c r="J44" i="1"/>
  <c r="J45" i="1"/>
  <c r="J46" i="1"/>
  <c r="J82" i="1"/>
  <c r="J83" i="1"/>
  <c r="J84" i="1"/>
  <c r="J85" i="1"/>
  <c r="J86" i="1"/>
  <c r="J47" i="1"/>
  <c r="J48" i="1"/>
  <c r="J49" i="1"/>
  <c r="J50" i="1"/>
  <c r="J51" i="1"/>
  <c r="J87" i="1"/>
  <c r="J88" i="1"/>
  <c r="J89" i="1"/>
  <c r="J90" i="1"/>
  <c r="J91" i="1"/>
  <c r="J92" i="1"/>
  <c r="J93" i="1"/>
  <c r="J94" i="1"/>
  <c r="J95" i="1"/>
  <c r="J96" i="1"/>
  <c r="J17" i="1"/>
  <c r="J18" i="1"/>
  <c r="J19" i="1"/>
  <c r="J20" i="1"/>
  <c r="J21" i="1"/>
  <c r="J22" i="1"/>
  <c r="J23" i="1"/>
  <c r="J24" i="1"/>
  <c r="J25" i="1"/>
  <c r="J26" i="1"/>
  <c r="J52" i="1"/>
  <c r="J53" i="1"/>
  <c r="J54" i="1"/>
  <c r="J55" i="1"/>
  <c r="J56" i="1"/>
  <c r="J27" i="1"/>
  <c r="J28" i="1"/>
  <c r="J29" i="1"/>
  <c r="J30" i="1"/>
  <c r="J31" i="1"/>
  <c r="J57" i="1"/>
  <c r="J58" i="1"/>
  <c r="J59" i="1"/>
  <c r="J60" i="1"/>
  <c r="J61" i="1"/>
  <c r="J63" i="1"/>
  <c r="I94" i="20" l="1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E92" i="16"/>
  <c r="E91" i="16"/>
  <c r="E93" i="16"/>
  <c r="E90" i="16"/>
  <c r="E94" i="16"/>
  <c r="E89" i="16"/>
  <c r="E86" i="16"/>
  <c r="E87" i="16"/>
  <c r="E85" i="16"/>
  <c r="E88" i="16"/>
  <c r="E84" i="16"/>
  <c r="E83" i="16"/>
  <c r="E81" i="16"/>
  <c r="E80" i="16"/>
  <c r="E82" i="16"/>
  <c r="E76" i="16"/>
  <c r="E75" i="16"/>
  <c r="E79" i="16"/>
  <c r="E78" i="16"/>
  <c r="E77" i="16"/>
  <c r="E74" i="16"/>
  <c r="E72" i="16"/>
  <c r="E73" i="16"/>
  <c r="E70" i="16"/>
  <c r="E71" i="16"/>
  <c r="E66" i="16"/>
  <c r="E69" i="16"/>
  <c r="E65" i="16"/>
  <c r="E68" i="16"/>
  <c r="E67" i="16"/>
  <c r="E62" i="16"/>
  <c r="E63" i="16"/>
  <c r="E60" i="16"/>
  <c r="E61" i="16"/>
  <c r="E64" i="16"/>
  <c r="E59" i="16"/>
  <c r="E56" i="16"/>
  <c r="E55" i="16"/>
  <c r="E58" i="16"/>
  <c r="E57" i="16"/>
  <c r="E52" i="16"/>
  <c r="E54" i="16"/>
  <c r="E53" i="16"/>
  <c r="E51" i="16"/>
  <c r="E50" i="16"/>
  <c r="E46" i="16"/>
  <c r="E45" i="16"/>
  <c r="E49" i="16"/>
  <c r="E48" i="16"/>
  <c r="E42" i="16"/>
  <c r="E41" i="16"/>
  <c r="E40" i="16"/>
  <c r="E43" i="16"/>
  <c r="E44" i="16"/>
  <c r="E39" i="16"/>
  <c r="E35" i="16"/>
  <c r="E37" i="16"/>
  <c r="E38" i="16"/>
  <c r="E36" i="16"/>
  <c r="E30" i="16"/>
  <c r="E32" i="16"/>
  <c r="E33" i="16"/>
  <c r="E34" i="16"/>
  <c r="E31" i="16"/>
  <c r="E29" i="16"/>
  <c r="E27" i="16"/>
  <c r="E26" i="16"/>
  <c r="E28" i="16"/>
  <c r="E23" i="16"/>
  <c r="E24" i="16"/>
  <c r="E22" i="16"/>
  <c r="E25" i="16"/>
  <c r="E21" i="16"/>
  <c r="E19" i="16"/>
  <c r="E18" i="16"/>
  <c r="E20" i="16"/>
  <c r="E17" i="16"/>
  <c r="E16" i="16"/>
  <c r="E13" i="16"/>
  <c r="E11" i="16"/>
  <c r="E15" i="16"/>
  <c r="E12" i="16"/>
  <c r="E14" i="16"/>
  <c r="E8" i="16"/>
  <c r="E7" i="16"/>
  <c r="E10" i="16"/>
  <c r="E9" i="16"/>
  <c r="E6" i="16"/>
  <c r="E2" i="16"/>
  <c r="E5" i="16"/>
  <c r="E3" i="16"/>
  <c r="E4" i="16"/>
  <c r="H26" i="15"/>
  <c r="H29" i="15"/>
  <c r="H44" i="15"/>
  <c r="H32" i="15"/>
  <c r="H23" i="15"/>
  <c r="H41" i="15"/>
  <c r="H35" i="15"/>
  <c r="H20" i="15"/>
  <c r="H47" i="15"/>
  <c r="H92" i="15"/>
  <c r="H83" i="15"/>
  <c r="H107" i="15"/>
  <c r="H80" i="15"/>
  <c r="H104" i="15"/>
  <c r="H89" i="15"/>
  <c r="H86" i="15"/>
  <c r="H98" i="15"/>
  <c r="H95" i="15"/>
  <c r="H101" i="15"/>
  <c r="H143" i="15"/>
  <c r="H149" i="15"/>
  <c r="H146" i="15"/>
  <c r="H140" i="15"/>
  <c r="H155" i="15"/>
  <c r="H152" i="15"/>
  <c r="H401" i="15"/>
  <c r="H410" i="15"/>
  <c r="H416" i="15"/>
  <c r="H413" i="15"/>
  <c r="H419" i="15"/>
  <c r="H407" i="15"/>
  <c r="H422" i="15"/>
  <c r="H398" i="15"/>
  <c r="H425" i="15"/>
  <c r="H404" i="15"/>
  <c r="H440" i="15"/>
  <c r="H431" i="15"/>
  <c r="H449" i="15"/>
  <c r="H437" i="15"/>
  <c r="H452" i="15"/>
  <c r="H428" i="15"/>
  <c r="H455" i="15"/>
  <c r="H434" i="15"/>
  <c r="H446" i="15"/>
  <c r="H443" i="15"/>
  <c r="H488" i="15"/>
  <c r="H515" i="15"/>
  <c r="H494" i="15"/>
  <c r="H506" i="15"/>
  <c r="H503" i="15"/>
  <c r="H509" i="15"/>
  <c r="H497" i="15"/>
  <c r="H512" i="15"/>
  <c r="H500" i="15"/>
  <c r="H491" i="15"/>
  <c r="H173" i="15"/>
  <c r="H176" i="15"/>
  <c r="H170" i="15"/>
  <c r="H161" i="15"/>
  <c r="H179" i="15"/>
  <c r="H167" i="15"/>
  <c r="H182" i="15"/>
  <c r="H158" i="15"/>
  <c r="H185" i="15"/>
  <c r="H164" i="15"/>
  <c r="H188" i="15"/>
  <c r="H215" i="15"/>
  <c r="H194" i="15"/>
  <c r="H206" i="15"/>
  <c r="H203" i="15"/>
  <c r="H209" i="15"/>
  <c r="H191" i="15"/>
  <c r="H200" i="15"/>
  <c r="H212" i="15"/>
  <c r="H197" i="15"/>
  <c r="H266" i="15"/>
  <c r="H263" i="15"/>
  <c r="H248" i="15"/>
  <c r="H275" i="15"/>
  <c r="H254" i="15"/>
  <c r="H257" i="15"/>
  <c r="H272" i="15"/>
  <c r="H260" i="15"/>
  <c r="H251" i="15"/>
  <c r="H269" i="15"/>
  <c r="H326" i="15"/>
  <c r="H314" i="15"/>
  <c r="H335" i="15"/>
  <c r="H308" i="15"/>
  <c r="H323" i="15"/>
  <c r="H329" i="15"/>
  <c r="H317" i="15"/>
  <c r="H332" i="15"/>
  <c r="H320" i="15"/>
  <c r="H311" i="15"/>
  <c r="H458" i="15"/>
  <c r="H485" i="15"/>
  <c r="H461" i="15"/>
  <c r="H470" i="15"/>
  <c r="H482" i="15"/>
  <c r="H467" i="15"/>
  <c r="H464" i="15"/>
  <c r="H476" i="15"/>
  <c r="H473" i="15"/>
  <c r="H479" i="15"/>
  <c r="H518" i="15"/>
  <c r="H533" i="15"/>
  <c r="H536" i="15"/>
  <c r="H524" i="15"/>
  <c r="H545" i="15"/>
  <c r="H521" i="15"/>
  <c r="H539" i="15"/>
  <c r="H527" i="15"/>
  <c r="H542" i="15"/>
  <c r="H530" i="15"/>
  <c r="H5" i="15"/>
  <c r="H17" i="15"/>
  <c r="H2" i="15"/>
  <c r="H8" i="15"/>
  <c r="H11" i="15"/>
  <c r="H14" i="15"/>
  <c r="H74" i="15"/>
  <c r="H59" i="15"/>
  <c r="H71" i="15"/>
  <c r="H65" i="15"/>
  <c r="H50" i="15"/>
  <c r="H77" i="15"/>
  <c r="H53" i="15"/>
  <c r="H62" i="15"/>
  <c r="H68" i="15"/>
  <c r="H56" i="15"/>
  <c r="H134" i="15"/>
  <c r="H110" i="15"/>
  <c r="H125" i="15"/>
  <c r="H128" i="15"/>
  <c r="H122" i="15"/>
  <c r="H113" i="15"/>
  <c r="H131" i="15"/>
  <c r="H119" i="15"/>
  <c r="H116" i="15"/>
  <c r="H137" i="15"/>
  <c r="H239" i="15"/>
  <c r="H233" i="15"/>
  <c r="H218" i="15"/>
  <c r="H245" i="15"/>
  <c r="H221" i="15"/>
  <c r="H230" i="15"/>
  <c r="H242" i="15"/>
  <c r="H227" i="15"/>
  <c r="H224" i="15"/>
  <c r="H236" i="15"/>
  <c r="H287" i="15"/>
  <c r="H302" i="15"/>
  <c r="H290" i="15"/>
  <c r="H296" i="15"/>
  <c r="H284" i="15"/>
  <c r="H305" i="15"/>
  <c r="H281" i="15"/>
  <c r="H299" i="15"/>
  <c r="H293" i="15"/>
  <c r="H278" i="15"/>
  <c r="H362" i="15"/>
  <c r="H350" i="15"/>
  <c r="H341" i="15"/>
  <c r="H365" i="15"/>
  <c r="H338" i="15"/>
  <c r="H353" i="15"/>
  <c r="H356" i="15"/>
  <c r="H344" i="15"/>
  <c r="H347" i="15"/>
  <c r="H359" i="15"/>
  <c r="H383" i="15"/>
  <c r="H389" i="15"/>
  <c r="H377" i="15"/>
  <c r="H392" i="15"/>
  <c r="H368" i="15"/>
  <c r="H395" i="15"/>
  <c r="H371" i="15"/>
  <c r="H380" i="15"/>
  <c r="H386" i="15"/>
  <c r="H374" i="15"/>
  <c r="H38" i="15"/>
  <c r="G26" i="15"/>
  <c r="G29" i="15"/>
  <c r="G44" i="15"/>
  <c r="G32" i="15"/>
  <c r="G23" i="15"/>
  <c r="G41" i="15"/>
  <c r="G35" i="15"/>
  <c r="G20" i="15"/>
  <c r="G47" i="15"/>
  <c r="G92" i="15"/>
  <c r="G83" i="15"/>
  <c r="G107" i="15"/>
  <c r="G80" i="15"/>
  <c r="G104" i="15"/>
  <c r="G89" i="15"/>
  <c r="G86" i="15"/>
  <c r="G98" i="15"/>
  <c r="G95" i="15"/>
  <c r="G101" i="15"/>
  <c r="G143" i="15"/>
  <c r="G149" i="15"/>
  <c r="G146" i="15"/>
  <c r="G140" i="15"/>
  <c r="G155" i="15"/>
  <c r="G152" i="15"/>
  <c r="G401" i="15"/>
  <c r="G410" i="15"/>
  <c r="G416" i="15"/>
  <c r="G413" i="15"/>
  <c r="G419" i="15"/>
  <c r="G407" i="15"/>
  <c r="G422" i="15"/>
  <c r="G398" i="15"/>
  <c r="G425" i="15"/>
  <c r="G404" i="15"/>
  <c r="G440" i="15"/>
  <c r="G431" i="15"/>
  <c r="G449" i="15"/>
  <c r="G437" i="15"/>
  <c r="G452" i="15"/>
  <c r="G428" i="15"/>
  <c r="G455" i="15"/>
  <c r="G434" i="15"/>
  <c r="G446" i="15"/>
  <c r="G443" i="15"/>
  <c r="G488" i="15"/>
  <c r="G515" i="15"/>
  <c r="G494" i="15"/>
  <c r="G506" i="15"/>
  <c r="G503" i="15"/>
  <c r="G509" i="15"/>
  <c r="G497" i="15"/>
  <c r="G512" i="15"/>
  <c r="G500" i="15"/>
  <c r="G491" i="15"/>
  <c r="G173" i="15"/>
  <c r="G176" i="15"/>
  <c r="G170" i="15"/>
  <c r="G161" i="15"/>
  <c r="G179" i="15"/>
  <c r="G167" i="15"/>
  <c r="G182" i="15"/>
  <c r="G158" i="15"/>
  <c r="G185" i="15"/>
  <c r="G164" i="15"/>
  <c r="G188" i="15"/>
  <c r="G215" i="15"/>
  <c r="G194" i="15"/>
  <c r="G206" i="15"/>
  <c r="G203" i="15"/>
  <c r="G209" i="15"/>
  <c r="G191" i="15"/>
  <c r="G200" i="15"/>
  <c r="G212" i="15"/>
  <c r="G197" i="15"/>
  <c r="G266" i="15"/>
  <c r="G263" i="15"/>
  <c r="G248" i="15"/>
  <c r="G275" i="15"/>
  <c r="G254" i="15"/>
  <c r="G257" i="15"/>
  <c r="G272" i="15"/>
  <c r="G260" i="15"/>
  <c r="G251" i="15"/>
  <c r="G269" i="15"/>
  <c r="G326" i="15"/>
  <c r="G314" i="15"/>
  <c r="G335" i="15"/>
  <c r="G308" i="15"/>
  <c r="G323" i="15"/>
  <c r="G329" i="15"/>
  <c r="G317" i="15"/>
  <c r="G332" i="15"/>
  <c r="G320" i="15"/>
  <c r="G311" i="15"/>
  <c r="G458" i="15"/>
  <c r="G485" i="15"/>
  <c r="G461" i="15"/>
  <c r="G470" i="15"/>
  <c r="G482" i="15"/>
  <c r="G467" i="15"/>
  <c r="G464" i="15"/>
  <c r="G476" i="15"/>
  <c r="G473" i="15"/>
  <c r="G479" i="15"/>
  <c r="G518" i="15"/>
  <c r="G533" i="15"/>
  <c r="G536" i="15"/>
  <c r="G524" i="15"/>
  <c r="G545" i="15"/>
  <c r="G521" i="15"/>
  <c r="G539" i="15"/>
  <c r="G527" i="15"/>
  <c r="G542" i="15"/>
  <c r="G530" i="15"/>
  <c r="G5" i="15"/>
  <c r="G17" i="15"/>
  <c r="G2" i="15"/>
  <c r="G8" i="15"/>
  <c r="G11" i="15"/>
  <c r="G14" i="15"/>
  <c r="G74" i="15"/>
  <c r="G59" i="15"/>
  <c r="G71" i="15"/>
  <c r="G65" i="15"/>
  <c r="G50" i="15"/>
  <c r="G77" i="15"/>
  <c r="G53" i="15"/>
  <c r="G62" i="15"/>
  <c r="G68" i="15"/>
  <c r="G56" i="15"/>
  <c r="G134" i="15"/>
  <c r="G110" i="15"/>
  <c r="G125" i="15"/>
  <c r="G128" i="15"/>
  <c r="G122" i="15"/>
  <c r="G113" i="15"/>
  <c r="G131" i="15"/>
  <c r="G119" i="15"/>
  <c r="G116" i="15"/>
  <c r="G137" i="15"/>
  <c r="G239" i="15"/>
  <c r="G233" i="15"/>
  <c r="G218" i="15"/>
  <c r="G245" i="15"/>
  <c r="G221" i="15"/>
  <c r="G230" i="15"/>
  <c r="G242" i="15"/>
  <c r="G227" i="15"/>
  <c r="G224" i="15"/>
  <c r="G236" i="15"/>
  <c r="G287" i="15"/>
  <c r="G302" i="15"/>
  <c r="G290" i="15"/>
  <c r="G296" i="15"/>
  <c r="G284" i="15"/>
  <c r="G305" i="15"/>
  <c r="G281" i="15"/>
  <c r="G299" i="15"/>
  <c r="G293" i="15"/>
  <c r="G278" i="15"/>
  <c r="G362" i="15"/>
  <c r="G350" i="15"/>
  <c r="G341" i="15"/>
  <c r="G365" i="15"/>
  <c r="G338" i="15"/>
  <c r="G353" i="15"/>
  <c r="G356" i="15"/>
  <c r="G344" i="15"/>
  <c r="G347" i="15"/>
  <c r="G359" i="15"/>
  <c r="G383" i="15"/>
  <c r="G389" i="15"/>
  <c r="G377" i="15"/>
  <c r="G392" i="15"/>
  <c r="G368" i="15"/>
  <c r="G395" i="15"/>
  <c r="G371" i="15"/>
  <c r="G380" i="15"/>
  <c r="G386" i="15"/>
  <c r="G374" i="15"/>
  <c r="G38" i="15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D97" i="12"/>
  <c r="H54" i="8"/>
  <c r="H52" i="8"/>
  <c r="H55" i="8"/>
  <c r="H56" i="8"/>
  <c r="H42" i="8"/>
  <c r="H45" i="8"/>
  <c r="H44" i="8"/>
  <c r="H46" i="8"/>
  <c r="H43" i="8"/>
  <c r="H66" i="8"/>
  <c r="H67" i="8"/>
  <c r="H70" i="8"/>
  <c r="H69" i="8"/>
  <c r="H68" i="8"/>
  <c r="H38" i="8"/>
  <c r="H39" i="8"/>
  <c r="H41" i="8"/>
  <c r="H37" i="8"/>
  <c r="H40" i="8"/>
  <c r="H78" i="8"/>
  <c r="H76" i="8"/>
  <c r="H79" i="8"/>
  <c r="H77" i="8"/>
  <c r="H80" i="8"/>
  <c r="H86" i="8"/>
  <c r="H89" i="8"/>
  <c r="H87" i="8"/>
  <c r="H88" i="8"/>
  <c r="H13" i="8"/>
  <c r="H16" i="8"/>
  <c r="H12" i="8"/>
  <c r="H15" i="8"/>
  <c r="H14" i="8"/>
  <c r="H47" i="8"/>
  <c r="H48" i="8"/>
  <c r="H51" i="8"/>
  <c r="H49" i="8"/>
  <c r="H50" i="8"/>
  <c r="H5" i="8"/>
  <c r="H4" i="8"/>
  <c r="H6" i="8"/>
  <c r="H2" i="8"/>
  <c r="H3" i="8"/>
  <c r="H92" i="8"/>
  <c r="H91" i="8"/>
  <c r="H94" i="8"/>
  <c r="H93" i="8"/>
  <c r="H90" i="8"/>
  <c r="H60" i="8"/>
  <c r="H59" i="8"/>
  <c r="H57" i="8"/>
  <c r="H58" i="8"/>
  <c r="H61" i="8"/>
  <c r="H26" i="8"/>
  <c r="H22" i="8"/>
  <c r="H25" i="8"/>
  <c r="H23" i="8"/>
  <c r="H24" i="8"/>
  <c r="H82" i="8"/>
  <c r="H81" i="8"/>
  <c r="H84" i="8"/>
  <c r="H85" i="8"/>
  <c r="H83" i="8"/>
  <c r="H74" i="8"/>
  <c r="H73" i="8"/>
  <c r="H72" i="8"/>
  <c r="H75" i="8"/>
  <c r="H71" i="8"/>
  <c r="H17" i="8"/>
  <c r="H18" i="8"/>
  <c r="H20" i="8"/>
  <c r="H19" i="8"/>
  <c r="H21" i="8"/>
  <c r="H30" i="8"/>
  <c r="H27" i="8"/>
  <c r="H31" i="8"/>
  <c r="H28" i="8"/>
  <c r="H29" i="8"/>
  <c r="H8" i="8"/>
  <c r="H9" i="8"/>
  <c r="H11" i="8"/>
  <c r="H7" i="8"/>
  <c r="H10" i="8"/>
  <c r="H33" i="8"/>
  <c r="H35" i="8"/>
  <c r="H34" i="8"/>
  <c r="H36" i="8"/>
  <c r="H32" i="8"/>
  <c r="H62" i="8"/>
  <c r="H64" i="8"/>
  <c r="H63" i="8"/>
  <c r="H65" i="8"/>
  <c r="H5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MouseLab</author>
    <author>Abteilung Tierschutz</author>
  </authors>
  <commentList>
    <comment ref="X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MouseLab:</t>
        </r>
        <r>
          <rPr>
            <sz val="9"/>
            <color indexed="81"/>
            <rFont val="Tahoma"/>
            <family val="2"/>
          </rPr>
          <t xml:space="preserve">
Clip on left ear, Position 2</t>
        </r>
      </text>
    </comment>
    <comment ref="AI14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Abteilung Tierschutz:</t>
        </r>
        <r>
          <rPr>
            <sz val="8"/>
            <color indexed="81"/>
            <rFont val="Tahoma"/>
            <family val="2"/>
          </rPr>
          <t xml:space="preserve">
tear L ear btw pos 1 and 2</t>
        </r>
      </text>
    </comment>
    <comment ref="AL28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Abteilung Tierschutz:</t>
        </r>
        <r>
          <rPr>
            <sz val="8"/>
            <color indexed="81"/>
            <rFont val="Tahoma"/>
            <family val="2"/>
          </rPr>
          <t xml:space="preserve">
barbering andor damage to rear
</t>
        </r>
      </text>
    </comment>
    <comment ref="AI31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Abteilung Tierschutz:</t>
        </r>
        <r>
          <rPr>
            <sz val="8"/>
            <color indexed="81"/>
            <rFont val="Tahoma"/>
            <family val="2"/>
          </rPr>
          <t xml:space="preserve">
multiple clips r ear btw 2 and 3
</t>
        </r>
      </text>
    </comment>
  </commentList>
</comments>
</file>

<file path=xl/sharedStrings.xml><?xml version="1.0" encoding="utf-8"?>
<sst xmlns="http://schemas.openxmlformats.org/spreadsheetml/2006/main" count="8677" uniqueCount="505">
  <si>
    <t>CageType</t>
  </si>
  <si>
    <t>Sex</t>
  </si>
  <si>
    <t>ID</t>
  </si>
  <si>
    <t>Cage</t>
  </si>
  <si>
    <t>Type 2</t>
  </si>
  <si>
    <t>Male</t>
  </si>
  <si>
    <t>173-1</t>
  </si>
  <si>
    <t>173</t>
  </si>
  <si>
    <t>173-2</t>
  </si>
  <si>
    <t>173-3</t>
  </si>
  <si>
    <t>173-4</t>
  </si>
  <si>
    <t>173-5</t>
  </si>
  <si>
    <t>Female</t>
  </si>
  <si>
    <t>182-1</t>
  </si>
  <si>
    <t>182</t>
  </si>
  <si>
    <t>182-2</t>
  </si>
  <si>
    <t>182-3</t>
  </si>
  <si>
    <t>182-4</t>
  </si>
  <si>
    <t>182-5</t>
  </si>
  <si>
    <t>Type 3</t>
  </si>
  <si>
    <t>41-1</t>
  </si>
  <si>
    <t>41</t>
  </si>
  <si>
    <t>41-2</t>
  </si>
  <si>
    <t>41-3</t>
  </si>
  <si>
    <t>41-4</t>
  </si>
  <si>
    <t>41-5</t>
  </si>
  <si>
    <t>158-1</t>
  </si>
  <si>
    <t>158</t>
  </si>
  <si>
    <t>158-2</t>
  </si>
  <si>
    <t>158-3</t>
  </si>
  <si>
    <t>158-4</t>
  </si>
  <si>
    <t>158-5</t>
  </si>
  <si>
    <t>77-1</t>
  </si>
  <si>
    <t>77</t>
  </si>
  <si>
    <t>77-2</t>
  </si>
  <si>
    <t>77-3</t>
  </si>
  <si>
    <t>77-4</t>
  </si>
  <si>
    <t>77-5</t>
  </si>
  <si>
    <t>x</t>
  </si>
  <si>
    <t>50-1</t>
  </si>
  <si>
    <t>50</t>
  </si>
  <si>
    <t>50-2</t>
  </si>
  <si>
    <t>50-3</t>
  </si>
  <si>
    <t>50-4</t>
  </si>
  <si>
    <t>50-5</t>
  </si>
  <si>
    <t>Batch</t>
  </si>
  <si>
    <t>JB_Replicate</t>
  </si>
  <si>
    <t>Experimenter</t>
  </si>
  <si>
    <t xml:space="preserve">Starting Side </t>
  </si>
  <si>
    <t xml:space="preserve">Boli </t>
  </si>
  <si>
    <t>Urine</t>
  </si>
  <si>
    <t>Varholick</t>
  </si>
  <si>
    <t>R</t>
  </si>
  <si>
    <t>N</t>
  </si>
  <si>
    <t>L</t>
  </si>
  <si>
    <t>Bailoo</t>
  </si>
  <si>
    <t>Y</t>
  </si>
  <si>
    <t>Partner 1</t>
  </si>
  <si>
    <t>Partner 2</t>
  </si>
  <si>
    <t xml:space="preserve">Batch </t>
  </si>
  <si>
    <t>Randomized Order</t>
  </si>
  <si>
    <t xml:space="preserve">Day 1 Boli </t>
  </si>
  <si>
    <t>Day 1 Urine</t>
  </si>
  <si>
    <t>Day 2 Boli</t>
  </si>
  <si>
    <t>Day 2 Urine</t>
  </si>
  <si>
    <t>Opponent 1</t>
  </si>
  <si>
    <t>Opponent 2</t>
  </si>
  <si>
    <t>T1</t>
  </si>
  <si>
    <t>T2</t>
  </si>
  <si>
    <t>T3</t>
  </si>
  <si>
    <t>T4</t>
  </si>
  <si>
    <t>Time of Day</t>
  </si>
  <si>
    <t>Order</t>
  </si>
  <si>
    <t>J Arena</t>
  </si>
  <si>
    <t>AM</t>
  </si>
  <si>
    <t>PM</t>
  </si>
  <si>
    <t>Boli Habituation</t>
  </si>
  <si>
    <t xml:space="preserve">Urine Habituation </t>
  </si>
  <si>
    <t>Noldus Arena</t>
  </si>
  <si>
    <t xml:space="preserve">G or W </t>
  </si>
  <si>
    <t>G</t>
  </si>
  <si>
    <t>W</t>
  </si>
  <si>
    <t>Boli Trial 1</t>
  </si>
  <si>
    <t>Boli Trial 2</t>
  </si>
  <si>
    <t>Boli Trial 3</t>
  </si>
  <si>
    <t>Urine Trial 1</t>
  </si>
  <si>
    <t>Urine Trial 2</t>
  </si>
  <si>
    <t>Urine Trial 3</t>
  </si>
  <si>
    <t>Boli Test</t>
  </si>
  <si>
    <t>Urine Test</t>
  </si>
  <si>
    <t>Start Time</t>
  </si>
  <si>
    <t>End Time</t>
  </si>
  <si>
    <t>Squad</t>
  </si>
  <si>
    <t>T</t>
  </si>
  <si>
    <t>119-1</t>
  </si>
  <si>
    <t>119</t>
  </si>
  <si>
    <t>119-2</t>
  </si>
  <si>
    <t>119-3</t>
  </si>
  <si>
    <t>119-4</t>
  </si>
  <si>
    <t>119-5</t>
  </si>
  <si>
    <t>110-1</t>
  </si>
  <si>
    <t>110</t>
  </si>
  <si>
    <t>110-2</t>
  </si>
  <si>
    <t>110-3</t>
  </si>
  <si>
    <t>110-4</t>
  </si>
  <si>
    <t>110-5</t>
  </si>
  <si>
    <t>176-1</t>
  </si>
  <si>
    <t>176</t>
  </si>
  <si>
    <t>176-2</t>
  </si>
  <si>
    <t>176-3</t>
  </si>
  <si>
    <t>176-4</t>
  </si>
  <si>
    <t>176-5</t>
  </si>
  <si>
    <t>86-1</t>
  </si>
  <si>
    <t>86</t>
  </si>
  <si>
    <t>86-2</t>
  </si>
  <si>
    <t>86-3</t>
  </si>
  <si>
    <t>86-4</t>
  </si>
  <si>
    <t>86-5</t>
  </si>
  <si>
    <t>185-1</t>
  </si>
  <si>
    <t>185</t>
  </si>
  <si>
    <t>185-2</t>
  </si>
  <si>
    <t>185-3</t>
  </si>
  <si>
    <t>185-4</t>
  </si>
  <si>
    <t>185-5</t>
  </si>
  <si>
    <t>146-1</t>
  </si>
  <si>
    <t>146</t>
  </si>
  <si>
    <t>146-2</t>
  </si>
  <si>
    <t>146-3</t>
  </si>
  <si>
    <t>146-4</t>
  </si>
  <si>
    <t>146-5</t>
  </si>
  <si>
    <t>F1, F2,F3, NO</t>
  </si>
  <si>
    <t>NO</t>
  </si>
  <si>
    <t>F1, F3</t>
  </si>
  <si>
    <t>F2</t>
  </si>
  <si>
    <t>F1</t>
  </si>
  <si>
    <t>Retrack?</t>
  </si>
  <si>
    <t>fell at 12secs and 2.21</t>
  </si>
  <si>
    <t>fell at 16secs</t>
  </si>
  <si>
    <t>fell at 2.36</t>
  </si>
  <si>
    <t>fell at 34secs</t>
  </si>
  <si>
    <t>122-1</t>
  </si>
  <si>
    <t>122</t>
  </si>
  <si>
    <t>122-2</t>
  </si>
  <si>
    <t>122-3</t>
  </si>
  <si>
    <t>122-4</t>
  </si>
  <si>
    <t>122-5</t>
  </si>
  <si>
    <t>38-1</t>
  </si>
  <si>
    <t>38</t>
  </si>
  <si>
    <t>38-2</t>
  </si>
  <si>
    <t>38-3</t>
  </si>
  <si>
    <t>38-4</t>
  </si>
  <si>
    <t>38-5</t>
  </si>
  <si>
    <t>155-1</t>
  </si>
  <si>
    <t>155</t>
  </si>
  <si>
    <t>155-2</t>
  </si>
  <si>
    <t>155-3</t>
  </si>
  <si>
    <t>155-4</t>
  </si>
  <si>
    <t>155-5</t>
  </si>
  <si>
    <t>113-1</t>
  </si>
  <si>
    <t>113</t>
  </si>
  <si>
    <t>113-2</t>
  </si>
  <si>
    <t>113-3</t>
  </si>
  <si>
    <t>113-4</t>
  </si>
  <si>
    <t>113-5</t>
  </si>
  <si>
    <t>149-1</t>
  </si>
  <si>
    <t>149</t>
  </si>
  <si>
    <t>149-2</t>
  </si>
  <si>
    <t>149-3</t>
  </si>
  <si>
    <t>149-4</t>
  </si>
  <si>
    <t>149-5</t>
  </si>
  <si>
    <t>47-1</t>
  </si>
  <si>
    <t>47</t>
  </si>
  <si>
    <t>47-2</t>
  </si>
  <si>
    <t>47-3</t>
  </si>
  <si>
    <t>47-4</t>
  </si>
  <si>
    <t>47-5</t>
  </si>
  <si>
    <t>74-1</t>
  </si>
  <si>
    <t>74</t>
  </si>
  <si>
    <t>74-2</t>
  </si>
  <si>
    <t>74-3</t>
  </si>
  <si>
    <t>74-4</t>
  </si>
  <si>
    <t>74-5</t>
  </si>
  <si>
    <t>Right</t>
  </si>
  <si>
    <t>Left</t>
  </si>
  <si>
    <t>4 won 1</t>
  </si>
  <si>
    <t>2 won 1</t>
  </si>
  <si>
    <t>5 win</t>
  </si>
  <si>
    <t>5 win 2</t>
  </si>
  <si>
    <t>1 win, 3 win</t>
  </si>
  <si>
    <t>4 win</t>
  </si>
  <si>
    <t>2 win 1</t>
  </si>
  <si>
    <t>3 win 1</t>
  </si>
  <si>
    <t>2 win 2</t>
  </si>
  <si>
    <t>2 win</t>
  </si>
  <si>
    <t>2 win, 1 win 2</t>
  </si>
  <si>
    <t>4 win 4</t>
  </si>
  <si>
    <t>5 win 4, 2 win 1</t>
  </si>
  <si>
    <t>4 win, 3 win</t>
  </si>
  <si>
    <t>1 win, 5 win</t>
  </si>
  <si>
    <t>Start time</t>
  </si>
  <si>
    <t>CE?</t>
  </si>
  <si>
    <t>Start time 1</t>
  </si>
  <si>
    <t>End Time 1</t>
  </si>
  <si>
    <t>Start time 2</t>
  </si>
  <si>
    <t>End Time 2</t>
  </si>
  <si>
    <t>2,3,T</t>
  </si>
  <si>
    <t>2, T</t>
  </si>
  <si>
    <t>DS1</t>
  </si>
  <si>
    <t>DS2</t>
  </si>
  <si>
    <t>DS3</t>
  </si>
  <si>
    <t>ToD</t>
  </si>
  <si>
    <t>Density</t>
  </si>
  <si>
    <t>Strain</t>
  </si>
  <si>
    <t>Medium</t>
  </si>
  <si>
    <t>C57BL/6</t>
  </si>
  <si>
    <t>Raw Weights</t>
  </si>
  <si>
    <t>Week 1</t>
  </si>
  <si>
    <t>Week 2</t>
  </si>
  <si>
    <t>Week 3</t>
  </si>
  <si>
    <t>Replicate</t>
  </si>
  <si>
    <t>Arrival</t>
  </si>
  <si>
    <t>12.9.14</t>
  </si>
  <si>
    <t>18.9.14</t>
  </si>
  <si>
    <t>2.10.14</t>
  </si>
  <si>
    <t>10.10.14</t>
  </si>
  <si>
    <t>16.10.14</t>
  </si>
  <si>
    <t>23.10.14</t>
  </si>
  <si>
    <t>15.12.14</t>
  </si>
  <si>
    <t>28/09/15</t>
  </si>
  <si>
    <t>16/11/2015</t>
  </si>
  <si>
    <t>23/11/2015</t>
  </si>
  <si>
    <t>30/11/2015</t>
  </si>
  <si>
    <t>X</t>
  </si>
  <si>
    <t>late start</t>
  </si>
  <si>
    <t>Fell at 47 secs</t>
  </si>
  <si>
    <t>y</t>
  </si>
  <si>
    <t>Test.Day</t>
  </si>
  <si>
    <t>Avg Outcome</t>
  </si>
  <si>
    <t>Initial Side for Mouse 1</t>
  </si>
  <si>
    <t>GKO WK1</t>
  </si>
  <si>
    <t>GKO Dev WK1</t>
  </si>
  <si>
    <t>GKO WK2</t>
  </si>
  <si>
    <t>GKO Dev WK2</t>
  </si>
  <si>
    <t>GKO WK3</t>
  </si>
  <si>
    <t>GKO Dev WK3</t>
  </si>
  <si>
    <t>GKO WK12</t>
  </si>
  <si>
    <t>GKO Dev WK12</t>
  </si>
  <si>
    <t>GKO WK23</t>
  </si>
  <si>
    <t>GKO Dev WK23</t>
  </si>
  <si>
    <t>GKO WK13</t>
  </si>
  <si>
    <t>GKO Dev WK13</t>
  </si>
  <si>
    <t>Winner For PlayerRatings</t>
  </si>
  <si>
    <t xml:space="preserve">y </t>
  </si>
  <si>
    <t>Hab Track</t>
  </si>
  <si>
    <t>T1 Track</t>
  </si>
  <si>
    <t>T2 Track</t>
  </si>
  <si>
    <t>T3 Track</t>
  </si>
  <si>
    <t>T4 Track</t>
  </si>
  <si>
    <t xml:space="preserve">Trial </t>
  </si>
  <si>
    <t>Trial</t>
  </si>
  <si>
    <t>t1</t>
  </si>
  <si>
    <t>Etho Trial</t>
  </si>
  <si>
    <t>Track Checked</t>
  </si>
  <si>
    <t>Retrack</t>
  </si>
  <si>
    <t>Closed Arm Duration</t>
  </si>
  <si>
    <t>Closed Arm Freq</t>
  </si>
  <si>
    <t>Open Arm Duration</t>
  </si>
  <si>
    <t>Open Arm Freq</t>
  </si>
  <si>
    <t>AnimalID</t>
  </si>
  <si>
    <t>R1</t>
  </si>
  <si>
    <t>R2</t>
  </si>
  <si>
    <t>R3</t>
  </si>
  <si>
    <t>Ravg</t>
  </si>
  <si>
    <t>Wk</t>
  </si>
  <si>
    <t>Steepness</t>
  </si>
  <si>
    <t>Landua's h</t>
  </si>
  <si>
    <t>F</t>
  </si>
  <si>
    <t>M</t>
  </si>
  <si>
    <t>NA</t>
  </si>
  <si>
    <t>DS</t>
  </si>
  <si>
    <t>DC</t>
  </si>
  <si>
    <t>R0</t>
  </si>
  <si>
    <t>this ranking took number of wins and then ranked them accordingly. When faced with a tie, it chose the first ID to serve as higher rank.</t>
  </si>
  <si>
    <t>this ranking is incorrect</t>
  </si>
  <si>
    <t>11.05.16</t>
  </si>
  <si>
    <t>JBRep</t>
  </si>
  <si>
    <t>TestingAge</t>
  </si>
  <si>
    <t>D0</t>
  </si>
  <si>
    <t>GKO1</t>
  </si>
  <si>
    <t>GKO12</t>
  </si>
  <si>
    <t>GKO13</t>
  </si>
  <si>
    <t>Stbl13</t>
  </si>
  <si>
    <t>Stbl23</t>
  </si>
  <si>
    <t>Stbl13A</t>
  </si>
  <si>
    <t>Stbl13B</t>
  </si>
  <si>
    <t>Stbl13C</t>
  </si>
  <si>
    <t>Stbl13D</t>
  </si>
  <si>
    <t>Stbl13E</t>
  </si>
  <si>
    <t>Stbl23A</t>
  </si>
  <si>
    <t>Stbl23B</t>
  </si>
  <si>
    <t>Stbl23C</t>
  </si>
  <si>
    <t>Stbl23D</t>
  </si>
  <si>
    <t>Stbl23E</t>
  </si>
  <si>
    <t>Stbl13AD</t>
  </si>
  <si>
    <t>Stbl23AD</t>
  </si>
  <si>
    <t>AllStblRank13</t>
  </si>
  <si>
    <t>AllStblRank23</t>
  </si>
  <si>
    <t>AllStblA</t>
  </si>
  <si>
    <t xml:space="preserve"> </t>
  </si>
  <si>
    <t>ISI1</t>
  </si>
  <si>
    <t>ISI2</t>
  </si>
  <si>
    <t>ISI3</t>
  </si>
  <si>
    <t>o1R</t>
  </si>
  <si>
    <t>o2r</t>
  </si>
  <si>
    <t>o1ID</t>
  </si>
  <si>
    <t>o2ID</t>
  </si>
  <si>
    <t>[pg/well]</t>
  </si>
  <si>
    <t xml:space="preserve">[ng/0,05g Kot] </t>
  </si>
  <si>
    <t>38.2</t>
  </si>
  <si>
    <t>38.3</t>
  </si>
  <si>
    <t>38.4</t>
  </si>
  <si>
    <t>38.5</t>
  </si>
  <si>
    <t>41.1</t>
  </si>
  <si>
    <t>41.2</t>
  </si>
  <si>
    <t>41.3</t>
  </si>
  <si>
    <t>41.4</t>
  </si>
  <si>
    <t>41.5</t>
  </si>
  <si>
    <t>47.1</t>
  </si>
  <si>
    <t>47.2</t>
  </si>
  <si>
    <t>47.3</t>
  </si>
  <si>
    <t>47.4</t>
  </si>
  <si>
    <t>47.5</t>
  </si>
  <si>
    <t>50.1</t>
  </si>
  <si>
    <t>50.2</t>
  </si>
  <si>
    <t>50.3</t>
  </si>
  <si>
    <t>50.4</t>
  </si>
  <si>
    <t>50.5</t>
  </si>
  <si>
    <t>74.1</t>
  </si>
  <si>
    <t>74.2</t>
  </si>
  <si>
    <t>74.3</t>
  </si>
  <si>
    <t>74.4</t>
  </si>
  <si>
    <t>74.5</t>
  </si>
  <si>
    <t>77.1</t>
  </si>
  <si>
    <t>77.2</t>
  </si>
  <si>
    <t>77.3</t>
  </si>
  <si>
    <t>77.4</t>
  </si>
  <si>
    <t>86.1</t>
  </si>
  <si>
    <t>86.2</t>
  </si>
  <si>
    <t>86.3</t>
  </si>
  <si>
    <t>86.4</t>
  </si>
  <si>
    <t>86.5</t>
  </si>
  <si>
    <t>110.1</t>
  </si>
  <si>
    <t>110.2</t>
  </si>
  <si>
    <t>110.3</t>
  </si>
  <si>
    <t>110.4</t>
  </si>
  <si>
    <t>110.5</t>
  </si>
  <si>
    <t>113.1</t>
  </si>
  <si>
    <t>113.2</t>
  </si>
  <si>
    <t>113.3</t>
  </si>
  <si>
    <t>113.4</t>
  </si>
  <si>
    <t>113.5</t>
  </si>
  <si>
    <t>119.1</t>
  </si>
  <si>
    <t>119.2</t>
  </si>
  <si>
    <t>119.3</t>
  </si>
  <si>
    <t>119.4</t>
  </si>
  <si>
    <t>119.5</t>
  </si>
  <si>
    <t>122.1</t>
  </si>
  <si>
    <t>122.2</t>
  </si>
  <si>
    <t>122.3</t>
  </si>
  <si>
    <t>122.4</t>
  </si>
  <si>
    <t>122.5</t>
  </si>
  <si>
    <t>146.1</t>
  </si>
  <si>
    <t>146.2</t>
  </si>
  <si>
    <t>146.3</t>
  </si>
  <si>
    <t>146.4</t>
  </si>
  <si>
    <t>146.5</t>
  </si>
  <si>
    <t>149.1</t>
  </si>
  <si>
    <t>149.2</t>
  </si>
  <si>
    <t>149.3</t>
  </si>
  <si>
    <t>149.4</t>
  </si>
  <si>
    <t>149.5</t>
  </si>
  <si>
    <t>155.1</t>
  </si>
  <si>
    <t>155.2</t>
  </si>
  <si>
    <t>155.3</t>
  </si>
  <si>
    <t>155.4</t>
  </si>
  <si>
    <t>155.5</t>
  </si>
  <si>
    <t>158.1</t>
  </si>
  <si>
    <t>158.2</t>
  </si>
  <si>
    <t>158.3</t>
  </si>
  <si>
    <t>158.4</t>
  </si>
  <si>
    <t>158.5</t>
  </si>
  <si>
    <t>173.1</t>
  </si>
  <si>
    <t>173.2</t>
  </si>
  <si>
    <t>173.3</t>
  </si>
  <si>
    <t>173.4</t>
  </si>
  <si>
    <t>173.5</t>
  </si>
  <si>
    <t>176.1</t>
  </si>
  <si>
    <t>176.2</t>
  </si>
  <si>
    <t>176.3</t>
  </si>
  <si>
    <t>176.4</t>
  </si>
  <si>
    <t>176.5</t>
  </si>
  <si>
    <t>182.1</t>
  </si>
  <si>
    <t>182.2</t>
  </si>
  <si>
    <t>182.3</t>
  </si>
  <si>
    <t>182.4</t>
  </si>
  <si>
    <t>182.5</t>
  </si>
  <si>
    <t>185.1</t>
  </si>
  <si>
    <t>185.2</t>
  </si>
  <si>
    <t>185.3</t>
  </si>
  <si>
    <t>185.4</t>
  </si>
  <si>
    <t>185.5</t>
  </si>
  <si>
    <t>Score</t>
  </si>
  <si>
    <t>Measure</t>
  </si>
  <si>
    <t>sd</t>
  </si>
  <si>
    <t>se</t>
  </si>
  <si>
    <t>ci</t>
  </si>
  <si>
    <t>Week</t>
  </si>
  <si>
    <t>Directional Consistency</t>
  </si>
  <si>
    <t>Landau's h'</t>
  </si>
  <si>
    <t>Weight3</t>
  </si>
  <si>
    <t>ToDS</t>
  </si>
  <si>
    <t>ACage</t>
  </si>
  <si>
    <t>S</t>
  </si>
  <si>
    <t>SMALL</t>
  </si>
  <si>
    <t>LARGE</t>
  </si>
  <si>
    <t xml:space="preserve">Total </t>
  </si>
  <si>
    <t>wk2</t>
  </si>
  <si>
    <t>CageID</t>
  </si>
  <si>
    <t>cage_type</t>
  </si>
  <si>
    <t>sex</t>
  </si>
  <si>
    <t>cage_id</t>
  </si>
  <si>
    <t>animal_id</t>
  </si>
  <si>
    <t>jb_replicate</t>
  </si>
  <si>
    <t>batch</t>
  </si>
  <si>
    <t>randomized_order</t>
  </si>
  <si>
    <t>date_of_arrival</t>
  </si>
  <si>
    <t>start_date_of_experiment</t>
  </si>
  <si>
    <t>age_at_start_date</t>
  </si>
  <si>
    <t>date_of_testing</t>
  </si>
  <si>
    <t>age_at_testing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</si>
  <si>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</si>
  <si>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</si>
  <si>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</si>
  <si>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</si>
  <si>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</si>
  <si>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</si>
  <si>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</si>
  <si>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</si>
  <si>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</si>
  <si>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</si>
  <si>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</si>
  <si>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</si>
  <si>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</si>
  <si>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</si>
  <si>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week_18</t>
  </si>
  <si>
    <t>week_19</t>
  </si>
  <si>
    <t>week_20</t>
  </si>
  <si>
    <t>week_21</t>
  </si>
  <si>
    <t>week_22</t>
  </si>
  <si>
    <t>week_23</t>
  </si>
  <si>
    <t>week_24</t>
  </si>
  <si>
    <t>week_25</t>
  </si>
  <si>
    <t>week_26</t>
  </si>
  <si>
    <t>week_27</t>
  </si>
  <si>
    <t>week_28</t>
  </si>
  <si>
    <t>week_29</t>
  </si>
  <si>
    <t>week_30</t>
  </si>
  <si>
    <t>week_31</t>
  </si>
  <si>
    <t>week_32</t>
  </si>
  <si>
    <t>week_33</t>
  </si>
  <si>
    <t>week_34</t>
  </si>
  <si>
    <t>week_35</t>
  </si>
  <si>
    <t>week_36</t>
  </si>
  <si>
    <t>week_37</t>
  </si>
  <si>
    <t>week_38</t>
  </si>
  <si>
    <t>week_39</t>
  </si>
  <si>
    <t>week_40</t>
  </si>
  <si>
    <t>week_41</t>
  </si>
  <si>
    <t>week_42</t>
  </si>
  <si>
    <t>week_43</t>
  </si>
  <si>
    <t>week_44</t>
  </si>
  <si>
    <t>week_45</t>
  </si>
  <si>
    <t>week_46</t>
  </si>
  <si>
    <t>week_47</t>
  </si>
  <si>
    <t>week_48</t>
  </si>
  <si>
    <t>week_49</t>
  </si>
  <si>
    <t>week_50</t>
  </si>
  <si>
    <t>week_51</t>
  </si>
  <si>
    <t>week_52</t>
  </si>
  <si>
    <t>week_53</t>
  </si>
  <si>
    <t>week_54</t>
  </si>
  <si>
    <t>week_55</t>
  </si>
  <si>
    <t>week_56</t>
  </si>
  <si>
    <t>week_57</t>
  </si>
  <si>
    <t>week_58</t>
  </si>
  <si>
    <t>week_59</t>
  </si>
  <si>
    <t>week_60</t>
  </si>
  <si>
    <t>week_61</t>
  </si>
  <si>
    <t>week_62</t>
  </si>
  <si>
    <t>week_63</t>
  </si>
  <si>
    <t>week_64</t>
  </si>
  <si>
    <t>week_65</t>
  </si>
  <si>
    <t>week_66</t>
  </si>
  <si>
    <t>week_67</t>
  </si>
  <si>
    <t>week_68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</si>
</sst>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;@"/>
    <numFmt numFmtId="165" formatCode="d\.m\.yy;@"/>
    <numFmt numFmtId="166" formatCode="d/mm/yy;@"/>
    <numFmt numFmtId="167" formatCode="dd/mm/yy;@"/>
    <numFmt numFmtId="168" formatCode="0.0"/>
    <numFmt numFmtId="169" formatCode="####.0000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Lucida Console"/>
      <family val="3"/>
    </font>
    <font>
      <sz val="8"/>
      <color rgb="FF000000"/>
      <name val="Lucida Sans"/>
      <family val="2"/>
    </font>
    <font>
      <b/>
      <sz val="8"/>
      <color rgb="FF555555"/>
      <name val="Lucida Sans"/>
      <family val="2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55555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555555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4BACC6"/>
        <bgColor rgb="FF000000"/>
      </patternFill>
    </fill>
    <fill>
      <patternFill patternType="solid">
        <fgColor rgb="FFF7F8F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D0D7E5"/>
      </right>
      <top/>
      <bottom style="thin">
        <color auto="1"/>
      </bottom>
      <diagonal/>
    </border>
    <border>
      <left style="thin">
        <color rgb="FFD0D7E5"/>
      </left>
      <right style="thin">
        <color rgb="FFD0D7E5"/>
      </right>
      <top/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0D7E5"/>
      </left>
      <right/>
      <top/>
      <bottom style="thin">
        <color auto="1"/>
      </bottom>
      <diagonal/>
    </border>
    <border>
      <left style="thin">
        <color rgb="FFD0D7E5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D0D7E5"/>
      </left>
      <right style="thin">
        <color rgb="FFD0D7E5"/>
      </right>
      <top style="thin">
        <color auto="1"/>
      </top>
      <bottom style="medium">
        <color auto="1"/>
      </bottom>
      <diagonal/>
    </border>
    <border>
      <left/>
      <right style="thin">
        <color rgb="FFD0D7E5"/>
      </right>
      <top style="thin">
        <color auto="1"/>
      </top>
      <bottom style="medium">
        <color auto="1"/>
      </bottom>
      <diagonal/>
    </border>
    <border>
      <left style="thin">
        <color rgb="FFD0D7E5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/>
      <top style="thin">
        <color rgb="FFD0D7E5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 style="thin">
        <color rgb="FFD0D7E5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rgb="FFD0D7E5"/>
      </right>
      <top/>
      <bottom style="medium">
        <color auto="1"/>
      </bottom>
      <diagonal/>
    </border>
    <border>
      <left/>
      <right style="thin">
        <color rgb="FFD0D7E5"/>
      </right>
      <top style="thin">
        <color rgb="FFD0D7E5"/>
      </top>
      <bottom style="thin">
        <color auto="1"/>
      </bottom>
      <diagonal/>
    </border>
    <border>
      <left/>
      <right style="medium">
        <color auto="1"/>
      </right>
      <top style="thin">
        <color rgb="FFD0D7E5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D0D7E5"/>
      </left>
      <right style="thin">
        <color rgb="FFD0D7E5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D0D7E5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rgb="FFCFD4D8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9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5" fillId="0" borderId="0"/>
  </cellStyleXfs>
  <cellXfs count="295">
    <xf numFmtId="0" fontId="0" fillId="0" borderId="0" xfId="0"/>
    <xf numFmtId="1" fontId="0" fillId="0" borderId="43" xfId="0" applyNumberFormat="1" applyBorder="1" applyAlignment="1">
      <alignment horizontal="right" vertical="top"/>
    </xf>
    <xf numFmtId="0" fontId="18" fillId="0" borderId="47" xfId="0" applyFont="1" applyBorder="1" applyAlignment="1">
      <alignment horizontal="left" vertical="top" wrapText="1"/>
    </xf>
    <xf numFmtId="0" fontId="0" fillId="0" borderId="10" xfId="0" applyBorder="1"/>
    <xf numFmtId="0" fontId="18" fillId="0" borderId="48" xfId="0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27" fillId="0" borderId="0" xfId="0" applyFont="1" applyAlignment="1">
      <alignment horizontal="center"/>
    </xf>
    <xf numFmtId="0" fontId="19" fillId="33" borderId="0" xfId="0" applyFont="1" applyFill="1" applyAlignment="1">
      <alignment horizontal="right" vertical="top"/>
    </xf>
    <xf numFmtId="0" fontId="21" fillId="37" borderId="54" xfId="0" applyFont="1" applyFill="1" applyBorder="1" applyAlignment="1">
      <alignment vertical="center"/>
    </xf>
    <xf numFmtId="0" fontId="19" fillId="33" borderId="0" xfId="0" applyFont="1" applyFill="1" applyAlignment="1">
      <alignment horizontal="left" vertical="top"/>
    </xf>
    <xf numFmtId="1" fontId="19" fillId="33" borderId="0" xfId="0" applyNumberFormat="1" applyFont="1" applyFill="1" applyAlignment="1">
      <alignment horizontal="left" vertical="top"/>
    </xf>
    <xf numFmtId="0" fontId="0" fillId="0" borderId="11" xfId="0" applyBorder="1"/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1" fontId="18" fillId="0" borderId="13" xfId="0" applyNumberFormat="1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1" fontId="18" fillId="0" borderId="14" xfId="0" applyNumberFormat="1" applyFont="1" applyBorder="1" applyAlignment="1">
      <alignment horizontal="left" vertical="top" wrapText="1"/>
    </xf>
    <xf numFmtId="0" fontId="0" fillId="0" borderId="15" xfId="0" applyBorder="1"/>
    <xf numFmtId="0" fontId="18" fillId="0" borderId="13" xfId="0" applyFont="1" applyBorder="1" applyAlignment="1">
      <alignment horizontal="left" vertical="top" wrapText="1"/>
    </xf>
    <xf numFmtId="0" fontId="18" fillId="0" borderId="19" xfId="0" applyFont="1" applyBorder="1" applyAlignment="1">
      <alignment horizontal="left" vertical="top" wrapText="1"/>
    </xf>
    <xf numFmtId="1" fontId="18" fillId="0" borderId="19" xfId="0" applyNumberFormat="1" applyFont="1" applyBorder="1" applyAlignment="1">
      <alignment horizontal="left" vertical="top" wrapText="1"/>
    </xf>
    <xf numFmtId="0" fontId="0" fillId="0" borderId="18" xfId="0" applyBorder="1"/>
    <xf numFmtId="0" fontId="16" fillId="34" borderId="0" xfId="0" applyFont="1" applyFill="1"/>
    <xf numFmtId="0" fontId="0" fillId="0" borderId="20" xfId="0" applyBorder="1"/>
    <xf numFmtId="0" fontId="27" fillId="0" borderId="0" xfId="0" applyFont="1" applyAlignment="1" applyProtection="1">
      <alignment horizontal="center"/>
      <protection hidden="1"/>
    </xf>
    <xf numFmtId="1" fontId="18" fillId="0" borderId="43" xfId="0" applyNumberFormat="1" applyFont="1" applyBorder="1" applyAlignment="1">
      <alignment horizontal="right" vertical="top" wrapText="1"/>
    </xf>
    <xf numFmtId="0" fontId="23" fillId="34" borderId="0" xfId="0" applyFont="1" applyFill="1"/>
    <xf numFmtId="0" fontId="24" fillId="0" borderId="15" xfId="0" applyFont="1" applyBorder="1" applyAlignment="1">
      <alignment horizontal="right" vertical="center"/>
    </xf>
    <xf numFmtId="0" fontId="25" fillId="0" borderId="15" xfId="0" applyFont="1" applyBorder="1" applyAlignment="1">
      <alignment horizontal="right" vertical="center"/>
    </xf>
    <xf numFmtId="0" fontId="25" fillId="0" borderId="18" xfId="0" applyFont="1" applyBorder="1" applyAlignment="1">
      <alignment horizontal="right" vertical="center"/>
    </xf>
    <xf numFmtId="0" fontId="25" fillId="0" borderId="11" xfId="0" applyFont="1" applyBorder="1" applyAlignment="1">
      <alignment horizontal="right" vertical="center"/>
    </xf>
    <xf numFmtId="0" fontId="0" fillId="0" borderId="11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8" xfId="0" applyBorder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4" fillId="0" borderId="11" xfId="0" applyFont="1" applyBorder="1" applyAlignment="1">
      <alignment horizontal="right" vertical="center"/>
    </xf>
    <xf numFmtId="0" fontId="18" fillId="0" borderId="25" xfId="0" applyFont="1" applyBorder="1" applyAlignment="1">
      <alignment horizontal="left" vertical="top" wrapText="1"/>
    </xf>
    <xf numFmtId="1" fontId="0" fillId="0" borderId="25" xfId="0" applyNumberFormat="1" applyBorder="1" applyAlignment="1">
      <alignment horizontal="left" vertical="top"/>
    </xf>
    <xf numFmtId="0" fontId="0" fillId="0" borderId="25" xfId="0" applyBorder="1"/>
    <xf numFmtId="1" fontId="18" fillId="0" borderId="25" xfId="0" applyNumberFormat="1" applyFont="1" applyBorder="1" applyAlignment="1">
      <alignment horizontal="left" vertical="top" wrapText="1"/>
    </xf>
    <xf numFmtId="0" fontId="18" fillId="0" borderId="27" xfId="0" applyFont="1" applyBorder="1" applyAlignment="1">
      <alignment horizontal="left" vertical="top" wrapText="1"/>
    </xf>
    <xf numFmtId="1" fontId="18" fillId="0" borderId="27" xfId="0" applyNumberFormat="1" applyFont="1" applyBorder="1" applyAlignment="1">
      <alignment horizontal="left" vertical="top" wrapText="1"/>
    </xf>
    <xf numFmtId="1" fontId="0" fillId="0" borderId="27" xfId="0" applyNumberFormat="1" applyBorder="1" applyAlignment="1">
      <alignment horizontal="left" vertical="top"/>
    </xf>
    <xf numFmtId="0" fontId="0" fillId="0" borderId="27" xfId="0" applyBorder="1"/>
    <xf numFmtId="0" fontId="18" fillId="0" borderId="26" xfId="0" applyFont="1" applyBorder="1" applyAlignment="1">
      <alignment horizontal="left" vertical="top" wrapText="1"/>
    </xf>
    <xf numFmtId="1" fontId="18" fillId="0" borderId="26" xfId="0" applyNumberFormat="1" applyFont="1" applyBorder="1" applyAlignment="1">
      <alignment horizontal="left" vertical="top" wrapText="1"/>
    </xf>
    <xf numFmtId="1" fontId="0" fillId="0" borderId="26" xfId="0" applyNumberFormat="1" applyBorder="1" applyAlignment="1">
      <alignment horizontal="left" vertical="top"/>
    </xf>
    <xf numFmtId="0" fontId="0" fillId="0" borderId="26" xfId="0" applyBorder="1"/>
    <xf numFmtId="1" fontId="0" fillId="0" borderId="43" xfId="0" applyNumberFormat="1" applyBorder="1" applyAlignment="1">
      <alignment horizontal="left" vertical="top"/>
    </xf>
    <xf numFmtId="1" fontId="18" fillId="0" borderId="43" xfId="0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29" fillId="0" borderId="0" xfId="0" applyFont="1" applyAlignment="1" applyProtection="1">
      <alignment horizontal="center"/>
      <protection hidden="1"/>
    </xf>
    <xf numFmtId="0" fontId="20" fillId="0" borderId="25" xfId="0" applyFont="1" applyBorder="1" applyAlignment="1">
      <alignment vertical="center"/>
    </xf>
    <xf numFmtId="0" fontId="20" fillId="0" borderId="27" xfId="0" applyFont="1" applyBorder="1" applyAlignment="1">
      <alignment vertical="center"/>
    </xf>
    <xf numFmtId="0" fontId="20" fillId="0" borderId="26" xfId="0" applyFont="1" applyBorder="1" applyAlignment="1">
      <alignment vertical="center"/>
    </xf>
    <xf numFmtId="0" fontId="0" fillId="0" borderId="39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41" xfId="0" applyBorder="1"/>
    <xf numFmtId="0" fontId="0" fillId="0" borderId="40" xfId="0" applyBorder="1"/>
    <xf numFmtId="0" fontId="0" fillId="0" borderId="42" xfId="0" applyBorder="1"/>
    <xf numFmtId="0" fontId="23" fillId="34" borderId="25" xfId="0" applyFont="1" applyFill="1" applyBorder="1"/>
    <xf numFmtId="0" fontId="19" fillId="33" borderId="25" xfId="0" applyFont="1" applyFill="1" applyBorder="1" applyAlignment="1">
      <alignment horizontal="left" vertical="top"/>
    </xf>
    <xf numFmtId="0" fontId="18" fillId="0" borderId="31" xfId="0" applyFont="1" applyBorder="1" applyAlignment="1">
      <alignment horizontal="left" vertical="top" wrapText="1"/>
    </xf>
    <xf numFmtId="0" fontId="19" fillId="33" borderId="32" xfId="0" applyFont="1" applyFill="1" applyBorder="1" applyAlignment="1">
      <alignment horizontal="left" vertical="top"/>
    </xf>
    <xf numFmtId="0" fontId="21" fillId="0" borderId="34" xfId="0" applyFont="1" applyBorder="1" applyAlignment="1">
      <alignment horizontal="right" vertical="center"/>
    </xf>
    <xf numFmtId="0" fontId="21" fillId="0" borderId="35" xfId="0" applyFont="1" applyBorder="1" applyAlignment="1">
      <alignment horizontal="right" vertical="center"/>
    </xf>
    <xf numFmtId="0" fontId="0" fillId="0" borderId="35" xfId="0" applyBorder="1"/>
    <xf numFmtId="0" fontId="21" fillId="0" borderId="37" xfId="0" applyFont="1" applyBorder="1" applyAlignment="1">
      <alignment horizontal="right" vertical="center"/>
    </xf>
    <xf numFmtId="0" fontId="18" fillId="0" borderId="38" xfId="0" applyFont="1" applyBorder="1" applyAlignment="1">
      <alignment horizontal="left" vertical="top" wrapText="1"/>
    </xf>
    <xf numFmtId="20" fontId="21" fillId="0" borderId="28" xfId="0" applyNumberFormat="1" applyFont="1" applyBorder="1" applyAlignment="1">
      <alignment horizontal="right" vertical="center"/>
    </xf>
    <xf numFmtId="20" fontId="21" fillId="0" borderId="25" xfId="0" applyNumberFormat="1" applyFont="1" applyBorder="1" applyAlignment="1">
      <alignment horizontal="right" vertical="center"/>
    </xf>
    <xf numFmtId="20" fontId="21" fillId="0" borderId="29" xfId="0" applyNumberFormat="1" applyFont="1" applyBorder="1" applyAlignment="1">
      <alignment horizontal="right" vertical="center"/>
    </xf>
    <xf numFmtId="20" fontId="21" fillId="0" borderId="26" xfId="0" applyNumberFormat="1" applyFont="1" applyBorder="1" applyAlignment="1">
      <alignment horizontal="right" vertical="center"/>
    </xf>
    <xf numFmtId="20" fontId="21" fillId="0" borderId="30" xfId="0" applyNumberFormat="1" applyFont="1" applyBorder="1" applyAlignment="1">
      <alignment horizontal="right" vertical="center"/>
    </xf>
    <xf numFmtId="20" fontId="21" fillId="0" borderId="27" xfId="0" applyNumberFormat="1" applyFont="1" applyBorder="1" applyAlignment="1">
      <alignment horizontal="right" vertical="center"/>
    </xf>
    <xf numFmtId="0" fontId="18" fillId="0" borderId="16" xfId="0" applyFont="1" applyBorder="1" applyAlignment="1">
      <alignment horizontal="left" vertical="top" wrapText="1"/>
    </xf>
    <xf numFmtId="0" fontId="18" fillId="0" borderId="17" xfId="0" applyFont="1" applyBorder="1" applyAlignment="1">
      <alignment horizontal="left" vertical="top" wrapText="1"/>
    </xf>
    <xf numFmtId="0" fontId="18" fillId="0" borderId="21" xfId="0" applyFont="1" applyBorder="1" applyAlignment="1">
      <alignment horizontal="left" vertical="top" wrapText="1"/>
    </xf>
    <xf numFmtId="0" fontId="18" fillId="0" borderId="45" xfId="0" applyFont="1" applyBorder="1" applyAlignment="1">
      <alignment horizontal="left" vertical="top" wrapText="1"/>
    </xf>
    <xf numFmtId="0" fontId="18" fillId="0" borderId="44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right" vertical="center"/>
    </xf>
    <xf numFmtId="0" fontId="22" fillId="0" borderId="11" xfId="0" applyFont="1" applyBorder="1" applyAlignment="1">
      <alignment horizontal="right" vertical="center"/>
    </xf>
    <xf numFmtId="0" fontId="21" fillId="0" borderId="11" xfId="0" applyFont="1" applyBorder="1" applyAlignment="1">
      <alignment vertical="center"/>
    </xf>
    <xf numFmtId="0" fontId="21" fillId="0" borderId="15" xfId="0" applyFont="1" applyBorder="1" applyAlignment="1">
      <alignment horizontal="right" vertical="center"/>
    </xf>
    <xf numFmtId="0" fontId="22" fillId="0" borderId="15" xfId="0" applyFont="1" applyBorder="1" applyAlignment="1">
      <alignment horizontal="right" vertical="center"/>
    </xf>
    <xf numFmtId="0" fontId="21" fillId="0" borderId="15" xfId="0" applyFont="1" applyBorder="1" applyAlignment="1">
      <alignment vertical="center"/>
    </xf>
    <xf numFmtId="0" fontId="21" fillId="0" borderId="18" xfId="0" applyFont="1" applyBorder="1" applyAlignment="1">
      <alignment horizontal="right" vertical="center"/>
    </xf>
    <xf numFmtId="0" fontId="22" fillId="0" borderId="18" xfId="0" applyFont="1" applyBorder="1" applyAlignment="1">
      <alignment horizontal="right" vertical="center"/>
    </xf>
    <xf numFmtId="0" fontId="21" fillId="0" borderId="18" xfId="0" applyFont="1" applyBorder="1" applyAlignment="1">
      <alignment vertical="center"/>
    </xf>
    <xf numFmtId="0" fontId="0" fillId="0" borderId="17" xfId="0" applyBorder="1"/>
    <xf numFmtId="0" fontId="0" fillId="0" borderId="21" xfId="0" applyBorder="1"/>
    <xf numFmtId="0" fontId="0" fillId="0" borderId="16" xfId="0" applyBorder="1"/>
    <xf numFmtId="0" fontId="21" fillId="36" borderId="54" xfId="0" applyFont="1" applyFill="1" applyBorder="1" applyAlignment="1">
      <alignment vertical="center"/>
    </xf>
    <xf numFmtId="0" fontId="28" fillId="0" borderId="0" xfId="0" applyFont="1" applyAlignment="1" applyProtection="1">
      <alignment horizontal="center"/>
      <protection hidden="1"/>
    </xf>
    <xf numFmtId="0" fontId="26" fillId="0" borderId="25" xfId="0" applyFont="1" applyBorder="1" applyAlignment="1">
      <alignment vertical="center"/>
    </xf>
    <xf numFmtId="0" fontId="0" fillId="0" borderId="43" xfId="0" applyBorder="1"/>
    <xf numFmtId="0" fontId="0" fillId="0" borderId="34" xfId="0" applyBorder="1"/>
    <xf numFmtId="0" fontId="16" fillId="0" borderId="0" xfId="0" applyFont="1"/>
    <xf numFmtId="0" fontId="0" fillId="0" borderId="49" xfId="0" applyBorder="1"/>
    <xf numFmtId="0" fontId="22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top" wrapText="1"/>
    </xf>
    <xf numFmtId="0" fontId="0" fillId="0" borderId="46" xfId="0" applyBorder="1"/>
    <xf numFmtId="0" fontId="18" fillId="0" borderId="46" xfId="0" applyFont="1" applyBorder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0" fillId="0" borderId="33" xfId="0" applyBorder="1"/>
    <xf numFmtId="0" fontId="0" fillId="0" borderId="37" xfId="0" applyBorder="1"/>
    <xf numFmtId="0" fontId="18" fillId="0" borderId="36" xfId="0" applyFont="1" applyBorder="1" applyAlignment="1">
      <alignment horizontal="left" vertical="top" wrapText="1"/>
    </xf>
    <xf numFmtId="0" fontId="0" fillId="0" borderId="32" xfId="0" applyBorder="1"/>
    <xf numFmtId="0" fontId="18" fillId="0" borderId="32" xfId="0" applyFont="1" applyBorder="1" applyAlignment="1">
      <alignment horizontal="left" vertical="top" wrapText="1"/>
    </xf>
    <xf numFmtId="0" fontId="18" fillId="0" borderId="50" xfId="0" applyFont="1" applyBorder="1" applyAlignment="1">
      <alignment horizontal="left" vertical="top" wrapText="1"/>
    </xf>
    <xf numFmtId="0" fontId="0" fillId="0" borderId="51" xfId="0" applyBorder="1"/>
    <xf numFmtId="0" fontId="0" fillId="0" borderId="52" xfId="0" applyBorder="1"/>
    <xf numFmtId="49" fontId="30" fillId="0" borderId="0" xfId="0" applyNumberFormat="1" applyFont="1" applyAlignment="1" applyProtection="1">
      <alignment horizontal="center"/>
      <protection hidden="1"/>
    </xf>
    <xf numFmtId="0" fontId="30" fillId="0" borderId="0" xfId="0" applyFont="1" applyAlignment="1" applyProtection="1">
      <alignment horizontal="center"/>
      <protection hidden="1"/>
    </xf>
    <xf numFmtId="1" fontId="30" fillId="38" borderId="55" xfId="0" applyNumberFormat="1" applyFont="1" applyFill="1" applyBorder="1" applyAlignment="1" applyProtection="1">
      <alignment horizontal="center"/>
      <protection hidden="1"/>
    </xf>
    <xf numFmtId="1" fontId="30" fillId="38" borderId="56" xfId="0" applyNumberFormat="1" applyFont="1" applyFill="1" applyBorder="1" applyAlignment="1" applyProtection="1">
      <alignment horizontal="center"/>
      <protection hidden="1"/>
    </xf>
    <xf numFmtId="0" fontId="27" fillId="38" borderId="56" xfId="0" applyFont="1" applyFill="1" applyBorder="1" applyAlignment="1" applyProtection="1">
      <alignment horizontal="center"/>
      <protection hidden="1"/>
    </xf>
    <xf numFmtId="1" fontId="30" fillId="38" borderId="22" xfId="0" applyNumberFormat="1" applyFont="1" applyFill="1" applyBorder="1" applyAlignment="1" applyProtection="1">
      <alignment horizontal="center"/>
      <protection hidden="1"/>
    </xf>
    <xf numFmtId="1" fontId="30" fillId="38" borderId="0" xfId="0" applyNumberFormat="1" applyFont="1" applyFill="1" applyAlignment="1" applyProtection="1">
      <alignment horizontal="center"/>
      <protection hidden="1"/>
    </xf>
    <xf numFmtId="0" fontId="27" fillId="38" borderId="0" xfId="0" applyFont="1" applyFill="1" applyAlignment="1" applyProtection="1">
      <alignment horizontal="center"/>
      <protection hidden="1"/>
    </xf>
    <xf numFmtId="1" fontId="30" fillId="38" borderId="57" xfId="0" applyNumberFormat="1" applyFont="1" applyFill="1" applyBorder="1" applyAlignment="1" applyProtection="1">
      <alignment horizontal="center"/>
      <protection hidden="1"/>
    </xf>
    <xf numFmtId="1" fontId="30" fillId="38" borderId="46" xfId="0" applyNumberFormat="1" applyFont="1" applyFill="1" applyBorder="1" applyAlignment="1" applyProtection="1">
      <alignment horizontal="center"/>
      <protection hidden="1"/>
    </xf>
    <xf numFmtId="0" fontId="27" fillId="38" borderId="46" xfId="0" applyFont="1" applyFill="1" applyBorder="1" applyAlignment="1" applyProtection="1">
      <alignment horizontal="center"/>
      <protection hidden="1"/>
    </xf>
    <xf numFmtId="1" fontId="31" fillId="38" borderId="55" xfId="0" applyNumberFormat="1" applyFont="1" applyFill="1" applyBorder="1" applyAlignment="1" applyProtection="1">
      <alignment horizontal="center"/>
      <protection hidden="1"/>
    </xf>
    <xf numFmtId="1" fontId="31" fillId="38" borderId="56" xfId="0" applyNumberFormat="1" applyFont="1" applyFill="1" applyBorder="1" applyAlignment="1" applyProtection="1">
      <alignment horizontal="center"/>
      <protection hidden="1"/>
    </xf>
    <xf numFmtId="0" fontId="28" fillId="38" borderId="56" xfId="0" applyFont="1" applyFill="1" applyBorder="1" applyAlignment="1" applyProtection="1">
      <alignment horizontal="center"/>
      <protection hidden="1"/>
    </xf>
    <xf numFmtId="1" fontId="31" fillId="38" borderId="22" xfId="0" applyNumberFormat="1" applyFont="1" applyFill="1" applyBorder="1" applyAlignment="1" applyProtection="1">
      <alignment horizontal="center"/>
      <protection hidden="1"/>
    </xf>
    <xf numFmtId="1" fontId="31" fillId="38" borderId="0" xfId="0" applyNumberFormat="1" applyFont="1" applyFill="1" applyAlignment="1" applyProtection="1">
      <alignment horizontal="center"/>
      <protection hidden="1"/>
    </xf>
    <xf numFmtId="0" fontId="28" fillId="38" borderId="0" xfId="0" applyFont="1" applyFill="1" applyAlignment="1" applyProtection="1">
      <alignment horizontal="center"/>
      <protection hidden="1"/>
    </xf>
    <xf numFmtId="1" fontId="31" fillId="38" borderId="57" xfId="0" applyNumberFormat="1" applyFont="1" applyFill="1" applyBorder="1" applyAlignment="1" applyProtection="1">
      <alignment horizontal="center"/>
      <protection hidden="1"/>
    </xf>
    <xf numFmtId="1" fontId="31" fillId="38" borderId="46" xfId="0" applyNumberFormat="1" applyFont="1" applyFill="1" applyBorder="1" applyAlignment="1" applyProtection="1">
      <alignment horizontal="center"/>
      <protection hidden="1"/>
    </xf>
    <xf numFmtId="0" fontId="28" fillId="38" borderId="46" xfId="0" applyFont="1" applyFill="1" applyBorder="1" applyAlignment="1" applyProtection="1">
      <alignment horizontal="center"/>
      <protection hidden="1"/>
    </xf>
    <xf numFmtId="0" fontId="32" fillId="38" borderId="55" xfId="0" applyFont="1" applyFill="1" applyBorder="1" applyAlignment="1" applyProtection="1">
      <alignment horizontal="center"/>
      <protection hidden="1"/>
    </xf>
    <xf numFmtId="0" fontId="32" fillId="38" borderId="22" xfId="0" applyFont="1" applyFill="1" applyBorder="1" applyAlignment="1" applyProtection="1">
      <alignment horizontal="center"/>
      <protection hidden="1"/>
    </xf>
    <xf numFmtId="0" fontId="32" fillId="38" borderId="57" xfId="0" applyFont="1" applyFill="1" applyBorder="1" applyAlignment="1" applyProtection="1">
      <alignment horizontal="center"/>
      <protection hidden="1"/>
    </xf>
    <xf numFmtId="0" fontId="30" fillId="38" borderId="56" xfId="0" applyFont="1" applyFill="1" applyBorder="1" applyAlignment="1">
      <alignment horizontal="center"/>
    </xf>
    <xf numFmtId="0" fontId="30" fillId="38" borderId="0" xfId="0" applyFont="1" applyFill="1" applyAlignment="1">
      <alignment horizontal="center"/>
    </xf>
    <xf numFmtId="0" fontId="30" fillId="38" borderId="46" xfId="0" applyFont="1" applyFill="1" applyBorder="1" applyAlignment="1">
      <alignment horizontal="center"/>
    </xf>
    <xf numFmtId="0" fontId="27" fillId="38" borderId="56" xfId="0" applyFont="1" applyFill="1" applyBorder="1" applyAlignment="1">
      <alignment horizontal="center"/>
    </xf>
    <xf numFmtId="0" fontId="27" fillId="38" borderId="0" xfId="0" applyFont="1" applyFill="1" applyAlignment="1">
      <alignment horizontal="center"/>
    </xf>
    <xf numFmtId="0" fontId="27" fillId="38" borderId="46" xfId="0" applyFont="1" applyFill="1" applyBorder="1" applyAlignment="1">
      <alignment horizontal="center"/>
    </xf>
    <xf numFmtId="1" fontId="32" fillId="38" borderId="0" xfId="0" applyNumberFormat="1" applyFont="1" applyFill="1" applyAlignment="1" applyProtection="1">
      <alignment horizontal="center"/>
      <protection hidden="1"/>
    </xf>
    <xf numFmtId="0" fontId="29" fillId="38" borderId="0" xfId="0" applyFont="1" applyFill="1" applyAlignment="1" applyProtection="1">
      <alignment horizontal="center"/>
      <protection hidden="1"/>
    </xf>
    <xf numFmtId="1" fontId="32" fillId="38" borderId="55" xfId="0" applyNumberFormat="1" applyFont="1" applyFill="1" applyBorder="1" applyAlignment="1" applyProtection="1">
      <alignment horizontal="center"/>
      <protection hidden="1"/>
    </xf>
    <xf numFmtId="1" fontId="32" fillId="38" borderId="56" xfId="0" applyNumberFormat="1" applyFont="1" applyFill="1" applyBorder="1" applyAlignment="1" applyProtection="1">
      <alignment horizontal="center"/>
      <protection hidden="1"/>
    </xf>
    <xf numFmtId="0" fontId="29" fillId="38" borderId="56" xfId="0" applyFont="1" applyFill="1" applyBorder="1" applyAlignment="1" applyProtection="1">
      <alignment horizontal="center"/>
      <protection hidden="1"/>
    </xf>
    <xf numFmtId="1" fontId="32" fillId="38" borderId="22" xfId="0" applyNumberFormat="1" applyFont="1" applyFill="1" applyBorder="1" applyAlignment="1" applyProtection="1">
      <alignment horizontal="center"/>
      <protection hidden="1"/>
    </xf>
    <xf numFmtId="1" fontId="32" fillId="38" borderId="57" xfId="0" applyNumberFormat="1" applyFont="1" applyFill="1" applyBorder="1" applyAlignment="1" applyProtection="1">
      <alignment horizontal="center"/>
      <protection hidden="1"/>
    </xf>
    <xf numFmtId="1" fontId="32" fillId="38" borderId="46" xfId="0" applyNumberFormat="1" applyFont="1" applyFill="1" applyBorder="1" applyAlignment="1" applyProtection="1">
      <alignment horizontal="center"/>
      <protection hidden="1"/>
    </xf>
    <xf numFmtId="0" fontId="29" fillId="38" borderId="46" xfId="0" applyFont="1" applyFill="1" applyBorder="1" applyAlignment="1" applyProtection="1">
      <alignment horizontal="center"/>
      <protection hidden="1"/>
    </xf>
    <xf numFmtId="1" fontId="31" fillId="39" borderId="22" xfId="0" applyNumberFormat="1" applyFont="1" applyFill="1" applyBorder="1" applyAlignment="1" applyProtection="1">
      <alignment horizontal="center"/>
      <protection hidden="1"/>
    </xf>
    <xf numFmtId="1" fontId="31" fillId="39" borderId="0" xfId="0" applyNumberFormat="1" applyFont="1" applyFill="1" applyAlignment="1" applyProtection="1">
      <alignment horizontal="center"/>
      <protection hidden="1"/>
    </xf>
    <xf numFmtId="0" fontId="28" fillId="39" borderId="0" xfId="0" applyFont="1" applyFill="1" applyAlignment="1" applyProtection="1">
      <alignment horizontal="center"/>
      <protection hidden="1"/>
    </xf>
    <xf numFmtId="2" fontId="30" fillId="0" borderId="0" xfId="0" applyNumberFormat="1" applyFont="1" applyAlignment="1" applyProtection="1">
      <alignment horizontal="center"/>
      <protection hidden="1"/>
    </xf>
    <xf numFmtId="0" fontId="30" fillId="0" borderId="0" xfId="0" applyFont="1"/>
    <xf numFmtId="2" fontId="27" fillId="0" borderId="56" xfId="0" applyNumberFormat="1" applyFont="1" applyBorder="1"/>
    <xf numFmtId="2" fontId="27" fillId="0" borderId="0" xfId="0" applyNumberFormat="1" applyFont="1"/>
    <xf numFmtId="2" fontId="27" fillId="0" borderId="46" xfId="0" applyNumberFormat="1" applyFont="1" applyBorder="1"/>
    <xf numFmtId="0" fontId="27" fillId="0" borderId="0" xfId="0" applyFont="1"/>
    <xf numFmtId="0" fontId="27" fillId="0" borderId="56" xfId="0" applyFont="1" applyBorder="1"/>
    <xf numFmtId="0" fontId="27" fillId="0" borderId="46" xfId="0" applyFont="1" applyBorder="1"/>
    <xf numFmtId="2" fontId="27" fillId="0" borderId="56" xfId="0" applyNumberFormat="1" applyFont="1" applyBorder="1" applyAlignment="1">
      <alignment horizontal="right"/>
    </xf>
    <xf numFmtId="2" fontId="0" fillId="0" borderId="0" xfId="0" applyNumberFormat="1"/>
    <xf numFmtId="2" fontId="0" fillId="0" borderId="56" xfId="0" applyNumberFormat="1" applyBorder="1"/>
    <xf numFmtId="2" fontId="0" fillId="0" borderId="46" xfId="0" applyNumberFormat="1" applyBorder="1"/>
    <xf numFmtId="0" fontId="0" fillId="0" borderId="56" xfId="0" applyBorder="1"/>
    <xf numFmtId="0" fontId="27" fillId="39" borderId="0" xfId="0" applyFont="1" applyFill="1"/>
    <xf numFmtId="2" fontId="27" fillId="39" borderId="0" xfId="0" applyNumberFormat="1" applyFont="1" applyFill="1"/>
    <xf numFmtId="49" fontId="30" fillId="0" borderId="0" xfId="0" applyNumberFormat="1" applyFont="1"/>
    <xf numFmtId="165" fontId="30" fillId="0" borderId="56" xfId="0" applyNumberFormat="1" applyFont="1" applyBorder="1" applyAlignment="1">
      <alignment horizontal="center"/>
    </xf>
    <xf numFmtId="165" fontId="30" fillId="0" borderId="56" xfId="0" applyNumberFormat="1" applyFont="1" applyBorder="1"/>
    <xf numFmtId="166" fontId="30" fillId="0" borderId="0" xfId="0" applyNumberFormat="1" applyFont="1"/>
    <xf numFmtId="167" fontId="30" fillId="0" borderId="0" xfId="0" applyNumberFormat="1" applyFont="1"/>
    <xf numFmtId="14" fontId="30" fillId="0" borderId="0" xfId="0" applyNumberFormat="1" applyFont="1"/>
    <xf numFmtId="49" fontId="30" fillId="39" borderId="0" xfId="0" applyNumberFormat="1" applyFont="1" applyFill="1" applyAlignment="1" applyProtection="1">
      <alignment horizontal="center"/>
      <protection hidden="1"/>
    </xf>
    <xf numFmtId="0" fontId="30" fillId="39" borderId="0" xfId="0" applyFont="1" applyFill="1" applyAlignment="1" applyProtection="1">
      <alignment horizontal="center"/>
      <protection hidden="1"/>
    </xf>
    <xf numFmtId="0" fontId="30" fillId="39" borderId="0" xfId="0" applyFont="1" applyFill="1"/>
    <xf numFmtId="165" fontId="30" fillId="39" borderId="0" xfId="0" applyNumberFormat="1" applyFont="1" applyFill="1" applyAlignment="1">
      <alignment horizontal="center"/>
    </xf>
    <xf numFmtId="165" fontId="30" fillId="39" borderId="0" xfId="0" applyNumberFormat="1" applyFont="1" applyFill="1"/>
    <xf numFmtId="166" fontId="30" fillId="39" borderId="0" xfId="0" applyNumberFormat="1" applyFont="1" applyFill="1"/>
    <xf numFmtId="167" fontId="30" fillId="39" borderId="0" xfId="0" applyNumberFormat="1" applyFont="1" applyFill="1"/>
    <xf numFmtId="1" fontId="31" fillId="0" borderId="57" xfId="0" applyNumberFormat="1" applyFont="1" applyBorder="1" applyAlignment="1" applyProtection="1">
      <alignment horizontal="center"/>
      <protection hidden="1"/>
    </xf>
    <xf numFmtId="1" fontId="31" fillId="0" borderId="46" xfId="0" applyNumberFormat="1" applyFont="1" applyBorder="1" applyAlignment="1" applyProtection="1">
      <alignment horizontal="center"/>
      <protection hidden="1"/>
    </xf>
    <xf numFmtId="0" fontId="28" fillId="0" borderId="46" xfId="0" applyFont="1" applyBorder="1" applyAlignment="1" applyProtection="1">
      <alignment horizontal="center"/>
      <protection hidden="1"/>
    </xf>
    <xf numFmtId="0" fontId="37" fillId="41" borderId="0" xfId="0" applyFont="1" applyFill="1"/>
    <xf numFmtId="0" fontId="37" fillId="33" borderId="0" xfId="0" applyFont="1" applyFill="1" applyAlignment="1">
      <alignment horizontal="left" vertical="top"/>
    </xf>
    <xf numFmtId="0" fontId="37" fillId="33" borderId="22" xfId="0" applyFont="1" applyFill="1" applyBorder="1" applyAlignment="1">
      <alignment horizontal="left" vertical="top"/>
    </xf>
    <xf numFmtId="0" fontId="38" fillId="0" borderId="0" xfId="0" applyFont="1"/>
    <xf numFmtId="0" fontId="38" fillId="42" borderId="11" xfId="0" applyFont="1" applyFill="1" applyBorder="1"/>
    <xf numFmtId="0" fontId="24" fillId="0" borderId="11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 wrapText="1"/>
    </xf>
    <xf numFmtId="0" fontId="38" fillId="0" borderId="11" xfId="0" applyFont="1" applyBorder="1"/>
    <xf numFmtId="0" fontId="38" fillId="0" borderId="23" xfId="0" applyFont="1" applyBorder="1"/>
    <xf numFmtId="0" fontId="38" fillId="42" borderId="15" xfId="0" applyFont="1" applyFill="1" applyBorder="1"/>
    <xf numFmtId="0" fontId="38" fillId="42" borderId="18" xfId="0" applyFont="1" applyFill="1" applyBorder="1"/>
    <xf numFmtId="0" fontId="24" fillId="0" borderId="58" xfId="0" applyFont="1" applyBorder="1" applyAlignment="1">
      <alignment horizontal="left" vertical="top" wrapText="1"/>
    </xf>
    <xf numFmtId="0" fontId="24" fillId="0" borderId="46" xfId="0" applyFont="1" applyBorder="1" applyAlignment="1">
      <alignment horizontal="left" vertical="top" wrapText="1"/>
    </xf>
    <xf numFmtId="0" fontId="38" fillId="0" borderId="46" xfId="0" applyFont="1" applyBorder="1"/>
    <xf numFmtId="0" fontId="38" fillId="0" borderId="57" xfId="0" applyFont="1" applyBorder="1"/>
    <xf numFmtId="0" fontId="38" fillId="43" borderId="11" xfId="0" applyFont="1" applyFill="1" applyBorder="1"/>
    <xf numFmtId="0" fontId="38" fillId="43" borderId="15" xfId="0" applyFont="1" applyFill="1" applyBorder="1"/>
    <xf numFmtId="0" fontId="38" fillId="43" borderId="18" xfId="0" applyFont="1" applyFill="1" applyBorder="1"/>
    <xf numFmtId="0" fontId="38" fillId="0" borderId="24" xfId="0" applyFont="1" applyBorder="1"/>
    <xf numFmtId="0" fontId="38" fillId="0" borderId="15" xfId="0" applyFont="1" applyBorder="1"/>
    <xf numFmtId="0" fontId="24" fillId="0" borderId="45" xfId="0" applyFont="1" applyBorder="1" applyAlignment="1">
      <alignment horizontal="left" vertical="top" wrapText="1"/>
    </xf>
    <xf numFmtId="0" fontId="24" fillId="0" borderId="59" xfId="0" applyFont="1" applyBorder="1" applyAlignment="1">
      <alignment horizontal="left" vertical="top" wrapText="1"/>
    </xf>
    <xf numFmtId="0" fontId="24" fillId="0" borderId="60" xfId="0" applyFont="1" applyBorder="1" applyAlignment="1">
      <alignment horizontal="left" vertical="top" wrapText="1"/>
    </xf>
    <xf numFmtId="0" fontId="24" fillId="0" borderId="13" xfId="0" applyFont="1" applyBorder="1" applyAlignment="1">
      <alignment horizontal="left" vertical="top" wrapText="1"/>
    </xf>
    <xf numFmtId="0" fontId="24" fillId="0" borderId="61" xfId="0" applyFont="1" applyBorder="1" applyAlignment="1">
      <alignment horizontal="left" vertical="top" wrapText="1"/>
    </xf>
    <xf numFmtId="0" fontId="24" fillId="0" borderId="62" xfId="0" applyFont="1" applyBorder="1" applyAlignment="1">
      <alignment horizontal="left" vertical="top" wrapText="1"/>
    </xf>
    <xf numFmtId="0" fontId="24" fillId="0" borderId="63" xfId="0" applyFont="1" applyBorder="1" applyAlignment="1">
      <alignment horizontal="left" vertical="top" wrapText="1"/>
    </xf>
    <xf numFmtId="0" fontId="24" fillId="0" borderId="64" xfId="0" applyFont="1" applyBorder="1" applyAlignment="1">
      <alignment horizontal="left" vertical="top" wrapText="1"/>
    </xf>
    <xf numFmtId="0" fontId="38" fillId="42" borderId="25" xfId="0" applyFont="1" applyFill="1" applyBorder="1"/>
    <xf numFmtId="0" fontId="24" fillId="0" borderId="28" xfId="0" applyFont="1" applyBorder="1" applyAlignment="1">
      <alignment horizontal="left" vertical="top" wrapText="1"/>
    </xf>
    <xf numFmtId="0" fontId="38" fillId="0" borderId="28" xfId="0" applyFont="1" applyBorder="1"/>
    <xf numFmtId="0" fontId="24" fillId="0" borderId="30" xfId="0" applyFont="1" applyBorder="1" applyAlignment="1">
      <alignment horizontal="left" vertical="top" wrapText="1"/>
    </xf>
    <xf numFmtId="0" fontId="38" fillId="0" borderId="30" xfId="0" applyFont="1" applyBorder="1"/>
    <xf numFmtId="0" fontId="38" fillId="42" borderId="26" xfId="0" applyFont="1" applyFill="1" applyBorder="1"/>
    <xf numFmtId="0" fontId="24" fillId="0" borderId="65" xfId="0" applyFont="1" applyBorder="1" applyAlignment="1">
      <alignment horizontal="left" vertical="top" wrapText="1"/>
    </xf>
    <xf numFmtId="0" fontId="38" fillId="0" borderId="65" xfId="0" applyFont="1" applyBorder="1"/>
    <xf numFmtId="0" fontId="38" fillId="0" borderId="66" xfId="0" applyFont="1" applyBorder="1"/>
    <xf numFmtId="0" fontId="38" fillId="43" borderId="27" xfId="0" applyFont="1" applyFill="1" applyBorder="1"/>
    <xf numFmtId="0" fontId="38" fillId="43" borderId="25" xfId="0" applyFont="1" applyFill="1" applyBorder="1"/>
    <xf numFmtId="0" fontId="38" fillId="43" borderId="26" xfId="0" applyFont="1" applyFill="1" applyBorder="1"/>
    <xf numFmtId="0" fontId="38" fillId="42" borderId="27" xfId="0" applyFont="1" applyFill="1" applyBorder="1"/>
    <xf numFmtId="0" fontId="38" fillId="0" borderId="25" xfId="0" applyFont="1" applyBorder="1"/>
    <xf numFmtId="0" fontId="38" fillId="0" borderId="27" xfId="0" applyFont="1" applyBorder="1"/>
    <xf numFmtId="0" fontId="38" fillId="0" borderId="53" xfId="0" applyFont="1" applyBorder="1"/>
    <xf numFmtId="0" fontId="38" fillId="0" borderId="39" xfId="0" applyFont="1" applyBorder="1"/>
    <xf numFmtId="0" fontId="38" fillId="0" borderId="67" xfId="0" applyFont="1" applyBorder="1"/>
    <xf numFmtId="0" fontId="38" fillId="42" borderId="32" xfId="0" applyFont="1" applyFill="1" applyBorder="1"/>
    <xf numFmtId="0" fontId="24" fillId="0" borderId="66" xfId="0" applyFont="1" applyBorder="1" applyAlignment="1">
      <alignment horizontal="left" vertical="top" wrapText="1"/>
    </xf>
    <xf numFmtId="0" fontId="38" fillId="0" borderId="43" xfId="0" applyFont="1" applyBorder="1"/>
    <xf numFmtId="0" fontId="39" fillId="0" borderId="0" xfId="42"/>
    <xf numFmtId="1" fontId="0" fillId="0" borderId="0" xfId="0" applyNumberFormat="1" applyAlignment="1">
      <alignment horizontal="right" vertical="top"/>
    </xf>
    <xf numFmtId="1" fontId="18" fillId="0" borderId="0" xfId="0" applyNumberFormat="1" applyFont="1" applyAlignment="1">
      <alignment horizontal="right" vertical="top" wrapText="1"/>
    </xf>
    <xf numFmtId="2" fontId="19" fillId="33" borderId="25" xfId="0" applyNumberFormat="1" applyFont="1" applyFill="1" applyBorder="1" applyAlignment="1">
      <alignment horizontal="left" vertical="top"/>
    </xf>
    <xf numFmtId="164" fontId="19" fillId="33" borderId="25" xfId="0" applyNumberFormat="1" applyFont="1" applyFill="1" applyBorder="1" applyAlignment="1">
      <alignment horizontal="left" vertical="top"/>
    </xf>
    <xf numFmtId="2" fontId="16" fillId="34" borderId="25" xfId="0" applyNumberFormat="1" applyFont="1" applyFill="1" applyBorder="1" applyAlignment="1">
      <alignment horizontal="left" vertical="top"/>
    </xf>
    <xf numFmtId="2" fontId="18" fillId="0" borderId="25" xfId="0" applyNumberFormat="1" applyFont="1" applyBorder="1" applyAlignment="1">
      <alignment horizontal="left" vertical="top" wrapText="1"/>
    </xf>
    <xf numFmtId="164" fontId="18" fillId="0" borderId="25" xfId="0" applyNumberFormat="1" applyFont="1" applyBorder="1" applyAlignment="1">
      <alignment horizontal="left" vertical="top" wrapText="1"/>
    </xf>
    <xf numFmtId="2" fontId="0" fillId="0" borderId="25" xfId="0" applyNumberFormat="1" applyBorder="1" applyAlignment="1">
      <alignment horizontal="left" vertical="top"/>
    </xf>
    <xf numFmtId="0" fontId="18" fillId="35" borderId="25" xfId="0" applyFont="1" applyFill="1" applyBorder="1" applyAlignment="1">
      <alignment horizontal="left" vertical="top" wrapText="1"/>
    </xf>
    <xf numFmtId="2" fontId="18" fillId="35" borderId="25" xfId="0" applyNumberFormat="1" applyFont="1" applyFill="1" applyBorder="1" applyAlignment="1">
      <alignment horizontal="left" vertical="top" wrapText="1"/>
    </xf>
    <xf numFmtId="164" fontId="18" fillId="35" borderId="25" xfId="0" applyNumberFormat="1" applyFont="1" applyFill="1" applyBorder="1" applyAlignment="1">
      <alignment horizontal="left" vertical="top" wrapText="1"/>
    </xf>
    <xf numFmtId="2" fontId="18" fillId="0" borderId="27" xfId="0" applyNumberFormat="1" applyFont="1" applyBorder="1" applyAlignment="1">
      <alignment horizontal="left" vertical="top" wrapText="1"/>
    </xf>
    <xf numFmtId="164" fontId="18" fillId="0" borderId="27" xfId="0" applyNumberFormat="1" applyFont="1" applyBorder="1" applyAlignment="1">
      <alignment horizontal="left" vertical="top" wrapText="1"/>
    </xf>
    <xf numFmtId="2" fontId="0" fillId="0" borderId="27" xfId="0" applyNumberFormat="1" applyBorder="1" applyAlignment="1">
      <alignment horizontal="left" vertical="top"/>
    </xf>
    <xf numFmtId="0" fontId="18" fillId="35" borderId="26" xfId="0" applyFont="1" applyFill="1" applyBorder="1" applyAlignment="1">
      <alignment horizontal="left" vertical="top" wrapText="1"/>
    </xf>
    <xf numFmtId="2" fontId="18" fillId="35" borderId="26" xfId="0" applyNumberFormat="1" applyFont="1" applyFill="1" applyBorder="1" applyAlignment="1">
      <alignment horizontal="left" vertical="top" wrapText="1"/>
    </xf>
    <xf numFmtId="164" fontId="18" fillId="0" borderId="26" xfId="0" applyNumberFormat="1" applyFont="1" applyBorder="1" applyAlignment="1">
      <alignment horizontal="left" vertical="top" wrapText="1"/>
    </xf>
    <xf numFmtId="2" fontId="0" fillId="0" borderId="26" xfId="0" applyNumberFormat="1" applyBorder="1" applyAlignment="1">
      <alignment horizontal="left" vertical="top"/>
    </xf>
    <xf numFmtId="2" fontId="18" fillId="0" borderId="26" xfId="0" applyNumberFormat="1" applyFont="1" applyBorder="1" applyAlignment="1">
      <alignment horizontal="left" vertical="top" wrapText="1"/>
    </xf>
    <xf numFmtId="20" fontId="0" fillId="0" borderId="28" xfId="0" applyNumberFormat="1" applyBorder="1"/>
    <xf numFmtId="20" fontId="0" fillId="0" borderId="25" xfId="0" applyNumberFormat="1" applyBorder="1"/>
    <xf numFmtId="0" fontId="40" fillId="0" borderId="0" xfId="0" applyFont="1"/>
    <xf numFmtId="0" fontId="41" fillId="44" borderId="0" xfId="0" applyFont="1" applyFill="1" applyAlignment="1">
      <alignment horizontal="right" vertical="center"/>
    </xf>
    <xf numFmtId="0" fontId="39" fillId="0" borderId="46" xfId="42" applyBorder="1"/>
    <xf numFmtId="0" fontId="38" fillId="45" borderId="11" xfId="0" applyFont="1" applyFill="1" applyBorder="1"/>
    <xf numFmtId="0" fontId="38" fillId="45" borderId="46" xfId="0" applyFont="1" applyFill="1" applyBorder="1"/>
    <xf numFmtId="0" fontId="38" fillId="45" borderId="30" xfId="0" applyFont="1" applyFill="1" applyBorder="1"/>
    <xf numFmtId="0" fontId="0" fillId="45" borderId="0" xfId="0" applyFill="1"/>
    <xf numFmtId="0" fontId="39" fillId="45" borderId="0" xfId="42" applyFill="1"/>
    <xf numFmtId="0" fontId="39" fillId="0" borderId="54" xfId="42" applyBorder="1"/>
    <xf numFmtId="0" fontId="21" fillId="37" borderId="0" xfId="0" applyFont="1" applyFill="1" applyAlignment="1">
      <alignment vertical="center"/>
    </xf>
    <xf numFmtId="0" fontId="21" fillId="36" borderId="0" xfId="0" applyFont="1" applyFill="1" applyAlignment="1">
      <alignment vertical="center"/>
    </xf>
    <xf numFmtId="0" fontId="27" fillId="0" borderId="0" xfId="42" applyFont="1"/>
    <xf numFmtId="2" fontId="44" fillId="0" borderId="0" xfId="0" applyNumberFormat="1" applyFont="1" applyAlignment="1">
      <alignment horizontal="center" vertical="center"/>
    </xf>
    <xf numFmtId="2" fontId="4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168" fontId="0" fillId="0" borderId="0" xfId="0" applyNumberFormat="1"/>
    <xf numFmtId="1" fontId="16" fillId="0" borderId="0" xfId="0" applyNumberFormat="1" applyFont="1"/>
    <xf numFmtId="0" fontId="21" fillId="36" borderId="54" xfId="0" applyFont="1" applyFill="1" applyBorder="1" applyAlignment="1">
      <alignment horizontal="right" vertical="center"/>
    </xf>
    <xf numFmtId="0" fontId="21" fillId="37" borderId="54" xfId="0" applyFont="1" applyFill="1" applyBorder="1" applyAlignment="1">
      <alignment horizontal="right" vertical="center"/>
    </xf>
    <xf numFmtId="0" fontId="21" fillId="36" borderId="68" xfId="0" applyFont="1" applyFill="1" applyBorder="1" applyAlignment="1">
      <alignment horizontal="right" vertical="center"/>
    </xf>
    <xf numFmtId="0" fontId="18" fillId="0" borderId="0" xfId="0" applyFont="1" applyAlignment="1">
      <alignment horizontal="right" vertical="top" wrapText="1"/>
    </xf>
    <xf numFmtId="0" fontId="45" fillId="0" borderId="0" xfId="69"/>
    <xf numFmtId="169" fontId="46" fillId="0" borderId="70" xfId="69" applyNumberFormat="1" applyFont="1" applyBorder="1" applyAlignment="1">
      <alignment horizontal="right" vertical="center"/>
    </xf>
    <xf numFmtId="0" fontId="18" fillId="0" borderId="43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35" borderId="43" xfId="0" applyFont="1" applyFill="1" applyBorder="1" applyAlignment="1">
      <alignment horizontal="left" vertical="top" wrapText="1"/>
    </xf>
    <xf numFmtId="0" fontId="18" fillId="35" borderId="10" xfId="0" applyFont="1" applyFill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38" fillId="45" borderId="0" xfId="0" applyFont="1" applyFill="1"/>
    <xf numFmtId="0" fontId="38" fillId="45" borderId="27" xfId="0" applyFont="1" applyFill="1" applyBorder="1"/>
    <xf numFmtId="0" fontId="18" fillId="35" borderId="27" xfId="0" applyFont="1" applyFill="1" applyBorder="1" applyAlignment="1">
      <alignment horizontal="left" vertical="top" wrapText="1"/>
    </xf>
    <xf numFmtId="2" fontId="18" fillId="35" borderId="27" xfId="0" applyNumberFormat="1" applyFont="1" applyFill="1" applyBorder="1" applyAlignment="1">
      <alignment horizontal="left" vertical="top" wrapText="1"/>
    </xf>
    <xf numFmtId="164" fontId="18" fillId="35" borderId="27" xfId="0" applyNumberFormat="1" applyFont="1" applyFill="1" applyBorder="1" applyAlignment="1">
      <alignment horizontal="left" vertical="top" wrapText="1"/>
    </xf>
    <xf numFmtId="169" fontId="46" fillId="0" borderId="0" xfId="69" applyNumberFormat="1" applyFont="1" applyAlignment="1">
      <alignment horizontal="right" vertical="center"/>
    </xf>
    <xf numFmtId="0" fontId="0" fillId="0" borderId="70" xfId="0" applyBorder="1"/>
    <xf numFmtId="0" fontId="0" fillId="0" borderId="69" xfId="0" applyBorder="1"/>
    <xf numFmtId="49" fontId="30" fillId="40" borderId="0" xfId="0" applyNumberFormat="1" applyFont="1" applyFill="1" applyAlignment="1">
      <alignment horizontal="center"/>
    </xf>
  </cellXfs>
  <cellStyles count="7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3F000000}"/>
    <cellStyle name="Normal_Linearity Scores" xfId="69" xr:uid="{00000000-0005-0000-0000-000040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6"/>
  <sheetViews>
    <sheetView workbookViewId="0">
      <selection activeCell="P10" sqref="P10"/>
    </sheetView>
  </sheetViews>
  <sheetFormatPr baseColWidth="10" defaultColWidth="8.83203125" defaultRowHeight="15"/>
  <cols>
    <col min="1" max="7" width="8.83203125" style="38"/>
    <col min="8" max="8" width="12.1640625" style="38" customWidth="1"/>
    <col min="9" max="9" width="11" style="38" bestFit="1" customWidth="1"/>
    <col min="10" max="10" width="12.1640625" style="38" customWidth="1"/>
    <col min="11" max="11" width="14.1640625" style="38" bestFit="1" customWidth="1"/>
    <col min="12" max="12" width="19.33203125" style="38" bestFit="1" customWidth="1"/>
    <col min="13" max="13" width="8.83203125" style="38"/>
  </cols>
  <sheetData>
    <row r="1" spans="1:16">
      <c r="A1" s="63" t="s">
        <v>428</v>
      </c>
      <c r="B1" s="63" t="s">
        <v>429</v>
      </c>
      <c r="C1" s="239" t="s">
        <v>431</v>
      </c>
      <c r="D1" s="63" t="s">
        <v>430</v>
      </c>
      <c r="E1" s="63" t="s">
        <v>432</v>
      </c>
      <c r="F1" s="63" t="s">
        <v>433</v>
      </c>
      <c r="G1" s="63" t="s">
        <v>434</v>
      </c>
      <c r="H1" s="240" t="s">
        <v>435</v>
      </c>
      <c r="I1" s="240" t="s">
        <v>436</v>
      </c>
      <c r="J1" s="240" t="s">
        <v>437</v>
      </c>
      <c r="K1" s="240" t="s">
        <v>438</v>
      </c>
      <c r="L1" s="241" t="s">
        <v>439</v>
      </c>
    </row>
    <row r="2" spans="1:16" ht="16">
      <c r="A2" s="36">
        <v>3</v>
      </c>
      <c r="B2" s="36" t="s">
        <v>5</v>
      </c>
      <c r="C2" s="242" t="s">
        <v>20</v>
      </c>
      <c r="D2" s="36" t="s">
        <v>21</v>
      </c>
      <c r="E2" s="36">
        <v>2</v>
      </c>
      <c r="F2" s="36">
        <v>1</v>
      </c>
      <c r="G2" s="36">
        <v>3</v>
      </c>
      <c r="H2" s="243">
        <v>41893</v>
      </c>
      <c r="I2" s="243">
        <v>42276</v>
      </c>
      <c r="J2" s="36">
        <f t="shared" ref="J2:J33" si="0">I2-H2</f>
        <v>383</v>
      </c>
      <c r="K2" s="243">
        <v>42276</v>
      </c>
      <c r="L2" s="244">
        <v>404</v>
      </c>
      <c r="O2" s="165"/>
      <c r="P2" s="165"/>
    </row>
    <row r="3" spans="1:16" ht="16">
      <c r="A3" s="36">
        <v>3</v>
      </c>
      <c r="B3" s="36" t="s">
        <v>5</v>
      </c>
      <c r="C3" s="242" t="s">
        <v>22</v>
      </c>
      <c r="D3" s="36" t="s">
        <v>21</v>
      </c>
      <c r="E3" s="36">
        <v>2</v>
      </c>
      <c r="F3" s="36">
        <v>1</v>
      </c>
      <c r="G3" s="36">
        <v>3</v>
      </c>
      <c r="H3" s="243">
        <v>41893</v>
      </c>
      <c r="I3" s="243">
        <v>42276</v>
      </c>
      <c r="J3" s="36">
        <f t="shared" si="0"/>
        <v>383</v>
      </c>
      <c r="K3" s="243">
        <v>42276</v>
      </c>
      <c r="L3" s="244">
        <v>404</v>
      </c>
    </row>
    <row r="4" spans="1:16" ht="16">
      <c r="A4" s="36">
        <v>3</v>
      </c>
      <c r="B4" s="36" t="s">
        <v>5</v>
      </c>
      <c r="C4" s="242" t="s">
        <v>23</v>
      </c>
      <c r="D4" s="36" t="s">
        <v>21</v>
      </c>
      <c r="E4" s="36">
        <v>2</v>
      </c>
      <c r="F4" s="36">
        <v>1</v>
      </c>
      <c r="G4" s="36">
        <v>3</v>
      </c>
      <c r="H4" s="243">
        <v>41893</v>
      </c>
      <c r="I4" s="243">
        <v>42276</v>
      </c>
      <c r="J4" s="36">
        <f t="shared" si="0"/>
        <v>383</v>
      </c>
      <c r="K4" s="243">
        <v>42276</v>
      </c>
      <c r="L4" s="244">
        <v>404</v>
      </c>
    </row>
    <row r="5" spans="1:16" ht="16">
      <c r="A5" s="36">
        <v>3</v>
      </c>
      <c r="B5" s="36" t="s">
        <v>5</v>
      </c>
      <c r="C5" s="242" t="s">
        <v>24</v>
      </c>
      <c r="D5" s="36" t="s">
        <v>21</v>
      </c>
      <c r="E5" s="36">
        <v>2</v>
      </c>
      <c r="F5" s="36">
        <v>1</v>
      </c>
      <c r="G5" s="36">
        <v>3</v>
      </c>
      <c r="H5" s="243">
        <v>41893</v>
      </c>
      <c r="I5" s="243">
        <v>42276</v>
      </c>
      <c r="J5" s="36">
        <f t="shared" si="0"/>
        <v>383</v>
      </c>
      <c r="K5" s="243">
        <v>42276</v>
      </c>
      <c r="L5" s="244">
        <v>404</v>
      </c>
    </row>
    <row r="6" spans="1:16" ht="16">
      <c r="A6" s="36">
        <v>3</v>
      </c>
      <c r="B6" s="36" t="s">
        <v>5</v>
      </c>
      <c r="C6" s="242" t="s">
        <v>25</v>
      </c>
      <c r="D6" s="36" t="s">
        <v>21</v>
      </c>
      <c r="E6" s="36">
        <v>2</v>
      </c>
      <c r="F6" s="36">
        <v>1</v>
      </c>
      <c r="G6" s="36">
        <v>3</v>
      </c>
      <c r="H6" s="243">
        <v>41893</v>
      </c>
      <c r="I6" s="243">
        <v>42276</v>
      </c>
      <c r="J6" s="36">
        <f t="shared" si="0"/>
        <v>383</v>
      </c>
      <c r="K6" s="243">
        <v>42276</v>
      </c>
      <c r="L6" s="244">
        <v>404</v>
      </c>
    </row>
    <row r="7" spans="1:16" ht="16">
      <c r="A7" s="36">
        <v>3</v>
      </c>
      <c r="B7" s="36" t="s">
        <v>12</v>
      </c>
      <c r="C7" s="242" t="s">
        <v>39</v>
      </c>
      <c r="D7" s="36" t="s">
        <v>40</v>
      </c>
      <c r="E7" s="36">
        <v>2</v>
      </c>
      <c r="F7" s="36">
        <v>1</v>
      </c>
      <c r="G7" s="36">
        <v>6</v>
      </c>
      <c r="H7" s="243">
        <v>41893</v>
      </c>
      <c r="I7" s="243">
        <v>42276</v>
      </c>
      <c r="J7" s="36">
        <f t="shared" si="0"/>
        <v>383</v>
      </c>
      <c r="K7" s="243">
        <v>42276</v>
      </c>
      <c r="L7" s="244">
        <v>404</v>
      </c>
    </row>
    <row r="8" spans="1:16" ht="16">
      <c r="A8" s="36">
        <v>3</v>
      </c>
      <c r="B8" s="36" t="s">
        <v>12</v>
      </c>
      <c r="C8" s="242" t="s">
        <v>41</v>
      </c>
      <c r="D8" s="36" t="s">
        <v>40</v>
      </c>
      <c r="E8" s="36">
        <v>2</v>
      </c>
      <c r="F8" s="36">
        <v>1</v>
      </c>
      <c r="G8" s="36">
        <v>6</v>
      </c>
      <c r="H8" s="243">
        <v>41893</v>
      </c>
      <c r="I8" s="243">
        <v>42276</v>
      </c>
      <c r="J8" s="36">
        <f t="shared" si="0"/>
        <v>383</v>
      </c>
      <c r="K8" s="243">
        <v>42276</v>
      </c>
      <c r="L8" s="244">
        <v>404</v>
      </c>
    </row>
    <row r="9" spans="1:16" ht="16">
      <c r="A9" s="36">
        <v>3</v>
      </c>
      <c r="B9" s="36" t="s">
        <v>12</v>
      </c>
      <c r="C9" s="242" t="s">
        <v>42</v>
      </c>
      <c r="D9" s="36" t="s">
        <v>40</v>
      </c>
      <c r="E9" s="36">
        <v>2</v>
      </c>
      <c r="F9" s="36">
        <v>1</v>
      </c>
      <c r="G9" s="36">
        <v>6</v>
      </c>
      <c r="H9" s="243">
        <v>41893</v>
      </c>
      <c r="I9" s="243">
        <v>42276</v>
      </c>
      <c r="J9" s="36">
        <f t="shared" si="0"/>
        <v>383</v>
      </c>
      <c r="K9" s="243">
        <v>42276</v>
      </c>
      <c r="L9" s="244">
        <v>404</v>
      </c>
    </row>
    <row r="10" spans="1:16" ht="16">
      <c r="A10" s="36">
        <v>3</v>
      </c>
      <c r="B10" s="36" t="s">
        <v>12</v>
      </c>
      <c r="C10" s="242" t="s">
        <v>43</v>
      </c>
      <c r="D10" s="36" t="s">
        <v>40</v>
      </c>
      <c r="E10" s="36">
        <v>2</v>
      </c>
      <c r="F10" s="36">
        <v>1</v>
      </c>
      <c r="G10" s="36">
        <v>6</v>
      </c>
      <c r="H10" s="243">
        <v>41893</v>
      </c>
      <c r="I10" s="243">
        <v>42276</v>
      </c>
      <c r="J10" s="36">
        <f t="shared" si="0"/>
        <v>383</v>
      </c>
      <c r="K10" s="243">
        <v>42276</v>
      </c>
      <c r="L10" s="244">
        <v>404</v>
      </c>
    </row>
    <row r="11" spans="1:16" ht="16">
      <c r="A11" s="36">
        <v>3</v>
      </c>
      <c r="B11" s="36" t="s">
        <v>12</v>
      </c>
      <c r="C11" s="242" t="s">
        <v>44</v>
      </c>
      <c r="D11" s="36" t="s">
        <v>40</v>
      </c>
      <c r="E11" s="36">
        <v>2</v>
      </c>
      <c r="F11" s="36">
        <v>1</v>
      </c>
      <c r="G11" s="36">
        <v>6</v>
      </c>
      <c r="H11" s="243">
        <v>41893</v>
      </c>
      <c r="I11" s="243">
        <v>42276</v>
      </c>
      <c r="J11" s="36">
        <f t="shared" si="0"/>
        <v>383</v>
      </c>
      <c r="K11" s="243">
        <v>42276</v>
      </c>
      <c r="L11" s="244">
        <v>404</v>
      </c>
    </row>
    <row r="12" spans="1:16" ht="16">
      <c r="A12" s="36">
        <v>3</v>
      </c>
      <c r="B12" s="36" t="s">
        <v>5</v>
      </c>
      <c r="C12" s="242" t="s">
        <v>32</v>
      </c>
      <c r="D12" s="36" t="s">
        <v>33</v>
      </c>
      <c r="E12" s="36">
        <v>3</v>
      </c>
      <c r="F12" s="36">
        <v>1</v>
      </c>
      <c r="G12" s="36">
        <v>5</v>
      </c>
      <c r="H12" s="243">
        <v>41927</v>
      </c>
      <c r="I12" s="243">
        <v>42276</v>
      </c>
      <c r="J12" s="36">
        <f t="shared" si="0"/>
        <v>349</v>
      </c>
      <c r="K12" s="243">
        <v>42276</v>
      </c>
      <c r="L12" s="244">
        <v>370</v>
      </c>
    </row>
    <row r="13" spans="1:16" ht="16">
      <c r="A13" s="36">
        <v>3</v>
      </c>
      <c r="B13" s="36" t="s">
        <v>5</v>
      </c>
      <c r="C13" s="242" t="s">
        <v>34</v>
      </c>
      <c r="D13" s="36" t="s">
        <v>33</v>
      </c>
      <c r="E13" s="36">
        <v>3</v>
      </c>
      <c r="F13" s="36">
        <v>1</v>
      </c>
      <c r="G13" s="36">
        <v>5</v>
      </c>
      <c r="H13" s="243">
        <v>41927</v>
      </c>
      <c r="I13" s="243">
        <v>42276</v>
      </c>
      <c r="J13" s="36">
        <f t="shared" si="0"/>
        <v>349</v>
      </c>
      <c r="K13" s="243">
        <v>42276</v>
      </c>
      <c r="L13" s="244">
        <v>370</v>
      </c>
    </row>
    <row r="14" spans="1:16" ht="16">
      <c r="A14" s="36">
        <v>3</v>
      </c>
      <c r="B14" s="36" t="s">
        <v>5</v>
      </c>
      <c r="C14" s="242" t="s">
        <v>35</v>
      </c>
      <c r="D14" s="36" t="s">
        <v>33</v>
      </c>
      <c r="E14" s="36">
        <v>3</v>
      </c>
      <c r="F14" s="36">
        <v>1</v>
      </c>
      <c r="G14" s="36">
        <v>5</v>
      </c>
      <c r="H14" s="243">
        <v>41927</v>
      </c>
      <c r="I14" s="243">
        <v>42276</v>
      </c>
      <c r="J14" s="36">
        <f t="shared" si="0"/>
        <v>349</v>
      </c>
      <c r="K14" s="243">
        <v>42276</v>
      </c>
      <c r="L14" s="244">
        <v>370</v>
      </c>
    </row>
    <row r="15" spans="1:16" ht="16">
      <c r="A15" s="36">
        <v>3</v>
      </c>
      <c r="B15" s="36" t="s">
        <v>5</v>
      </c>
      <c r="C15" s="242" t="s">
        <v>36</v>
      </c>
      <c r="D15" s="36" t="s">
        <v>33</v>
      </c>
      <c r="E15" s="36">
        <v>3</v>
      </c>
      <c r="F15" s="36">
        <v>1</v>
      </c>
      <c r="G15" s="36">
        <v>5</v>
      </c>
      <c r="H15" s="243">
        <v>41927</v>
      </c>
      <c r="I15" s="243">
        <v>42276</v>
      </c>
      <c r="J15" s="36">
        <f t="shared" si="0"/>
        <v>349</v>
      </c>
      <c r="K15" s="243">
        <v>42276</v>
      </c>
      <c r="L15" s="244">
        <v>370</v>
      </c>
    </row>
    <row r="16" spans="1:16" ht="16">
      <c r="A16" s="245">
        <v>3</v>
      </c>
      <c r="B16" s="245" t="s">
        <v>5</v>
      </c>
      <c r="C16" s="246" t="s">
        <v>37</v>
      </c>
      <c r="D16" s="245" t="s">
        <v>33</v>
      </c>
      <c r="E16" s="245">
        <v>3</v>
      </c>
      <c r="F16" s="245">
        <v>1</v>
      </c>
      <c r="G16" s="245">
        <v>5</v>
      </c>
      <c r="H16" s="247">
        <v>41927</v>
      </c>
      <c r="I16" s="243">
        <v>42276</v>
      </c>
      <c r="J16" s="36">
        <f t="shared" si="0"/>
        <v>349</v>
      </c>
      <c r="K16" s="243" t="s">
        <v>38</v>
      </c>
      <c r="L16" s="244" t="s">
        <v>38</v>
      </c>
    </row>
    <row r="17" spans="1:13" ht="16">
      <c r="A17" s="36">
        <v>3</v>
      </c>
      <c r="B17" s="36" t="s">
        <v>12</v>
      </c>
      <c r="C17" s="242" t="s">
        <v>26</v>
      </c>
      <c r="D17" s="36" t="s">
        <v>27</v>
      </c>
      <c r="E17" s="36">
        <v>5</v>
      </c>
      <c r="F17" s="36">
        <v>1</v>
      </c>
      <c r="G17" s="36">
        <v>4</v>
      </c>
      <c r="H17" s="243">
        <v>42061</v>
      </c>
      <c r="I17" s="243">
        <v>42276</v>
      </c>
      <c r="J17" s="36">
        <f t="shared" si="0"/>
        <v>215</v>
      </c>
      <c r="K17" s="243">
        <v>42276</v>
      </c>
      <c r="L17" s="244">
        <v>236</v>
      </c>
    </row>
    <row r="18" spans="1:13" ht="16">
      <c r="A18" s="36">
        <v>3</v>
      </c>
      <c r="B18" s="36" t="s">
        <v>12</v>
      </c>
      <c r="C18" s="242" t="s">
        <v>28</v>
      </c>
      <c r="D18" s="36" t="s">
        <v>27</v>
      </c>
      <c r="E18" s="36">
        <v>5</v>
      </c>
      <c r="F18" s="36">
        <v>1</v>
      </c>
      <c r="G18" s="36">
        <v>4</v>
      </c>
      <c r="H18" s="243">
        <v>42061</v>
      </c>
      <c r="I18" s="243">
        <v>42276</v>
      </c>
      <c r="J18" s="36">
        <f t="shared" si="0"/>
        <v>215</v>
      </c>
      <c r="K18" s="243">
        <v>42276</v>
      </c>
      <c r="L18" s="244">
        <v>236</v>
      </c>
    </row>
    <row r="19" spans="1:13" ht="16">
      <c r="A19" s="36">
        <v>3</v>
      </c>
      <c r="B19" s="36" t="s">
        <v>12</v>
      </c>
      <c r="C19" s="242" t="s">
        <v>29</v>
      </c>
      <c r="D19" s="36" t="s">
        <v>27</v>
      </c>
      <c r="E19" s="36">
        <v>5</v>
      </c>
      <c r="F19" s="36">
        <v>1</v>
      </c>
      <c r="G19" s="36">
        <v>4</v>
      </c>
      <c r="H19" s="243">
        <v>42061</v>
      </c>
      <c r="I19" s="243">
        <v>42276</v>
      </c>
      <c r="J19" s="36">
        <f t="shared" si="0"/>
        <v>215</v>
      </c>
      <c r="K19" s="243">
        <v>42276</v>
      </c>
      <c r="L19" s="244">
        <v>236</v>
      </c>
    </row>
    <row r="20" spans="1:13" ht="16">
      <c r="A20" s="36">
        <v>3</v>
      </c>
      <c r="B20" s="36" t="s">
        <v>12</v>
      </c>
      <c r="C20" s="242" t="s">
        <v>30</v>
      </c>
      <c r="D20" s="36" t="s">
        <v>27</v>
      </c>
      <c r="E20" s="36">
        <v>5</v>
      </c>
      <c r="F20" s="36">
        <v>1</v>
      </c>
      <c r="G20" s="36">
        <v>4</v>
      </c>
      <c r="H20" s="243">
        <v>42061</v>
      </c>
      <c r="I20" s="243">
        <v>42276</v>
      </c>
      <c r="J20" s="36">
        <f t="shared" si="0"/>
        <v>215</v>
      </c>
      <c r="K20" s="243">
        <v>42276</v>
      </c>
      <c r="L20" s="244">
        <v>236</v>
      </c>
    </row>
    <row r="21" spans="1:13" ht="16">
      <c r="A21" s="36">
        <v>3</v>
      </c>
      <c r="B21" s="36" t="s">
        <v>12</v>
      </c>
      <c r="C21" s="242" t="s">
        <v>31</v>
      </c>
      <c r="D21" s="36" t="s">
        <v>27</v>
      </c>
      <c r="E21" s="36">
        <v>5</v>
      </c>
      <c r="F21" s="36">
        <v>1</v>
      </c>
      <c r="G21" s="36">
        <v>4</v>
      </c>
      <c r="H21" s="243">
        <v>42061</v>
      </c>
      <c r="I21" s="243">
        <v>42276</v>
      </c>
      <c r="J21" s="36">
        <f t="shared" si="0"/>
        <v>215</v>
      </c>
      <c r="K21" s="243">
        <v>42276</v>
      </c>
      <c r="L21" s="244">
        <v>236</v>
      </c>
    </row>
    <row r="22" spans="1:13" ht="16">
      <c r="A22" s="36">
        <v>2</v>
      </c>
      <c r="B22" s="36" t="s">
        <v>5</v>
      </c>
      <c r="C22" s="242" t="s">
        <v>6</v>
      </c>
      <c r="D22" s="36" t="s">
        <v>7</v>
      </c>
      <c r="E22" s="36">
        <v>6</v>
      </c>
      <c r="F22" s="36">
        <v>1</v>
      </c>
      <c r="G22" s="36">
        <v>1</v>
      </c>
      <c r="H22" s="243">
        <v>42096</v>
      </c>
      <c r="I22" s="243">
        <v>42276</v>
      </c>
      <c r="J22" s="36">
        <f t="shared" si="0"/>
        <v>180</v>
      </c>
      <c r="K22" s="243">
        <v>42276</v>
      </c>
      <c r="L22" s="244">
        <v>201</v>
      </c>
    </row>
    <row r="23" spans="1:13" ht="16">
      <c r="A23" s="36">
        <v>2</v>
      </c>
      <c r="B23" s="36" t="s">
        <v>5</v>
      </c>
      <c r="C23" s="242" t="s">
        <v>8</v>
      </c>
      <c r="D23" s="36" t="s">
        <v>7</v>
      </c>
      <c r="E23" s="36">
        <v>6</v>
      </c>
      <c r="F23" s="36">
        <v>1</v>
      </c>
      <c r="G23" s="36">
        <v>1</v>
      </c>
      <c r="H23" s="243">
        <v>42096</v>
      </c>
      <c r="I23" s="243">
        <v>42276</v>
      </c>
      <c r="J23" s="36">
        <f t="shared" si="0"/>
        <v>180</v>
      </c>
      <c r="K23" s="243">
        <v>42276</v>
      </c>
      <c r="L23" s="244">
        <v>201</v>
      </c>
    </row>
    <row r="24" spans="1:13" ht="16">
      <c r="A24" s="36">
        <v>2</v>
      </c>
      <c r="B24" s="36" t="s">
        <v>5</v>
      </c>
      <c r="C24" s="242" t="s">
        <v>9</v>
      </c>
      <c r="D24" s="36" t="s">
        <v>7</v>
      </c>
      <c r="E24" s="36">
        <v>6</v>
      </c>
      <c r="F24" s="36">
        <v>1</v>
      </c>
      <c r="G24" s="36">
        <v>1</v>
      </c>
      <c r="H24" s="243">
        <v>42096</v>
      </c>
      <c r="I24" s="243">
        <v>42276</v>
      </c>
      <c r="J24" s="36">
        <f t="shared" si="0"/>
        <v>180</v>
      </c>
      <c r="K24" s="243">
        <v>42276</v>
      </c>
      <c r="L24" s="244">
        <v>201</v>
      </c>
    </row>
    <row r="25" spans="1:13" ht="16">
      <c r="A25" s="36">
        <v>2</v>
      </c>
      <c r="B25" s="36" t="s">
        <v>5</v>
      </c>
      <c r="C25" s="242" t="s">
        <v>10</v>
      </c>
      <c r="D25" s="36" t="s">
        <v>7</v>
      </c>
      <c r="E25" s="36">
        <v>6</v>
      </c>
      <c r="F25" s="36">
        <v>1</v>
      </c>
      <c r="G25" s="36">
        <v>1</v>
      </c>
      <c r="H25" s="243">
        <v>42096</v>
      </c>
      <c r="I25" s="243">
        <v>42276</v>
      </c>
      <c r="J25" s="36">
        <f t="shared" si="0"/>
        <v>180</v>
      </c>
      <c r="K25" s="243">
        <v>42276</v>
      </c>
      <c r="L25" s="244">
        <v>201</v>
      </c>
    </row>
    <row r="26" spans="1:13" ht="16">
      <c r="A26" s="36">
        <v>2</v>
      </c>
      <c r="B26" s="36" t="s">
        <v>5</v>
      </c>
      <c r="C26" s="242" t="s">
        <v>11</v>
      </c>
      <c r="D26" s="36" t="s">
        <v>7</v>
      </c>
      <c r="E26" s="36">
        <v>6</v>
      </c>
      <c r="F26" s="36">
        <v>1</v>
      </c>
      <c r="G26" s="36">
        <v>1</v>
      </c>
      <c r="H26" s="243">
        <v>42096</v>
      </c>
      <c r="I26" s="243">
        <v>42276</v>
      </c>
      <c r="J26" s="36">
        <f t="shared" si="0"/>
        <v>180</v>
      </c>
      <c r="K26" s="243">
        <v>42276</v>
      </c>
      <c r="L26" s="244">
        <v>201</v>
      </c>
    </row>
    <row r="27" spans="1:13" ht="16">
      <c r="A27" s="36">
        <v>2</v>
      </c>
      <c r="B27" s="36" t="s">
        <v>12</v>
      </c>
      <c r="C27" s="242" t="s">
        <v>13</v>
      </c>
      <c r="D27" s="36" t="s">
        <v>14</v>
      </c>
      <c r="E27" s="36">
        <v>6</v>
      </c>
      <c r="F27" s="36">
        <v>1</v>
      </c>
      <c r="G27" s="36">
        <v>2</v>
      </c>
      <c r="H27" s="243">
        <v>42096</v>
      </c>
      <c r="I27" s="243">
        <v>42276</v>
      </c>
      <c r="J27" s="36">
        <f t="shared" si="0"/>
        <v>180</v>
      </c>
      <c r="K27" s="243">
        <v>42276</v>
      </c>
      <c r="L27" s="244">
        <v>201</v>
      </c>
    </row>
    <row r="28" spans="1:13" ht="16">
      <c r="A28" s="36">
        <v>2</v>
      </c>
      <c r="B28" s="36" t="s">
        <v>12</v>
      </c>
      <c r="C28" s="242" t="s">
        <v>15</v>
      </c>
      <c r="D28" s="36" t="s">
        <v>14</v>
      </c>
      <c r="E28" s="36">
        <v>6</v>
      </c>
      <c r="F28" s="36">
        <v>1</v>
      </c>
      <c r="G28" s="36">
        <v>2</v>
      </c>
      <c r="H28" s="243">
        <v>42096</v>
      </c>
      <c r="I28" s="243">
        <v>42276</v>
      </c>
      <c r="J28" s="36">
        <f t="shared" si="0"/>
        <v>180</v>
      </c>
      <c r="K28" s="243">
        <v>42276</v>
      </c>
      <c r="L28" s="244">
        <v>201</v>
      </c>
    </row>
    <row r="29" spans="1:13" ht="16">
      <c r="A29" s="36">
        <v>2</v>
      </c>
      <c r="B29" s="36" t="s">
        <v>12</v>
      </c>
      <c r="C29" s="242" t="s">
        <v>16</v>
      </c>
      <c r="D29" s="36" t="s">
        <v>14</v>
      </c>
      <c r="E29" s="36">
        <v>6</v>
      </c>
      <c r="F29" s="36">
        <v>1</v>
      </c>
      <c r="G29" s="36">
        <v>2</v>
      </c>
      <c r="H29" s="243">
        <v>42096</v>
      </c>
      <c r="I29" s="243">
        <v>42276</v>
      </c>
      <c r="J29" s="36">
        <f t="shared" si="0"/>
        <v>180</v>
      </c>
      <c r="K29" s="243">
        <v>42276</v>
      </c>
      <c r="L29" s="244">
        <v>201</v>
      </c>
    </row>
    <row r="30" spans="1:13" ht="16">
      <c r="A30" s="36">
        <v>2</v>
      </c>
      <c r="B30" s="36" t="s">
        <v>12</v>
      </c>
      <c r="C30" s="242" t="s">
        <v>17</v>
      </c>
      <c r="D30" s="36" t="s">
        <v>14</v>
      </c>
      <c r="E30" s="36">
        <v>6</v>
      </c>
      <c r="F30" s="36">
        <v>1</v>
      </c>
      <c r="G30" s="36">
        <v>2</v>
      </c>
      <c r="H30" s="243">
        <v>42096</v>
      </c>
      <c r="I30" s="243">
        <v>42276</v>
      </c>
      <c r="J30" s="36">
        <f t="shared" si="0"/>
        <v>180</v>
      </c>
      <c r="K30" s="243">
        <v>42276</v>
      </c>
      <c r="L30" s="244">
        <v>201</v>
      </c>
    </row>
    <row r="31" spans="1:13" ht="17" thickBot="1">
      <c r="A31" s="44">
        <v>2</v>
      </c>
      <c r="B31" s="44" t="s">
        <v>12</v>
      </c>
      <c r="C31" s="255" t="s">
        <v>18</v>
      </c>
      <c r="D31" s="44" t="s">
        <v>14</v>
      </c>
      <c r="E31" s="44">
        <v>6</v>
      </c>
      <c r="F31" s="44">
        <v>1</v>
      </c>
      <c r="G31" s="44">
        <v>2</v>
      </c>
      <c r="H31" s="253">
        <v>42096</v>
      </c>
      <c r="I31" s="243">
        <v>42276</v>
      </c>
      <c r="J31" s="36">
        <f t="shared" si="0"/>
        <v>180</v>
      </c>
      <c r="K31" s="253">
        <v>42276</v>
      </c>
      <c r="L31" s="254">
        <v>201</v>
      </c>
      <c r="M31" s="47"/>
    </row>
    <row r="32" spans="1:13" ht="16">
      <c r="A32" s="40">
        <v>3</v>
      </c>
      <c r="B32" s="40" t="s">
        <v>12</v>
      </c>
      <c r="C32" s="248" t="s">
        <v>112</v>
      </c>
      <c r="D32" s="40" t="s">
        <v>113</v>
      </c>
      <c r="E32" s="40">
        <v>3</v>
      </c>
      <c r="F32" s="40">
        <v>2</v>
      </c>
      <c r="G32" s="40">
        <v>7</v>
      </c>
      <c r="H32" s="249">
        <v>41927</v>
      </c>
      <c r="I32" s="243">
        <v>42276</v>
      </c>
      <c r="J32" s="36">
        <f t="shared" si="0"/>
        <v>349</v>
      </c>
      <c r="K32" s="249">
        <v>42304</v>
      </c>
      <c r="L32" s="250">
        <v>398</v>
      </c>
      <c r="M32" s="43"/>
    </row>
    <row r="33" spans="1:12" ht="16">
      <c r="A33" s="36">
        <v>3</v>
      </c>
      <c r="B33" s="36" t="s">
        <v>12</v>
      </c>
      <c r="C33" s="242" t="s">
        <v>114</v>
      </c>
      <c r="D33" s="36" t="s">
        <v>113</v>
      </c>
      <c r="E33" s="36">
        <v>3</v>
      </c>
      <c r="F33" s="36">
        <v>2</v>
      </c>
      <c r="G33" s="36">
        <v>7</v>
      </c>
      <c r="H33" s="243">
        <v>41927</v>
      </c>
      <c r="I33" s="243">
        <v>42276</v>
      </c>
      <c r="J33" s="36">
        <f t="shared" si="0"/>
        <v>349</v>
      </c>
      <c r="K33" s="243">
        <v>42304</v>
      </c>
      <c r="L33" s="244">
        <v>398</v>
      </c>
    </row>
    <row r="34" spans="1:12" ht="16">
      <c r="A34" s="36">
        <v>3</v>
      </c>
      <c r="B34" s="36" t="s">
        <v>12</v>
      </c>
      <c r="C34" s="242" t="s">
        <v>115</v>
      </c>
      <c r="D34" s="36" t="s">
        <v>113</v>
      </c>
      <c r="E34" s="36">
        <v>3</v>
      </c>
      <c r="F34" s="36">
        <v>2</v>
      </c>
      <c r="G34" s="36">
        <v>7</v>
      </c>
      <c r="H34" s="243">
        <v>41927</v>
      </c>
      <c r="I34" s="243">
        <v>42276</v>
      </c>
      <c r="J34" s="36">
        <f t="shared" ref="J34:J61" si="1">I34-H34</f>
        <v>349</v>
      </c>
      <c r="K34" s="243">
        <v>42304</v>
      </c>
      <c r="L34" s="244">
        <v>398</v>
      </c>
    </row>
    <row r="35" spans="1:12" ht="16">
      <c r="A35" s="36">
        <v>3</v>
      </c>
      <c r="B35" s="36" t="s">
        <v>12</v>
      </c>
      <c r="C35" s="242" t="s">
        <v>116</v>
      </c>
      <c r="D35" s="36" t="s">
        <v>113</v>
      </c>
      <c r="E35" s="36">
        <v>3</v>
      </c>
      <c r="F35" s="36">
        <v>2</v>
      </c>
      <c r="G35" s="36">
        <v>7</v>
      </c>
      <c r="H35" s="243">
        <v>41927</v>
      </c>
      <c r="I35" s="243">
        <v>42276</v>
      </c>
      <c r="J35" s="36">
        <f t="shared" si="1"/>
        <v>349</v>
      </c>
      <c r="K35" s="243">
        <v>42304</v>
      </c>
      <c r="L35" s="244">
        <v>398</v>
      </c>
    </row>
    <row r="36" spans="1:12" ht="16">
      <c r="A36" s="36">
        <v>3</v>
      </c>
      <c r="B36" s="36" t="s">
        <v>12</v>
      </c>
      <c r="C36" s="242" t="s">
        <v>117</v>
      </c>
      <c r="D36" s="36" t="s">
        <v>113</v>
      </c>
      <c r="E36" s="36">
        <v>3</v>
      </c>
      <c r="F36" s="36">
        <v>2</v>
      </c>
      <c r="G36" s="36">
        <v>7</v>
      </c>
      <c r="H36" s="243">
        <v>41927</v>
      </c>
      <c r="I36" s="243">
        <v>42276</v>
      </c>
      <c r="J36" s="36">
        <f t="shared" si="1"/>
        <v>349</v>
      </c>
      <c r="K36" s="243">
        <v>42304</v>
      </c>
      <c r="L36" s="244">
        <v>398</v>
      </c>
    </row>
    <row r="37" spans="1:12" ht="16">
      <c r="A37" s="36">
        <v>2</v>
      </c>
      <c r="B37" s="36" t="s">
        <v>5</v>
      </c>
      <c r="C37" s="242" t="s">
        <v>100</v>
      </c>
      <c r="D37" s="36" t="s">
        <v>101</v>
      </c>
      <c r="E37" s="36">
        <v>4</v>
      </c>
      <c r="F37" s="36">
        <v>2</v>
      </c>
      <c r="G37" s="36">
        <v>8</v>
      </c>
      <c r="H37" s="243">
        <v>42026</v>
      </c>
      <c r="I37" s="243">
        <v>42276</v>
      </c>
      <c r="J37" s="36">
        <f t="shared" si="1"/>
        <v>250</v>
      </c>
      <c r="K37" s="243">
        <v>42304</v>
      </c>
      <c r="L37" s="244">
        <v>299</v>
      </c>
    </row>
    <row r="38" spans="1:12" ht="16">
      <c r="A38" s="36">
        <v>2</v>
      </c>
      <c r="B38" s="36" t="s">
        <v>5</v>
      </c>
      <c r="C38" s="242" t="s">
        <v>102</v>
      </c>
      <c r="D38" s="36" t="s">
        <v>101</v>
      </c>
      <c r="E38" s="36">
        <v>4</v>
      </c>
      <c r="F38" s="36">
        <v>2</v>
      </c>
      <c r="G38" s="36">
        <v>8</v>
      </c>
      <c r="H38" s="243">
        <v>42026</v>
      </c>
      <c r="I38" s="243">
        <v>42276</v>
      </c>
      <c r="J38" s="36">
        <f t="shared" si="1"/>
        <v>250</v>
      </c>
      <c r="K38" s="243">
        <v>42304</v>
      </c>
      <c r="L38" s="244">
        <v>299</v>
      </c>
    </row>
    <row r="39" spans="1:12" ht="16">
      <c r="A39" s="36">
        <v>2</v>
      </c>
      <c r="B39" s="36" t="s">
        <v>5</v>
      </c>
      <c r="C39" s="242" t="s">
        <v>103</v>
      </c>
      <c r="D39" s="36" t="s">
        <v>101</v>
      </c>
      <c r="E39" s="36">
        <v>4</v>
      </c>
      <c r="F39" s="36">
        <v>2</v>
      </c>
      <c r="G39" s="36">
        <v>8</v>
      </c>
      <c r="H39" s="243">
        <v>42026</v>
      </c>
      <c r="I39" s="243">
        <v>42276</v>
      </c>
      <c r="J39" s="36">
        <f t="shared" si="1"/>
        <v>250</v>
      </c>
      <c r="K39" s="243">
        <v>42304</v>
      </c>
      <c r="L39" s="244">
        <v>299</v>
      </c>
    </row>
    <row r="40" spans="1:12" ht="16">
      <c r="A40" s="36">
        <v>2</v>
      </c>
      <c r="B40" s="36" t="s">
        <v>5</v>
      </c>
      <c r="C40" s="242" t="s">
        <v>104</v>
      </c>
      <c r="D40" s="36" t="s">
        <v>101</v>
      </c>
      <c r="E40" s="36">
        <v>4</v>
      </c>
      <c r="F40" s="36">
        <v>2</v>
      </c>
      <c r="G40" s="36">
        <v>8</v>
      </c>
      <c r="H40" s="243">
        <v>42026</v>
      </c>
      <c r="I40" s="243">
        <v>42276</v>
      </c>
      <c r="J40" s="36">
        <f t="shared" si="1"/>
        <v>250</v>
      </c>
      <c r="K40" s="243">
        <v>42304</v>
      </c>
      <c r="L40" s="244">
        <v>299</v>
      </c>
    </row>
    <row r="41" spans="1:12" ht="16">
      <c r="A41" s="36">
        <v>2</v>
      </c>
      <c r="B41" s="36" t="s">
        <v>5</v>
      </c>
      <c r="C41" s="242" t="s">
        <v>105</v>
      </c>
      <c r="D41" s="36" t="s">
        <v>101</v>
      </c>
      <c r="E41" s="36">
        <v>4</v>
      </c>
      <c r="F41" s="36">
        <v>2</v>
      </c>
      <c r="G41" s="36">
        <v>8</v>
      </c>
      <c r="H41" s="243">
        <v>42026</v>
      </c>
      <c r="I41" s="243">
        <v>42276</v>
      </c>
      <c r="J41" s="36">
        <f t="shared" si="1"/>
        <v>250</v>
      </c>
      <c r="K41" s="243">
        <v>42304</v>
      </c>
      <c r="L41" s="244">
        <v>299</v>
      </c>
    </row>
    <row r="42" spans="1:12" ht="16">
      <c r="A42" s="36">
        <v>2</v>
      </c>
      <c r="B42" s="36" t="s">
        <v>12</v>
      </c>
      <c r="C42" s="242" t="s">
        <v>94</v>
      </c>
      <c r="D42" s="36" t="s">
        <v>95</v>
      </c>
      <c r="E42" s="36">
        <v>4</v>
      </c>
      <c r="F42" s="36">
        <v>2</v>
      </c>
      <c r="G42" s="36">
        <v>9</v>
      </c>
      <c r="H42" s="243">
        <v>42026</v>
      </c>
      <c r="I42" s="243">
        <v>42276</v>
      </c>
      <c r="J42" s="36">
        <f t="shared" si="1"/>
        <v>250</v>
      </c>
      <c r="K42" s="243">
        <v>42304</v>
      </c>
      <c r="L42" s="244">
        <v>299</v>
      </c>
    </row>
    <row r="43" spans="1:12" ht="16">
      <c r="A43" s="36">
        <v>2</v>
      </c>
      <c r="B43" s="36" t="s">
        <v>12</v>
      </c>
      <c r="C43" s="242" t="s">
        <v>96</v>
      </c>
      <c r="D43" s="36" t="s">
        <v>95</v>
      </c>
      <c r="E43" s="36">
        <v>4</v>
      </c>
      <c r="F43" s="36">
        <v>2</v>
      </c>
      <c r="G43" s="36">
        <v>9</v>
      </c>
      <c r="H43" s="243">
        <v>42026</v>
      </c>
      <c r="I43" s="243">
        <v>42276</v>
      </c>
      <c r="J43" s="36">
        <f t="shared" si="1"/>
        <v>250</v>
      </c>
      <c r="K43" s="243">
        <v>42304</v>
      </c>
      <c r="L43" s="244">
        <v>299</v>
      </c>
    </row>
    <row r="44" spans="1:12" ht="16">
      <c r="A44" s="36">
        <v>2</v>
      </c>
      <c r="B44" s="36" t="s">
        <v>12</v>
      </c>
      <c r="C44" s="242" t="s">
        <v>97</v>
      </c>
      <c r="D44" s="36" t="s">
        <v>95</v>
      </c>
      <c r="E44" s="36">
        <v>4</v>
      </c>
      <c r="F44" s="36">
        <v>2</v>
      </c>
      <c r="G44" s="36">
        <v>9</v>
      </c>
      <c r="H44" s="243">
        <v>42026</v>
      </c>
      <c r="I44" s="243">
        <v>42276</v>
      </c>
      <c r="J44" s="36">
        <f t="shared" si="1"/>
        <v>250</v>
      </c>
      <c r="K44" s="243">
        <v>42304</v>
      </c>
      <c r="L44" s="244">
        <v>299</v>
      </c>
    </row>
    <row r="45" spans="1:12" ht="16">
      <c r="A45" s="36">
        <v>2</v>
      </c>
      <c r="B45" s="36" t="s">
        <v>12</v>
      </c>
      <c r="C45" s="242" t="s">
        <v>98</v>
      </c>
      <c r="D45" s="36" t="s">
        <v>95</v>
      </c>
      <c r="E45" s="36">
        <v>4</v>
      </c>
      <c r="F45" s="36">
        <v>2</v>
      </c>
      <c r="G45" s="36">
        <v>9</v>
      </c>
      <c r="H45" s="243">
        <v>42026</v>
      </c>
      <c r="I45" s="243">
        <v>42276</v>
      </c>
      <c r="J45" s="36">
        <f t="shared" si="1"/>
        <v>250</v>
      </c>
      <c r="K45" s="243">
        <v>42304</v>
      </c>
      <c r="L45" s="244">
        <v>299</v>
      </c>
    </row>
    <row r="46" spans="1:12" ht="16">
      <c r="A46" s="36">
        <v>2</v>
      </c>
      <c r="B46" s="36" t="s">
        <v>12</v>
      </c>
      <c r="C46" s="242" t="s">
        <v>99</v>
      </c>
      <c r="D46" s="36" t="s">
        <v>95</v>
      </c>
      <c r="E46" s="36">
        <v>4</v>
      </c>
      <c r="F46" s="36">
        <v>2</v>
      </c>
      <c r="G46" s="36">
        <v>9</v>
      </c>
      <c r="H46" s="243">
        <v>42026</v>
      </c>
      <c r="I46" s="243">
        <v>42276</v>
      </c>
      <c r="J46" s="36">
        <f t="shared" si="1"/>
        <v>250</v>
      </c>
      <c r="K46" s="243">
        <v>42304</v>
      </c>
      <c r="L46" s="244">
        <v>299</v>
      </c>
    </row>
    <row r="47" spans="1:12" ht="16">
      <c r="A47" s="36">
        <v>2</v>
      </c>
      <c r="B47" s="36" t="s">
        <v>5</v>
      </c>
      <c r="C47" s="242" t="s">
        <v>124</v>
      </c>
      <c r="D47" s="36" t="s">
        <v>125</v>
      </c>
      <c r="E47" s="36">
        <v>5</v>
      </c>
      <c r="F47" s="36">
        <v>2</v>
      </c>
      <c r="G47" s="36">
        <v>12</v>
      </c>
      <c r="H47" s="243">
        <v>42061</v>
      </c>
      <c r="I47" s="243">
        <v>42276</v>
      </c>
      <c r="J47" s="36">
        <f t="shared" si="1"/>
        <v>215</v>
      </c>
      <c r="K47" s="243">
        <v>42304</v>
      </c>
      <c r="L47" s="244">
        <v>264</v>
      </c>
    </row>
    <row r="48" spans="1:12" ht="16">
      <c r="A48" s="36">
        <v>2</v>
      </c>
      <c r="B48" s="36" t="s">
        <v>5</v>
      </c>
      <c r="C48" s="242" t="s">
        <v>126</v>
      </c>
      <c r="D48" s="36" t="s">
        <v>125</v>
      </c>
      <c r="E48" s="36">
        <v>5</v>
      </c>
      <c r="F48" s="36">
        <v>2</v>
      </c>
      <c r="G48" s="36">
        <v>12</v>
      </c>
      <c r="H48" s="243">
        <v>42061</v>
      </c>
      <c r="I48" s="243">
        <v>42276</v>
      </c>
      <c r="J48" s="36">
        <f t="shared" si="1"/>
        <v>215</v>
      </c>
      <c r="K48" s="243">
        <v>42304</v>
      </c>
      <c r="L48" s="244">
        <v>264</v>
      </c>
    </row>
    <row r="49" spans="1:13" ht="16">
      <c r="A49" s="36">
        <v>2</v>
      </c>
      <c r="B49" s="36" t="s">
        <v>5</v>
      </c>
      <c r="C49" s="242" t="s">
        <v>127</v>
      </c>
      <c r="D49" s="36" t="s">
        <v>125</v>
      </c>
      <c r="E49" s="36">
        <v>5</v>
      </c>
      <c r="F49" s="36">
        <v>2</v>
      </c>
      <c r="G49" s="36">
        <v>12</v>
      </c>
      <c r="H49" s="243">
        <v>42061</v>
      </c>
      <c r="I49" s="243">
        <v>42276</v>
      </c>
      <c r="J49" s="36">
        <f t="shared" si="1"/>
        <v>215</v>
      </c>
      <c r="K49" s="243">
        <v>42304</v>
      </c>
      <c r="L49" s="244">
        <v>264</v>
      </c>
    </row>
    <row r="50" spans="1:13" ht="16">
      <c r="A50" s="36">
        <v>2</v>
      </c>
      <c r="B50" s="36" t="s">
        <v>5</v>
      </c>
      <c r="C50" s="242" t="s">
        <v>128</v>
      </c>
      <c r="D50" s="36" t="s">
        <v>125</v>
      </c>
      <c r="E50" s="36">
        <v>5</v>
      </c>
      <c r="F50" s="36">
        <v>2</v>
      </c>
      <c r="G50" s="36">
        <v>12</v>
      </c>
      <c r="H50" s="243">
        <v>42061</v>
      </c>
      <c r="I50" s="243">
        <v>42276</v>
      </c>
      <c r="J50" s="36">
        <f t="shared" si="1"/>
        <v>215</v>
      </c>
      <c r="K50" s="243">
        <v>42304</v>
      </c>
      <c r="L50" s="244">
        <v>264</v>
      </c>
    </row>
    <row r="51" spans="1:13" ht="16">
      <c r="A51" s="36">
        <v>2</v>
      </c>
      <c r="B51" s="36" t="s">
        <v>5</v>
      </c>
      <c r="C51" s="242" t="s">
        <v>129</v>
      </c>
      <c r="D51" s="36" t="s">
        <v>125</v>
      </c>
      <c r="E51" s="36">
        <v>5</v>
      </c>
      <c r="F51" s="36">
        <v>2</v>
      </c>
      <c r="G51" s="36">
        <v>12</v>
      </c>
      <c r="H51" s="243">
        <v>42061</v>
      </c>
      <c r="I51" s="243">
        <v>42276</v>
      </c>
      <c r="J51" s="36">
        <f t="shared" si="1"/>
        <v>215</v>
      </c>
      <c r="K51" s="243">
        <v>42304</v>
      </c>
      <c r="L51" s="244">
        <v>264</v>
      </c>
    </row>
    <row r="52" spans="1:13" ht="16">
      <c r="A52" s="36">
        <v>3</v>
      </c>
      <c r="B52" s="36" t="s">
        <v>5</v>
      </c>
      <c r="C52" s="242" t="s">
        <v>106</v>
      </c>
      <c r="D52" s="36" t="s">
        <v>107</v>
      </c>
      <c r="E52" s="36">
        <v>6</v>
      </c>
      <c r="F52" s="36">
        <v>2</v>
      </c>
      <c r="G52" s="36">
        <v>10</v>
      </c>
      <c r="H52" s="243">
        <v>42096</v>
      </c>
      <c r="I52" s="243">
        <v>42276</v>
      </c>
      <c r="J52" s="36">
        <f t="shared" si="1"/>
        <v>180</v>
      </c>
      <c r="K52" s="243">
        <v>42304</v>
      </c>
      <c r="L52" s="244">
        <v>229</v>
      </c>
    </row>
    <row r="53" spans="1:13" ht="16">
      <c r="A53" s="36">
        <v>3</v>
      </c>
      <c r="B53" s="36" t="s">
        <v>5</v>
      </c>
      <c r="C53" s="242" t="s">
        <v>108</v>
      </c>
      <c r="D53" s="36" t="s">
        <v>107</v>
      </c>
      <c r="E53" s="36">
        <v>6</v>
      </c>
      <c r="F53" s="36">
        <v>2</v>
      </c>
      <c r="G53" s="36">
        <v>10</v>
      </c>
      <c r="H53" s="243">
        <v>42096</v>
      </c>
      <c r="I53" s="243">
        <v>42276</v>
      </c>
      <c r="J53" s="36">
        <f t="shared" si="1"/>
        <v>180</v>
      </c>
      <c r="K53" s="243">
        <v>42304</v>
      </c>
      <c r="L53" s="244">
        <v>229</v>
      </c>
    </row>
    <row r="54" spans="1:13" ht="16">
      <c r="A54" s="36">
        <v>3</v>
      </c>
      <c r="B54" s="36" t="s">
        <v>5</v>
      </c>
      <c r="C54" s="242" t="s">
        <v>109</v>
      </c>
      <c r="D54" s="36" t="s">
        <v>107</v>
      </c>
      <c r="E54" s="36">
        <v>6</v>
      </c>
      <c r="F54" s="36">
        <v>2</v>
      </c>
      <c r="G54" s="36">
        <v>10</v>
      </c>
      <c r="H54" s="243">
        <v>42096</v>
      </c>
      <c r="I54" s="243">
        <v>42276</v>
      </c>
      <c r="J54" s="36">
        <f t="shared" si="1"/>
        <v>180</v>
      </c>
      <c r="K54" s="243">
        <v>42304</v>
      </c>
      <c r="L54" s="244">
        <v>229</v>
      </c>
    </row>
    <row r="55" spans="1:13" ht="16">
      <c r="A55" s="36">
        <v>3</v>
      </c>
      <c r="B55" s="36" t="s">
        <v>5</v>
      </c>
      <c r="C55" s="242" t="s">
        <v>110</v>
      </c>
      <c r="D55" s="36" t="s">
        <v>107</v>
      </c>
      <c r="E55" s="36">
        <v>6</v>
      </c>
      <c r="F55" s="36">
        <v>2</v>
      </c>
      <c r="G55" s="36">
        <v>10</v>
      </c>
      <c r="H55" s="243">
        <v>42096</v>
      </c>
      <c r="I55" s="243">
        <v>42276</v>
      </c>
      <c r="J55" s="36">
        <f t="shared" si="1"/>
        <v>180</v>
      </c>
      <c r="K55" s="243">
        <v>42304</v>
      </c>
      <c r="L55" s="244">
        <v>229</v>
      </c>
    </row>
    <row r="56" spans="1:13" ht="16">
      <c r="A56" s="36">
        <v>3</v>
      </c>
      <c r="B56" s="36" t="s">
        <v>5</v>
      </c>
      <c r="C56" s="242" t="s">
        <v>111</v>
      </c>
      <c r="D56" s="36" t="s">
        <v>107</v>
      </c>
      <c r="E56" s="36">
        <v>6</v>
      </c>
      <c r="F56" s="36">
        <v>2</v>
      </c>
      <c r="G56" s="36">
        <v>10</v>
      </c>
      <c r="H56" s="243">
        <v>42096</v>
      </c>
      <c r="I56" s="243">
        <v>42276</v>
      </c>
      <c r="J56" s="36">
        <f t="shared" si="1"/>
        <v>180</v>
      </c>
      <c r="K56" s="243">
        <v>42304</v>
      </c>
      <c r="L56" s="244">
        <v>229</v>
      </c>
    </row>
    <row r="57" spans="1:13" ht="16">
      <c r="A57" s="36">
        <v>3</v>
      </c>
      <c r="B57" s="36" t="s">
        <v>12</v>
      </c>
      <c r="C57" s="242" t="s">
        <v>118</v>
      </c>
      <c r="D57" s="36" t="s">
        <v>119</v>
      </c>
      <c r="E57" s="36">
        <v>6</v>
      </c>
      <c r="F57" s="36">
        <v>2</v>
      </c>
      <c r="G57" s="36">
        <v>11</v>
      </c>
      <c r="H57" s="243">
        <v>42096</v>
      </c>
      <c r="I57" s="243">
        <v>42276</v>
      </c>
      <c r="J57" s="36">
        <f t="shared" si="1"/>
        <v>180</v>
      </c>
      <c r="K57" s="243">
        <v>42304</v>
      </c>
      <c r="L57" s="244">
        <v>229</v>
      </c>
    </row>
    <row r="58" spans="1:13" ht="16">
      <c r="A58" s="36">
        <v>3</v>
      </c>
      <c r="B58" s="36" t="s">
        <v>12</v>
      </c>
      <c r="C58" s="242" t="s">
        <v>120</v>
      </c>
      <c r="D58" s="36" t="s">
        <v>119</v>
      </c>
      <c r="E58" s="36">
        <v>6</v>
      </c>
      <c r="F58" s="36">
        <v>2</v>
      </c>
      <c r="G58" s="36">
        <v>11</v>
      </c>
      <c r="H58" s="243">
        <v>42096</v>
      </c>
      <c r="I58" s="243">
        <v>42276</v>
      </c>
      <c r="J58" s="36">
        <f t="shared" si="1"/>
        <v>180</v>
      </c>
      <c r="K58" s="243">
        <v>42304</v>
      </c>
      <c r="L58" s="244">
        <v>229</v>
      </c>
    </row>
    <row r="59" spans="1:13" ht="16">
      <c r="A59" s="36">
        <v>3</v>
      </c>
      <c r="B59" s="36" t="s">
        <v>12</v>
      </c>
      <c r="C59" s="242" t="s">
        <v>121</v>
      </c>
      <c r="D59" s="36" t="s">
        <v>119</v>
      </c>
      <c r="E59" s="36">
        <v>6</v>
      </c>
      <c r="F59" s="36">
        <v>2</v>
      </c>
      <c r="G59" s="36">
        <v>11</v>
      </c>
      <c r="H59" s="243">
        <v>42096</v>
      </c>
      <c r="I59" s="243">
        <v>42276</v>
      </c>
      <c r="J59" s="36">
        <f t="shared" si="1"/>
        <v>180</v>
      </c>
      <c r="K59" s="243">
        <v>42304</v>
      </c>
      <c r="L59" s="244">
        <v>229</v>
      </c>
    </row>
    <row r="60" spans="1:13" ht="16">
      <c r="A60" s="36">
        <v>3</v>
      </c>
      <c r="B60" s="36" t="s">
        <v>12</v>
      </c>
      <c r="C60" s="242" t="s">
        <v>122</v>
      </c>
      <c r="D60" s="36" t="s">
        <v>119</v>
      </c>
      <c r="E60" s="36">
        <v>6</v>
      </c>
      <c r="F60" s="36">
        <v>2</v>
      </c>
      <c r="G60" s="36">
        <v>11</v>
      </c>
      <c r="H60" s="243">
        <v>42096</v>
      </c>
      <c r="I60" s="243">
        <v>42276</v>
      </c>
      <c r="J60" s="36">
        <f t="shared" si="1"/>
        <v>180</v>
      </c>
      <c r="K60" s="243">
        <v>42304</v>
      </c>
      <c r="L60" s="244">
        <v>229</v>
      </c>
    </row>
    <row r="61" spans="1:13" ht="17" thickBot="1">
      <c r="A61" s="44">
        <v>3</v>
      </c>
      <c r="B61" s="44" t="s">
        <v>12</v>
      </c>
      <c r="C61" s="255" t="s">
        <v>123</v>
      </c>
      <c r="D61" s="44" t="s">
        <v>119</v>
      </c>
      <c r="E61" s="44">
        <v>6</v>
      </c>
      <c r="F61" s="44">
        <v>2</v>
      </c>
      <c r="G61" s="44">
        <v>11</v>
      </c>
      <c r="H61" s="253">
        <v>42096</v>
      </c>
      <c r="I61" s="243">
        <v>42276</v>
      </c>
      <c r="J61" s="36">
        <f t="shared" si="1"/>
        <v>180</v>
      </c>
      <c r="K61" s="253">
        <v>42304</v>
      </c>
      <c r="L61" s="254">
        <v>229</v>
      </c>
      <c r="M61" s="47"/>
    </row>
    <row r="62" spans="1:13" ht="16">
      <c r="A62" s="288">
        <v>2</v>
      </c>
      <c r="B62" s="288" t="s">
        <v>5</v>
      </c>
      <c r="C62" s="289" t="s">
        <v>146</v>
      </c>
      <c r="D62" s="288" t="s">
        <v>147</v>
      </c>
      <c r="E62" s="288">
        <v>2</v>
      </c>
      <c r="F62" s="288">
        <v>3</v>
      </c>
      <c r="G62" s="288">
        <v>19</v>
      </c>
      <c r="H62" s="290">
        <v>41893</v>
      </c>
      <c r="I62" s="243">
        <v>42276</v>
      </c>
      <c r="J62" s="247"/>
      <c r="K62" s="249" t="s">
        <v>38</v>
      </c>
      <c r="L62" s="250" t="s">
        <v>38</v>
      </c>
      <c r="M62" s="43"/>
    </row>
    <row r="63" spans="1:13" ht="16">
      <c r="A63" s="36">
        <v>2</v>
      </c>
      <c r="B63" s="36" t="s">
        <v>5</v>
      </c>
      <c r="C63" s="242" t="s">
        <v>148</v>
      </c>
      <c r="D63" s="36" t="s">
        <v>147</v>
      </c>
      <c r="E63" s="36">
        <v>2</v>
      </c>
      <c r="F63" s="36">
        <v>3</v>
      </c>
      <c r="G63" s="36">
        <v>19</v>
      </c>
      <c r="H63" s="243">
        <v>41893</v>
      </c>
      <c r="I63" s="243">
        <v>42276</v>
      </c>
      <c r="J63" s="36">
        <f t="shared" ref="J63:J96" si="2">I63-H63</f>
        <v>383</v>
      </c>
      <c r="K63" s="243">
        <v>42332</v>
      </c>
      <c r="L63" s="244">
        <v>460</v>
      </c>
    </row>
    <row r="64" spans="1:13" ht="16">
      <c r="A64" s="36">
        <v>2</v>
      </c>
      <c r="B64" s="36" t="s">
        <v>5</v>
      </c>
      <c r="C64" s="242" t="s">
        <v>149</v>
      </c>
      <c r="D64" s="36" t="s">
        <v>147</v>
      </c>
      <c r="E64" s="36">
        <v>2</v>
      </c>
      <c r="F64" s="36">
        <v>3</v>
      </c>
      <c r="G64" s="36">
        <v>19</v>
      </c>
      <c r="H64" s="243">
        <v>41893</v>
      </c>
      <c r="I64" s="243">
        <v>42276</v>
      </c>
      <c r="J64" s="36">
        <f t="shared" si="2"/>
        <v>383</v>
      </c>
      <c r="K64" s="243">
        <v>42332</v>
      </c>
      <c r="L64" s="244">
        <v>460</v>
      </c>
    </row>
    <row r="65" spans="1:12" ht="16">
      <c r="A65" s="36">
        <v>2</v>
      </c>
      <c r="B65" s="36" t="s">
        <v>5</v>
      </c>
      <c r="C65" s="242" t="s">
        <v>150</v>
      </c>
      <c r="D65" s="36" t="s">
        <v>147</v>
      </c>
      <c r="E65" s="36">
        <v>2</v>
      </c>
      <c r="F65" s="36">
        <v>3</v>
      </c>
      <c r="G65" s="36">
        <v>19</v>
      </c>
      <c r="H65" s="243">
        <v>41893</v>
      </c>
      <c r="I65" s="243">
        <v>42276</v>
      </c>
      <c r="J65" s="36">
        <f t="shared" si="2"/>
        <v>383</v>
      </c>
      <c r="K65" s="243">
        <v>42332</v>
      </c>
      <c r="L65" s="244">
        <v>460</v>
      </c>
    </row>
    <row r="66" spans="1:12" ht="16">
      <c r="A66" s="36">
        <v>2</v>
      </c>
      <c r="B66" s="36" t="s">
        <v>5</v>
      </c>
      <c r="C66" s="242" t="s">
        <v>151</v>
      </c>
      <c r="D66" s="36" t="s">
        <v>147</v>
      </c>
      <c r="E66" s="36">
        <v>2</v>
      </c>
      <c r="F66" s="36">
        <v>3</v>
      </c>
      <c r="G66" s="36">
        <v>19</v>
      </c>
      <c r="H66" s="243">
        <v>41893</v>
      </c>
      <c r="I66" s="243">
        <v>42276</v>
      </c>
      <c r="J66" s="36">
        <f t="shared" si="2"/>
        <v>383</v>
      </c>
      <c r="K66" s="243">
        <v>42332</v>
      </c>
      <c r="L66" s="244">
        <v>460</v>
      </c>
    </row>
    <row r="67" spans="1:12" ht="16">
      <c r="A67" s="36">
        <v>2</v>
      </c>
      <c r="B67" s="36" t="s">
        <v>12</v>
      </c>
      <c r="C67" s="242" t="s">
        <v>170</v>
      </c>
      <c r="D67" s="36" t="s">
        <v>171</v>
      </c>
      <c r="E67" s="36">
        <v>2</v>
      </c>
      <c r="F67" s="36">
        <v>3</v>
      </c>
      <c r="G67" s="36">
        <v>16</v>
      </c>
      <c r="H67" s="243">
        <v>41893</v>
      </c>
      <c r="I67" s="243">
        <v>42276</v>
      </c>
      <c r="J67" s="36">
        <f t="shared" si="2"/>
        <v>383</v>
      </c>
      <c r="K67" s="243">
        <v>42332</v>
      </c>
      <c r="L67" s="244">
        <v>460</v>
      </c>
    </row>
    <row r="68" spans="1:12" ht="16">
      <c r="A68" s="36">
        <v>2</v>
      </c>
      <c r="B68" s="36" t="s">
        <v>12</v>
      </c>
      <c r="C68" s="242" t="s">
        <v>172</v>
      </c>
      <c r="D68" s="36" t="s">
        <v>171</v>
      </c>
      <c r="E68" s="36">
        <v>2</v>
      </c>
      <c r="F68" s="36">
        <v>3</v>
      </c>
      <c r="G68" s="36">
        <v>16</v>
      </c>
      <c r="H68" s="243">
        <v>41893</v>
      </c>
      <c r="I68" s="243">
        <v>42276</v>
      </c>
      <c r="J68" s="36">
        <f t="shared" si="2"/>
        <v>383</v>
      </c>
      <c r="K68" s="243">
        <v>42332</v>
      </c>
      <c r="L68" s="244">
        <v>460</v>
      </c>
    </row>
    <row r="69" spans="1:12" ht="16">
      <c r="A69" s="36">
        <v>2</v>
      </c>
      <c r="B69" s="36" t="s">
        <v>12</v>
      </c>
      <c r="C69" s="242" t="s">
        <v>173</v>
      </c>
      <c r="D69" s="36" t="s">
        <v>171</v>
      </c>
      <c r="E69" s="36">
        <v>2</v>
      </c>
      <c r="F69" s="36">
        <v>3</v>
      </c>
      <c r="G69" s="36">
        <v>16</v>
      </c>
      <c r="H69" s="243">
        <v>41893</v>
      </c>
      <c r="I69" s="243">
        <v>42276</v>
      </c>
      <c r="J69" s="36">
        <f t="shared" si="2"/>
        <v>383</v>
      </c>
      <c r="K69" s="243">
        <v>42332</v>
      </c>
      <c r="L69" s="244">
        <v>460</v>
      </c>
    </row>
    <row r="70" spans="1:12" ht="16">
      <c r="A70" s="36">
        <v>2</v>
      </c>
      <c r="B70" s="36" t="s">
        <v>12</v>
      </c>
      <c r="C70" s="242" t="s">
        <v>174</v>
      </c>
      <c r="D70" s="36" t="s">
        <v>171</v>
      </c>
      <c r="E70" s="36">
        <v>2</v>
      </c>
      <c r="F70" s="36">
        <v>3</v>
      </c>
      <c r="G70" s="36">
        <v>16</v>
      </c>
      <c r="H70" s="243">
        <v>41893</v>
      </c>
      <c r="I70" s="243">
        <v>42276</v>
      </c>
      <c r="J70" s="36">
        <f t="shared" si="2"/>
        <v>383</v>
      </c>
      <c r="K70" s="243">
        <v>42332</v>
      </c>
      <c r="L70" s="244">
        <v>460</v>
      </c>
    </row>
    <row r="71" spans="1:12" ht="16">
      <c r="A71" s="36">
        <v>2</v>
      </c>
      <c r="B71" s="36" t="s">
        <v>12</v>
      </c>
      <c r="C71" s="242" t="s">
        <v>175</v>
      </c>
      <c r="D71" s="36" t="s">
        <v>171</v>
      </c>
      <c r="E71" s="36">
        <v>2</v>
      </c>
      <c r="F71" s="36">
        <v>3</v>
      </c>
      <c r="G71" s="36">
        <v>16</v>
      </c>
      <c r="H71" s="243">
        <v>41893</v>
      </c>
      <c r="I71" s="243">
        <v>42276</v>
      </c>
      <c r="J71" s="36">
        <f t="shared" si="2"/>
        <v>383</v>
      </c>
      <c r="K71" s="243">
        <v>42332</v>
      </c>
      <c r="L71" s="244">
        <v>460</v>
      </c>
    </row>
    <row r="72" spans="1:12" ht="16">
      <c r="A72" s="36">
        <v>2</v>
      </c>
      <c r="B72" s="36" t="s">
        <v>5</v>
      </c>
      <c r="C72" s="242" t="s">
        <v>176</v>
      </c>
      <c r="D72" s="36" t="s">
        <v>177</v>
      </c>
      <c r="E72" s="36">
        <v>3</v>
      </c>
      <c r="F72" s="36">
        <v>3</v>
      </c>
      <c r="G72" s="36">
        <v>14</v>
      </c>
      <c r="H72" s="243">
        <v>41927</v>
      </c>
      <c r="I72" s="243">
        <v>42276</v>
      </c>
      <c r="J72" s="36">
        <f t="shared" si="2"/>
        <v>349</v>
      </c>
      <c r="K72" s="243">
        <v>42332</v>
      </c>
      <c r="L72" s="244">
        <v>426</v>
      </c>
    </row>
    <row r="73" spans="1:12" ht="16">
      <c r="A73" s="36">
        <v>2</v>
      </c>
      <c r="B73" s="36" t="s">
        <v>5</v>
      </c>
      <c r="C73" s="242" t="s">
        <v>178</v>
      </c>
      <c r="D73" s="36" t="s">
        <v>177</v>
      </c>
      <c r="E73" s="36">
        <v>3</v>
      </c>
      <c r="F73" s="36">
        <v>3</v>
      </c>
      <c r="G73" s="36">
        <v>14</v>
      </c>
      <c r="H73" s="243">
        <v>41927</v>
      </c>
      <c r="I73" s="243">
        <v>42276</v>
      </c>
      <c r="J73" s="36">
        <f t="shared" si="2"/>
        <v>349</v>
      </c>
      <c r="K73" s="243">
        <v>42332</v>
      </c>
      <c r="L73" s="244">
        <v>426</v>
      </c>
    </row>
    <row r="74" spans="1:12" ht="16">
      <c r="A74" s="36">
        <v>2</v>
      </c>
      <c r="B74" s="36" t="s">
        <v>5</v>
      </c>
      <c r="C74" s="242" t="s">
        <v>179</v>
      </c>
      <c r="D74" s="36" t="s">
        <v>177</v>
      </c>
      <c r="E74" s="36">
        <v>3</v>
      </c>
      <c r="F74" s="36">
        <v>3</v>
      </c>
      <c r="G74" s="36">
        <v>14</v>
      </c>
      <c r="H74" s="243">
        <v>41927</v>
      </c>
      <c r="I74" s="243">
        <v>42276</v>
      </c>
      <c r="J74" s="36">
        <f t="shared" si="2"/>
        <v>349</v>
      </c>
      <c r="K74" s="243">
        <v>42332</v>
      </c>
      <c r="L74" s="244">
        <v>426</v>
      </c>
    </row>
    <row r="75" spans="1:12" ht="16">
      <c r="A75" s="36">
        <v>2</v>
      </c>
      <c r="B75" s="36" t="s">
        <v>5</v>
      </c>
      <c r="C75" s="242" t="s">
        <v>180</v>
      </c>
      <c r="D75" s="36" t="s">
        <v>177</v>
      </c>
      <c r="E75" s="36">
        <v>3</v>
      </c>
      <c r="F75" s="36">
        <v>3</v>
      </c>
      <c r="G75" s="36">
        <v>14</v>
      </c>
      <c r="H75" s="243">
        <v>41927</v>
      </c>
      <c r="I75" s="243">
        <v>42276</v>
      </c>
      <c r="J75" s="36">
        <f t="shared" si="2"/>
        <v>349</v>
      </c>
      <c r="K75" s="243">
        <v>42332</v>
      </c>
      <c r="L75" s="244">
        <v>426</v>
      </c>
    </row>
    <row r="76" spans="1:12" ht="16">
      <c r="A76" s="36">
        <v>2</v>
      </c>
      <c r="B76" s="36" t="s">
        <v>5</v>
      </c>
      <c r="C76" s="242" t="s">
        <v>181</v>
      </c>
      <c r="D76" s="36" t="s">
        <v>177</v>
      </c>
      <c r="E76" s="36">
        <v>3</v>
      </c>
      <c r="F76" s="36">
        <v>3</v>
      </c>
      <c r="G76" s="36">
        <v>14</v>
      </c>
      <c r="H76" s="243">
        <v>41927</v>
      </c>
      <c r="I76" s="243">
        <v>42276</v>
      </c>
      <c r="J76" s="36">
        <f t="shared" si="2"/>
        <v>349</v>
      </c>
      <c r="K76" s="243">
        <v>42332</v>
      </c>
      <c r="L76" s="244">
        <v>426</v>
      </c>
    </row>
    <row r="77" spans="1:12" ht="16">
      <c r="A77" s="36">
        <v>3</v>
      </c>
      <c r="B77" s="36" t="s">
        <v>5</v>
      </c>
      <c r="C77" s="242" t="s">
        <v>158</v>
      </c>
      <c r="D77" s="36" t="s">
        <v>159</v>
      </c>
      <c r="E77" s="36">
        <v>4</v>
      </c>
      <c r="F77" s="36">
        <v>3</v>
      </c>
      <c r="G77" s="36">
        <v>18</v>
      </c>
      <c r="H77" s="243">
        <v>42026</v>
      </c>
      <c r="I77" s="243">
        <v>42276</v>
      </c>
      <c r="J77" s="36">
        <f t="shared" si="2"/>
        <v>250</v>
      </c>
      <c r="K77" s="243">
        <v>42332</v>
      </c>
      <c r="L77" s="244">
        <v>327</v>
      </c>
    </row>
    <row r="78" spans="1:12" ht="16">
      <c r="A78" s="36">
        <v>3</v>
      </c>
      <c r="B78" s="36" t="s">
        <v>5</v>
      </c>
      <c r="C78" s="242" t="s">
        <v>160</v>
      </c>
      <c r="D78" s="36" t="s">
        <v>159</v>
      </c>
      <c r="E78" s="36">
        <v>4</v>
      </c>
      <c r="F78" s="36">
        <v>3</v>
      </c>
      <c r="G78" s="36">
        <v>18</v>
      </c>
      <c r="H78" s="243">
        <v>42026</v>
      </c>
      <c r="I78" s="243">
        <v>42276</v>
      </c>
      <c r="J78" s="36">
        <f t="shared" si="2"/>
        <v>250</v>
      </c>
      <c r="K78" s="243">
        <v>42332</v>
      </c>
      <c r="L78" s="244">
        <v>327</v>
      </c>
    </row>
    <row r="79" spans="1:12" ht="16">
      <c r="A79" s="36">
        <v>3</v>
      </c>
      <c r="B79" s="36" t="s">
        <v>5</v>
      </c>
      <c r="C79" s="242" t="s">
        <v>161</v>
      </c>
      <c r="D79" s="36" t="s">
        <v>159</v>
      </c>
      <c r="E79" s="36">
        <v>4</v>
      </c>
      <c r="F79" s="36">
        <v>3</v>
      </c>
      <c r="G79" s="36">
        <v>18</v>
      </c>
      <c r="H79" s="243">
        <v>42026</v>
      </c>
      <c r="I79" s="243">
        <v>42276</v>
      </c>
      <c r="J79" s="36">
        <f t="shared" si="2"/>
        <v>250</v>
      </c>
      <c r="K79" s="243">
        <v>42332</v>
      </c>
      <c r="L79" s="244">
        <v>327</v>
      </c>
    </row>
    <row r="80" spans="1:12" ht="16">
      <c r="A80" s="36">
        <v>3</v>
      </c>
      <c r="B80" s="36" t="s">
        <v>5</v>
      </c>
      <c r="C80" s="242" t="s">
        <v>162</v>
      </c>
      <c r="D80" s="36" t="s">
        <v>159</v>
      </c>
      <c r="E80" s="36">
        <v>4</v>
      </c>
      <c r="F80" s="36">
        <v>3</v>
      </c>
      <c r="G80" s="36">
        <v>18</v>
      </c>
      <c r="H80" s="243">
        <v>42026</v>
      </c>
      <c r="I80" s="243">
        <v>42276</v>
      </c>
      <c r="J80" s="36">
        <f t="shared" si="2"/>
        <v>250</v>
      </c>
      <c r="K80" s="243">
        <v>42332</v>
      </c>
      <c r="L80" s="244">
        <v>327</v>
      </c>
    </row>
    <row r="81" spans="1:12" ht="16">
      <c r="A81" s="36">
        <v>3</v>
      </c>
      <c r="B81" s="36" t="s">
        <v>5</v>
      </c>
      <c r="C81" s="242" t="s">
        <v>163</v>
      </c>
      <c r="D81" s="36" t="s">
        <v>159</v>
      </c>
      <c r="E81" s="36">
        <v>4</v>
      </c>
      <c r="F81" s="36">
        <v>3</v>
      </c>
      <c r="G81" s="36">
        <v>18</v>
      </c>
      <c r="H81" s="243">
        <v>42026</v>
      </c>
      <c r="I81" s="243">
        <v>42276</v>
      </c>
      <c r="J81" s="36">
        <f t="shared" si="2"/>
        <v>250</v>
      </c>
      <c r="K81" s="243">
        <v>42332</v>
      </c>
      <c r="L81" s="244">
        <v>327</v>
      </c>
    </row>
    <row r="82" spans="1:12" ht="16">
      <c r="A82" s="36">
        <v>3</v>
      </c>
      <c r="B82" s="36" t="s">
        <v>12</v>
      </c>
      <c r="C82" s="242" t="s">
        <v>140</v>
      </c>
      <c r="D82" s="36" t="s">
        <v>141</v>
      </c>
      <c r="E82" s="36">
        <v>4</v>
      </c>
      <c r="F82" s="36">
        <v>3</v>
      </c>
      <c r="G82" s="36">
        <v>13</v>
      </c>
      <c r="H82" s="243">
        <v>42026</v>
      </c>
      <c r="I82" s="243">
        <v>42276</v>
      </c>
      <c r="J82" s="36">
        <f t="shared" si="2"/>
        <v>250</v>
      </c>
      <c r="K82" s="243">
        <v>42332</v>
      </c>
      <c r="L82" s="244">
        <v>327</v>
      </c>
    </row>
    <row r="83" spans="1:12" ht="16">
      <c r="A83" s="36">
        <v>3</v>
      </c>
      <c r="B83" s="36" t="s">
        <v>12</v>
      </c>
      <c r="C83" s="242" t="s">
        <v>142</v>
      </c>
      <c r="D83" s="36" t="s">
        <v>141</v>
      </c>
      <c r="E83" s="36">
        <v>4</v>
      </c>
      <c r="F83" s="36">
        <v>3</v>
      </c>
      <c r="G83" s="36">
        <v>13</v>
      </c>
      <c r="H83" s="243">
        <v>42026</v>
      </c>
      <c r="I83" s="243">
        <v>42276</v>
      </c>
      <c r="J83" s="36">
        <f t="shared" si="2"/>
        <v>250</v>
      </c>
      <c r="K83" s="243">
        <v>42332</v>
      </c>
      <c r="L83" s="244">
        <v>327</v>
      </c>
    </row>
    <row r="84" spans="1:12" ht="16">
      <c r="A84" s="36">
        <v>3</v>
      </c>
      <c r="B84" s="36" t="s">
        <v>12</v>
      </c>
      <c r="C84" s="242" t="s">
        <v>143</v>
      </c>
      <c r="D84" s="36" t="s">
        <v>141</v>
      </c>
      <c r="E84" s="36">
        <v>4</v>
      </c>
      <c r="F84" s="36">
        <v>3</v>
      </c>
      <c r="G84" s="36">
        <v>13</v>
      </c>
      <c r="H84" s="243">
        <v>42026</v>
      </c>
      <c r="I84" s="243">
        <v>42276</v>
      </c>
      <c r="J84" s="36">
        <f t="shared" si="2"/>
        <v>250</v>
      </c>
      <c r="K84" s="243">
        <v>42332</v>
      </c>
      <c r="L84" s="244">
        <v>327</v>
      </c>
    </row>
    <row r="85" spans="1:12" ht="16">
      <c r="A85" s="36">
        <v>3</v>
      </c>
      <c r="B85" s="36" t="s">
        <v>12</v>
      </c>
      <c r="C85" s="242" t="s">
        <v>144</v>
      </c>
      <c r="D85" s="36" t="s">
        <v>141</v>
      </c>
      <c r="E85" s="36">
        <v>4</v>
      </c>
      <c r="F85" s="36">
        <v>3</v>
      </c>
      <c r="G85" s="36">
        <v>13</v>
      </c>
      <c r="H85" s="243">
        <v>42026</v>
      </c>
      <c r="I85" s="243">
        <v>42276</v>
      </c>
      <c r="J85" s="36">
        <f t="shared" si="2"/>
        <v>250</v>
      </c>
      <c r="K85" s="243">
        <v>42332</v>
      </c>
      <c r="L85" s="244">
        <v>327</v>
      </c>
    </row>
    <row r="86" spans="1:12" ht="16">
      <c r="A86" s="36">
        <v>3</v>
      </c>
      <c r="B86" s="36" t="s">
        <v>12</v>
      </c>
      <c r="C86" s="242" t="s">
        <v>145</v>
      </c>
      <c r="D86" s="36" t="s">
        <v>141</v>
      </c>
      <c r="E86" s="36">
        <v>4</v>
      </c>
      <c r="F86" s="36">
        <v>3</v>
      </c>
      <c r="G86" s="36">
        <v>13</v>
      </c>
      <c r="H86" s="243">
        <v>42026</v>
      </c>
      <c r="I86" s="243">
        <v>42276</v>
      </c>
      <c r="J86" s="36">
        <f t="shared" si="2"/>
        <v>250</v>
      </c>
      <c r="K86" s="243">
        <v>42332</v>
      </c>
      <c r="L86" s="244">
        <v>327</v>
      </c>
    </row>
    <row r="87" spans="1:12" ht="16">
      <c r="A87" s="36">
        <v>3</v>
      </c>
      <c r="B87" s="36" t="s">
        <v>5</v>
      </c>
      <c r="C87" s="242" t="s">
        <v>164</v>
      </c>
      <c r="D87" s="36" t="s">
        <v>165</v>
      </c>
      <c r="E87" s="36">
        <v>5</v>
      </c>
      <c r="F87" s="36">
        <v>3</v>
      </c>
      <c r="G87" s="36">
        <v>15</v>
      </c>
      <c r="H87" s="243">
        <v>42061</v>
      </c>
      <c r="I87" s="243">
        <v>42276</v>
      </c>
      <c r="J87" s="36">
        <f t="shared" si="2"/>
        <v>215</v>
      </c>
      <c r="K87" s="243">
        <v>42332</v>
      </c>
      <c r="L87" s="244">
        <v>292</v>
      </c>
    </row>
    <row r="88" spans="1:12" ht="16">
      <c r="A88" s="36">
        <v>3</v>
      </c>
      <c r="B88" s="36" t="s">
        <v>5</v>
      </c>
      <c r="C88" s="242" t="s">
        <v>166</v>
      </c>
      <c r="D88" s="36" t="s">
        <v>165</v>
      </c>
      <c r="E88" s="36">
        <v>5</v>
      </c>
      <c r="F88" s="36">
        <v>3</v>
      </c>
      <c r="G88" s="36">
        <v>15</v>
      </c>
      <c r="H88" s="243">
        <v>42061</v>
      </c>
      <c r="I88" s="243">
        <v>42276</v>
      </c>
      <c r="J88" s="36">
        <f t="shared" si="2"/>
        <v>215</v>
      </c>
      <c r="K88" s="243">
        <v>42332</v>
      </c>
      <c r="L88" s="244">
        <v>292</v>
      </c>
    </row>
    <row r="89" spans="1:12" ht="16">
      <c r="A89" s="36">
        <v>3</v>
      </c>
      <c r="B89" s="36" t="s">
        <v>5</v>
      </c>
      <c r="C89" s="242" t="s">
        <v>167</v>
      </c>
      <c r="D89" s="36" t="s">
        <v>165</v>
      </c>
      <c r="E89" s="36">
        <v>5</v>
      </c>
      <c r="F89" s="36">
        <v>3</v>
      </c>
      <c r="G89" s="36">
        <v>15</v>
      </c>
      <c r="H89" s="243">
        <v>42061</v>
      </c>
      <c r="I89" s="243">
        <v>42276</v>
      </c>
      <c r="J89" s="36">
        <f t="shared" si="2"/>
        <v>215</v>
      </c>
      <c r="K89" s="243">
        <v>42332</v>
      </c>
      <c r="L89" s="244">
        <v>292</v>
      </c>
    </row>
    <row r="90" spans="1:12" ht="16">
      <c r="A90" s="36">
        <v>3</v>
      </c>
      <c r="B90" s="36" t="s">
        <v>5</v>
      </c>
      <c r="C90" s="242" t="s">
        <v>168</v>
      </c>
      <c r="D90" s="36" t="s">
        <v>165</v>
      </c>
      <c r="E90" s="36">
        <v>5</v>
      </c>
      <c r="F90" s="36">
        <v>3</v>
      </c>
      <c r="G90" s="36">
        <v>15</v>
      </c>
      <c r="H90" s="243">
        <v>42061</v>
      </c>
      <c r="I90" s="243">
        <v>42276</v>
      </c>
      <c r="J90" s="36">
        <f t="shared" si="2"/>
        <v>215</v>
      </c>
      <c r="K90" s="243">
        <v>42332</v>
      </c>
      <c r="L90" s="244">
        <v>292</v>
      </c>
    </row>
    <row r="91" spans="1:12" ht="16">
      <c r="A91" s="36">
        <v>3</v>
      </c>
      <c r="B91" s="36" t="s">
        <v>5</v>
      </c>
      <c r="C91" s="242" t="s">
        <v>169</v>
      </c>
      <c r="D91" s="36" t="s">
        <v>165</v>
      </c>
      <c r="E91" s="36">
        <v>5</v>
      </c>
      <c r="F91" s="36">
        <v>3</v>
      </c>
      <c r="G91" s="36">
        <v>15</v>
      </c>
      <c r="H91" s="243">
        <v>42061</v>
      </c>
      <c r="I91" s="243">
        <v>42276</v>
      </c>
      <c r="J91" s="36">
        <f t="shared" si="2"/>
        <v>215</v>
      </c>
      <c r="K91" s="243">
        <v>42332</v>
      </c>
      <c r="L91" s="244">
        <v>292</v>
      </c>
    </row>
    <row r="92" spans="1:12" ht="16">
      <c r="A92" s="36">
        <v>2</v>
      </c>
      <c r="B92" s="36" t="s">
        <v>12</v>
      </c>
      <c r="C92" s="242" t="s">
        <v>152</v>
      </c>
      <c r="D92" s="36" t="s">
        <v>153</v>
      </c>
      <c r="E92" s="36">
        <v>5</v>
      </c>
      <c r="F92" s="36">
        <v>3</v>
      </c>
      <c r="G92" s="36">
        <v>17</v>
      </c>
      <c r="H92" s="243">
        <v>42061</v>
      </c>
      <c r="I92" s="243">
        <v>42276</v>
      </c>
      <c r="J92" s="36">
        <f t="shared" si="2"/>
        <v>215</v>
      </c>
      <c r="K92" s="243">
        <v>42332</v>
      </c>
      <c r="L92" s="244">
        <v>292</v>
      </c>
    </row>
    <row r="93" spans="1:12" ht="16">
      <c r="A93" s="36">
        <v>2</v>
      </c>
      <c r="B93" s="36" t="s">
        <v>12</v>
      </c>
      <c r="C93" s="242" t="s">
        <v>154</v>
      </c>
      <c r="D93" s="36" t="s">
        <v>153</v>
      </c>
      <c r="E93" s="36">
        <v>5</v>
      </c>
      <c r="F93" s="36">
        <v>3</v>
      </c>
      <c r="G93" s="36">
        <v>17</v>
      </c>
      <c r="H93" s="243">
        <v>42061</v>
      </c>
      <c r="I93" s="243">
        <v>42276</v>
      </c>
      <c r="J93" s="36">
        <f t="shared" si="2"/>
        <v>215</v>
      </c>
      <c r="K93" s="243">
        <v>42332</v>
      </c>
      <c r="L93" s="244">
        <v>292</v>
      </c>
    </row>
    <row r="94" spans="1:12" ht="16">
      <c r="A94" s="36">
        <v>2</v>
      </c>
      <c r="B94" s="36" t="s">
        <v>12</v>
      </c>
      <c r="C94" s="242" t="s">
        <v>155</v>
      </c>
      <c r="D94" s="36" t="s">
        <v>153</v>
      </c>
      <c r="E94" s="36">
        <v>5</v>
      </c>
      <c r="F94" s="36">
        <v>3</v>
      </c>
      <c r="G94" s="36">
        <v>17</v>
      </c>
      <c r="H94" s="243">
        <v>42061</v>
      </c>
      <c r="I94" s="243">
        <v>42276</v>
      </c>
      <c r="J94" s="36">
        <f t="shared" si="2"/>
        <v>215</v>
      </c>
      <c r="K94" s="243">
        <v>42332</v>
      </c>
      <c r="L94" s="244">
        <v>292</v>
      </c>
    </row>
    <row r="95" spans="1:12" ht="16">
      <c r="A95" s="36">
        <v>2</v>
      </c>
      <c r="B95" s="36" t="s">
        <v>12</v>
      </c>
      <c r="C95" s="242" t="s">
        <v>156</v>
      </c>
      <c r="D95" s="36" t="s">
        <v>153</v>
      </c>
      <c r="E95" s="36">
        <v>5</v>
      </c>
      <c r="F95" s="36">
        <v>3</v>
      </c>
      <c r="G95" s="36">
        <v>17</v>
      </c>
      <c r="H95" s="243">
        <v>42061</v>
      </c>
      <c r="I95" s="243">
        <v>42276</v>
      </c>
      <c r="J95" s="36">
        <f t="shared" si="2"/>
        <v>215</v>
      </c>
      <c r="K95" s="243">
        <v>42332</v>
      </c>
      <c r="L95" s="244">
        <v>292</v>
      </c>
    </row>
    <row r="96" spans="1:12" ht="16">
      <c r="A96" s="36">
        <v>2</v>
      </c>
      <c r="B96" s="36" t="s">
        <v>12</v>
      </c>
      <c r="C96" s="242" t="s">
        <v>157</v>
      </c>
      <c r="D96" s="36" t="s">
        <v>153</v>
      </c>
      <c r="E96" s="36">
        <v>5</v>
      </c>
      <c r="F96" s="36">
        <v>3</v>
      </c>
      <c r="G96" s="36">
        <v>17</v>
      </c>
      <c r="H96" s="243">
        <v>42061</v>
      </c>
      <c r="I96" s="243">
        <v>42276</v>
      </c>
      <c r="J96" s="36">
        <f t="shared" si="2"/>
        <v>215</v>
      </c>
      <c r="K96" s="243">
        <v>42332</v>
      </c>
      <c r="L96" s="244">
        <v>292</v>
      </c>
    </row>
  </sheetData>
  <sortState xmlns:xlrd2="http://schemas.microsoft.com/office/spreadsheetml/2017/richdata2" ref="A2:L96">
    <sortCondition ref="F1"/>
  </sortState>
  <conditionalFormatting sqref="B1:B1048576">
    <cfRule type="cellIs" dxfId="14" priority="1" operator="equal">
      <formula>"Female"</formula>
    </cfRule>
    <cfRule type="cellIs" dxfId="13" priority="2" operator="equal">
      <formula>"Male"</formula>
    </cfRule>
  </conditionalFormatting>
  <pageMargins left="0.7" right="0.7" top="0.75" bottom="0.75" header="0.3" footer="0.3"/>
  <pageSetup paperSize="9" scale="5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94"/>
  <sheetViews>
    <sheetView workbookViewId="0">
      <selection activeCell="L1" sqref="L1:L1048576"/>
    </sheetView>
  </sheetViews>
  <sheetFormatPr baseColWidth="10" defaultColWidth="8.83203125" defaultRowHeight="15"/>
  <cols>
    <col min="1" max="6" width="9.1640625"/>
    <col min="7" max="7" width="11.5" bestFit="1" customWidth="1"/>
  </cols>
  <sheetData>
    <row r="1" spans="1:12">
      <c r="A1" t="s">
        <v>45</v>
      </c>
      <c r="B1" t="s">
        <v>427</v>
      </c>
      <c r="C1" t="s">
        <v>3</v>
      </c>
      <c r="D1" s="5" t="s">
        <v>0</v>
      </c>
      <c r="E1" t="s">
        <v>1</v>
      </c>
      <c r="F1" t="s">
        <v>47</v>
      </c>
      <c r="G1" t="s">
        <v>71</v>
      </c>
      <c r="H1" t="s">
        <v>2</v>
      </c>
      <c r="I1" t="s">
        <v>268</v>
      </c>
      <c r="J1" t="s">
        <v>271</v>
      </c>
      <c r="K1" t="s">
        <v>209</v>
      </c>
      <c r="L1" t="s">
        <v>419</v>
      </c>
    </row>
    <row r="2" spans="1:12">
      <c r="A2">
        <v>3</v>
      </c>
      <c r="B2">
        <v>38</v>
      </c>
      <c r="C2">
        <v>1</v>
      </c>
      <c r="D2" s="278">
        <v>2</v>
      </c>
      <c r="E2" s="24" t="s">
        <v>277</v>
      </c>
      <c r="F2" t="s">
        <v>51</v>
      </c>
      <c r="G2">
        <v>4</v>
      </c>
      <c r="H2">
        <v>2</v>
      </c>
      <c r="I2" t="str">
        <f t="shared" ref="I2:I33" si="0">CONCATENATE(B2,".",H2)</f>
        <v>38.2</v>
      </c>
      <c r="J2" s="236">
        <v>3</v>
      </c>
      <c r="K2" s="236">
        <v>1.3</v>
      </c>
      <c r="L2">
        <v>31.48</v>
      </c>
    </row>
    <row r="3" spans="1:12">
      <c r="A3">
        <v>3</v>
      </c>
      <c r="B3">
        <v>38</v>
      </c>
      <c r="C3">
        <v>1</v>
      </c>
      <c r="D3" s="278">
        <v>2</v>
      </c>
      <c r="E3" s="24" t="s">
        <v>277</v>
      </c>
      <c r="F3" t="s">
        <v>55</v>
      </c>
      <c r="G3">
        <v>4</v>
      </c>
      <c r="H3">
        <v>3</v>
      </c>
      <c r="I3" t="str">
        <f t="shared" si="0"/>
        <v>38.3</v>
      </c>
      <c r="J3" s="236">
        <v>2</v>
      </c>
      <c r="K3" s="236">
        <v>1.7</v>
      </c>
      <c r="L3">
        <v>31.87</v>
      </c>
    </row>
    <row r="4" spans="1:12">
      <c r="A4">
        <v>3</v>
      </c>
      <c r="B4">
        <v>38</v>
      </c>
      <c r="C4">
        <v>1</v>
      </c>
      <c r="D4" s="278">
        <v>2</v>
      </c>
      <c r="E4" s="24" t="s">
        <v>277</v>
      </c>
      <c r="F4" t="s">
        <v>55</v>
      </c>
      <c r="G4">
        <v>4</v>
      </c>
      <c r="H4">
        <v>4</v>
      </c>
      <c r="I4" t="str">
        <f t="shared" si="0"/>
        <v>38.4</v>
      </c>
      <c r="J4" s="236">
        <v>4</v>
      </c>
      <c r="K4" s="236">
        <v>0.5</v>
      </c>
      <c r="L4">
        <v>35.630000000000003</v>
      </c>
    </row>
    <row r="5" spans="1:12">
      <c r="A5">
        <v>3</v>
      </c>
      <c r="B5">
        <v>38</v>
      </c>
      <c r="C5">
        <v>1</v>
      </c>
      <c r="D5" s="278">
        <v>2</v>
      </c>
      <c r="E5" s="24" t="s">
        <v>277</v>
      </c>
      <c r="F5" t="s">
        <v>51</v>
      </c>
      <c r="G5">
        <v>4</v>
      </c>
      <c r="H5">
        <v>5</v>
      </c>
      <c r="I5" t="str">
        <f t="shared" si="0"/>
        <v>38.5</v>
      </c>
      <c r="J5" s="236">
        <v>1</v>
      </c>
      <c r="K5" s="236">
        <v>2.5</v>
      </c>
      <c r="L5">
        <v>32.06</v>
      </c>
    </row>
    <row r="6" spans="1:12">
      <c r="A6">
        <v>1</v>
      </c>
      <c r="B6">
        <v>41</v>
      </c>
      <c r="C6">
        <v>2</v>
      </c>
      <c r="D6" s="5">
        <v>3</v>
      </c>
      <c r="E6" s="24" t="s">
        <v>277</v>
      </c>
      <c r="F6" t="s">
        <v>55</v>
      </c>
      <c r="G6">
        <v>2</v>
      </c>
      <c r="H6">
        <v>1</v>
      </c>
      <c r="I6" t="str">
        <f t="shared" si="0"/>
        <v>41.1</v>
      </c>
      <c r="J6" s="236">
        <v>1</v>
      </c>
      <c r="K6" s="236">
        <v>3.2</v>
      </c>
      <c r="L6">
        <v>33.96</v>
      </c>
    </row>
    <row r="7" spans="1:12">
      <c r="A7">
        <v>1</v>
      </c>
      <c r="B7">
        <v>41</v>
      </c>
      <c r="C7">
        <v>2</v>
      </c>
      <c r="D7" s="5">
        <v>3</v>
      </c>
      <c r="E7" s="24" t="s">
        <v>277</v>
      </c>
      <c r="F7" t="s">
        <v>55</v>
      </c>
      <c r="G7">
        <v>2</v>
      </c>
      <c r="H7">
        <v>2</v>
      </c>
      <c r="I7" t="str">
        <f t="shared" si="0"/>
        <v>41.2</v>
      </c>
      <c r="J7" s="236">
        <v>4</v>
      </c>
      <c r="K7" s="236">
        <v>1.2</v>
      </c>
      <c r="L7">
        <v>26.75</v>
      </c>
    </row>
    <row r="8" spans="1:12">
      <c r="A8">
        <v>1</v>
      </c>
      <c r="B8">
        <v>41</v>
      </c>
      <c r="C8">
        <v>2</v>
      </c>
      <c r="D8" s="5">
        <v>3</v>
      </c>
      <c r="E8" s="24" t="s">
        <v>277</v>
      </c>
      <c r="F8" t="s">
        <v>55</v>
      </c>
      <c r="G8">
        <v>2</v>
      </c>
      <c r="H8">
        <v>3</v>
      </c>
      <c r="I8" t="str">
        <f t="shared" si="0"/>
        <v>41.3</v>
      </c>
      <c r="J8" s="236">
        <v>5</v>
      </c>
      <c r="K8" s="236">
        <v>0.4</v>
      </c>
      <c r="L8">
        <v>35.549999999999997</v>
      </c>
    </row>
    <row r="9" spans="1:12">
      <c r="A9">
        <v>1</v>
      </c>
      <c r="B9">
        <v>41</v>
      </c>
      <c r="C9">
        <v>2</v>
      </c>
      <c r="D9" s="5">
        <v>3</v>
      </c>
      <c r="E9" s="24" t="s">
        <v>277</v>
      </c>
      <c r="F9" t="s">
        <v>55</v>
      </c>
      <c r="G9">
        <v>2</v>
      </c>
      <c r="H9">
        <v>4</v>
      </c>
      <c r="I9" t="str">
        <f t="shared" si="0"/>
        <v>41.4</v>
      </c>
      <c r="J9" s="236">
        <v>2</v>
      </c>
      <c r="K9" s="236">
        <v>3</v>
      </c>
      <c r="L9">
        <v>40.159999999999997</v>
      </c>
    </row>
    <row r="10" spans="1:12">
      <c r="A10">
        <v>1</v>
      </c>
      <c r="B10">
        <v>41</v>
      </c>
      <c r="C10">
        <v>2</v>
      </c>
      <c r="D10" s="5">
        <v>3</v>
      </c>
      <c r="E10" s="24" t="s">
        <v>277</v>
      </c>
      <c r="F10" t="s">
        <v>55</v>
      </c>
      <c r="G10">
        <v>2</v>
      </c>
      <c r="H10">
        <v>5</v>
      </c>
      <c r="I10" t="str">
        <f t="shared" si="0"/>
        <v>41.5</v>
      </c>
      <c r="J10" s="236">
        <v>3</v>
      </c>
      <c r="K10" s="236">
        <v>2.2000000000000002</v>
      </c>
      <c r="L10">
        <v>30.8</v>
      </c>
    </row>
    <row r="11" spans="1:12">
      <c r="A11">
        <v>3</v>
      </c>
      <c r="B11">
        <v>47</v>
      </c>
      <c r="C11">
        <v>3</v>
      </c>
      <c r="D11" s="278">
        <v>2</v>
      </c>
      <c r="E11" s="24" t="s">
        <v>276</v>
      </c>
      <c r="F11" t="s">
        <v>55</v>
      </c>
      <c r="G11">
        <v>2</v>
      </c>
      <c r="H11">
        <v>1</v>
      </c>
      <c r="I11" t="str">
        <f t="shared" si="0"/>
        <v>47.1</v>
      </c>
      <c r="J11" s="236">
        <v>4</v>
      </c>
      <c r="K11" s="236">
        <v>1.2</v>
      </c>
      <c r="L11">
        <v>24.09</v>
      </c>
    </row>
    <row r="12" spans="1:12">
      <c r="A12">
        <v>3</v>
      </c>
      <c r="B12">
        <v>47</v>
      </c>
      <c r="C12">
        <v>3</v>
      </c>
      <c r="D12" s="278">
        <v>2</v>
      </c>
      <c r="E12" s="24" t="s">
        <v>276</v>
      </c>
      <c r="F12" t="s">
        <v>55</v>
      </c>
      <c r="G12">
        <v>2</v>
      </c>
      <c r="H12">
        <v>2</v>
      </c>
      <c r="I12" t="str">
        <f t="shared" si="0"/>
        <v>47.2</v>
      </c>
      <c r="J12" s="236">
        <v>2</v>
      </c>
      <c r="K12" s="236">
        <v>2.8</v>
      </c>
      <c r="L12">
        <v>30</v>
      </c>
    </row>
    <row r="13" spans="1:12">
      <c r="A13">
        <v>3</v>
      </c>
      <c r="B13">
        <v>47</v>
      </c>
      <c r="C13">
        <v>3</v>
      </c>
      <c r="D13" s="278">
        <v>2</v>
      </c>
      <c r="E13" s="24" t="s">
        <v>276</v>
      </c>
      <c r="F13" t="s">
        <v>55</v>
      </c>
      <c r="G13">
        <v>2</v>
      </c>
      <c r="H13">
        <v>3</v>
      </c>
      <c r="I13" t="str">
        <f t="shared" si="0"/>
        <v>47.3</v>
      </c>
      <c r="J13" s="236">
        <v>5</v>
      </c>
      <c r="K13" s="236">
        <v>0.8</v>
      </c>
      <c r="L13">
        <v>28.61</v>
      </c>
    </row>
    <row r="14" spans="1:12">
      <c r="A14">
        <v>3</v>
      </c>
      <c r="B14">
        <v>47</v>
      </c>
      <c r="C14">
        <v>3</v>
      </c>
      <c r="D14" s="278">
        <v>2</v>
      </c>
      <c r="E14" s="24" t="s">
        <v>276</v>
      </c>
      <c r="F14" t="s">
        <v>55</v>
      </c>
      <c r="G14">
        <v>2</v>
      </c>
      <c r="H14">
        <v>4</v>
      </c>
      <c r="I14" t="str">
        <f t="shared" si="0"/>
        <v>47.4</v>
      </c>
      <c r="J14" s="236">
        <v>1</v>
      </c>
      <c r="K14" s="236">
        <v>3.2</v>
      </c>
      <c r="L14">
        <v>29.81</v>
      </c>
    </row>
    <row r="15" spans="1:12">
      <c r="A15">
        <v>3</v>
      </c>
      <c r="B15">
        <v>47</v>
      </c>
      <c r="C15">
        <v>3</v>
      </c>
      <c r="D15" s="278">
        <v>2</v>
      </c>
      <c r="E15" s="24" t="s">
        <v>276</v>
      </c>
      <c r="F15" t="s">
        <v>55</v>
      </c>
      <c r="G15">
        <v>2</v>
      </c>
      <c r="H15">
        <v>5</v>
      </c>
      <c r="I15" t="str">
        <f t="shared" si="0"/>
        <v>47.5</v>
      </c>
      <c r="J15" s="236">
        <v>3</v>
      </c>
      <c r="K15" s="236">
        <v>2</v>
      </c>
      <c r="L15">
        <v>33.799999999999997</v>
      </c>
    </row>
    <row r="16" spans="1:12">
      <c r="A16">
        <v>1</v>
      </c>
      <c r="B16">
        <v>50</v>
      </c>
      <c r="C16">
        <v>4</v>
      </c>
      <c r="D16" s="5">
        <v>3</v>
      </c>
      <c r="E16" s="24" t="s">
        <v>276</v>
      </c>
      <c r="F16" t="s">
        <v>51</v>
      </c>
      <c r="G16">
        <v>3</v>
      </c>
      <c r="H16">
        <v>1</v>
      </c>
      <c r="I16" t="str">
        <f t="shared" si="0"/>
        <v>50.1</v>
      </c>
      <c r="J16" s="236">
        <v>1</v>
      </c>
      <c r="K16" s="236">
        <v>3.4</v>
      </c>
      <c r="L16">
        <v>33.090000000000003</v>
      </c>
    </row>
    <row r="17" spans="1:12">
      <c r="A17">
        <v>1</v>
      </c>
      <c r="B17">
        <v>50</v>
      </c>
      <c r="C17">
        <v>4</v>
      </c>
      <c r="D17" s="5">
        <v>3</v>
      </c>
      <c r="E17" s="24" t="s">
        <v>276</v>
      </c>
      <c r="F17" t="s">
        <v>51</v>
      </c>
      <c r="G17">
        <v>3</v>
      </c>
      <c r="H17">
        <v>2</v>
      </c>
      <c r="I17" t="str">
        <f t="shared" si="0"/>
        <v>50.2</v>
      </c>
      <c r="J17" s="236">
        <v>2</v>
      </c>
      <c r="K17" s="236">
        <v>2.2000000000000002</v>
      </c>
      <c r="L17">
        <v>36.25</v>
      </c>
    </row>
    <row r="18" spans="1:12">
      <c r="A18">
        <v>1</v>
      </c>
      <c r="B18">
        <v>50</v>
      </c>
      <c r="C18">
        <v>4</v>
      </c>
      <c r="D18" s="5">
        <v>3</v>
      </c>
      <c r="E18" s="24" t="s">
        <v>276</v>
      </c>
      <c r="F18" t="s">
        <v>51</v>
      </c>
      <c r="G18">
        <v>3</v>
      </c>
      <c r="H18">
        <v>3</v>
      </c>
      <c r="I18" t="str">
        <f t="shared" si="0"/>
        <v>50.3</v>
      </c>
      <c r="J18" s="236">
        <v>5</v>
      </c>
      <c r="K18" s="236">
        <v>1.4</v>
      </c>
      <c r="L18">
        <v>26.18</v>
      </c>
    </row>
    <row r="19" spans="1:12">
      <c r="A19">
        <v>1</v>
      </c>
      <c r="B19">
        <v>50</v>
      </c>
      <c r="C19">
        <v>4</v>
      </c>
      <c r="D19" s="5">
        <v>3</v>
      </c>
      <c r="E19" s="24" t="s">
        <v>276</v>
      </c>
      <c r="F19" t="s">
        <v>51</v>
      </c>
      <c r="G19">
        <v>3</v>
      </c>
      <c r="H19">
        <v>4</v>
      </c>
      <c r="I19" t="str">
        <f t="shared" si="0"/>
        <v>50.4</v>
      </c>
      <c r="J19" s="236">
        <v>3</v>
      </c>
      <c r="K19" s="236">
        <v>1.6</v>
      </c>
      <c r="L19">
        <v>32.950000000000003</v>
      </c>
    </row>
    <row r="20" spans="1:12">
      <c r="A20">
        <v>1</v>
      </c>
      <c r="B20">
        <v>50</v>
      </c>
      <c r="C20">
        <v>4</v>
      </c>
      <c r="D20" s="5">
        <v>3</v>
      </c>
      <c r="E20" s="24" t="s">
        <v>276</v>
      </c>
      <c r="F20" t="s">
        <v>51</v>
      </c>
      <c r="G20">
        <v>3</v>
      </c>
      <c r="H20">
        <v>5</v>
      </c>
      <c r="I20" t="str">
        <f t="shared" si="0"/>
        <v>50.5</v>
      </c>
      <c r="J20" s="236">
        <v>4</v>
      </c>
      <c r="K20" s="236">
        <v>1.4</v>
      </c>
      <c r="L20">
        <v>27.56</v>
      </c>
    </row>
    <row r="21" spans="1:12" ht="16">
      <c r="A21">
        <v>3</v>
      </c>
      <c r="B21">
        <v>74</v>
      </c>
      <c r="C21">
        <v>5</v>
      </c>
      <c r="D21" s="278">
        <v>2</v>
      </c>
      <c r="E21" s="95" t="s">
        <v>277</v>
      </c>
      <c r="F21" t="s">
        <v>55</v>
      </c>
      <c r="G21">
        <v>1</v>
      </c>
      <c r="H21">
        <v>1</v>
      </c>
      <c r="I21" t="str">
        <f t="shared" si="0"/>
        <v>74.1</v>
      </c>
      <c r="J21" s="236">
        <v>1</v>
      </c>
      <c r="K21" s="236">
        <v>3.6</v>
      </c>
      <c r="L21">
        <v>35.06</v>
      </c>
    </row>
    <row r="22" spans="1:12" ht="16">
      <c r="A22">
        <v>3</v>
      </c>
      <c r="B22">
        <v>74</v>
      </c>
      <c r="C22">
        <v>5</v>
      </c>
      <c r="D22" s="278">
        <v>2</v>
      </c>
      <c r="E22" s="95" t="s">
        <v>277</v>
      </c>
      <c r="F22" t="s">
        <v>55</v>
      </c>
      <c r="G22">
        <v>1</v>
      </c>
      <c r="H22">
        <v>2</v>
      </c>
      <c r="I22" t="str">
        <f t="shared" si="0"/>
        <v>74.2</v>
      </c>
      <c r="J22" s="236">
        <v>5</v>
      </c>
      <c r="K22" s="236">
        <v>1.2</v>
      </c>
      <c r="L22">
        <v>35.840000000000003</v>
      </c>
    </row>
    <row r="23" spans="1:12" ht="16">
      <c r="A23">
        <v>3</v>
      </c>
      <c r="B23">
        <v>74</v>
      </c>
      <c r="C23">
        <v>5</v>
      </c>
      <c r="D23" s="278">
        <v>2</v>
      </c>
      <c r="E23" s="95" t="s">
        <v>277</v>
      </c>
      <c r="F23" t="s">
        <v>55</v>
      </c>
      <c r="H23">
        <v>3</v>
      </c>
      <c r="I23" t="str">
        <f t="shared" si="0"/>
        <v>74.3</v>
      </c>
      <c r="J23" s="236">
        <v>2</v>
      </c>
      <c r="K23" s="236">
        <v>2.2000000000000002</v>
      </c>
      <c r="L23">
        <v>38.479999999999997</v>
      </c>
    </row>
    <row r="24" spans="1:12" ht="16">
      <c r="A24">
        <v>3</v>
      </c>
      <c r="B24">
        <v>74</v>
      </c>
      <c r="C24">
        <v>5</v>
      </c>
      <c r="D24" s="278">
        <v>2</v>
      </c>
      <c r="E24" s="95" t="s">
        <v>277</v>
      </c>
      <c r="F24" t="s">
        <v>55</v>
      </c>
      <c r="G24">
        <v>1</v>
      </c>
      <c r="H24">
        <v>4</v>
      </c>
      <c r="I24" t="str">
        <f t="shared" si="0"/>
        <v>74.4</v>
      </c>
      <c r="J24" s="236">
        <v>4</v>
      </c>
      <c r="K24" s="236">
        <v>1.4</v>
      </c>
      <c r="L24">
        <v>37.29</v>
      </c>
    </row>
    <row r="25" spans="1:12" ht="16">
      <c r="A25">
        <v>3</v>
      </c>
      <c r="B25">
        <v>74</v>
      </c>
      <c r="C25">
        <v>5</v>
      </c>
      <c r="D25" s="278">
        <v>2</v>
      </c>
      <c r="E25" s="95" t="s">
        <v>277</v>
      </c>
      <c r="F25" t="s">
        <v>55</v>
      </c>
      <c r="G25">
        <v>1</v>
      </c>
      <c r="H25">
        <v>5</v>
      </c>
      <c r="I25" t="str">
        <f t="shared" si="0"/>
        <v>74.5</v>
      </c>
      <c r="J25" s="236">
        <v>3</v>
      </c>
      <c r="K25" s="236">
        <v>1.6</v>
      </c>
      <c r="L25">
        <v>33.39</v>
      </c>
    </row>
    <row r="26" spans="1:12" ht="16">
      <c r="A26">
        <v>1</v>
      </c>
      <c r="B26">
        <v>77</v>
      </c>
      <c r="C26">
        <v>6</v>
      </c>
      <c r="D26" s="5">
        <v>3</v>
      </c>
      <c r="E26" s="95" t="s">
        <v>277</v>
      </c>
      <c r="F26" t="s">
        <v>55</v>
      </c>
      <c r="G26">
        <v>3</v>
      </c>
      <c r="H26">
        <v>1</v>
      </c>
      <c r="I26" t="str">
        <f t="shared" si="0"/>
        <v>77.1</v>
      </c>
      <c r="J26" s="236">
        <v>3</v>
      </c>
      <c r="K26" s="236">
        <v>1.2</v>
      </c>
      <c r="L26">
        <v>34.1</v>
      </c>
    </row>
    <row r="27" spans="1:12" ht="16">
      <c r="A27">
        <v>1</v>
      </c>
      <c r="B27">
        <v>77</v>
      </c>
      <c r="C27">
        <v>6</v>
      </c>
      <c r="D27" s="5">
        <v>3</v>
      </c>
      <c r="E27" s="95" t="s">
        <v>277</v>
      </c>
      <c r="F27" t="s">
        <v>55</v>
      </c>
      <c r="G27">
        <v>3</v>
      </c>
      <c r="H27">
        <v>2</v>
      </c>
      <c r="I27" t="str">
        <f t="shared" si="0"/>
        <v>77.2</v>
      </c>
      <c r="J27" s="236">
        <v>1</v>
      </c>
      <c r="K27" s="236">
        <v>2.7</v>
      </c>
      <c r="L27">
        <v>31.42</v>
      </c>
    </row>
    <row r="28" spans="1:12" ht="16">
      <c r="A28">
        <v>1</v>
      </c>
      <c r="B28">
        <v>77</v>
      </c>
      <c r="C28">
        <v>6</v>
      </c>
      <c r="D28" s="5">
        <v>3</v>
      </c>
      <c r="E28" s="95" t="s">
        <v>277</v>
      </c>
      <c r="F28" t="s">
        <v>55</v>
      </c>
      <c r="G28">
        <v>3</v>
      </c>
      <c r="H28">
        <v>3</v>
      </c>
      <c r="I28" t="str">
        <f t="shared" si="0"/>
        <v>77.3</v>
      </c>
      <c r="J28" s="236">
        <v>2</v>
      </c>
      <c r="K28" s="236">
        <v>1.5</v>
      </c>
      <c r="L28">
        <v>32.93</v>
      </c>
    </row>
    <row r="29" spans="1:12" ht="16">
      <c r="A29">
        <v>1</v>
      </c>
      <c r="B29">
        <v>77</v>
      </c>
      <c r="C29">
        <v>6</v>
      </c>
      <c r="D29" s="5">
        <v>3</v>
      </c>
      <c r="E29" s="95" t="s">
        <v>277</v>
      </c>
      <c r="F29" t="s">
        <v>55</v>
      </c>
      <c r="G29">
        <v>3</v>
      </c>
      <c r="H29">
        <v>4</v>
      </c>
      <c r="I29" t="str">
        <f t="shared" si="0"/>
        <v>77.4</v>
      </c>
      <c r="J29" s="236">
        <v>4</v>
      </c>
      <c r="K29" s="236">
        <v>0.60000000000000009</v>
      </c>
      <c r="L29">
        <v>29.68</v>
      </c>
    </row>
    <row r="30" spans="1:12" ht="16">
      <c r="A30">
        <v>2</v>
      </c>
      <c r="B30">
        <v>86</v>
      </c>
      <c r="C30">
        <v>7</v>
      </c>
      <c r="D30" s="278">
        <v>3</v>
      </c>
      <c r="E30" s="95" t="s">
        <v>276</v>
      </c>
      <c r="F30" t="s">
        <v>55</v>
      </c>
      <c r="G30">
        <v>2</v>
      </c>
      <c r="H30">
        <v>1</v>
      </c>
      <c r="I30" t="str">
        <f t="shared" si="0"/>
        <v>86.1</v>
      </c>
      <c r="J30" s="236">
        <v>2</v>
      </c>
      <c r="K30" s="236">
        <v>2.2000000000000002</v>
      </c>
      <c r="L30">
        <v>25.7</v>
      </c>
    </row>
    <row r="31" spans="1:12" ht="16">
      <c r="A31">
        <v>2</v>
      </c>
      <c r="B31">
        <v>86</v>
      </c>
      <c r="C31">
        <v>7</v>
      </c>
      <c r="D31" s="278">
        <v>3</v>
      </c>
      <c r="E31" s="95" t="s">
        <v>276</v>
      </c>
      <c r="F31" t="s">
        <v>55</v>
      </c>
      <c r="G31">
        <v>2</v>
      </c>
      <c r="H31">
        <v>2</v>
      </c>
      <c r="I31" t="str">
        <f t="shared" si="0"/>
        <v>86.2</v>
      </c>
      <c r="J31" s="236">
        <v>5</v>
      </c>
      <c r="K31" s="236">
        <v>0.8</v>
      </c>
      <c r="L31">
        <v>26.72</v>
      </c>
    </row>
    <row r="32" spans="1:12" ht="16">
      <c r="A32">
        <v>2</v>
      </c>
      <c r="B32">
        <v>86</v>
      </c>
      <c r="C32">
        <v>7</v>
      </c>
      <c r="D32" s="278">
        <v>3</v>
      </c>
      <c r="E32" s="95" t="s">
        <v>276</v>
      </c>
      <c r="F32" t="s">
        <v>55</v>
      </c>
      <c r="G32">
        <v>2</v>
      </c>
      <c r="H32">
        <v>3</v>
      </c>
      <c r="I32" t="str">
        <f t="shared" si="0"/>
        <v>86.3</v>
      </c>
      <c r="J32" s="236">
        <v>4</v>
      </c>
      <c r="K32" s="236">
        <v>1.4</v>
      </c>
      <c r="L32">
        <v>27.88</v>
      </c>
    </row>
    <row r="33" spans="1:12" ht="16">
      <c r="A33">
        <v>2</v>
      </c>
      <c r="B33">
        <v>86</v>
      </c>
      <c r="C33">
        <v>7</v>
      </c>
      <c r="D33" s="278">
        <v>3</v>
      </c>
      <c r="E33" s="95" t="s">
        <v>276</v>
      </c>
      <c r="F33" t="s">
        <v>55</v>
      </c>
      <c r="G33">
        <v>2</v>
      </c>
      <c r="H33">
        <v>4</v>
      </c>
      <c r="I33" t="str">
        <f t="shared" si="0"/>
        <v>86.4</v>
      </c>
      <c r="J33" s="236">
        <v>3</v>
      </c>
      <c r="K33" s="236">
        <v>2</v>
      </c>
      <c r="L33">
        <v>31.74</v>
      </c>
    </row>
    <row r="34" spans="1:12" ht="16">
      <c r="A34">
        <v>2</v>
      </c>
      <c r="B34">
        <v>86</v>
      </c>
      <c r="C34">
        <v>7</v>
      </c>
      <c r="D34" s="278">
        <v>3</v>
      </c>
      <c r="E34" s="95" t="s">
        <v>276</v>
      </c>
      <c r="F34" t="s">
        <v>55</v>
      </c>
      <c r="G34">
        <v>2</v>
      </c>
      <c r="H34">
        <v>5</v>
      </c>
      <c r="I34" t="str">
        <f t="shared" ref="I34:I65" si="1">CONCATENATE(B34,".",H34)</f>
        <v>86.5</v>
      </c>
      <c r="J34" s="236">
        <v>1</v>
      </c>
      <c r="K34" s="236">
        <v>3.6</v>
      </c>
      <c r="L34">
        <v>27.12</v>
      </c>
    </row>
    <row r="35" spans="1:12" ht="16">
      <c r="A35">
        <v>2</v>
      </c>
      <c r="B35">
        <v>110</v>
      </c>
      <c r="C35">
        <v>8</v>
      </c>
      <c r="D35" s="278">
        <v>2</v>
      </c>
      <c r="E35" s="95" t="s">
        <v>277</v>
      </c>
      <c r="F35" t="s">
        <v>55</v>
      </c>
      <c r="G35">
        <v>1</v>
      </c>
      <c r="H35">
        <v>1</v>
      </c>
      <c r="I35" t="str">
        <f t="shared" si="1"/>
        <v>110.1</v>
      </c>
      <c r="J35" s="236">
        <v>1</v>
      </c>
      <c r="K35" s="236">
        <v>2.7</v>
      </c>
      <c r="L35">
        <v>36.78</v>
      </c>
    </row>
    <row r="36" spans="1:12" ht="16">
      <c r="A36">
        <v>2</v>
      </c>
      <c r="B36">
        <v>110</v>
      </c>
      <c r="C36">
        <v>8</v>
      </c>
      <c r="D36" s="278">
        <v>2</v>
      </c>
      <c r="E36" s="95" t="s">
        <v>277</v>
      </c>
      <c r="F36" t="s">
        <v>55</v>
      </c>
      <c r="G36">
        <v>1</v>
      </c>
      <c r="H36">
        <v>2</v>
      </c>
      <c r="I36" t="str">
        <f t="shared" si="1"/>
        <v>110.2</v>
      </c>
      <c r="J36" s="236">
        <v>3</v>
      </c>
      <c r="K36" s="236">
        <v>0.7</v>
      </c>
      <c r="L36">
        <v>34.29</v>
      </c>
    </row>
    <row r="37" spans="1:12" ht="16">
      <c r="A37">
        <v>2</v>
      </c>
      <c r="B37">
        <v>110</v>
      </c>
      <c r="C37">
        <v>8</v>
      </c>
      <c r="D37" s="278">
        <v>2</v>
      </c>
      <c r="E37" s="95" t="s">
        <v>277</v>
      </c>
      <c r="F37" t="s">
        <v>55</v>
      </c>
      <c r="G37">
        <v>1</v>
      </c>
      <c r="H37">
        <v>3</v>
      </c>
      <c r="I37" t="str">
        <f t="shared" si="1"/>
        <v>110.3</v>
      </c>
      <c r="J37" s="236">
        <v>2</v>
      </c>
      <c r="K37" s="236">
        <v>1.9</v>
      </c>
      <c r="L37">
        <v>29.58</v>
      </c>
    </row>
    <row r="38" spans="1:12" ht="16">
      <c r="A38">
        <v>2</v>
      </c>
      <c r="B38">
        <v>110</v>
      </c>
      <c r="C38">
        <v>8</v>
      </c>
      <c r="D38" s="278">
        <v>2</v>
      </c>
      <c r="E38" s="95" t="s">
        <v>277</v>
      </c>
      <c r="F38" t="s">
        <v>55</v>
      </c>
      <c r="G38">
        <v>1</v>
      </c>
      <c r="H38">
        <v>4</v>
      </c>
      <c r="I38" t="str">
        <f t="shared" si="1"/>
        <v>110.4</v>
      </c>
      <c r="J38" s="265">
        <v>4</v>
      </c>
      <c r="K38" s="265">
        <v>0</v>
      </c>
      <c r="L38">
        <v>35.15</v>
      </c>
    </row>
    <row r="39" spans="1:12" ht="16">
      <c r="A39">
        <v>2</v>
      </c>
      <c r="B39">
        <v>110</v>
      </c>
      <c r="C39">
        <v>8</v>
      </c>
      <c r="D39" s="278">
        <v>2</v>
      </c>
      <c r="E39" s="95" t="s">
        <v>277</v>
      </c>
      <c r="F39" t="s">
        <v>55</v>
      </c>
      <c r="G39">
        <v>1</v>
      </c>
      <c r="H39">
        <v>5</v>
      </c>
      <c r="I39" t="str">
        <f t="shared" si="1"/>
        <v>110.5</v>
      </c>
      <c r="J39" s="236">
        <v>5</v>
      </c>
      <c r="K39" s="236">
        <v>0.7</v>
      </c>
      <c r="L39">
        <v>32.43</v>
      </c>
    </row>
    <row r="40" spans="1:12" ht="16">
      <c r="A40">
        <v>3</v>
      </c>
      <c r="B40">
        <v>113</v>
      </c>
      <c r="C40">
        <v>9</v>
      </c>
      <c r="D40" s="278">
        <v>3</v>
      </c>
      <c r="E40" s="95" t="s">
        <v>277</v>
      </c>
      <c r="F40" t="s">
        <v>55</v>
      </c>
      <c r="G40">
        <v>3</v>
      </c>
      <c r="H40">
        <v>1</v>
      </c>
      <c r="I40" t="str">
        <f t="shared" si="1"/>
        <v>113.1</v>
      </c>
      <c r="J40" s="236">
        <v>5</v>
      </c>
      <c r="K40" s="236">
        <v>1</v>
      </c>
      <c r="L40">
        <v>32.200000000000003</v>
      </c>
    </row>
    <row r="41" spans="1:12" ht="16">
      <c r="A41">
        <v>3</v>
      </c>
      <c r="B41">
        <v>113</v>
      </c>
      <c r="C41">
        <v>9</v>
      </c>
      <c r="D41" s="278">
        <v>3</v>
      </c>
      <c r="E41" s="95" t="s">
        <v>277</v>
      </c>
      <c r="F41" t="s">
        <v>55</v>
      </c>
      <c r="G41">
        <v>3</v>
      </c>
      <c r="H41">
        <v>2</v>
      </c>
      <c r="I41" t="str">
        <f t="shared" si="1"/>
        <v>113.2</v>
      </c>
      <c r="J41" s="236">
        <v>4</v>
      </c>
      <c r="K41" s="236">
        <v>1.8</v>
      </c>
      <c r="L41">
        <v>30.06</v>
      </c>
    </row>
    <row r="42" spans="1:12" ht="16">
      <c r="A42">
        <v>3</v>
      </c>
      <c r="B42">
        <v>113</v>
      </c>
      <c r="C42">
        <v>9</v>
      </c>
      <c r="D42" s="278">
        <v>3</v>
      </c>
      <c r="E42" s="95" t="s">
        <v>277</v>
      </c>
      <c r="F42" t="s">
        <v>55</v>
      </c>
      <c r="G42">
        <v>3</v>
      </c>
      <c r="H42">
        <v>3</v>
      </c>
      <c r="I42" t="str">
        <f t="shared" si="1"/>
        <v>113.3</v>
      </c>
      <c r="J42" s="236">
        <v>1</v>
      </c>
      <c r="K42" s="236">
        <v>3.2</v>
      </c>
      <c r="L42">
        <v>32.83</v>
      </c>
    </row>
    <row r="43" spans="1:12" ht="16">
      <c r="A43">
        <v>3</v>
      </c>
      <c r="B43">
        <v>113</v>
      </c>
      <c r="C43">
        <v>9</v>
      </c>
      <c r="D43" s="278">
        <v>3</v>
      </c>
      <c r="E43" s="95" t="s">
        <v>277</v>
      </c>
      <c r="F43" t="s">
        <v>55</v>
      </c>
      <c r="G43">
        <v>3</v>
      </c>
      <c r="H43">
        <v>4</v>
      </c>
      <c r="I43" t="str">
        <f t="shared" si="1"/>
        <v>113.4</v>
      </c>
      <c r="J43" s="236">
        <v>2</v>
      </c>
      <c r="K43" s="236">
        <v>2.2000000000000002</v>
      </c>
      <c r="L43">
        <v>30.31</v>
      </c>
    </row>
    <row r="44" spans="1:12" ht="16">
      <c r="A44">
        <v>3</v>
      </c>
      <c r="B44">
        <v>113</v>
      </c>
      <c r="C44">
        <v>9</v>
      </c>
      <c r="D44" s="278">
        <v>3</v>
      </c>
      <c r="E44" s="95" t="s">
        <v>277</v>
      </c>
      <c r="F44" t="s">
        <v>55</v>
      </c>
      <c r="G44">
        <v>3</v>
      </c>
      <c r="H44">
        <v>5</v>
      </c>
      <c r="I44" t="str">
        <f t="shared" si="1"/>
        <v>113.5</v>
      </c>
      <c r="J44" s="236">
        <v>3</v>
      </c>
      <c r="K44" s="236">
        <v>1.8</v>
      </c>
      <c r="L44">
        <v>30.82</v>
      </c>
    </row>
    <row r="45" spans="1:12" ht="16">
      <c r="A45">
        <v>2</v>
      </c>
      <c r="B45">
        <v>119</v>
      </c>
      <c r="C45">
        <v>10</v>
      </c>
      <c r="D45" s="278">
        <v>2</v>
      </c>
      <c r="E45" s="95" t="s">
        <v>276</v>
      </c>
      <c r="F45" t="s">
        <v>51</v>
      </c>
      <c r="G45">
        <v>1</v>
      </c>
      <c r="H45">
        <v>1</v>
      </c>
      <c r="I45" t="str">
        <f t="shared" si="1"/>
        <v>119.1</v>
      </c>
      <c r="J45" s="236">
        <v>4</v>
      </c>
      <c r="K45" s="236">
        <v>0.99999999999999978</v>
      </c>
      <c r="L45">
        <v>28</v>
      </c>
    </row>
    <row r="46" spans="1:12" ht="17" thickBot="1">
      <c r="A46" s="104">
        <v>2</v>
      </c>
      <c r="B46" s="104">
        <v>119</v>
      </c>
      <c r="C46">
        <v>10</v>
      </c>
      <c r="D46" s="278">
        <v>2</v>
      </c>
      <c r="E46" s="186" t="s">
        <v>276</v>
      </c>
      <c r="F46" s="104" t="s">
        <v>51</v>
      </c>
      <c r="G46" s="104">
        <v>1</v>
      </c>
      <c r="H46" s="104">
        <v>2</v>
      </c>
      <c r="I46" s="104" t="str">
        <f t="shared" si="1"/>
        <v>119.2</v>
      </c>
      <c r="J46" s="236">
        <v>5</v>
      </c>
      <c r="K46" s="236">
        <v>0.8</v>
      </c>
      <c r="L46">
        <v>25.64</v>
      </c>
    </row>
    <row r="47" spans="1:12" ht="16">
      <c r="A47">
        <v>2</v>
      </c>
      <c r="B47">
        <v>119</v>
      </c>
      <c r="C47">
        <v>10</v>
      </c>
      <c r="D47" s="278">
        <v>2</v>
      </c>
      <c r="E47" s="95" t="s">
        <v>276</v>
      </c>
      <c r="F47" t="s">
        <v>51</v>
      </c>
      <c r="G47">
        <v>1</v>
      </c>
      <c r="H47">
        <v>3</v>
      </c>
      <c r="I47" t="str">
        <f t="shared" si="1"/>
        <v>119.3</v>
      </c>
      <c r="J47" s="236">
        <v>1</v>
      </c>
      <c r="K47" s="236">
        <v>3.6</v>
      </c>
      <c r="L47">
        <v>28.45</v>
      </c>
    </row>
    <row r="48" spans="1:12" ht="16">
      <c r="A48">
        <v>2</v>
      </c>
      <c r="B48">
        <v>119</v>
      </c>
      <c r="C48">
        <v>10</v>
      </c>
      <c r="D48" s="278">
        <v>2</v>
      </c>
      <c r="E48" s="95" t="s">
        <v>276</v>
      </c>
      <c r="F48" t="s">
        <v>51</v>
      </c>
      <c r="G48">
        <v>1</v>
      </c>
      <c r="H48">
        <v>4</v>
      </c>
      <c r="I48" t="str">
        <f t="shared" si="1"/>
        <v>119.4</v>
      </c>
      <c r="J48" s="236">
        <v>2</v>
      </c>
      <c r="K48" s="236">
        <v>2.8</v>
      </c>
      <c r="L48">
        <v>25</v>
      </c>
    </row>
    <row r="49" spans="1:12" ht="16">
      <c r="A49">
        <v>2</v>
      </c>
      <c r="B49">
        <v>119</v>
      </c>
      <c r="C49">
        <v>10</v>
      </c>
      <c r="D49" s="278">
        <v>2</v>
      </c>
      <c r="E49" s="95" t="s">
        <v>276</v>
      </c>
      <c r="F49" t="s">
        <v>51</v>
      </c>
      <c r="G49">
        <v>1</v>
      </c>
      <c r="H49">
        <v>5</v>
      </c>
      <c r="I49" t="str">
        <f t="shared" si="1"/>
        <v>119.5</v>
      </c>
      <c r="J49" s="236">
        <v>3</v>
      </c>
      <c r="K49" s="236">
        <v>1.8</v>
      </c>
      <c r="L49">
        <v>22.84</v>
      </c>
    </row>
    <row r="50" spans="1:12" ht="16">
      <c r="A50">
        <v>3</v>
      </c>
      <c r="B50">
        <v>122</v>
      </c>
      <c r="C50">
        <v>11</v>
      </c>
      <c r="D50" s="278">
        <v>3</v>
      </c>
      <c r="E50" s="95" t="s">
        <v>276</v>
      </c>
      <c r="F50" t="s">
        <v>51</v>
      </c>
      <c r="G50">
        <v>1</v>
      </c>
      <c r="H50">
        <v>1</v>
      </c>
      <c r="I50" t="str">
        <f t="shared" si="1"/>
        <v>122.1</v>
      </c>
      <c r="J50" s="236">
        <v>1</v>
      </c>
      <c r="K50" s="236">
        <v>3.6</v>
      </c>
      <c r="L50">
        <v>30.62</v>
      </c>
    </row>
    <row r="51" spans="1:12" ht="16">
      <c r="A51">
        <v>3</v>
      </c>
      <c r="B51">
        <v>122</v>
      </c>
      <c r="C51">
        <v>11</v>
      </c>
      <c r="D51" s="278">
        <v>3</v>
      </c>
      <c r="E51" s="95" t="s">
        <v>276</v>
      </c>
      <c r="F51" t="s">
        <v>51</v>
      </c>
      <c r="G51">
        <v>1</v>
      </c>
      <c r="H51">
        <v>2</v>
      </c>
      <c r="I51" t="str">
        <f t="shared" si="1"/>
        <v>122.2</v>
      </c>
      <c r="J51" s="236">
        <v>2</v>
      </c>
      <c r="K51" s="236">
        <v>2.6</v>
      </c>
      <c r="L51">
        <v>28.35</v>
      </c>
    </row>
    <row r="52" spans="1:12" ht="16">
      <c r="A52">
        <v>3</v>
      </c>
      <c r="B52">
        <v>122</v>
      </c>
      <c r="C52">
        <v>11</v>
      </c>
      <c r="D52" s="278">
        <v>3</v>
      </c>
      <c r="E52" s="95" t="s">
        <v>276</v>
      </c>
      <c r="F52" t="s">
        <v>51</v>
      </c>
      <c r="G52">
        <v>1</v>
      </c>
      <c r="H52">
        <v>3</v>
      </c>
      <c r="I52" t="str">
        <f t="shared" si="1"/>
        <v>122.3</v>
      </c>
      <c r="J52" s="236">
        <v>4</v>
      </c>
      <c r="K52" s="236">
        <v>1</v>
      </c>
      <c r="L52">
        <v>24.72</v>
      </c>
    </row>
    <row r="53" spans="1:12" ht="16">
      <c r="A53">
        <v>3</v>
      </c>
      <c r="B53">
        <v>122</v>
      </c>
      <c r="C53">
        <v>11</v>
      </c>
      <c r="D53" s="278">
        <v>3</v>
      </c>
      <c r="E53" s="95" t="s">
        <v>276</v>
      </c>
      <c r="F53" t="s">
        <v>51</v>
      </c>
      <c r="G53">
        <v>1</v>
      </c>
      <c r="H53">
        <v>4</v>
      </c>
      <c r="I53" t="str">
        <f t="shared" si="1"/>
        <v>122.4</v>
      </c>
      <c r="J53" s="236">
        <v>5</v>
      </c>
      <c r="K53" s="236">
        <v>0.6</v>
      </c>
      <c r="L53">
        <v>22.17</v>
      </c>
    </row>
    <row r="54" spans="1:12" ht="16">
      <c r="A54">
        <v>3</v>
      </c>
      <c r="B54">
        <v>122</v>
      </c>
      <c r="C54">
        <v>11</v>
      </c>
      <c r="D54" s="278">
        <v>3</v>
      </c>
      <c r="E54" s="95" t="s">
        <v>276</v>
      </c>
      <c r="F54" t="s">
        <v>51</v>
      </c>
      <c r="G54">
        <v>1</v>
      </c>
      <c r="H54">
        <v>5</v>
      </c>
      <c r="I54" t="str">
        <f t="shared" si="1"/>
        <v>122.5</v>
      </c>
      <c r="J54" s="236">
        <v>3</v>
      </c>
      <c r="K54" s="236">
        <v>2.2000000000000002</v>
      </c>
      <c r="L54">
        <v>24.5</v>
      </c>
    </row>
    <row r="55" spans="1:12">
      <c r="A55">
        <v>2</v>
      </c>
      <c r="B55">
        <v>146</v>
      </c>
      <c r="C55">
        <v>12</v>
      </c>
      <c r="D55" s="278">
        <v>2</v>
      </c>
      <c r="E55" s="6" t="s">
        <v>277</v>
      </c>
      <c r="F55" t="s">
        <v>55</v>
      </c>
      <c r="G55">
        <v>3</v>
      </c>
      <c r="H55">
        <v>1</v>
      </c>
      <c r="I55" t="str">
        <f t="shared" si="1"/>
        <v>146.1</v>
      </c>
      <c r="J55" s="236">
        <v>3</v>
      </c>
      <c r="K55" s="236">
        <v>2.2000000000000002</v>
      </c>
      <c r="L55">
        <v>31.7</v>
      </c>
    </row>
    <row r="56" spans="1:12">
      <c r="A56">
        <v>2</v>
      </c>
      <c r="B56">
        <v>146</v>
      </c>
      <c r="C56">
        <v>12</v>
      </c>
      <c r="D56" s="278">
        <v>2</v>
      </c>
      <c r="E56" s="6" t="s">
        <v>277</v>
      </c>
      <c r="F56" t="s">
        <v>55</v>
      </c>
      <c r="G56">
        <v>3</v>
      </c>
      <c r="H56">
        <v>2</v>
      </c>
      <c r="I56" t="str">
        <f t="shared" si="1"/>
        <v>146.2</v>
      </c>
      <c r="J56" s="236">
        <v>4</v>
      </c>
      <c r="K56" s="236">
        <v>1.2</v>
      </c>
      <c r="L56">
        <v>31.75</v>
      </c>
    </row>
    <row r="57" spans="1:12">
      <c r="A57">
        <v>2</v>
      </c>
      <c r="B57">
        <v>146</v>
      </c>
      <c r="C57">
        <v>12</v>
      </c>
      <c r="D57" s="278">
        <v>2</v>
      </c>
      <c r="E57" s="6" t="s">
        <v>277</v>
      </c>
      <c r="F57" t="s">
        <v>55</v>
      </c>
      <c r="G57">
        <v>3</v>
      </c>
      <c r="H57">
        <v>3</v>
      </c>
      <c r="I57" t="str">
        <f t="shared" si="1"/>
        <v>146.3</v>
      </c>
      <c r="J57" s="236">
        <v>1</v>
      </c>
      <c r="K57" s="236">
        <v>3.6</v>
      </c>
      <c r="L57">
        <v>32.25</v>
      </c>
    </row>
    <row r="58" spans="1:12">
      <c r="A58">
        <v>2</v>
      </c>
      <c r="B58">
        <v>146</v>
      </c>
      <c r="C58">
        <v>12</v>
      </c>
      <c r="D58" s="278">
        <v>2</v>
      </c>
      <c r="E58" s="6" t="s">
        <v>277</v>
      </c>
      <c r="F58" t="s">
        <v>55</v>
      </c>
      <c r="G58">
        <v>3</v>
      </c>
      <c r="H58">
        <v>4</v>
      </c>
      <c r="I58" t="str">
        <f t="shared" si="1"/>
        <v>146.4</v>
      </c>
      <c r="J58" s="236">
        <v>2</v>
      </c>
      <c r="K58" s="236">
        <v>2.6</v>
      </c>
      <c r="L58">
        <v>32.71</v>
      </c>
    </row>
    <row r="59" spans="1:12">
      <c r="A59">
        <v>2</v>
      </c>
      <c r="B59">
        <v>146</v>
      </c>
      <c r="C59">
        <v>12</v>
      </c>
      <c r="D59" s="278">
        <v>2</v>
      </c>
      <c r="E59" s="6" t="s">
        <v>277</v>
      </c>
      <c r="F59" t="s">
        <v>55</v>
      </c>
      <c r="G59">
        <v>3</v>
      </c>
      <c r="H59">
        <v>5</v>
      </c>
      <c r="I59" t="str">
        <f t="shared" si="1"/>
        <v>146.5</v>
      </c>
      <c r="J59" s="236">
        <v>5</v>
      </c>
      <c r="K59" s="236">
        <v>0.4</v>
      </c>
      <c r="L59">
        <v>32.130000000000003</v>
      </c>
    </row>
    <row r="60" spans="1:12" ht="16">
      <c r="A60">
        <v>3</v>
      </c>
      <c r="B60">
        <v>149</v>
      </c>
      <c r="C60">
        <v>13</v>
      </c>
      <c r="D60" s="278">
        <v>3</v>
      </c>
      <c r="E60" s="51" t="s">
        <v>277</v>
      </c>
      <c r="F60" t="s">
        <v>51</v>
      </c>
      <c r="G60">
        <v>2</v>
      </c>
      <c r="H60">
        <v>1</v>
      </c>
      <c r="I60" t="str">
        <f t="shared" si="1"/>
        <v>149.1</v>
      </c>
      <c r="J60" s="236">
        <v>5</v>
      </c>
      <c r="K60" s="236">
        <v>0.8</v>
      </c>
      <c r="L60">
        <v>29.47</v>
      </c>
    </row>
    <row r="61" spans="1:12" ht="16">
      <c r="A61">
        <v>3</v>
      </c>
      <c r="B61">
        <v>149</v>
      </c>
      <c r="C61">
        <v>13</v>
      </c>
      <c r="D61" s="278">
        <v>3</v>
      </c>
      <c r="E61" s="51" t="s">
        <v>277</v>
      </c>
      <c r="F61" t="s">
        <v>51</v>
      </c>
      <c r="G61">
        <v>2</v>
      </c>
      <c r="H61">
        <v>2</v>
      </c>
      <c r="I61" t="str">
        <f t="shared" si="1"/>
        <v>149.2</v>
      </c>
      <c r="J61" s="236">
        <v>2</v>
      </c>
      <c r="K61" s="236">
        <v>2.6</v>
      </c>
      <c r="L61">
        <v>32.31</v>
      </c>
    </row>
    <row r="62" spans="1:12" ht="16">
      <c r="A62">
        <v>3</v>
      </c>
      <c r="B62">
        <v>149</v>
      </c>
      <c r="C62">
        <v>13</v>
      </c>
      <c r="D62" s="278">
        <v>3</v>
      </c>
      <c r="E62" s="51" t="s">
        <v>277</v>
      </c>
      <c r="F62" t="s">
        <v>51</v>
      </c>
      <c r="G62">
        <v>2</v>
      </c>
      <c r="H62">
        <v>3</v>
      </c>
      <c r="I62" t="str">
        <f t="shared" si="1"/>
        <v>149.3</v>
      </c>
      <c r="J62" s="236">
        <v>1</v>
      </c>
      <c r="K62" s="236">
        <v>3.6</v>
      </c>
      <c r="L62">
        <v>32.97</v>
      </c>
    </row>
    <row r="63" spans="1:12" ht="16">
      <c r="A63">
        <v>3</v>
      </c>
      <c r="B63">
        <v>149</v>
      </c>
      <c r="C63">
        <v>13</v>
      </c>
      <c r="D63" s="278">
        <v>3</v>
      </c>
      <c r="E63" s="51" t="s">
        <v>277</v>
      </c>
      <c r="F63" t="s">
        <v>51</v>
      </c>
      <c r="G63">
        <v>2</v>
      </c>
      <c r="H63">
        <v>4</v>
      </c>
      <c r="I63" t="str">
        <f t="shared" si="1"/>
        <v>149.4</v>
      </c>
      <c r="J63" s="269">
        <v>4</v>
      </c>
      <c r="K63" s="236">
        <v>1.4</v>
      </c>
      <c r="L63">
        <v>28.8</v>
      </c>
    </row>
    <row r="64" spans="1:12" ht="16">
      <c r="A64">
        <v>3</v>
      </c>
      <c r="B64">
        <v>149</v>
      </c>
      <c r="C64">
        <v>13</v>
      </c>
      <c r="D64" s="278">
        <v>3</v>
      </c>
      <c r="E64" s="51" t="s">
        <v>277</v>
      </c>
      <c r="F64" t="s">
        <v>51</v>
      </c>
      <c r="G64">
        <v>2</v>
      </c>
      <c r="H64">
        <v>5</v>
      </c>
      <c r="I64" t="str">
        <f t="shared" si="1"/>
        <v>149.5</v>
      </c>
      <c r="J64" s="236">
        <v>3</v>
      </c>
      <c r="K64" s="236">
        <v>1.6</v>
      </c>
      <c r="L64">
        <v>30.3</v>
      </c>
    </row>
    <row r="65" spans="1:12" ht="16">
      <c r="A65">
        <v>3</v>
      </c>
      <c r="B65">
        <v>155</v>
      </c>
      <c r="C65">
        <v>14</v>
      </c>
      <c r="D65" s="278">
        <v>2</v>
      </c>
      <c r="E65" s="51" t="s">
        <v>276</v>
      </c>
      <c r="F65" t="s">
        <v>51</v>
      </c>
      <c r="G65">
        <v>3</v>
      </c>
      <c r="H65">
        <v>1</v>
      </c>
      <c r="I65" t="str">
        <f t="shared" si="1"/>
        <v>155.1</v>
      </c>
      <c r="J65" s="236">
        <v>3</v>
      </c>
      <c r="K65" s="236">
        <v>2</v>
      </c>
      <c r="L65">
        <v>22.22</v>
      </c>
    </row>
    <row r="66" spans="1:12" ht="16">
      <c r="A66">
        <v>3</v>
      </c>
      <c r="B66">
        <v>155</v>
      </c>
      <c r="C66">
        <v>14</v>
      </c>
      <c r="D66" s="278">
        <v>2</v>
      </c>
      <c r="E66" s="51" t="s">
        <v>276</v>
      </c>
      <c r="F66" t="s">
        <v>51</v>
      </c>
      <c r="G66">
        <v>3</v>
      </c>
      <c r="H66">
        <v>2</v>
      </c>
      <c r="I66" t="str">
        <f t="shared" ref="I66:I94" si="2">CONCATENATE(B66,".",H66)</f>
        <v>155.2</v>
      </c>
      <c r="J66" s="236">
        <v>4</v>
      </c>
      <c r="K66" s="236">
        <v>1</v>
      </c>
      <c r="L66">
        <v>25.69</v>
      </c>
    </row>
    <row r="67" spans="1:12" ht="16">
      <c r="A67">
        <v>3</v>
      </c>
      <c r="B67">
        <v>155</v>
      </c>
      <c r="C67">
        <v>14</v>
      </c>
      <c r="D67" s="278">
        <v>2</v>
      </c>
      <c r="E67" s="51" t="s">
        <v>276</v>
      </c>
      <c r="F67" t="s">
        <v>51</v>
      </c>
      <c r="G67">
        <v>3</v>
      </c>
      <c r="H67">
        <v>3</v>
      </c>
      <c r="I67" t="str">
        <f t="shared" si="2"/>
        <v>155.3</v>
      </c>
      <c r="J67" s="236">
        <v>1</v>
      </c>
      <c r="K67" s="236">
        <v>3.6</v>
      </c>
      <c r="L67">
        <v>25.21</v>
      </c>
    </row>
    <row r="68" spans="1:12" ht="16">
      <c r="A68">
        <v>3</v>
      </c>
      <c r="B68">
        <v>155</v>
      </c>
      <c r="C68">
        <v>14</v>
      </c>
      <c r="D68" s="278">
        <v>2</v>
      </c>
      <c r="E68" s="51" t="s">
        <v>276</v>
      </c>
      <c r="F68" t="s">
        <v>51</v>
      </c>
      <c r="G68">
        <v>3</v>
      </c>
      <c r="H68">
        <v>4</v>
      </c>
      <c r="I68" t="str">
        <f t="shared" si="2"/>
        <v>155.4</v>
      </c>
      <c r="J68" s="236">
        <v>5</v>
      </c>
      <c r="K68" s="236">
        <v>0.8</v>
      </c>
      <c r="L68">
        <v>25.03</v>
      </c>
    </row>
    <row r="69" spans="1:12" ht="16">
      <c r="A69">
        <v>3</v>
      </c>
      <c r="B69">
        <v>155</v>
      </c>
      <c r="C69">
        <v>14</v>
      </c>
      <c r="D69" s="278">
        <v>2</v>
      </c>
      <c r="E69" s="51" t="s">
        <v>276</v>
      </c>
      <c r="F69" t="s">
        <v>51</v>
      </c>
      <c r="G69">
        <v>3</v>
      </c>
      <c r="H69">
        <v>5</v>
      </c>
      <c r="I69" t="str">
        <f t="shared" si="2"/>
        <v>155.5</v>
      </c>
      <c r="J69" s="236">
        <v>2</v>
      </c>
      <c r="K69" s="236">
        <v>2.6</v>
      </c>
      <c r="L69">
        <v>26.5</v>
      </c>
    </row>
    <row r="70" spans="1:12" ht="16">
      <c r="A70">
        <v>1</v>
      </c>
      <c r="B70">
        <v>158</v>
      </c>
      <c r="C70">
        <v>15</v>
      </c>
      <c r="D70" s="278">
        <v>3</v>
      </c>
      <c r="E70" s="51" t="s">
        <v>276</v>
      </c>
      <c r="F70" t="s">
        <v>51</v>
      </c>
      <c r="G70">
        <v>2</v>
      </c>
      <c r="H70">
        <v>1</v>
      </c>
      <c r="I70" t="str">
        <f t="shared" si="2"/>
        <v>158.1</v>
      </c>
      <c r="J70" s="236">
        <v>2</v>
      </c>
      <c r="K70" s="236">
        <v>2.8</v>
      </c>
      <c r="L70">
        <v>27.84</v>
      </c>
    </row>
    <row r="71" spans="1:12" ht="16">
      <c r="A71">
        <v>1</v>
      </c>
      <c r="B71">
        <v>158</v>
      </c>
      <c r="C71">
        <v>15</v>
      </c>
      <c r="D71" s="278">
        <v>3</v>
      </c>
      <c r="E71" s="51" t="s">
        <v>276</v>
      </c>
      <c r="F71" t="s">
        <v>51</v>
      </c>
      <c r="G71">
        <v>2</v>
      </c>
      <c r="H71">
        <v>2</v>
      </c>
      <c r="I71" t="str">
        <f t="shared" si="2"/>
        <v>158.2</v>
      </c>
      <c r="J71" s="236">
        <v>1</v>
      </c>
      <c r="K71" s="236">
        <v>3.6</v>
      </c>
      <c r="L71">
        <v>22.74</v>
      </c>
    </row>
    <row r="72" spans="1:12" ht="16">
      <c r="A72">
        <v>1</v>
      </c>
      <c r="B72">
        <v>158</v>
      </c>
      <c r="C72">
        <v>15</v>
      </c>
      <c r="D72" s="278">
        <v>3</v>
      </c>
      <c r="E72" s="51" t="s">
        <v>276</v>
      </c>
      <c r="F72" t="s">
        <v>51</v>
      </c>
      <c r="G72">
        <v>2</v>
      </c>
      <c r="H72">
        <v>3</v>
      </c>
      <c r="I72" t="str">
        <f t="shared" si="2"/>
        <v>158.3</v>
      </c>
      <c r="J72" s="236">
        <v>4</v>
      </c>
      <c r="K72" s="236">
        <v>1.2</v>
      </c>
      <c r="L72">
        <v>26.82</v>
      </c>
    </row>
    <row r="73" spans="1:12" ht="16">
      <c r="A73">
        <v>1</v>
      </c>
      <c r="B73">
        <v>158</v>
      </c>
      <c r="C73">
        <v>15</v>
      </c>
      <c r="D73" s="278">
        <v>3</v>
      </c>
      <c r="E73" s="51" t="s">
        <v>276</v>
      </c>
      <c r="F73" t="s">
        <v>51</v>
      </c>
      <c r="G73">
        <v>2</v>
      </c>
      <c r="H73">
        <v>4</v>
      </c>
      <c r="I73" t="str">
        <f t="shared" si="2"/>
        <v>158.4</v>
      </c>
      <c r="J73" s="236">
        <v>3</v>
      </c>
      <c r="K73" s="236">
        <v>1.4</v>
      </c>
      <c r="L73">
        <v>24.72</v>
      </c>
    </row>
    <row r="74" spans="1:12" ht="16">
      <c r="A74">
        <v>1</v>
      </c>
      <c r="B74">
        <v>158</v>
      </c>
      <c r="C74">
        <v>15</v>
      </c>
      <c r="D74" s="278">
        <v>3</v>
      </c>
      <c r="E74" s="51" t="s">
        <v>276</v>
      </c>
      <c r="F74" t="s">
        <v>51</v>
      </c>
      <c r="G74">
        <v>2</v>
      </c>
      <c r="H74">
        <v>5</v>
      </c>
      <c r="I74" t="str">
        <f t="shared" si="2"/>
        <v>158.5</v>
      </c>
      <c r="J74" s="236">
        <v>5</v>
      </c>
      <c r="K74" s="236">
        <v>1</v>
      </c>
      <c r="L74">
        <v>23.66</v>
      </c>
    </row>
    <row r="75" spans="1:12" ht="16">
      <c r="A75">
        <v>1</v>
      </c>
      <c r="B75">
        <v>173</v>
      </c>
      <c r="C75">
        <v>16</v>
      </c>
      <c r="D75" s="278">
        <v>2</v>
      </c>
      <c r="E75" s="51" t="s">
        <v>277</v>
      </c>
      <c r="F75" t="s">
        <v>51</v>
      </c>
      <c r="G75">
        <v>1</v>
      </c>
      <c r="H75">
        <v>1</v>
      </c>
      <c r="I75" t="str">
        <f t="shared" si="2"/>
        <v>173.1</v>
      </c>
      <c r="J75" s="236">
        <v>3</v>
      </c>
      <c r="K75" s="236">
        <v>2</v>
      </c>
      <c r="L75">
        <v>31.55</v>
      </c>
    </row>
    <row r="76" spans="1:12" ht="16">
      <c r="A76">
        <v>1</v>
      </c>
      <c r="B76">
        <v>173</v>
      </c>
      <c r="C76">
        <v>16</v>
      </c>
      <c r="D76" s="278">
        <v>2</v>
      </c>
      <c r="E76" s="51" t="s">
        <v>277</v>
      </c>
      <c r="F76" t="s">
        <v>51</v>
      </c>
      <c r="G76">
        <v>1</v>
      </c>
      <c r="H76">
        <v>2</v>
      </c>
      <c r="I76" t="str">
        <f t="shared" si="2"/>
        <v>173.2</v>
      </c>
      <c r="J76" s="236">
        <v>4</v>
      </c>
      <c r="K76" s="236">
        <v>1.2</v>
      </c>
      <c r="L76">
        <v>31.28</v>
      </c>
    </row>
    <row r="77" spans="1:12" ht="16">
      <c r="A77">
        <v>1</v>
      </c>
      <c r="B77">
        <v>173</v>
      </c>
      <c r="C77">
        <v>16</v>
      </c>
      <c r="D77" s="278">
        <v>2</v>
      </c>
      <c r="E77" s="51" t="s">
        <v>277</v>
      </c>
      <c r="F77" t="s">
        <v>51</v>
      </c>
      <c r="G77">
        <v>1</v>
      </c>
      <c r="H77">
        <v>3</v>
      </c>
      <c r="I77" t="str">
        <f t="shared" si="2"/>
        <v>173.3</v>
      </c>
      <c r="J77" s="236">
        <v>5</v>
      </c>
      <c r="K77" s="236">
        <v>0.8</v>
      </c>
      <c r="L77">
        <v>29.14</v>
      </c>
    </row>
    <row r="78" spans="1:12" ht="16">
      <c r="A78">
        <v>1</v>
      </c>
      <c r="B78">
        <v>173</v>
      </c>
      <c r="C78">
        <v>16</v>
      </c>
      <c r="D78" s="278">
        <v>2</v>
      </c>
      <c r="E78" s="51" t="s">
        <v>277</v>
      </c>
      <c r="F78" t="s">
        <v>51</v>
      </c>
      <c r="G78">
        <v>1</v>
      </c>
      <c r="H78">
        <v>4</v>
      </c>
      <c r="I78" t="str">
        <f t="shared" si="2"/>
        <v>173.4</v>
      </c>
      <c r="J78" s="236">
        <v>1</v>
      </c>
      <c r="K78" s="236">
        <v>3.2</v>
      </c>
      <c r="L78">
        <v>29.83</v>
      </c>
    </row>
    <row r="79" spans="1:12" ht="16">
      <c r="A79">
        <v>1</v>
      </c>
      <c r="B79">
        <v>173</v>
      </c>
      <c r="C79">
        <v>16</v>
      </c>
      <c r="D79" s="278">
        <v>2</v>
      </c>
      <c r="E79" s="51" t="s">
        <v>277</v>
      </c>
      <c r="F79" t="s">
        <v>51</v>
      </c>
      <c r="G79">
        <v>1</v>
      </c>
      <c r="H79">
        <v>5</v>
      </c>
      <c r="I79" t="str">
        <f t="shared" si="2"/>
        <v>173.5</v>
      </c>
      <c r="J79" s="236">
        <v>2</v>
      </c>
      <c r="K79" s="236">
        <v>2.8</v>
      </c>
      <c r="L79">
        <v>32.6</v>
      </c>
    </row>
    <row r="80" spans="1:12" ht="16">
      <c r="A80">
        <v>2</v>
      </c>
      <c r="B80">
        <v>176</v>
      </c>
      <c r="C80">
        <v>17</v>
      </c>
      <c r="D80" s="278">
        <v>3</v>
      </c>
      <c r="E80" s="51" t="s">
        <v>277</v>
      </c>
      <c r="F80" t="s">
        <v>51</v>
      </c>
      <c r="G80">
        <v>2</v>
      </c>
      <c r="H80">
        <v>1</v>
      </c>
      <c r="I80" t="str">
        <f t="shared" si="2"/>
        <v>176.1</v>
      </c>
      <c r="J80" s="236">
        <v>3</v>
      </c>
      <c r="K80" s="236">
        <v>2</v>
      </c>
      <c r="L80">
        <v>27.92</v>
      </c>
    </row>
    <row r="81" spans="1:12" ht="16">
      <c r="A81">
        <v>2</v>
      </c>
      <c r="B81">
        <v>176</v>
      </c>
      <c r="C81">
        <v>17</v>
      </c>
      <c r="D81" s="278">
        <v>3</v>
      </c>
      <c r="E81" s="51" t="s">
        <v>277</v>
      </c>
      <c r="F81" t="s">
        <v>51</v>
      </c>
      <c r="G81">
        <v>2</v>
      </c>
      <c r="H81">
        <v>2</v>
      </c>
      <c r="I81" t="str">
        <f t="shared" si="2"/>
        <v>176.2</v>
      </c>
      <c r="J81" s="236">
        <v>1</v>
      </c>
      <c r="K81" s="236">
        <v>3.4</v>
      </c>
      <c r="L81">
        <v>31.18</v>
      </c>
    </row>
    <row r="82" spans="1:12" ht="16">
      <c r="A82">
        <v>2</v>
      </c>
      <c r="B82">
        <v>176</v>
      </c>
      <c r="C82">
        <v>17</v>
      </c>
      <c r="D82" s="278">
        <v>3</v>
      </c>
      <c r="E82" s="51" t="s">
        <v>277</v>
      </c>
      <c r="F82" t="s">
        <v>51</v>
      </c>
      <c r="G82">
        <v>2</v>
      </c>
      <c r="H82">
        <v>3</v>
      </c>
      <c r="I82" t="str">
        <f t="shared" si="2"/>
        <v>176.3</v>
      </c>
      <c r="J82" s="236">
        <v>2</v>
      </c>
      <c r="K82" s="236">
        <v>2.4</v>
      </c>
      <c r="L82">
        <v>30.53</v>
      </c>
    </row>
    <row r="83" spans="1:12" ht="16">
      <c r="A83">
        <v>2</v>
      </c>
      <c r="B83">
        <v>176</v>
      </c>
      <c r="C83">
        <v>17</v>
      </c>
      <c r="D83" s="278">
        <v>3</v>
      </c>
      <c r="E83" s="51" t="s">
        <v>277</v>
      </c>
      <c r="F83" t="s">
        <v>51</v>
      </c>
      <c r="G83">
        <v>2</v>
      </c>
      <c r="H83">
        <v>4</v>
      </c>
      <c r="I83" t="str">
        <f t="shared" si="2"/>
        <v>176.4</v>
      </c>
      <c r="J83" s="236">
        <v>4</v>
      </c>
      <c r="K83" s="236">
        <v>1.2000000000000002</v>
      </c>
      <c r="L83">
        <v>34.26</v>
      </c>
    </row>
    <row r="84" spans="1:12" ht="16">
      <c r="A84">
        <v>2</v>
      </c>
      <c r="B84">
        <v>176</v>
      </c>
      <c r="C84">
        <v>17</v>
      </c>
      <c r="D84" s="278">
        <v>3</v>
      </c>
      <c r="E84" s="51" t="s">
        <v>277</v>
      </c>
      <c r="F84" t="s">
        <v>51</v>
      </c>
      <c r="G84">
        <v>2</v>
      </c>
      <c r="H84">
        <v>5</v>
      </c>
      <c r="I84" t="str">
        <f t="shared" si="2"/>
        <v>176.5</v>
      </c>
      <c r="J84" s="236">
        <v>5</v>
      </c>
      <c r="K84" s="236">
        <v>1</v>
      </c>
      <c r="L84">
        <v>28.47</v>
      </c>
    </row>
    <row r="85" spans="1:12" ht="16">
      <c r="A85">
        <v>1</v>
      </c>
      <c r="B85">
        <v>182</v>
      </c>
      <c r="C85">
        <v>18</v>
      </c>
      <c r="D85" s="278">
        <v>2</v>
      </c>
      <c r="E85" s="51" t="s">
        <v>276</v>
      </c>
      <c r="F85" t="s">
        <v>55</v>
      </c>
      <c r="G85">
        <v>1</v>
      </c>
      <c r="H85">
        <v>1</v>
      </c>
      <c r="I85" t="str">
        <f t="shared" si="2"/>
        <v>182.1</v>
      </c>
      <c r="J85" s="236">
        <v>4</v>
      </c>
      <c r="K85" s="236">
        <v>0.99999999999999978</v>
      </c>
      <c r="L85">
        <v>24.35</v>
      </c>
    </row>
    <row r="86" spans="1:12" ht="16">
      <c r="A86">
        <v>1</v>
      </c>
      <c r="B86">
        <v>182</v>
      </c>
      <c r="C86">
        <v>18</v>
      </c>
      <c r="D86" s="278">
        <v>2</v>
      </c>
      <c r="E86" s="51" t="s">
        <v>276</v>
      </c>
      <c r="F86" t="s">
        <v>55</v>
      </c>
      <c r="G86">
        <v>1</v>
      </c>
      <c r="H86">
        <v>2</v>
      </c>
      <c r="I86" t="str">
        <f t="shared" si="2"/>
        <v>182.2</v>
      </c>
      <c r="J86" s="236">
        <v>1</v>
      </c>
      <c r="K86" s="236">
        <v>3.6</v>
      </c>
      <c r="L86">
        <v>24.59</v>
      </c>
    </row>
    <row r="87" spans="1:12" ht="16">
      <c r="A87">
        <v>1</v>
      </c>
      <c r="B87">
        <v>182</v>
      </c>
      <c r="C87">
        <v>18</v>
      </c>
      <c r="D87" s="278">
        <v>2</v>
      </c>
      <c r="E87" s="51" t="s">
        <v>276</v>
      </c>
      <c r="F87" t="s">
        <v>55</v>
      </c>
      <c r="G87">
        <v>1</v>
      </c>
      <c r="H87">
        <v>3</v>
      </c>
      <c r="I87" t="str">
        <f t="shared" si="2"/>
        <v>182.3</v>
      </c>
      <c r="J87" s="236">
        <v>3</v>
      </c>
      <c r="K87" s="236">
        <v>1.8</v>
      </c>
      <c r="L87">
        <v>21.91</v>
      </c>
    </row>
    <row r="88" spans="1:12" ht="16">
      <c r="A88">
        <v>1</v>
      </c>
      <c r="B88">
        <v>182</v>
      </c>
      <c r="C88">
        <v>18</v>
      </c>
      <c r="D88" s="278">
        <v>2</v>
      </c>
      <c r="E88" s="51" t="s">
        <v>276</v>
      </c>
      <c r="F88" t="s">
        <v>55</v>
      </c>
      <c r="G88">
        <v>1</v>
      </c>
      <c r="H88">
        <v>4</v>
      </c>
      <c r="I88" t="str">
        <f t="shared" si="2"/>
        <v>182.4</v>
      </c>
      <c r="J88" s="236">
        <v>2</v>
      </c>
      <c r="K88" s="236">
        <v>2.8</v>
      </c>
      <c r="L88">
        <v>24.24</v>
      </c>
    </row>
    <row r="89" spans="1:12" ht="16">
      <c r="A89">
        <v>1</v>
      </c>
      <c r="B89">
        <v>182</v>
      </c>
      <c r="C89">
        <v>18</v>
      </c>
      <c r="D89" s="278">
        <v>2</v>
      </c>
      <c r="E89" s="51" t="s">
        <v>276</v>
      </c>
      <c r="F89" t="s">
        <v>55</v>
      </c>
      <c r="G89">
        <v>1</v>
      </c>
      <c r="H89">
        <v>5</v>
      </c>
      <c r="I89" t="str">
        <f t="shared" si="2"/>
        <v>182.5</v>
      </c>
      <c r="J89" s="236">
        <v>5</v>
      </c>
      <c r="K89" s="236">
        <v>0.8</v>
      </c>
      <c r="L89">
        <v>22.66</v>
      </c>
    </row>
    <row r="90" spans="1:12" ht="16">
      <c r="A90">
        <v>2</v>
      </c>
      <c r="B90">
        <v>185</v>
      </c>
      <c r="C90">
        <v>19</v>
      </c>
      <c r="D90" s="278">
        <v>3</v>
      </c>
      <c r="E90" s="51" t="s">
        <v>276</v>
      </c>
      <c r="F90" t="s">
        <v>51</v>
      </c>
      <c r="G90">
        <v>3</v>
      </c>
      <c r="H90">
        <v>1</v>
      </c>
      <c r="I90" t="str">
        <f t="shared" si="2"/>
        <v>185.1</v>
      </c>
      <c r="J90" s="236">
        <v>5</v>
      </c>
      <c r="K90" s="236">
        <v>0.4</v>
      </c>
      <c r="L90">
        <v>26.49</v>
      </c>
    </row>
    <row r="91" spans="1:12" ht="16">
      <c r="A91">
        <v>2</v>
      </c>
      <c r="B91">
        <v>185</v>
      </c>
      <c r="C91">
        <v>19</v>
      </c>
      <c r="D91" s="278">
        <v>3</v>
      </c>
      <c r="E91" s="51" t="s">
        <v>276</v>
      </c>
      <c r="F91" t="s">
        <v>51</v>
      </c>
      <c r="G91">
        <v>3</v>
      </c>
      <c r="H91">
        <v>2</v>
      </c>
      <c r="I91" t="str">
        <f t="shared" si="2"/>
        <v>185.2</v>
      </c>
      <c r="J91" s="236">
        <v>1</v>
      </c>
      <c r="K91" s="236">
        <v>3.6</v>
      </c>
      <c r="L91">
        <v>25.31</v>
      </c>
    </row>
    <row r="92" spans="1:12" ht="16">
      <c r="A92">
        <v>2</v>
      </c>
      <c r="B92">
        <v>185</v>
      </c>
      <c r="C92">
        <v>19</v>
      </c>
      <c r="D92" s="278">
        <v>3</v>
      </c>
      <c r="E92" s="51" t="s">
        <v>276</v>
      </c>
      <c r="F92" t="s">
        <v>51</v>
      </c>
      <c r="G92">
        <v>3</v>
      </c>
      <c r="H92">
        <v>3</v>
      </c>
      <c r="I92" t="str">
        <f t="shared" si="2"/>
        <v>185.3</v>
      </c>
      <c r="J92" s="236">
        <v>4</v>
      </c>
      <c r="K92" s="236">
        <v>1.6</v>
      </c>
      <c r="L92">
        <v>23.75</v>
      </c>
    </row>
    <row r="93" spans="1:12" ht="16">
      <c r="A93">
        <v>2</v>
      </c>
      <c r="B93">
        <v>185</v>
      </c>
      <c r="C93">
        <v>19</v>
      </c>
      <c r="D93" s="278">
        <v>3</v>
      </c>
      <c r="E93" s="51" t="s">
        <v>276</v>
      </c>
      <c r="F93" t="s">
        <v>51</v>
      </c>
      <c r="G93">
        <v>3</v>
      </c>
      <c r="H93">
        <v>4</v>
      </c>
      <c r="I93" t="str">
        <f t="shared" si="2"/>
        <v>185.4</v>
      </c>
      <c r="J93" s="236">
        <v>2</v>
      </c>
      <c r="K93" s="236">
        <v>2.4</v>
      </c>
      <c r="L93">
        <v>22.42</v>
      </c>
    </row>
    <row r="94" spans="1:12" ht="16">
      <c r="A94">
        <v>2</v>
      </c>
      <c r="B94">
        <v>185</v>
      </c>
      <c r="C94">
        <v>19</v>
      </c>
      <c r="D94" s="278">
        <v>3</v>
      </c>
      <c r="E94" s="51" t="s">
        <v>276</v>
      </c>
      <c r="F94" t="s">
        <v>51</v>
      </c>
      <c r="G94">
        <v>3</v>
      </c>
      <c r="H94">
        <v>5</v>
      </c>
      <c r="I94" t="str">
        <f t="shared" si="2"/>
        <v>185.5</v>
      </c>
      <c r="J94" s="236">
        <v>3</v>
      </c>
      <c r="K94" s="236">
        <v>2</v>
      </c>
      <c r="L94">
        <v>24.66</v>
      </c>
    </row>
  </sheetData>
  <sortState xmlns:xlrd2="http://schemas.microsoft.com/office/spreadsheetml/2017/richdata2" ref="A2:L94">
    <sortCondition ref="B1"/>
  </sortState>
  <conditionalFormatting sqref="L1: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{B99934DF-F068-4694-BE27-0C7B375827BA}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934DF-F068-4694-BE27-0C7B37582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94"/>
  <sheetViews>
    <sheetView workbookViewId="0">
      <selection activeCell="A2" sqref="A2:XFD5"/>
    </sheetView>
  </sheetViews>
  <sheetFormatPr baseColWidth="10" defaultColWidth="8.83203125" defaultRowHeight="15"/>
  <cols>
    <col min="1" max="1" width="5.83203125" bestFit="1" customWidth="1"/>
    <col min="2" max="2" width="13.33203125" bestFit="1" customWidth="1"/>
    <col min="3" max="3" width="9.5" bestFit="1" customWidth="1"/>
    <col min="4" max="4" width="7.5" bestFit="1" customWidth="1"/>
    <col min="5" max="5" width="5.33203125" bestFit="1" customWidth="1"/>
    <col min="6" max="6" width="6.5" bestFit="1" customWidth="1"/>
    <col min="7" max="7" width="11.5" bestFit="1" customWidth="1"/>
    <col min="8" max="8" width="6.1640625" bestFit="1" customWidth="1"/>
    <col min="9" max="9" width="15.5" bestFit="1" customWidth="1"/>
    <col min="10" max="10" width="17.5" bestFit="1" customWidth="1"/>
    <col min="11" max="11" width="7.5" bestFit="1" customWidth="1"/>
    <col min="12" max="14" width="10.1640625" bestFit="1" customWidth="1"/>
    <col min="15" max="17" width="11.6640625" bestFit="1" customWidth="1"/>
    <col min="18" max="18" width="8.5" bestFit="1" customWidth="1"/>
    <col min="19" max="19" width="10.1640625" bestFit="1" customWidth="1"/>
    <col min="20" max="20" width="7.5" bestFit="1" customWidth="1"/>
    <col min="21" max="21" width="13.1640625" style="5" bestFit="1" customWidth="1"/>
    <col min="22" max="22" width="5.33203125" style="5" bestFit="1" customWidth="1"/>
    <col min="23" max="23" width="9.5" bestFit="1" customWidth="1"/>
    <col min="24" max="24" width="4.83203125" bestFit="1" customWidth="1"/>
    <col min="25" max="28" width="8" bestFit="1" customWidth="1"/>
    <col min="29" max="29" width="12.5" bestFit="1" customWidth="1"/>
  </cols>
  <sheetData>
    <row r="1" spans="1:29">
      <c r="A1" s="9" t="s">
        <v>45</v>
      </c>
      <c r="B1" s="26" t="s">
        <v>47</v>
      </c>
      <c r="C1" s="9" t="s">
        <v>0</v>
      </c>
      <c r="D1" s="9" t="s">
        <v>1</v>
      </c>
      <c r="E1" s="9" t="s">
        <v>3</v>
      </c>
      <c r="F1" s="9" t="s">
        <v>92</v>
      </c>
      <c r="G1" s="9" t="s">
        <v>71</v>
      </c>
      <c r="H1" s="9" t="s">
        <v>72</v>
      </c>
      <c r="I1" s="9" t="s">
        <v>76</v>
      </c>
      <c r="J1" s="9" t="s">
        <v>77</v>
      </c>
      <c r="K1" s="9" t="s">
        <v>79</v>
      </c>
      <c r="L1" s="9" t="s">
        <v>82</v>
      </c>
      <c r="M1" s="9" t="s">
        <v>83</v>
      </c>
      <c r="N1" s="9" t="s">
        <v>84</v>
      </c>
      <c r="O1" s="9" t="s">
        <v>85</v>
      </c>
      <c r="P1" s="9" t="s">
        <v>86</v>
      </c>
      <c r="Q1" s="9" t="s">
        <v>87</v>
      </c>
      <c r="R1" s="9" t="s">
        <v>88</v>
      </c>
      <c r="S1" s="9" t="s">
        <v>89</v>
      </c>
      <c r="T1" s="9" t="s">
        <v>73</v>
      </c>
      <c r="U1" s="7" t="s">
        <v>78</v>
      </c>
      <c r="V1" s="7" t="s">
        <v>258</v>
      </c>
      <c r="W1" s="9" t="s">
        <v>253</v>
      </c>
      <c r="X1" s="9" t="s">
        <v>259</v>
      </c>
      <c r="Y1" s="9" t="s">
        <v>254</v>
      </c>
      <c r="Z1" s="9" t="s">
        <v>255</v>
      </c>
      <c r="AA1" s="9" t="s">
        <v>256</v>
      </c>
      <c r="AB1" s="9" t="s">
        <v>257</v>
      </c>
      <c r="AC1" s="9" t="s">
        <v>135</v>
      </c>
    </row>
    <row r="2" spans="1:29" ht="16">
      <c r="A2" s="37">
        <v>1</v>
      </c>
      <c r="B2" s="38" t="s">
        <v>51</v>
      </c>
      <c r="C2" s="36" t="s">
        <v>4</v>
      </c>
      <c r="D2" s="36" t="s">
        <v>5</v>
      </c>
      <c r="E2" s="36" t="s">
        <v>7</v>
      </c>
      <c r="F2" s="37">
        <v>1</v>
      </c>
      <c r="G2" s="37" t="s">
        <v>74</v>
      </c>
      <c r="H2" s="37">
        <v>1</v>
      </c>
      <c r="I2" s="37">
        <v>0</v>
      </c>
      <c r="J2" s="37" t="s">
        <v>53</v>
      </c>
      <c r="K2" s="52" t="s">
        <v>80</v>
      </c>
      <c r="L2" s="38">
        <v>0</v>
      </c>
      <c r="M2" s="38">
        <v>0</v>
      </c>
      <c r="N2" s="38">
        <v>0</v>
      </c>
      <c r="O2" s="38" t="s">
        <v>53</v>
      </c>
      <c r="P2" s="38" t="s">
        <v>53</v>
      </c>
      <c r="Q2" s="59" t="s">
        <v>53</v>
      </c>
      <c r="R2" s="56">
        <v>0</v>
      </c>
      <c r="S2" s="38" t="s">
        <v>53</v>
      </c>
      <c r="T2" s="48">
        <v>1</v>
      </c>
      <c r="U2" s="1">
        <v>4</v>
      </c>
      <c r="V2" s="237">
        <v>1</v>
      </c>
      <c r="W2" t="s">
        <v>38</v>
      </c>
      <c r="X2">
        <v>10</v>
      </c>
      <c r="Y2" t="s">
        <v>38</v>
      </c>
    </row>
    <row r="3" spans="1:29" ht="16">
      <c r="A3" s="37">
        <v>1</v>
      </c>
      <c r="B3" s="38" t="s">
        <v>51</v>
      </c>
      <c r="C3" s="36" t="s">
        <v>4</v>
      </c>
      <c r="D3" s="36" t="s">
        <v>5</v>
      </c>
      <c r="E3" s="36" t="s">
        <v>7</v>
      </c>
      <c r="F3" s="37">
        <v>1</v>
      </c>
      <c r="G3" s="37" t="s">
        <v>74</v>
      </c>
      <c r="H3" s="39">
        <v>5</v>
      </c>
      <c r="I3" s="39">
        <v>0</v>
      </c>
      <c r="J3" s="39" t="s">
        <v>53</v>
      </c>
      <c r="K3" s="52" t="s">
        <v>81</v>
      </c>
      <c r="L3" s="38">
        <v>0</v>
      </c>
      <c r="M3" s="38">
        <v>2</v>
      </c>
      <c r="N3" s="38">
        <v>0</v>
      </c>
      <c r="O3" s="38" t="s">
        <v>53</v>
      </c>
      <c r="P3" s="38" t="s">
        <v>53</v>
      </c>
      <c r="Q3" s="59" t="s">
        <v>53</v>
      </c>
      <c r="R3" s="56">
        <v>0</v>
      </c>
      <c r="S3" s="38" t="s">
        <v>53</v>
      </c>
      <c r="T3" s="49">
        <v>2</v>
      </c>
      <c r="U3" s="25">
        <v>2</v>
      </c>
      <c r="V3" s="238">
        <v>1</v>
      </c>
      <c r="W3" t="s">
        <v>38</v>
      </c>
      <c r="X3">
        <v>10</v>
      </c>
      <c r="Y3" t="s">
        <v>38</v>
      </c>
    </row>
    <row r="4" spans="1:29" ht="16">
      <c r="A4" s="37">
        <v>1</v>
      </c>
      <c r="B4" s="38" t="s">
        <v>55</v>
      </c>
      <c r="C4" s="36" t="s">
        <v>4</v>
      </c>
      <c r="D4" s="36" t="s">
        <v>12</v>
      </c>
      <c r="E4" s="36" t="s">
        <v>14</v>
      </c>
      <c r="F4" s="37">
        <v>1</v>
      </c>
      <c r="G4" s="37" t="s">
        <v>74</v>
      </c>
      <c r="H4" s="39">
        <v>3</v>
      </c>
      <c r="I4" s="37">
        <v>0</v>
      </c>
      <c r="J4" s="37" t="s">
        <v>53</v>
      </c>
      <c r="K4" s="52" t="s">
        <v>81</v>
      </c>
      <c r="L4" s="38">
        <v>0</v>
      </c>
      <c r="M4" s="38">
        <v>0</v>
      </c>
      <c r="N4" s="38">
        <v>3</v>
      </c>
      <c r="O4" s="38" t="s">
        <v>53</v>
      </c>
      <c r="P4" s="38" t="s">
        <v>53</v>
      </c>
      <c r="Q4" s="59" t="s">
        <v>53</v>
      </c>
      <c r="R4" s="38">
        <v>1</v>
      </c>
      <c r="S4" s="38" t="s">
        <v>53</v>
      </c>
      <c r="T4" s="48">
        <v>3</v>
      </c>
      <c r="U4" s="1">
        <v>3</v>
      </c>
      <c r="V4" s="237">
        <v>1</v>
      </c>
      <c r="W4" t="s">
        <v>38</v>
      </c>
      <c r="X4">
        <v>10</v>
      </c>
      <c r="Y4" t="s">
        <v>38</v>
      </c>
    </row>
    <row r="5" spans="1:29" ht="17" thickBot="1">
      <c r="A5" s="46">
        <v>1</v>
      </c>
      <c r="B5" s="47" t="s">
        <v>55</v>
      </c>
      <c r="C5" s="44" t="s">
        <v>4</v>
      </c>
      <c r="D5" s="44" t="s">
        <v>12</v>
      </c>
      <c r="E5" s="44" t="s">
        <v>14</v>
      </c>
      <c r="F5" s="46">
        <v>1</v>
      </c>
      <c r="G5" s="46" t="s">
        <v>74</v>
      </c>
      <c r="H5" s="45">
        <v>1</v>
      </c>
      <c r="I5" s="39">
        <v>0</v>
      </c>
      <c r="J5" s="39" t="s">
        <v>53</v>
      </c>
      <c r="K5" s="54" t="s">
        <v>80</v>
      </c>
      <c r="L5" s="38">
        <v>0</v>
      </c>
      <c r="M5" s="38">
        <v>3</v>
      </c>
      <c r="N5" s="38">
        <v>3</v>
      </c>
      <c r="O5" s="38" t="s">
        <v>53</v>
      </c>
      <c r="P5" s="38" t="s">
        <v>53</v>
      </c>
      <c r="Q5" s="59" t="s">
        <v>53</v>
      </c>
      <c r="R5" s="38">
        <v>1</v>
      </c>
      <c r="S5" s="38" t="s">
        <v>53</v>
      </c>
      <c r="T5" s="49">
        <v>4</v>
      </c>
      <c r="U5" s="25">
        <v>1</v>
      </c>
      <c r="V5" s="238">
        <v>1</v>
      </c>
      <c r="W5" t="s">
        <v>38</v>
      </c>
      <c r="X5">
        <v>10</v>
      </c>
      <c r="Y5" t="s">
        <v>38</v>
      </c>
    </row>
    <row r="6" spans="1:29" ht="16">
      <c r="A6" s="42">
        <v>1</v>
      </c>
      <c r="B6" s="43" t="s">
        <v>51</v>
      </c>
      <c r="C6" s="40" t="s">
        <v>4</v>
      </c>
      <c r="D6" s="40" t="s">
        <v>5</v>
      </c>
      <c r="E6" s="40" t="s">
        <v>7</v>
      </c>
      <c r="F6" s="42">
        <v>2</v>
      </c>
      <c r="G6" s="42" t="s">
        <v>74</v>
      </c>
      <c r="H6" s="41">
        <v>2</v>
      </c>
      <c r="I6" s="37">
        <v>0</v>
      </c>
      <c r="J6" s="37" t="s">
        <v>53</v>
      </c>
      <c r="K6" s="53" t="s">
        <v>81</v>
      </c>
      <c r="L6" s="38">
        <v>0</v>
      </c>
      <c r="M6" s="38">
        <v>0</v>
      </c>
      <c r="N6" s="38">
        <v>1</v>
      </c>
      <c r="O6" s="38" t="s">
        <v>53</v>
      </c>
      <c r="P6" s="38" t="s">
        <v>53</v>
      </c>
      <c r="Q6" s="59" t="s">
        <v>53</v>
      </c>
      <c r="R6" s="56">
        <v>0</v>
      </c>
      <c r="S6" s="38" t="s">
        <v>53</v>
      </c>
      <c r="T6" s="48">
        <v>1</v>
      </c>
      <c r="U6" s="1">
        <v>4</v>
      </c>
      <c r="V6" s="237">
        <v>2</v>
      </c>
      <c r="W6" t="s">
        <v>38</v>
      </c>
      <c r="X6">
        <v>11</v>
      </c>
      <c r="AC6" t="s">
        <v>260</v>
      </c>
    </row>
    <row r="7" spans="1:29" ht="17" thickBot="1">
      <c r="A7" s="37">
        <v>1</v>
      </c>
      <c r="B7" s="38" t="s">
        <v>51</v>
      </c>
      <c r="C7" s="36" t="s">
        <v>4</v>
      </c>
      <c r="D7" s="36" t="s">
        <v>5</v>
      </c>
      <c r="E7" s="36" t="s">
        <v>7</v>
      </c>
      <c r="F7" s="37">
        <v>2</v>
      </c>
      <c r="G7" s="37" t="s">
        <v>74</v>
      </c>
      <c r="H7" s="39">
        <v>4</v>
      </c>
      <c r="I7" s="39">
        <v>0</v>
      </c>
      <c r="J7" s="39" t="s">
        <v>53</v>
      </c>
      <c r="K7" s="52" t="s">
        <v>80</v>
      </c>
      <c r="L7" s="47">
        <v>0</v>
      </c>
      <c r="M7" s="47">
        <v>0</v>
      </c>
      <c r="N7" s="47">
        <v>0</v>
      </c>
      <c r="O7" s="47" t="s">
        <v>53</v>
      </c>
      <c r="P7" s="47" t="s">
        <v>53</v>
      </c>
      <c r="Q7" s="60" t="s">
        <v>53</v>
      </c>
      <c r="R7" s="56">
        <v>0</v>
      </c>
      <c r="S7" s="38" t="s">
        <v>53</v>
      </c>
      <c r="T7" s="49">
        <v>2</v>
      </c>
      <c r="U7" s="25">
        <v>2</v>
      </c>
      <c r="V7" s="238">
        <v>2</v>
      </c>
      <c r="W7" t="s">
        <v>38</v>
      </c>
      <c r="X7">
        <v>11</v>
      </c>
      <c r="AC7" t="s">
        <v>260</v>
      </c>
    </row>
    <row r="8" spans="1:29" ht="16">
      <c r="A8" s="37">
        <v>1</v>
      </c>
      <c r="B8" s="38" t="s">
        <v>55</v>
      </c>
      <c r="C8" s="36" t="s">
        <v>4</v>
      </c>
      <c r="D8" s="36" t="s">
        <v>12</v>
      </c>
      <c r="E8" s="36" t="s">
        <v>14</v>
      </c>
      <c r="F8" s="37">
        <v>2</v>
      </c>
      <c r="G8" s="37" t="s">
        <v>74</v>
      </c>
      <c r="H8" s="39">
        <v>5</v>
      </c>
      <c r="I8" s="37">
        <v>0</v>
      </c>
      <c r="J8" s="37" t="s">
        <v>53</v>
      </c>
      <c r="K8" s="52" t="s">
        <v>80</v>
      </c>
      <c r="L8" s="38">
        <v>4</v>
      </c>
      <c r="M8" s="38">
        <v>3</v>
      </c>
      <c r="N8" s="38">
        <v>1</v>
      </c>
      <c r="O8" s="38" t="s">
        <v>53</v>
      </c>
      <c r="P8" s="38" t="s">
        <v>53</v>
      </c>
      <c r="Q8" s="59" t="s">
        <v>53</v>
      </c>
      <c r="R8" s="56">
        <v>0</v>
      </c>
      <c r="S8" s="38" t="s">
        <v>53</v>
      </c>
      <c r="T8" s="48">
        <v>3</v>
      </c>
      <c r="U8" s="1">
        <v>3</v>
      </c>
      <c r="V8" s="237">
        <v>2</v>
      </c>
      <c r="W8" t="s">
        <v>38</v>
      </c>
      <c r="X8">
        <v>11</v>
      </c>
      <c r="AC8" t="s">
        <v>260</v>
      </c>
    </row>
    <row r="9" spans="1:29" ht="17" thickBot="1">
      <c r="A9" s="46">
        <v>1</v>
      </c>
      <c r="B9" s="47" t="s">
        <v>55</v>
      </c>
      <c r="C9" s="44" t="s">
        <v>4</v>
      </c>
      <c r="D9" s="44" t="s">
        <v>12</v>
      </c>
      <c r="E9" s="44" t="s">
        <v>14</v>
      </c>
      <c r="F9" s="46">
        <v>2</v>
      </c>
      <c r="G9" s="46" t="s">
        <v>74</v>
      </c>
      <c r="H9" s="45">
        <v>2</v>
      </c>
      <c r="I9" s="39">
        <v>3</v>
      </c>
      <c r="J9" s="39" t="s">
        <v>53</v>
      </c>
      <c r="K9" s="54" t="s">
        <v>81</v>
      </c>
      <c r="L9" s="47">
        <v>0</v>
      </c>
      <c r="M9" s="47">
        <v>2</v>
      </c>
      <c r="N9" s="47">
        <v>6</v>
      </c>
      <c r="O9" s="47" t="s">
        <v>53</v>
      </c>
      <c r="P9" s="47" t="s">
        <v>53</v>
      </c>
      <c r="Q9" s="60" t="s">
        <v>53</v>
      </c>
      <c r="R9" s="57">
        <v>0</v>
      </c>
      <c r="S9" s="47" t="s">
        <v>53</v>
      </c>
      <c r="T9" s="49">
        <v>4</v>
      </c>
      <c r="U9" s="25">
        <v>1</v>
      </c>
      <c r="V9" s="238">
        <v>2</v>
      </c>
      <c r="W9" t="s">
        <v>38</v>
      </c>
      <c r="X9">
        <v>11</v>
      </c>
      <c r="AC9" t="s">
        <v>260</v>
      </c>
    </row>
    <row r="10" spans="1:29" ht="16">
      <c r="A10" s="42">
        <v>1</v>
      </c>
      <c r="B10" s="43" t="s">
        <v>51</v>
      </c>
      <c r="C10" s="40" t="s">
        <v>4</v>
      </c>
      <c r="D10" s="40" t="s">
        <v>5</v>
      </c>
      <c r="E10" s="40" t="s">
        <v>7</v>
      </c>
      <c r="F10" s="42">
        <v>3</v>
      </c>
      <c r="G10" s="42" t="s">
        <v>74</v>
      </c>
      <c r="H10" s="41">
        <v>3</v>
      </c>
      <c r="I10" s="37">
        <v>3</v>
      </c>
      <c r="J10" s="37" t="s">
        <v>56</v>
      </c>
      <c r="K10" s="53" t="s">
        <v>80</v>
      </c>
      <c r="L10" s="43">
        <v>0</v>
      </c>
      <c r="M10" s="43">
        <v>0</v>
      </c>
      <c r="N10" s="43">
        <v>5</v>
      </c>
      <c r="O10" s="43" t="s">
        <v>53</v>
      </c>
      <c r="P10" s="43" t="s">
        <v>53</v>
      </c>
      <c r="Q10" s="61" t="s">
        <v>56</v>
      </c>
      <c r="R10" s="58">
        <v>0</v>
      </c>
      <c r="S10" s="43" t="s">
        <v>53</v>
      </c>
      <c r="T10" s="48">
        <v>2</v>
      </c>
      <c r="U10" s="1">
        <v>2</v>
      </c>
      <c r="V10" s="237">
        <v>3</v>
      </c>
      <c r="W10" t="s">
        <v>38</v>
      </c>
      <c r="X10">
        <v>12</v>
      </c>
    </row>
    <row r="11" spans="1:29" ht="17" thickBot="1">
      <c r="A11" s="46">
        <v>1</v>
      </c>
      <c r="B11" s="47" t="s">
        <v>55</v>
      </c>
      <c r="C11" s="44" t="s">
        <v>4</v>
      </c>
      <c r="D11" s="44" t="s">
        <v>12</v>
      </c>
      <c r="E11" s="44" t="s">
        <v>14</v>
      </c>
      <c r="F11" s="46">
        <v>3</v>
      </c>
      <c r="G11" s="46" t="s">
        <v>74</v>
      </c>
      <c r="H11" s="45">
        <v>4</v>
      </c>
      <c r="I11" s="39">
        <v>0</v>
      </c>
      <c r="J11" s="39" t="s">
        <v>53</v>
      </c>
      <c r="K11" s="54" t="s">
        <v>81</v>
      </c>
      <c r="L11" s="47">
        <v>0</v>
      </c>
      <c r="M11" s="47">
        <v>0</v>
      </c>
      <c r="N11" s="47">
        <v>0</v>
      </c>
      <c r="O11" s="47" t="s">
        <v>53</v>
      </c>
      <c r="P11" s="47" t="s">
        <v>53</v>
      </c>
      <c r="Q11" s="60" t="s">
        <v>53</v>
      </c>
      <c r="R11" s="57">
        <v>4</v>
      </c>
      <c r="S11" s="47" t="s">
        <v>56</v>
      </c>
      <c r="T11" s="49">
        <v>3</v>
      </c>
      <c r="U11" s="25">
        <v>3</v>
      </c>
      <c r="V11" s="238">
        <v>3</v>
      </c>
      <c r="W11" t="s">
        <v>38</v>
      </c>
      <c r="X11">
        <v>12</v>
      </c>
    </row>
    <row r="12" spans="1:29" ht="16">
      <c r="A12" s="42">
        <v>1</v>
      </c>
      <c r="B12" s="43" t="s">
        <v>55</v>
      </c>
      <c r="C12" s="40" t="s">
        <v>19</v>
      </c>
      <c r="D12" s="40" t="s">
        <v>5</v>
      </c>
      <c r="E12" s="40" t="s">
        <v>21</v>
      </c>
      <c r="F12" s="42">
        <v>4</v>
      </c>
      <c r="G12" s="42" t="s">
        <v>74</v>
      </c>
      <c r="H12" s="41">
        <v>1</v>
      </c>
      <c r="I12" s="37">
        <v>0</v>
      </c>
      <c r="J12" s="37" t="s">
        <v>53</v>
      </c>
      <c r="K12" s="53" t="s">
        <v>81</v>
      </c>
      <c r="L12" s="43">
        <v>0</v>
      </c>
      <c r="M12" s="43">
        <v>0</v>
      </c>
      <c r="N12" s="43">
        <v>0</v>
      </c>
      <c r="O12" s="43" t="s">
        <v>53</v>
      </c>
      <c r="P12" s="43" t="s">
        <v>53</v>
      </c>
      <c r="Q12" s="61" t="s">
        <v>53</v>
      </c>
      <c r="R12" s="58">
        <v>0</v>
      </c>
      <c r="S12" s="43" t="s">
        <v>53</v>
      </c>
      <c r="T12" s="50">
        <v>1</v>
      </c>
      <c r="U12" s="1">
        <v>4</v>
      </c>
      <c r="V12" s="237">
        <v>4</v>
      </c>
      <c r="W12" t="s">
        <v>38</v>
      </c>
    </row>
    <row r="13" spans="1:29" ht="16">
      <c r="A13" s="37">
        <v>1</v>
      </c>
      <c r="B13" s="38" t="s">
        <v>55</v>
      </c>
      <c r="C13" s="36" t="s">
        <v>19</v>
      </c>
      <c r="D13" s="36" t="s">
        <v>5</v>
      </c>
      <c r="E13" s="36" t="s">
        <v>21</v>
      </c>
      <c r="F13" s="37">
        <v>4</v>
      </c>
      <c r="G13" s="37" t="s">
        <v>74</v>
      </c>
      <c r="H13" s="39">
        <v>5</v>
      </c>
      <c r="I13" s="39">
        <v>0</v>
      </c>
      <c r="J13" s="39" t="s">
        <v>53</v>
      </c>
      <c r="K13" s="52" t="s">
        <v>80</v>
      </c>
      <c r="L13" s="43">
        <v>0</v>
      </c>
      <c r="M13" s="43">
        <v>0</v>
      </c>
      <c r="N13" s="43">
        <v>0</v>
      </c>
      <c r="O13" s="43" t="s">
        <v>53</v>
      </c>
      <c r="P13" s="43" t="s">
        <v>53</v>
      </c>
      <c r="Q13" s="61" t="s">
        <v>53</v>
      </c>
      <c r="R13" s="58">
        <v>0</v>
      </c>
      <c r="S13" s="43" t="s">
        <v>53</v>
      </c>
      <c r="T13" s="50">
        <v>2</v>
      </c>
      <c r="U13" s="25">
        <v>2</v>
      </c>
      <c r="V13" s="238">
        <v>4</v>
      </c>
      <c r="W13" t="s">
        <v>38</v>
      </c>
    </row>
    <row r="14" spans="1:29" ht="16">
      <c r="A14" s="37">
        <v>1</v>
      </c>
      <c r="B14" s="38" t="s">
        <v>51</v>
      </c>
      <c r="C14" s="36" t="s">
        <v>19</v>
      </c>
      <c r="D14" s="36" t="s">
        <v>12</v>
      </c>
      <c r="E14" s="36" t="s">
        <v>27</v>
      </c>
      <c r="F14" s="37">
        <v>4</v>
      </c>
      <c r="G14" s="37" t="s">
        <v>74</v>
      </c>
      <c r="H14" s="39">
        <v>1</v>
      </c>
      <c r="I14" s="37">
        <v>0</v>
      </c>
      <c r="J14" s="37" t="s">
        <v>53</v>
      </c>
      <c r="K14" s="52" t="s">
        <v>80</v>
      </c>
      <c r="L14" s="38">
        <v>0</v>
      </c>
      <c r="M14" s="38">
        <v>0</v>
      </c>
      <c r="N14" s="38">
        <v>0</v>
      </c>
      <c r="O14" s="38" t="s">
        <v>53</v>
      </c>
      <c r="P14" s="38" t="s">
        <v>53</v>
      </c>
      <c r="Q14" s="59" t="s">
        <v>53</v>
      </c>
      <c r="R14" s="56">
        <v>0</v>
      </c>
      <c r="S14" s="38" t="s">
        <v>53</v>
      </c>
      <c r="T14" s="50">
        <v>3</v>
      </c>
      <c r="U14" s="1">
        <v>3</v>
      </c>
      <c r="V14" s="237">
        <v>4</v>
      </c>
      <c r="W14" t="s">
        <v>38</v>
      </c>
    </row>
    <row r="15" spans="1:29" ht="17" thickBot="1">
      <c r="A15" s="46">
        <v>1</v>
      </c>
      <c r="B15" s="47" t="s">
        <v>51</v>
      </c>
      <c r="C15" s="44" t="s">
        <v>19</v>
      </c>
      <c r="D15" s="44" t="s">
        <v>12</v>
      </c>
      <c r="E15" s="44" t="s">
        <v>27</v>
      </c>
      <c r="F15" s="46">
        <v>4</v>
      </c>
      <c r="G15" s="46" t="s">
        <v>74</v>
      </c>
      <c r="H15" s="45">
        <v>3</v>
      </c>
      <c r="I15" s="39">
        <v>0</v>
      </c>
      <c r="J15" s="39" t="s">
        <v>53</v>
      </c>
      <c r="K15" s="54" t="s">
        <v>81</v>
      </c>
      <c r="L15" s="47">
        <v>0</v>
      </c>
      <c r="M15" s="47">
        <v>1</v>
      </c>
      <c r="N15" s="47">
        <v>4</v>
      </c>
      <c r="O15" s="47" t="s">
        <v>53</v>
      </c>
      <c r="P15" s="47" t="s">
        <v>53</v>
      </c>
      <c r="Q15" s="60" t="s">
        <v>53</v>
      </c>
      <c r="R15" s="57">
        <v>0</v>
      </c>
      <c r="S15" s="47" t="s">
        <v>53</v>
      </c>
      <c r="T15" s="50">
        <v>4</v>
      </c>
      <c r="U15" s="25">
        <v>1</v>
      </c>
      <c r="V15" s="238">
        <v>4</v>
      </c>
      <c r="W15" t="s">
        <v>38</v>
      </c>
    </row>
    <row r="16" spans="1:29" ht="16">
      <c r="A16" s="42">
        <v>1</v>
      </c>
      <c r="B16" s="43" t="s">
        <v>55</v>
      </c>
      <c r="C16" s="40" t="s">
        <v>19</v>
      </c>
      <c r="D16" s="40" t="s">
        <v>5</v>
      </c>
      <c r="E16" s="40" t="s">
        <v>21</v>
      </c>
      <c r="F16" s="42">
        <v>5</v>
      </c>
      <c r="G16" s="42" t="s">
        <v>74</v>
      </c>
      <c r="H16" s="41">
        <v>3</v>
      </c>
      <c r="I16" s="37">
        <v>0</v>
      </c>
      <c r="J16" s="37" t="s">
        <v>53</v>
      </c>
      <c r="K16" s="53" t="s">
        <v>80</v>
      </c>
      <c r="L16" s="43">
        <v>0</v>
      </c>
      <c r="M16" s="43">
        <v>0</v>
      </c>
      <c r="N16" s="43">
        <v>0</v>
      </c>
      <c r="O16" s="43" t="s">
        <v>53</v>
      </c>
      <c r="P16" s="43" t="s">
        <v>53</v>
      </c>
      <c r="Q16" s="61" t="s">
        <v>53</v>
      </c>
      <c r="R16" s="58">
        <v>0</v>
      </c>
      <c r="S16" s="43" t="s">
        <v>53</v>
      </c>
      <c r="T16" s="50">
        <v>1</v>
      </c>
      <c r="U16" s="1">
        <v>4</v>
      </c>
      <c r="V16" s="237">
        <v>5</v>
      </c>
    </row>
    <row r="17" spans="1:29" ht="16">
      <c r="A17" s="37">
        <v>1</v>
      </c>
      <c r="B17" s="38" t="s">
        <v>55</v>
      </c>
      <c r="C17" s="36" t="s">
        <v>19</v>
      </c>
      <c r="D17" s="36" t="s">
        <v>5</v>
      </c>
      <c r="E17" s="36" t="s">
        <v>21</v>
      </c>
      <c r="F17" s="37">
        <v>5</v>
      </c>
      <c r="G17" s="37" t="s">
        <v>74</v>
      </c>
      <c r="H17" s="39">
        <v>4</v>
      </c>
      <c r="I17" s="39">
        <v>0</v>
      </c>
      <c r="J17" s="39" t="s">
        <v>53</v>
      </c>
      <c r="K17" s="52" t="s">
        <v>81</v>
      </c>
      <c r="L17" s="43">
        <v>0</v>
      </c>
      <c r="M17" s="43">
        <v>0</v>
      </c>
      <c r="N17" s="43">
        <v>0</v>
      </c>
      <c r="O17" s="43" t="s">
        <v>53</v>
      </c>
      <c r="P17" s="43" t="s">
        <v>53</v>
      </c>
      <c r="Q17" s="61" t="s">
        <v>56</v>
      </c>
      <c r="R17" s="58">
        <v>0</v>
      </c>
      <c r="S17" s="43" t="s">
        <v>53</v>
      </c>
      <c r="T17" s="50">
        <v>2</v>
      </c>
      <c r="U17" s="25">
        <v>2</v>
      </c>
      <c r="V17" s="238">
        <v>5</v>
      </c>
    </row>
    <row r="18" spans="1:29" ht="16">
      <c r="A18" s="37">
        <v>1</v>
      </c>
      <c r="B18" s="38" t="s">
        <v>51</v>
      </c>
      <c r="C18" s="36" t="s">
        <v>19</v>
      </c>
      <c r="D18" s="36" t="s">
        <v>12</v>
      </c>
      <c r="E18" s="36" t="s">
        <v>27</v>
      </c>
      <c r="F18" s="37">
        <v>5</v>
      </c>
      <c r="G18" s="37" t="s">
        <v>74</v>
      </c>
      <c r="H18" s="39">
        <v>4</v>
      </c>
      <c r="I18" s="37">
        <v>0</v>
      </c>
      <c r="J18" s="37" t="s">
        <v>53</v>
      </c>
      <c r="K18" s="52" t="s">
        <v>81</v>
      </c>
      <c r="L18" s="38">
        <v>0</v>
      </c>
      <c r="M18" s="38">
        <v>0</v>
      </c>
      <c r="N18" s="38">
        <v>0</v>
      </c>
      <c r="O18" s="38" t="s">
        <v>53</v>
      </c>
      <c r="P18" s="38" t="s">
        <v>53</v>
      </c>
      <c r="Q18" s="59" t="s">
        <v>53</v>
      </c>
      <c r="R18" s="56">
        <v>0</v>
      </c>
      <c r="S18" s="38" t="s">
        <v>53</v>
      </c>
      <c r="T18" s="50">
        <v>3</v>
      </c>
      <c r="U18" s="1">
        <v>3</v>
      </c>
      <c r="V18" s="237">
        <v>5</v>
      </c>
    </row>
    <row r="19" spans="1:29" ht="17" thickBot="1">
      <c r="A19" s="46">
        <v>1</v>
      </c>
      <c r="B19" s="47" t="s">
        <v>51</v>
      </c>
      <c r="C19" s="44" t="s">
        <v>19</v>
      </c>
      <c r="D19" s="44" t="s">
        <v>12</v>
      </c>
      <c r="E19" s="44" t="s">
        <v>27</v>
      </c>
      <c r="F19" s="46">
        <v>5</v>
      </c>
      <c r="G19" s="46" t="s">
        <v>74</v>
      </c>
      <c r="H19" s="45">
        <v>5</v>
      </c>
      <c r="I19" s="39">
        <v>0</v>
      </c>
      <c r="J19" s="39" t="s">
        <v>53</v>
      </c>
      <c r="K19" s="54" t="s">
        <v>80</v>
      </c>
      <c r="L19" s="47">
        <v>0</v>
      </c>
      <c r="M19" s="47">
        <v>0</v>
      </c>
      <c r="N19" s="47">
        <v>4</v>
      </c>
      <c r="O19" s="47" t="s">
        <v>53</v>
      </c>
      <c r="P19" s="47" t="s">
        <v>53</v>
      </c>
      <c r="Q19" s="60" t="s">
        <v>53</v>
      </c>
      <c r="R19" s="57">
        <v>0</v>
      </c>
      <c r="S19" s="47" t="s">
        <v>53</v>
      </c>
      <c r="T19" s="50">
        <v>4</v>
      </c>
      <c r="U19" s="25">
        <v>1</v>
      </c>
      <c r="V19" s="238">
        <v>5</v>
      </c>
    </row>
    <row r="20" spans="1:29" ht="16">
      <c r="A20" s="42">
        <v>1</v>
      </c>
      <c r="B20" s="43" t="s">
        <v>55</v>
      </c>
      <c r="C20" s="40" t="s">
        <v>19</v>
      </c>
      <c r="D20" s="40" t="s">
        <v>5</v>
      </c>
      <c r="E20" s="40" t="s">
        <v>21</v>
      </c>
      <c r="F20" s="42">
        <v>6</v>
      </c>
      <c r="G20" s="42" t="s">
        <v>74</v>
      </c>
      <c r="H20" s="41">
        <v>2</v>
      </c>
      <c r="I20" s="37">
        <v>0</v>
      </c>
      <c r="J20" s="37" t="s">
        <v>53</v>
      </c>
      <c r="K20" s="53" t="s">
        <v>81</v>
      </c>
      <c r="L20" s="43">
        <v>1</v>
      </c>
      <c r="M20" s="43">
        <v>2</v>
      </c>
      <c r="N20" s="43">
        <v>2</v>
      </c>
      <c r="O20" s="43" t="s">
        <v>53</v>
      </c>
      <c r="P20" s="43" t="s">
        <v>53</v>
      </c>
      <c r="Q20" s="61" t="s">
        <v>56</v>
      </c>
      <c r="R20" s="58">
        <v>0</v>
      </c>
      <c r="S20" s="43" t="s">
        <v>53</v>
      </c>
      <c r="T20" s="48">
        <v>1</v>
      </c>
      <c r="U20" s="1">
        <v>4</v>
      </c>
      <c r="V20" s="237">
        <v>6</v>
      </c>
    </row>
    <row r="21" spans="1:29" ht="17" thickBot="1">
      <c r="A21" s="46">
        <v>1</v>
      </c>
      <c r="B21" s="47" t="s">
        <v>51</v>
      </c>
      <c r="C21" s="44" t="s">
        <v>19</v>
      </c>
      <c r="D21" s="44" t="s">
        <v>12</v>
      </c>
      <c r="E21" s="44" t="s">
        <v>27</v>
      </c>
      <c r="F21" s="46">
        <v>6</v>
      </c>
      <c r="G21" s="46" t="s">
        <v>74</v>
      </c>
      <c r="H21" s="45">
        <v>2</v>
      </c>
      <c r="I21" s="39">
        <v>0</v>
      </c>
      <c r="J21" s="39" t="s">
        <v>53</v>
      </c>
      <c r="K21" s="54" t="s">
        <v>80</v>
      </c>
      <c r="L21" s="47">
        <v>0</v>
      </c>
      <c r="M21" s="47">
        <v>0</v>
      </c>
      <c r="N21" s="47">
        <v>5</v>
      </c>
      <c r="O21" s="47" t="s">
        <v>53</v>
      </c>
      <c r="P21" s="47" t="s">
        <v>53</v>
      </c>
      <c r="Q21" s="60" t="s">
        <v>53</v>
      </c>
      <c r="R21" s="57">
        <v>1</v>
      </c>
      <c r="S21" s="47" t="s">
        <v>56</v>
      </c>
      <c r="T21" s="49">
        <v>4</v>
      </c>
      <c r="U21" s="25">
        <v>1</v>
      </c>
      <c r="V21" s="238">
        <v>6</v>
      </c>
    </row>
    <row r="22" spans="1:29" ht="16">
      <c r="A22" s="42">
        <v>1</v>
      </c>
      <c r="B22" s="43" t="s">
        <v>51</v>
      </c>
      <c r="C22" s="40" t="s">
        <v>19</v>
      </c>
      <c r="D22" s="40" t="s">
        <v>5</v>
      </c>
      <c r="E22" s="40" t="s">
        <v>33</v>
      </c>
      <c r="F22" s="42">
        <v>7</v>
      </c>
      <c r="G22" s="42" t="s">
        <v>75</v>
      </c>
      <c r="H22" s="41">
        <v>4</v>
      </c>
      <c r="I22" s="37">
        <v>0</v>
      </c>
      <c r="J22" s="37" t="s">
        <v>53</v>
      </c>
      <c r="K22" s="53" t="s">
        <v>80</v>
      </c>
      <c r="L22" s="43">
        <v>0</v>
      </c>
      <c r="M22" s="43">
        <v>1</v>
      </c>
      <c r="N22" s="43">
        <v>1</v>
      </c>
      <c r="O22" s="43" t="s">
        <v>53</v>
      </c>
      <c r="P22" s="43" t="s">
        <v>53</v>
      </c>
      <c r="Q22" s="61" t="s">
        <v>56</v>
      </c>
      <c r="R22" s="58">
        <v>0</v>
      </c>
      <c r="S22" s="43" t="s">
        <v>53</v>
      </c>
      <c r="T22" s="50">
        <v>1</v>
      </c>
      <c r="U22" s="1">
        <v>4</v>
      </c>
      <c r="V22" s="237">
        <v>7</v>
      </c>
    </row>
    <row r="23" spans="1:29" ht="16">
      <c r="A23" s="37">
        <v>1</v>
      </c>
      <c r="B23" s="38" t="s">
        <v>51</v>
      </c>
      <c r="C23" s="36" t="s">
        <v>19</v>
      </c>
      <c r="D23" s="36" t="s">
        <v>5</v>
      </c>
      <c r="E23" s="36" t="s">
        <v>33</v>
      </c>
      <c r="F23" s="37">
        <v>7</v>
      </c>
      <c r="G23" s="37" t="s">
        <v>75</v>
      </c>
      <c r="H23" s="39">
        <v>2</v>
      </c>
      <c r="I23" s="39">
        <v>0</v>
      </c>
      <c r="J23" s="39" t="s">
        <v>53</v>
      </c>
      <c r="K23" s="52" t="s">
        <v>81</v>
      </c>
      <c r="L23" s="43">
        <v>0</v>
      </c>
      <c r="M23" s="43">
        <v>0</v>
      </c>
      <c r="N23" s="43">
        <v>0</v>
      </c>
      <c r="O23" s="43" t="s">
        <v>53</v>
      </c>
      <c r="P23" s="43" t="s">
        <v>53</v>
      </c>
      <c r="Q23" s="61" t="s">
        <v>53</v>
      </c>
      <c r="R23" s="58">
        <v>0</v>
      </c>
      <c r="S23" s="43" t="s">
        <v>53</v>
      </c>
      <c r="T23" s="50">
        <v>2</v>
      </c>
      <c r="U23" s="25">
        <v>2</v>
      </c>
      <c r="V23" s="238">
        <v>7</v>
      </c>
    </row>
    <row r="24" spans="1:29" ht="16">
      <c r="A24" s="37">
        <v>1</v>
      </c>
      <c r="B24" s="38" t="s">
        <v>55</v>
      </c>
      <c r="C24" s="36" t="s">
        <v>19</v>
      </c>
      <c r="D24" s="36" t="s">
        <v>12</v>
      </c>
      <c r="E24" s="36" t="s">
        <v>40</v>
      </c>
      <c r="F24" s="37">
        <v>7</v>
      </c>
      <c r="G24" s="37" t="s">
        <v>75</v>
      </c>
      <c r="H24" s="39">
        <v>3</v>
      </c>
      <c r="I24" s="37">
        <v>0</v>
      </c>
      <c r="J24" s="37" t="s">
        <v>53</v>
      </c>
      <c r="K24" s="52" t="s">
        <v>81</v>
      </c>
      <c r="L24" s="38">
        <v>0</v>
      </c>
      <c r="M24" s="38">
        <v>0</v>
      </c>
      <c r="N24" s="38">
        <v>2</v>
      </c>
      <c r="O24" s="38" t="s">
        <v>53</v>
      </c>
      <c r="P24" s="38" t="s">
        <v>53</v>
      </c>
      <c r="Q24" s="59" t="s">
        <v>53</v>
      </c>
      <c r="R24" s="56">
        <v>5</v>
      </c>
      <c r="S24" s="38" t="s">
        <v>53</v>
      </c>
      <c r="T24" s="50">
        <v>3</v>
      </c>
      <c r="U24" s="1">
        <v>3</v>
      </c>
      <c r="V24" s="237">
        <v>7</v>
      </c>
    </row>
    <row r="25" spans="1:29" ht="17" thickBot="1">
      <c r="A25" s="46">
        <v>1</v>
      </c>
      <c r="B25" s="47" t="s">
        <v>55</v>
      </c>
      <c r="C25" s="44" t="s">
        <v>19</v>
      </c>
      <c r="D25" s="44" t="s">
        <v>12</v>
      </c>
      <c r="E25" s="44" t="s">
        <v>40</v>
      </c>
      <c r="F25" s="46">
        <v>7</v>
      </c>
      <c r="G25" s="46" t="s">
        <v>75</v>
      </c>
      <c r="H25" s="45">
        <v>4</v>
      </c>
      <c r="I25" s="39">
        <v>4</v>
      </c>
      <c r="J25" s="39" t="s">
        <v>53</v>
      </c>
      <c r="K25" s="54" t="s">
        <v>80</v>
      </c>
      <c r="L25" s="47">
        <v>0</v>
      </c>
      <c r="M25" s="47">
        <v>2</v>
      </c>
      <c r="N25" s="47">
        <v>6</v>
      </c>
      <c r="O25" s="47" t="s">
        <v>53</v>
      </c>
      <c r="P25" s="47" t="s">
        <v>53</v>
      </c>
      <c r="Q25" s="60" t="s">
        <v>53</v>
      </c>
      <c r="R25" s="57">
        <v>3</v>
      </c>
      <c r="S25" s="47" t="s">
        <v>53</v>
      </c>
      <c r="T25" s="50">
        <v>4</v>
      </c>
      <c r="U25" s="25">
        <v>1</v>
      </c>
      <c r="V25" s="238">
        <v>7</v>
      </c>
    </row>
    <row r="26" spans="1:29" ht="16">
      <c r="A26" s="42">
        <v>1</v>
      </c>
      <c r="B26" s="43" t="s">
        <v>51</v>
      </c>
      <c r="C26" s="40" t="s">
        <v>19</v>
      </c>
      <c r="D26" s="40" t="s">
        <v>5</v>
      </c>
      <c r="E26" s="40" t="s">
        <v>33</v>
      </c>
      <c r="F26" s="42">
        <v>8</v>
      </c>
      <c r="G26" s="42" t="s">
        <v>75</v>
      </c>
      <c r="H26" s="41">
        <v>3</v>
      </c>
      <c r="I26" s="37">
        <v>0</v>
      </c>
      <c r="J26" s="37" t="s">
        <v>53</v>
      </c>
      <c r="K26" s="53" t="s">
        <v>81</v>
      </c>
      <c r="L26" s="38">
        <v>0</v>
      </c>
      <c r="M26" s="38">
        <v>3</v>
      </c>
      <c r="N26" s="43">
        <v>2</v>
      </c>
      <c r="O26" s="43" t="s">
        <v>53</v>
      </c>
      <c r="P26" s="43" t="s">
        <v>53</v>
      </c>
      <c r="Q26" s="61" t="s">
        <v>53</v>
      </c>
      <c r="R26" s="58">
        <v>0</v>
      </c>
      <c r="S26" s="43" t="s">
        <v>53</v>
      </c>
      <c r="T26" s="50">
        <v>1</v>
      </c>
      <c r="U26" s="1">
        <v>4</v>
      </c>
      <c r="V26" s="237">
        <v>8</v>
      </c>
    </row>
    <row r="27" spans="1:29" ht="16">
      <c r="A27" s="37">
        <v>1</v>
      </c>
      <c r="B27" s="38" t="s">
        <v>51</v>
      </c>
      <c r="C27" s="36" t="s">
        <v>19</v>
      </c>
      <c r="D27" s="36" t="s">
        <v>5</v>
      </c>
      <c r="E27" s="36" t="s">
        <v>33</v>
      </c>
      <c r="F27" s="37">
        <v>8</v>
      </c>
      <c r="G27" s="37" t="s">
        <v>75</v>
      </c>
      <c r="H27" s="39">
        <v>1</v>
      </c>
      <c r="I27" s="39">
        <v>2</v>
      </c>
      <c r="J27" s="39" t="s">
        <v>56</v>
      </c>
      <c r="K27" s="52" t="s">
        <v>80</v>
      </c>
      <c r="L27" s="38">
        <v>0</v>
      </c>
      <c r="M27" s="38">
        <v>5</v>
      </c>
      <c r="N27" s="38">
        <v>1</v>
      </c>
      <c r="O27" s="38" t="s">
        <v>53</v>
      </c>
      <c r="P27" s="38" t="s">
        <v>53</v>
      </c>
      <c r="Q27" s="59" t="s">
        <v>53</v>
      </c>
      <c r="R27" s="58">
        <v>0</v>
      </c>
      <c r="S27" s="43" t="s">
        <v>53</v>
      </c>
      <c r="T27" s="50">
        <v>2</v>
      </c>
      <c r="U27" s="25">
        <v>2</v>
      </c>
      <c r="V27" s="238">
        <v>8</v>
      </c>
    </row>
    <row r="28" spans="1:29" ht="16">
      <c r="A28" s="37">
        <v>1</v>
      </c>
      <c r="B28" s="38" t="s">
        <v>55</v>
      </c>
      <c r="C28" s="36" t="s">
        <v>19</v>
      </c>
      <c r="D28" s="36" t="s">
        <v>12</v>
      </c>
      <c r="E28" s="36" t="s">
        <v>40</v>
      </c>
      <c r="F28" s="37">
        <v>8</v>
      </c>
      <c r="G28" s="37" t="s">
        <v>75</v>
      </c>
      <c r="H28" s="39">
        <v>5</v>
      </c>
      <c r="I28" s="37">
        <v>6</v>
      </c>
      <c r="J28" s="37" t="s">
        <v>53</v>
      </c>
      <c r="K28" s="52" t="s">
        <v>80</v>
      </c>
      <c r="L28" s="38">
        <v>2</v>
      </c>
      <c r="M28" s="38">
        <v>3</v>
      </c>
      <c r="N28" s="38">
        <v>3</v>
      </c>
      <c r="O28" s="38" t="s">
        <v>53</v>
      </c>
      <c r="P28" s="38" t="s">
        <v>53</v>
      </c>
      <c r="Q28" s="59" t="s">
        <v>53</v>
      </c>
      <c r="R28" s="56">
        <v>2</v>
      </c>
      <c r="S28" s="38" t="s">
        <v>53</v>
      </c>
      <c r="T28" s="50">
        <v>3</v>
      </c>
      <c r="U28" s="1">
        <v>3</v>
      </c>
      <c r="V28" s="237">
        <v>8</v>
      </c>
    </row>
    <row r="29" spans="1:29" ht="17" thickBot="1">
      <c r="A29" s="46">
        <v>1</v>
      </c>
      <c r="B29" s="47" t="s">
        <v>55</v>
      </c>
      <c r="C29" s="44" t="s">
        <v>19</v>
      </c>
      <c r="D29" s="44" t="s">
        <v>12</v>
      </c>
      <c r="E29" s="44" t="s">
        <v>40</v>
      </c>
      <c r="F29" s="46">
        <v>8</v>
      </c>
      <c r="G29" s="46" t="s">
        <v>75</v>
      </c>
      <c r="H29" s="45">
        <v>1</v>
      </c>
      <c r="I29" s="39">
        <v>2</v>
      </c>
      <c r="J29" s="39" t="s">
        <v>53</v>
      </c>
      <c r="K29" s="54" t="s">
        <v>81</v>
      </c>
      <c r="L29" s="47">
        <v>1</v>
      </c>
      <c r="M29" s="47">
        <v>4</v>
      </c>
      <c r="N29" s="47">
        <v>5</v>
      </c>
      <c r="O29" s="47" t="s">
        <v>56</v>
      </c>
      <c r="P29" s="47" t="s">
        <v>53</v>
      </c>
      <c r="Q29" s="59" t="s">
        <v>53</v>
      </c>
      <c r="R29" s="56">
        <v>3</v>
      </c>
      <c r="S29" s="38" t="s">
        <v>56</v>
      </c>
      <c r="T29" s="50">
        <v>4</v>
      </c>
      <c r="U29" s="25">
        <v>1</v>
      </c>
      <c r="V29" s="238">
        <v>8</v>
      </c>
    </row>
    <row r="30" spans="1:29" ht="17" thickBot="1">
      <c r="A30" s="42">
        <v>1</v>
      </c>
      <c r="B30" s="43" t="s">
        <v>55</v>
      </c>
      <c r="C30" s="40" t="s">
        <v>19</v>
      </c>
      <c r="D30" s="40" t="s">
        <v>12</v>
      </c>
      <c r="E30" s="40" t="s">
        <v>40</v>
      </c>
      <c r="F30" s="42">
        <v>9</v>
      </c>
      <c r="G30" s="42" t="s">
        <v>75</v>
      </c>
      <c r="H30" s="41">
        <v>2</v>
      </c>
      <c r="I30" s="37">
        <v>6</v>
      </c>
      <c r="J30" s="37" t="s">
        <v>56</v>
      </c>
      <c r="K30" s="53" t="s">
        <v>81</v>
      </c>
      <c r="L30" s="38">
        <v>4</v>
      </c>
      <c r="M30" s="38">
        <v>4</v>
      </c>
      <c r="N30" s="43">
        <v>3</v>
      </c>
      <c r="O30" s="43" t="s">
        <v>53</v>
      </c>
      <c r="P30" s="55" t="s">
        <v>53</v>
      </c>
      <c r="Q30" s="60" t="s">
        <v>56</v>
      </c>
      <c r="R30" s="57">
        <v>4</v>
      </c>
      <c r="S30" s="47" t="s">
        <v>56</v>
      </c>
      <c r="T30" s="48">
        <v>3</v>
      </c>
      <c r="U30" s="1">
        <v>3</v>
      </c>
      <c r="V30" s="237">
        <v>9</v>
      </c>
    </row>
    <row r="31" spans="1:29" ht="16">
      <c r="A31" s="36">
        <v>2</v>
      </c>
      <c r="B31" s="38" t="s">
        <v>51</v>
      </c>
      <c r="C31" s="36" t="s">
        <v>4</v>
      </c>
      <c r="D31" s="36" t="s">
        <v>12</v>
      </c>
      <c r="E31" s="36" t="s">
        <v>95</v>
      </c>
      <c r="F31" s="36">
        <v>1</v>
      </c>
      <c r="G31" s="36" t="s">
        <v>74</v>
      </c>
      <c r="H31" s="38">
        <v>4</v>
      </c>
      <c r="I31" s="38">
        <v>0</v>
      </c>
      <c r="J31" s="38" t="s">
        <v>53</v>
      </c>
      <c r="K31" s="52" t="s">
        <v>80</v>
      </c>
      <c r="L31" s="38">
        <v>0</v>
      </c>
      <c r="M31" s="38">
        <v>4</v>
      </c>
      <c r="N31" s="38">
        <v>0</v>
      </c>
      <c r="O31" s="38" t="s">
        <v>53</v>
      </c>
      <c r="P31" s="38" t="s">
        <v>53</v>
      </c>
      <c r="Q31" s="38" t="s">
        <v>53</v>
      </c>
      <c r="R31" s="38">
        <v>4</v>
      </c>
      <c r="S31" s="38" t="s">
        <v>53</v>
      </c>
      <c r="T31" s="3">
        <v>1</v>
      </c>
      <c r="U31" s="1">
        <v>4</v>
      </c>
      <c r="V31" s="237"/>
      <c r="AC31" s="97" t="s">
        <v>130</v>
      </c>
    </row>
    <row r="32" spans="1:29" ht="16">
      <c r="A32" s="36">
        <v>2</v>
      </c>
      <c r="B32" s="38" t="s">
        <v>51</v>
      </c>
      <c r="C32" s="36" t="s">
        <v>4</v>
      </c>
      <c r="D32" s="36" t="s">
        <v>12</v>
      </c>
      <c r="E32" s="36" t="s">
        <v>95</v>
      </c>
      <c r="F32" s="36">
        <v>1</v>
      </c>
      <c r="G32" s="36" t="s">
        <v>74</v>
      </c>
      <c r="H32" s="38">
        <v>2</v>
      </c>
      <c r="I32" s="38">
        <v>0</v>
      </c>
      <c r="J32" s="38" t="s">
        <v>53</v>
      </c>
      <c r="K32" s="52" t="s">
        <v>81</v>
      </c>
      <c r="L32" s="38">
        <v>0</v>
      </c>
      <c r="M32" s="38">
        <v>0</v>
      </c>
      <c r="N32" s="38">
        <v>0</v>
      </c>
      <c r="O32" s="38" t="s">
        <v>53</v>
      </c>
      <c r="P32" s="38" t="s">
        <v>53</v>
      </c>
      <c r="Q32" s="38" t="s">
        <v>53</v>
      </c>
      <c r="R32" s="38">
        <v>0</v>
      </c>
      <c r="S32" s="38" t="s">
        <v>53</v>
      </c>
      <c r="T32">
        <v>2</v>
      </c>
      <c r="U32" s="25">
        <v>2</v>
      </c>
      <c r="V32" s="238"/>
    </row>
    <row r="33" spans="1:29" ht="16">
      <c r="A33" s="36">
        <v>2</v>
      </c>
      <c r="B33" s="38" t="s">
        <v>55</v>
      </c>
      <c r="C33" s="36" t="s">
        <v>4</v>
      </c>
      <c r="D33" s="36" t="s">
        <v>5</v>
      </c>
      <c r="E33" s="36" t="s">
        <v>101</v>
      </c>
      <c r="F33" s="36">
        <v>1</v>
      </c>
      <c r="G33" s="36" t="s">
        <v>74</v>
      </c>
      <c r="H33" s="38">
        <v>4</v>
      </c>
      <c r="I33" s="38">
        <v>0</v>
      </c>
      <c r="J33" s="38" t="s">
        <v>53</v>
      </c>
      <c r="K33" s="52" t="s">
        <v>81</v>
      </c>
      <c r="L33" s="38">
        <v>0</v>
      </c>
      <c r="M33" s="38">
        <v>0</v>
      </c>
      <c r="N33" s="38">
        <v>3</v>
      </c>
      <c r="O33" s="38" t="s">
        <v>53</v>
      </c>
      <c r="P33" s="38" t="s">
        <v>53</v>
      </c>
      <c r="Q33" s="38" t="s">
        <v>53</v>
      </c>
      <c r="R33" s="38">
        <v>1</v>
      </c>
      <c r="S33" s="38" t="s">
        <v>53</v>
      </c>
      <c r="T33">
        <v>3</v>
      </c>
      <c r="U33" s="1">
        <v>3</v>
      </c>
      <c r="V33" s="237"/>
    </row>
    <row r="34" spans="1:29" ht="17" thickBot="1">
      <c r="A34" s="44">
        <v>2</v>
      </c>
      <c r="B34" s="47" t="s">
        <v>55</v>
      </c>
      <c r="C34" s="44" t="s">
        <v>4</v>
      </c>
      <c r="D34" s="44" t="s">
        <v>5</v>
      </c>
      <c r="E34" s="44" t="s">
        <v>101</v>
      </c>
      <c r="F34" s="44">
        <v>1</v>
      </c>
      <c r="G34" s="44" t="s">
        <v>74</v>
      </c>
      <c r="H34" s="47">
        <v>5</v>
      </c>
      <c r="I34" s="47">
        <v>0</v>
      </c>
      <c r="J34" s="47" t="s">
        <v>53</v>
      </c>
      <c r="K34" s="54" t="s">
        <v>80</v>
      </c>
      <c r="L34" s="47">
        <v>0</v>
      </c>
      <c r="M34" s="47">
        <v>0</v>
      </c>
      <c r="N34" s="47">
        <v>0</v>
      </c>
      <c r="O34" s="47" t="s">
        <v>53</v>
      </c>
      <c r="P34" s="47" t="s">
        <v>53</v>
      </c>
      <c r="Q34" s="47" t="s">
        <v>53</v>
      </c>
      <c r="R34" s="47">
        <v>0</v>
      </c>
      <c r="S34" s="47" t="s">
        <v>53</v>
      </c>
      <c r="T34">
        <v>4</v>
      </c>
      <c r="U34" s="25">
        <v>1</v>
      </c>
      <c r="V34" s="238"/>
    </row>
    <row r="35" spans="1:29" ht="16">
      <c r="A35" s="40">
        <v>2</v>
      </c>
      <c r="B35" s="43" t="s">
        <v>51</v>
      </c>
      <c r="C35" s="40" t="s">
        <v>4</v>
      </c>
      <c r="D35" s="40" t="s">
        <v>12</v>
      </c>
      <c r="E35" s="40" t="s">
        <v>95</v>
      </c>
      <c r="F35" s="40">
        <v>2</v>
      </c>
      <c r="G35" s="40" t="s">
        <v>74</v>
      </c>
      <c r="H35" s="43">
        <v>1</v>
      </c>
      <c r="I35" s="43">
        <v>3</v>
      </c>
      <c r="J35" s="43" t="s">
        <v>53</v>
      </c>
      <c r="K35" s="53" t="s">
        <v>81</v>
      </c>
      <c r="L35" s="43">
        <v>0</v>
      </c>
      <c r="M35" s="43">
        <v>0</v>
      </c>
      <c r="N35" s="43">
        <v>0</v>
      </c>
      <c r="O35" s="43" t="s">
        <v>53</v>
      </c>
      <c r="P35" s="43" t="s">
        <v>53</v>
      </c>
      <c r="Q35" s="43" t="s">
        <v>53</v>
      </c>
      <c r="R35" s="43">
        <v>2</v>
      </c>
      <c r="S35" s="43" t="s">
        <v>53</v>
      </c>
      <c r="T35" s="3">
        <v>1</v>
      </c>
      <c r="U35" s="1">
        <v>4</v>
      </c>
      <c r="V35" s="237"/>
      <c r="AC35" s="97" t="s">
        <v>130</v>
      </c>
    </row>
    <row r="36" spans="1:29" ht="16">
      <c r="A36" s="36">
        <v>2</v>
      </c>
      <c r="B36" s="38" t="s">
        <v>51</v>
      </c>
      <c r="C36" s="36" t="s">
        <v>4</v>
      </c>
      <c r="D36" s="36" t="s">
        <v>12</v>
      </c>
      <c r="E36" s="36" t="s">
        <v>95</v>
      </c>
      <c r="F36" s="36">
        <v>2</v>
      </c>
      <c r="G36" s="36" t="s">
        <v>74</v>
      </c>
      <c r="H36" s="38">
        <v>5</v>
      </c>
      <c r="I36" s="38">
        <v>5</v>
      </c>
      <c r="J36" s="38" t="s">
        <v>56</v>
      </c>
      <c r="K36" s="52" t="s">
        <v>80</v>
      </c>
      <c r="L36" s="38">
        <v>0</v>
      </c>
      <c r="M36" s="38">
        <v>0</v>
      </c>
      <c r="N36" s="38">
        <v>4</v>
      </c>
      <c r="O36" s="38" t="s">
        <v>53</v>
      </c>
      <c r="P36" s="38" t="s">
        <v>53</v>
      </c>
      <c r="Q36" s="38" t="s">
        <v>53</v>
      </c>
      <c r="R36" s="38">
        <v>3</v>
      </c>
      <c r="S36" s="38" t="s">
        <v>53</v>
      </c>
      <c r="T36">
        <v>2</v>
      </c>
      <c r="U36" s="25">
        <v>2</v>
      </c>
      <c r="V36" s="238"/>
    </row>
    <row r="37" spans="1:29" ht="16">
      <c r="A37" s="36">
        <v>2</v>
      </c>
      <c r="B37" s="38" t="s">
        <v>55</v>
      </c>
      <c r="C37" s="36" t="s">
        <v>4</v>
      </c>
      <c r="D37" s="36" t="s">
        <v>5</v>
      </c>
      <c r="E37" s="36" t="s">
        <v>101</v>
      </c>
      <c r="F37" s="36">
        <v>2</v>
      </c>
      <c r="G37" s="36" t="s">
        <v>74</v>
      </c>
      <c r="H37" s="38">
        <v>2</v>
      </c>
      <c r="I37" s="38">
        <v>0</v>
      </c>
      <c r="J37" s="38" t="s">
        <v>53</v>
      </c>
      <c r="K37" s="96" t="s">
        <v>80</v>
      </c>
      <c r="L37" s="38">
        <v>1</v>
      </c>
      <c r="M37" s="38">
        <v>2</v>
      </c>
      <c r="N37" s="38">
        <v>3</v>
      </c>
      <c r="O37" s="38" t="s">
        <v>53</v>
      </c>
      <c r="P37" s="38" t="s">
        <v>53</v>
      </c>
      <c r="Q37" s="38" t="s">
        <v>53</v>
      </c>
      <c r="R37" s="38">
        <v>0</v>
      </c>
      <c r="S37" s="38" t="s">
        <v>53</v>
      </c>
      <c r="T37">
        <v>3</v>
      </c>
      <c r="U37" s="1">
        <v>3</v>
      </c>
      <c r="V37" s="237"/>
    </row>
    <row r="38" spans="1:29" ht="17" thickBot="1">
      <c r="A38" s="44">
        <v>2</v>
      </c>
      <c r="B38" s="47" t="s">
        <v>55</v>
      </c>
      <c r="C38" s="44" t="s">
        <v>4</v>
      </c>
      <c r="D38" s="44" t="s">
        <v>5</v>
      </c>
      <c r="E38" s="44" t="s">
        <v>101</v>
      </c>
      <c r="F38" s="44">
        <v>2</v>
      </c>
      <c r="G38" s="44" t="s">
        <v>74</v>
      </c>
      <c r="H38" s="47">
        <v>3</v>
      </c>
      <c r="I38" s="47">
        <v>0</v>
      </c>
      <c r="J38" s="47" t="s">
        <v>53</v>
      </c>
      <c r="K38" s="54" t="s">
        <v>81</v>
      </c>
      <c r="L38" s="47">
        <v>0</v>
      </c>
      <c r="M38" s="47">
        <v>3</v>
      </c>
      <c r="N38" s="47">
        <v>2</v>
      </c>
      <c r="O38" s="47" t="s">
        <v>53</v>
      </c>
      <c r="P38" s="47" t="s">
        <v>53</v>
      </c>
      <c r="Q38" s="47" t="s">
        <v>53</v>
      </c>
      <c r="R38" s="47">
        <v>0</v>
      </c>
      <c r="S38" s="47" t="s">
        <v>53</v>
      </c>
      <c r="T38">
        <v>4</v>
      </c>
      <c r="U38" s="25">
        <v>1</v>
      </c>
      <c r="V38" s="238"/>
    </row>
    <row r="39" spans="1:29" ht="16">
      <c r="A39" s="40">
        <v>2</v>
      </c>
      <c r="B39" s="43" t="s">
        <v>51</v>
      </c>
      <c r="C39" s="40" t="s">
        <v>4</v>
      </c>
      <c r="D39" s="40" t="s">
        <v>12</v>
      </c>
      <c r="E39" s="40" t="s">
        <v>95</v>
      </c>
      <c r="F39" s="40">
        <v>3</v>
      </c>
      <c r="G39" s="40" t="s">
        <v>74</v>
      </c>
      <c r="H39" s="43">
        <v>3</v>
      </c>
      <c r="I39" s="43">
        <v>0</v>
      </c>
      <c r="J39" s="43" t="s">
        <v>53</v>
      </c>
      <c r="K39" s="53" t="s">
        <v>80</v>
      </c>
      <c r="L39" s="43">
        <v>0</v>
      </c>
      <c r="M39" s="43">
        <v>0</v>
      </c>
      <c r="N39" s="43">
        <v>0</v>
      </c>
      <c r="O39" s="43" t="s">
        <v>53</v>
      </c>
      <c r="P39" s="43" t="s">
        <v>53</v>
      </c>
      <c r="Q39" s="43" t="s">
        <v>53</v>
      </c>
      <c r="R39" s="43">
        <v>0</v>
      </c>
      <c r="S39" s="43" t="s">
        <v>53</v>
      </c>
      <c r="T39" s="3">
        <v>2</v>
      </c>
      <c r="U39" s="1">
        <v>2</v>
      </c>
      <c r="V39" s="237"/>
    </row>
    <row r="40" spans="1:29" ht="17" thickBot="1">
      <c r="A40" s="44">
        <v>2</v>
      </c>
      <c r="B40" s="47" t="s">
        <v>55</v>
      </c>
      <c r="C40" s="44" t="s">
        <v>4</v>
      </c>
      <c r="D40" s="44" t="s">
        <v>5</v>
      </c>
      <c r="E40" s="44" t="s">
        <v>101</v>
      </c>
      <c r="F40" s="44">
        <v>3</v>
      </c>
      <c r="G40" s="44" t="s">
        <v>74</v>
      </c>
      <c r="H40" s="47">
        <v>1</v>
      </c>
      <c r="I40" s="47">
        <v>0</v>
      </c>
      <c r="J40" s="47" t="s">
        <v>53</v>
      </c>
      <c r="K40" s="54" t="s">
        <v>81</v>
      </c>
      <c r="L40" s="47">
        <v>0</v>
      </c>
      <c r="M40" s="47">
        <v>0</v>
      </c>
      <c r="N40" s="47">
        <v>0</v>
      </c>
      <c r="O40" s="47" t="s">
        <v>53</v>
      </c>
      <c r="P40" s="47" t="s">
        <v>53</v>
      </c>
      <c r="Q40" s="47" t="s">
        <v>53</v>
      </c>
      <c r="R40" s="47">
        <v>0</v>
      </c>
      <c r="S40" s="47" t="s">
        <v>53</v>
      </c>
      <c r="T40">
        <v>3</v>
      </c>
      <c r="U40" s="25">
        <v>3</v>
      </c>
      <c r="V40" s="238"/>
    </row>
    <row r="41" spans="1:29" ht="16">
      <c r="A41" s="40">
        <v>2</v>
      </c>
      <c r="B41" s="43" t="s">
        <v>51</v>
      </c>
      <c r="C41" s="40" t="s">
        <v>19</v>
      </c>
      <c r="D41" s="40" t="s">
        <v>5</v>
      </c>
      <c r="E41" s="40" t="s">
        <v>107</v>
      </c>
      <c r="F41" s="40">
        <v>4</v>
      </c>
      <c r="G41" s="40" t="s">
        <v>74</v>
      </c>
      <c r="H41" s="43">
        <v>4</v>
      </c>
      <c r="I41" s="43">
        <v>0</v>
      </c>
      <c r="J41" s="43" t="s">
        <v>53</v>
      </c>
      <c r="K41" s="53" t="s">
        <v>80</v>
      </c>
      <c r="L41" s="43">
        <v>2</v>
      </c>
      <c r="M41" s="43">
        <v>3</v>
      </c>
      <c r="N41" s="43">
        <v>0</v>
      </c>
      <c r="O41" s="43" t="s">
        <v>56</v>
      </c>
      <c r="P41" s="43" t="s">
        <v>53</v>
      </c>
      <c r="Q41" s="43" t="s">
        <v>53</v>
      </c>
      <c r="R41" s="43">
        <v>0</v>
      </c>
      <c r="S41" s="43" t="s">
        <v>53</v>
      </c>
      <c r="T41" s="3">
        <v>1</v>
      </c>
      <c r="U41" s="1">
        <v>4</v>
      </c>
      <c r="V41" s="237"/>
      <c r="AC41" s="97" t="s">
        <v>131</v>
      </c>
    </row>
    <row r="42" spans="1:29" ht="16">
      <c r="A42" s="36">
        <v>2</v>
      </c>
      <c r="B42" s="38" t="s">
        <v>51</v>
      </c>
      <c r="C42" s="36" t="s">
        <v>19</v>
      </c>
      <c r="D42" s="36" t="s">
        <v>5</v>
      </c>
      <c r="E42" s="36" t="s">
        <v>107</v>
      </c>
      <c r="F42" s="36">
        <v>4</v>
      </c>
      <c r="G42" s="36" t="s">
        <v>74</v>
      </c>
      <c r="H42" s="38">
        <v>3</v>
      </c>
      <c r="I42" s="38">
        <v>0</v>
      </c>
      <c r="J42" s="38" t="s">
        <v>53</v>
      </c>
      <c r="K42" s="52" t="s">
        <v>81</v>
      </c>
      <c r="L42" s="38">
        <v>0</v>
      </c>
      <c r="M42" s="38">
        <v>2</v>
      </c>
      <c r="N42" s="38">
        <v>2</v>
      </c>
      <c r="O42" s="38" t="s">
        <v>53</v>
      </c>
      <c r="P42" s="38" t="s">
        <v>53</v>
      </c>
      <c r="Q42" s="38" t="s">
        <v>53</v>
      </c>
      <c r="R42" s="38">
        <v>2</v>
      </c>
      <c r="S42" s="38" t="s">
        <v>53</v>
      </c>
      <c r="T42">
        <v>2</v>
      </c>
      <c r="U42" s="25">
        <v>2</v>
      </c>
      <c r="V42" s="238"/>
    </row>
    <row r="43" spans="1:29" ht="16">
      <c r="A43" s="36">
        <v>2</v>
      </c>
      <c r="B43" s="38" t="s">
        <v>55</v>
      </c>
      <c r="C43" s="36" t="s">
        <v>19</v>
      </c>
      <c r="D43" s="36" t="s">
        <v>12</v>
      </c>
      <c r="E43" s="36" t="s">
        <v>113</v>
      </c>
      <c r="F43" s="36">
        <v>4</v>
      </c>
      <c r="G43" s="36" t="s">
        <v>74</v>
      </c>
      <c r="H43" s="38">
        <v>3</v>
      </c>
      <c r="I43" s="38">
        <v>0</v>
      </c>
      <c r="J43" s="38" t="s">
        <v>53</v>
      </c>
      <c r="K43" s="52" t="s">
        <v>81</v>
      </c>
      <c r="L43" s="38">
        <v>0</v>
      </c>
      <c r="M43" s="38">
        <v>0</v>
      </c>
      <c r="N43" s="38">
        <v>2</v>
      </c>
      <c r="O43" s="38" t="s">
        <v>53</v>
      </c>
      <c r="P43" s="38" t="s">
        <v>53</v>
      </c>
      <c r="Q43" s="38" t="s">
        <v>56</v>
      </c>
      <c r="R43" s="38">
        <v>0</v>
      </c>
      <c r="S43" s="38" t="s">
        <v>53</v>
      </c>
      <c r="T43">
        <v>3</v>
      </c>
      <c r="U43" s="1">
        <v>3</v>
      </c>
      <c r="V43" s="237"/>
    </row>
    <row r="44" spans="1:29" ht="17" thickBot="1">
      <c r="A44" s="44">
        <v>2</v>
      </c>
      <c r="B44" s="47" t="s">
        <v>55</v>
      </c>
      <c r="C44" s="44" t="s">
        <v>19</v>
      </c>
      <c r="D44" s="44" t="s">
        <v>12</v>
      </c>
      <c r="E44" s="44" t="s">
        <v>113</v>
      </c>
      <c r="F44" s="44">
        <v>4</v>
      </c>
      <c r="G44" s="44" t="s">
        <v>74</v>
      </c>
      <c r="H44" s="47">
        <v>2</v>
      </c>
      <c r="I44" s="47">
        <v>2</v>
      </c>
      <c r="J44" s="47" t="s">
        <v>53</v>
      </c>
      <c r="K44" s="54" t="s">
        <v>80</v>
      </c>
      <c r="L44" s="47">
        <v>0</v>
      </c>
      <c r="M44" s="47">
        <v>0</v>
      </c>
      <c r="N44" s="47">
        <v>0</v>
      </c>
      <c r="O44" s="47" t="s">
        <v>53</v>
      </c>
      <c r="P44" s="47" t="s">
        <v>53</v>
      </c>
      <c r="Q44" s="47" t="s">
        <v>53</v>
      </c>
      <c r="R44" s="47">
        <v>0</v>
      </c>
      <c r="S44" s="47" t="s">
        <v>53</v>
      </c>
      <c r="T44">
        <v>4</v>
      </c>
      <c r="U44" s="25">
        <v>1</v>
      </c>
      <c r="V44" s="238"/>
    </row>
    <row r="45" spans="1:29" ht="16">
      <c r="A45" s="40">
        <v>2</v>
      </c>
      <c r="B45" s="43" t="s">
        <v>51</v>
      </c>
      <c r="C45" s="40" t="s">
        <v>19</v>
      </c>
      <c r="D45" s="40" t="s">
        <v>5</v>
      </c>
      <c r="E45" s="40" t="s">
        <v>107</v>
      </c>
      <c r="F45" s="40">
        <v>5</v>
      </c>
      <c r="G45" s="40" t="s">
        <v>74</v>
      </c>
      <c r="H45" s="43">
        <v>2</v>
      </c>
      <c r="I45" s="43">
        <v>0</v>
      </c>
      <c r="J45" s="43" t="s">
        <v>53</v>
      </c>
      <c r="K45" s="53" t="s">
        <v>81</v>
      </c>
      <c r="L45" s="43">
        <v>0</v>
      </c>
      <c r="M45" s="43">
        <v>1</v>
      </c>
      <c r="N45" s="43">
        <v>5</v>
      </c>
      <c r="O45" s="43" t="s">
        <v>53</v>
      </c>
      <c r="P45" s="43" t="s">
        <v>53</v>
      </c>
      <c r="Q45" s="43" t="s">
        <v>56</v>
      </c>
      <c r="R45" s="43">
        <v>2</v>
      </c>
      <c r="S45" s="43" t="s">
        <v>53</v>
      </c>
      <c r="T45" s="3">
        <v>1</v>
      </c>
      <c r="U45" s="1">
        <v>4</v>
      </c>
      <c r="V45" s="237"/>
      <c r="AC45" s="97" t="s">
        <v>132</v>
      </c>
    </row>
    <row r="46" spans="1:29" ht="16">
      <c r="A46" s="36">
        <v>2</v>
      </c>
      <c r="B46" s="38" t="s">
        <v>51</v>
      </c>
      <c r="C46" s="36" t="s">
        <v>19</v>
      </c>
      <c r="D46" s="36" t="s">
        <v>5</v>
      </c>
      <c r="E46" s="36" t="s">
        <v>107</v>
      </c>
      <c r="F46" s="36">
        <v>5</v>
      </c>
      <c r="G46" s="36" t="s">
        <v>74</v>
      </c>
      <c r="H46" s="38">
        <v>5</v>
      </c>
      <c r="I46" s="38">
        <v>0</v>
      </c>
      <c r="J46" s="38" t="s">
        <v>53</v>
      </c>
      <c r="K46" s="52" t="s">
        <v>80</v>
      </c>
      <c r="L46" s="38">
        <v>0</v>
      </c>
      <c r="M46" s="38">
        <v>0</v>
      </c>
      <c r="N46" s="38">
        <v>0</v>
      </c>
      <c r="O46" s="38" t="s">
        <v>53</v>
      </c>
      <c r="P46" s="38" t="s">
        <v>56</v>
      </c>
      <c r="Q46" s="38" t="s">
        <v>53</v>
      </c>
      <c r="R46" s="38">
        <v>0</v>
      </c>
      <c r="S46" s="38" t="s">
        <v>53</v>
      </c>
      <c r="T46">
        <v>2</v>
      </c>
      <c r="U46" s="25">
        <v>2</v>
      </c>
      <c r="V46" s="238"/>
    </row>
    <row r="47" spans="1:29" ht="16">
      <c r="A47" s="36">
        <v>2</v>
      </c>
      <c r="B47" s="38" t="s">
        <v>55</v>
      </c>
      <c r="C47" s="36" t="s">
        <v>19</v>
      </c>
      <c r="D47" s="36" t="s">
        <v>12</v>
      </c>
      <c r="E47" s="36" t="s">
        <v>113</v>
      </c>
      <c r="F47" s="36">
        <v>5</v>
      </c>
      <c r="G47" s="36" t="s">
        <v>74</v>
      </c>
      <c r="H47" s="38">
        <v>5</v>
      </c>
      <c r="I47" s="38">
        <v>0</v>
      </c>
      <c r="J47" s="38" t="s">
        <v>53</v>
      </c>
      <c r="K47" s="52" t="s">
        <v>80</v>
      </c>
      <c r="L47" s="38">
        <v>0</v>
      </c>
      <c r="M47" s="38">
        <v>0</v>
      </c>
      <c r="N47" s="38">
        <v>0</v>
      </c>
      <c r="O47" s="38" t="s">
        <v>53</v>
      </c>
      <c r="P47" s="38" t="s">
        <v>53</v>
      </c>
      <c r="Q47" s="38" t="s">
        <v>53</v>
      </c>
      <c r="R47" s="38">
        <v>2</v>
      </c>
      <c r="S47" s="38" t="s">
        <v>53</v>
      </c>
      <c r="T47">
        <v>3</v>
      </c>
      <c r="U47" s="1">
        <v>3</v>
      </c>
      <c r="V47" s="237"/>
    </row>
    <row r="48" spans="1:29" ht="17" thickBot="1">
      <c r="A48" s="44">
        <v>2</v>
      </c>
      <c r="B48" s="47" t="s">
        <v>55</v>
      </c>
      <c r="C48" s="44" t="s">
        <v>19</v>
      </c>
      <c r="D48" s="44" t="s">
        <v>12</v>
      </c>
      <c r="E48" s="44" t="s">
        <v>113</v>
      </c>
      <c r="F48" s="44">
        <v>5</v>
      </c>
      <c r="G48" s="44" t="s">
        <v>74</v>
      </c>
      <c r="H48" s="47">
        <v>4</v>
      </c>
      <c r="I48" s="47">
        <v>2</v>
      </c>
      <c r="J48" s="47" t="s">
        <v>53</v>
      </c>
      <c r="K48" s="54" t="s">
        <v>81</v>
      </c>
      <c r="L48" s="47">
        <v>3</v>
      </c>
      <c r="M48" s="47">
        <v>2</v>
      </c>
      <c r="N48" s="47">
        <v>1</v>
      </c>
      <c r="O48" s="47" t="s">
        <v>56</v>
      </c>
      <c r="P48" s="47" t="s">
        <v>53</v>
      </c>
      <c r="Q48" s="47" t="s">
        <v>53</v>
      </c>
      <c r="R48" s="47">
        <v>1</v>
      </c>
      <c r="S48" s="47" t="s">
        <v>53</v>
      </c>
      <c r="T48">
        <v>4</v>
      </c>
      <c r="U48" s="25">
        <v>1</v>
      </c>
      <c r="V48" s="238"/>
    </row>
    <row r="49" spans="1:29" ht="16">
      <c r="A49" s="40">
        <v>2</v>
      </c>
      <c r="B49" s="43" t="s">
        <v>51</v>
      </c>
      <c r="C49" s="40" t="s">
        <v>19</v>
      </c>
      <c r="D49" s="40" t="s">
        <v>5</v>
      </c>
      <c r="E49" s="40" t="s">
        <v>107</v>
      </c>
      <c r="F49" s="40">
        <v>6</v>
      </c>
      <c r="G49" s="40" t="s">
        <v>74</v>
      </c>
      <c r="H49" s="43">
        <v>1</v>
      </c>
      <c r="I49" s="43">
        <v>0</v>
      </c>
      <c r="J49" s="43" t="s">
        <v>53</v>
      </c>
      <c r="K49" s="53" t="s">
        <v>81</v>
      </c>
      <c r="L49" s="43">
        <v>0</v>
      </c>
      <c r="M49" s="43">
        <v>0</v>
      </c>
      <c r="N49" s="43">
        <v>0</v>
      </c>
      <c r="O49" s="43" t="s">
        <v>53</v>
      </c>
      <c r="P49" s="43" t="s">
        <v>53</v>
      </c>
      <c r="Q49" s="43" t="s">
        <v>53</v>
      </c>
      <c r="R49" s="43">
        <v>0</v>
      </c>
      <c r="S49" s="43" t="s">
        <v>56</v>
      </c>
      <c r="T49" s="3">
        <v>1</v>
      </c>
      <c r="U49" s="1">
        <v>4</v>
      </c>
      <c r="V49" s="237"/>
    </row>
    <row r="50" spans="1:29" ht="17" thickBot="1">
      <c r="A50" s="44">
        <v>2</v>
      </c>
      <c r="B50" s="47" t="s">
        <v>55</v>
      </c>
      <c r="C50" s="44" t="s">
        <v>19</v>
      </c>
      <c r="D50" s="44" t="s">
        <v>12</v>
      </c>
      <c r="E50" s="44" t="s">
        <v>113</v>
      </c>
      <c r="F50" s="44">
        <v>6</v>
      </c>
      <c r="G50" s="44" t="s">
        <v>74</v>
      </c>
      <c r="H50" s="47">
        <v>1</v>
      </c>
      <c r="I50" s="47">
        <v>0</v>
      </c>
      <c r="J50" s="47" t="s">
        <v>53</v>
      </c>
      <c r="K50" s="54" t="s">
        <v>80</v>
      </c>
      <c r="L50" s="47">
        <v>0</v>
      </c>
      <c r="M50" s="47">
        <v>0</v>
      </c>
      <c r="N50" s="47">
        <v>0</v>
      </c>
      <c r="O50" s="47" t="s">
        <v>53</v>
      </c>
      <c r="P50" s="47" t="s">
        <v>53</v>
      </c>
      <c r="Q50" s="47" t="s">
        <v>53</v>
      </c>
      <c r="R50" s="47">
        <v>0</v>
      </c>
      <c r="S50" s="47" t="s">
        <v>53</v>
      </c>
      <c r="T50">
        <v>4</v>
      </c>
      <c r="U50" s="25">
        <v>1</v>
      </c>
      <c r="V50" s="238"/>
    </row>
    <row r="51" spans="1:29" ht="16">
      <c r="A51" s="40">
        <v>2</v>
      </c>
      <c r="B51" s="43" t="s">
        <v>51</v>
      </c>
      <c r="C51" s="40" t="s">
        <v>19</v>
      </c>
      <c r="D51" s="40" t="s">
        <v>12</v>
      </c>
      <c r="E51" s="40" t="s">
        <v>119</v>
      </c>
      <c r="F51" s="40">
        <v>7</v>
      </c>
      <c r="G51" s="40" t="s">
        <v>75</v>
      </c>
      <c r="H51" s="43">
        <v>4</v>
      </c>
      <c r="I51" s="43">
        <v>0</v>
      </c>
      <c r="J51" s="43" t="s">
        <v>53</v>
      </c>
      <c r="K51" s="53" t="s">
        <v>81</v>
      </c>
      <c r="L51" s="43">
        <v>0</v>
      </c>
      <c r="M51" s="43">
        <v>1</v>
      </c>
      <c r="N51" s="43">
        <v>1</v>
      </c>
      <c r="O51" s="43" t="s">
        <v>53</v>
      </c>
      <c r="P51" s="43" t="s">
        <v>56</v>
      </c>
      <c r="Q51" s="43" t="s">
        <v>53</v>
      </c>
      <c r="R51" s="43">
        <v>4</v>
      </c>
      <c r="S51" s="43" t="s">
        <v>53</v>
      </c>
      <c r="T51" s="3">
        <v>1</v>
      </c>
      <c r="U51" s="1">
        <v>4</v>
      </c>
      <c r="V51" s="237"/>
      <c r="AC51" s="97" t="s">
        <v>133</v>
      </c>
    </row>
    <row r="52" spans="1:29" ht="16">
      <c r="A52" s="36">
        <v>2</v>
      </c>
      <c r="B52" s="38" t="s">
        <v>51</v>
      </c>
      <c r="C52" s="36" t="s">
        <v>19</v>
      </c>
      <c r="D52" s="36" t="s">
        <v>12</v>
      </c>
      <c r="E52" s="36" t="s">
        <v>119</v>
      </c>
      <c r="F52" s="36">
        <v>7</v>
      </c>
      <c r="G52" s="36" t="s">
        <v>75</v>
      </c>
      <c r="H52" s="38">
        <v>5</v>
      </c>
      <c r="I52" s="38">
        <v>3</v>
      </c>
      <c r="J52" s="38" t="s">
        <v>53</v>
      </c>
      <c r="K52" s="52" t="s">
        <v>80</v>
      </c>
      <c r="L52" s="38">
        <v>0</v>
      </c>
      <c r="M52" s="38">
        <v>0</v>
      </c>
      <c r="N52" s="38">
        <v>0</v>
      </c>
      <c r="O52" s="38" t="s">
        <v>53</v>
      </c>
      <c r="P52" s="38" t="s">
        <v>53</v>
      </c>
      <c r="Q52" s="38" t="s">
        <v>56</v>
      </c>
      <c r="R52" s="38">
        <v>0</v>
      </c>
      <c r="S52" s="38" t="s">
        <v>56</v>
      </c>
      <c r="T52">
        <v>2</v>
      </c>
      <c r="U52" s="25">
        <v>2</v>
      </c>
      <c r="V52" s="238"/>
    </row>
    <row r="53" spans="1:29" ht="16">
      <c r="A53" s="36">
        <v>2</v>
      </c>
      <c r="B53" s="38" t="s">
        <v>55</v>
      </c>
      <c r="C53" s="36" t="s">
        <v>4</v>
      </c>
      <c r="D53" s="36" t="s">
        <v>5</v>
      </c>
      <c r="E53" s="36" t="s">
        <v>125</v>
      </c>
      <c r="F53" s="36">
        <v>7</v>
      </c>
      <c r="G53" s="36" t="s">
        <v>75</v>
      </c>
      <c r="H53" s="38">
        <v>3</v>
      </c>
      <c r="I53" s="38">
        <v>0</v>
      </c>
      <c r="J53" s="38" t="s">
        <v>53</v>
      </c>
      <c r="K53" s="52" t="s">
        <v>80</v>
      </c>
      <c r="L53" s="38">
        <v>0</v>
      </c>
      <c r="M53" s="38">
        <v>0</v>
      </c>
      <c r="N53" s="38">
        <v>6</v>
      </c>
      <c r="O53" s="38" t="s">
        <v>53</v>
      </c>
      <c r="P53" s="38" t="s">
        <v>53</v>
      </c>
      <c r="Q53" s="38" t="s">
        <v>53</v>
      </c>
      <c r="R53" s="38">
        <v>0</v>
      </c>
      <c r="S53" s="38" t="s">
        <v>53</v>
      </c>
      <c r="T53">
        <v>3</v>
      </c>
      <c r="U53" s="1">
        <v>3</v>
      </c>
      <c r="V53" s="237"/>
    </row>
    <row r="54" spans="1:29" ht="17" thickBot="1">
      <c r="A54" s="44">
        <v>2</v>
      </c>
      <c r="B54" s="47" t="s">
        <v>55</v>
      </c>
      <c r="C54" s="44" t="s">
        <v>4</v>
      </c>
      <c r="D54" s="44" t="s">
        <v>5</v>
      </c>
      <c r="E54" s="44" t="s">
        <v>125</v>
      </c>
      <c r="F54" s="44">
        <v>7</v>
      </c>
      <c r="G54" s="44" t="s">
        <v>75</v>
      </c>
      <c r="H54" s="47">
        <v>1</v>
      </c>
      <c r="I54" s="47">
        <v>0</v>
      </c>
      <c r="J54" s="47" t="s">
        <v>53</v>
      </c>
      <c r="K54" s="54" t="s">
        <v>81</v>
      </c>
      <c r="L54" s="47">
        <v>0</v>
      </c>
      <c r="M54" s="47">
        <v>6</v>
      </c>
      <c r="N54" s="47">
        <v>3</v>
      </c>
      <c r="O54" s="47" t="s">
        <v>53</v>
      </c>
      <c r="P54" s="47" t="s">
        <v>53</v>
      </c>
      <c r="Q54" s="47" t="s">
        <v>56</v>
      </c>
      <c r="R54" s="47">
        <v>1</v>
      </c>
      <c r="S54" s="47" t="s">
        <v>53</v>
      </c>
      <c r="T54">
        <v>4</v>
      </c>
      <c r="U54" s="25">
        <v>1</v>
      </c>
      <c r="V54" s="238"/>
    </row>
    <row r="55" spans="1:29" ht="16">
      <c r="A55" s="40">
        <v>2</v>
      </c>
      <c r="B55" s="43" t="s">
        <v>51</v>
      </c>
      <c r="C55" s="40" t="s">
        <v>19</v>
      </c>
      <c r="D55" s="40" t="s">
        <v>12</v>
      </c>
      <c r="E55" s="40" t="s">
        <v>119</v>
      </c>
      <c r="F55" s="40">
        <v>8</v>
      </c>
      <c r="G55" s="40" t="s">
        <v>75</v>
      </c>
      <c r="H55" s="43">
        <v>3</v>
      </c>
      <c r="I55" s="43">
        <v>0</v>
      </c>
      <c r="J55" s="43" t="s">
        <v>53</v>
      </c>
      <c r="K55" s="53" t="s">
        <v>80</v>
      </c>
      <c r="L55" s="43">
        <v>3</v>
      </c>
      <c r="M55" s="43">
        <v>2</v>
      </c>
      <c r="N55" s="43">
        <v>1</v>
      </c>
      <c r="O55" s="43" t="s">
        <v>56</v>
      </c>
      <c r="P55" s="43" t="s">
        <v>53</v>
      </c>
      <c r="Q55" s="43" t="s">
        <v>53</v>
      </c>
      <c r="R55" s="43">
        <v>2</v>
      </c>
      <c r="S55" s="43" t="s">
        <v>53</v>
      </c>
      <c r="T55" s="3">
        <v>1</v>
      </c>
      <c r="U55" s="1">
        <v>4</v>
      </c>
      <c r="V55" s="237"/>
      <c r="AC55" s="97" t="s">
        <v>134</v>
      </c>
    </row>
    <row r="56" spans="1:29" ht="16">
      <c r="A56" s="36">
        <v>2</v>
      </c>
      <c r="B56" s="38" t="s">
        <v>51</v>
      </c>
      <c r="C56" s="36" t="s">
        <v>19</v>
      </c>
      <c r="D56" s="36" t="s">
        <v>12</v>
      </c>
      <c r="E56" s="36" t="s">
        <v>119</v>
      </c>
      <c r="F56" s="36">
        <v>8</v>
      </c>
      <c r="G56" s="36" t="s">
        <v>75</v>
      </c>
      <c r="H56" s="38">
        <v>1</v>
      </c>
      <c r="I56" s="38">
        <v>0</v>
      </c>
      <c r="J56" s="38" t="s">
        <v>53</v>
      </c>
      <c r="K56" s="52" t="s">
        <v>81</v>
      </c>
      <c r="L56" s="38">
        <v>0</v>
      </c>
      <c r="M56" s="38">
        <v>0</v>
      </c>
      <c r="N56" s="38">
        <v>0</v>
      </c>
      <c r="O56" s="38" t="s">
        <v>56</v>
      </c>
      <c r="P56" s="38" t="s">
        <v>56</v>
      </c>
      <c r="Q56" s="38" t="s">
        <v>56</v>
      </c>
      <c r="R56" s="38">
        <v>0</v>
      </c>
      <c r="S56" s="38" t="s">
        <v>56</v>
      </c>
      <c r="T56">
        <v>2</v>
      </c>
      <c r="U56" s="25">
        <v>2</v>
      </c>
      <c r="V56" s="238"/>
    </row>
    <row r="57" spans="1:29" ht="16">
      <c r="A57" s="36">
        <v>2</v>
      </c>
      <c r="B57" s="38" t="s">
        <v>55</v>
      </c>
      <c r="C57" s="36" t="s">
        <v>4</v>
      </c>
      <c r="D57" s="36" t="s">
        <v>5</v>
      </c>
      <c r="E57" s="36" t="s">
        <v>125</v>
      </c>
      <c r="F57" s="36">
        <v>8</v>
      </c>
      <c r="G57" s="36" t="s">
        <v>75</v>
      </c>
      <c r="H57" s="38">
        <v>2</v>
      </c>
      <c r="I57" s="38">
        <v>6</v>
      </c>
      <c r="J57" s="38" t="s">
        <v>56</v>
      </c>
      <c r="K57" s="52" t="s">
        <v>81</v>
      </c>
      <c r="L57" s="38">
        <v>0</v>
      </c>
      <c r="M57" s="38">
        <v>3</v>
      </c>
      <c r="N57" s="38">
        <v>2</v>
      </c>
      <c r="O57" s="38" t="s">
        <v>53</v>
      </c>
      <c r="P57" s="38" t="s">
        <v>53</v>
      </c>
      <c r="Q57" s="38" t="s">
        <v>56</v>
      </c>
      <c r="R57" s="38">
        <v>0</v>
      </c>
      <c r="S57" s="38" t="s">
        <v>53</v>
      </c>
      <c r="T57">
        <v>3</v>
      </c>
      <c r="U57" s="1">
        <v>3</v>
      </c>
      <c r="V57" s="237"/>
    </row>
    <row r="58" spans="1:29" ht="17" thickBot="1">
      <c r="A58" s="44">
        <v>2</v>
      </c>
      <c r="B58" s="47" t="s">
        <v>55</v>
      </c>
      <c r="C58" s="44" t="s">
        <v>4</v>
      </c>
      <c r="D58" s="44" t="s">
        <v>5</v>
      </c>
      <c r="E58" s="44" t="s">
        <v>125</v>
      </c>
      <c r="F58" s="44">
        <v>8</v>
      </c>
      <c r="G58" s="44" t="s">
        <v>75</v>
      </c>
      <c r="H58" s="47">
        <v>4</v>
      </c>
      <c r="I58" s="47">
        <v>0</v>
      </c>
      <c r="J58" s="47" t="s">
        <v>56</v>
      </c>
      <c r="K58" s="54" t="s">
        <v>80</v>
      </c>
      <c r="L58" s="47">
        <v>0</v>
      </c>
      <c r="M58" s="47">
        <v>0</v>
      </c>
      <c r="N58" s="47">
        <v>3</v>
      </c>
      <c r="O58" s="47" t="s">
        <v>53</v>
      </c>
      <c r="P58" s="47" t="s">
        <v>53</v>
      </c>
      <c r="Q58" s="47" t="s">
        <v>53</v>
      </c>
      <c r="R58" s="47">
        <v>0</v>
      </c>
      <c r="S58" s="47" t="s">
        <v>53</v>
      </c>
      <c r="T58">
        <v>4</v>
      </c>
      <c r="U58" s="25">
        <v>1</v>
      </c>
      <c r="V58" s="238"/>
    </row>
    <row r="59" spans="1:29" ht="16">
      <c r="A59" s="40">
        <v>2</v>
      </c>
      <c r="B59" s="43" t="s">
        <v>51</v>
      </c>
      <c r="C59" s="40" t="s">
        <v>19</v>
      </c>
      <c r="D59" s="40" t="s">
        <v>12</v>
      </c>
      <c r="E59" s="40" t="s">
        <v>119</v>
      </c>
      <c r="F59" s="40">
        <v>9</v>
      </c>
      <c r="G59" s="40" t="s">
        <v>75</v>
      </c>
      <c r="H59" s="43">
        <v>2</v>
      </c>
      <c r="I59" s="43">
        <v>0</v>
      </c>
      <c r="J59" s="43" t="s">
        <v>53</v>
      </c>
      <c r="K59" s="53" t="s">
        <v>80</v>
      </c>
      <c r="L59" s="43">
        <v>0</v>
      </c>
      <c r="M59" s="43">
        <v>1</v>
      </c>
      <c r="N59" s="43">
        <v>0</v>
      </c>
      <c r="O59" s="43" t="s">
        <v>53</v>
      </c>
      <c r="P59" s="43" t="s">
        <v>56</v>
      </c>
      <c r="Q59" s="43" t="s">
        <v>56</v>
      </c>
      <c r="R59" s="43">
        <v>1</v>
      </c>
      <c r="S59" s="43" t="s">
        <v>56</v>
      </c>
      <c r="T59">
        <v>2</v>
      </c>
      <c r="U59" s="1">
        <v>2</v>
      </c>
      <c r="V59" s="237"/>
      <c r="AC59" s="97" t="s">
        <v>133</v>
      </c>
    </row>
    <row r="60" spans="1:29" ht="17" thickBot="1">
      <c r="A60" s="44">
        <v>2</v>
      </c>
      <c r="B60" s="47" t="s">
        <v>55</v>
      </c>
      <c r="C60" s="44" t="s">
        <v>4</v>
      </c>
      <c r="D60" s="44" t="s">
        <v>5</v>
      </c>
      <c r="E60" s="44" t="s">
        <v>125</v>
      </c>
      <c r="F60" s="44">
        <v>9</v>
      </c>
      <c r="G60" s="44" t="s">
        <v>75</v>
      </c>
      <c r="H60" s="47">
        <v>5</v>
      </c>
      <c r="I60" s="47">
        <v>0</v>
      </c>
      <c r="J60" s="47" t="s">
        <v>53</v>
      </c>
      <c r="K60" s="54" t="s">
        <v>81</v>
      </c>
      <c r="L60" s="47">
        <v>0</v>
      </c>
      <c r="M60" s="47">
        <v>2</v>
      </c>
      <c r="N60" s="47">
        <v>2</v>
      </c>
      <c r="O60" s="47" t="s">
        <v>53</v>
      </c>
      <c r="P60" s="47" t="s">
        <v>53</v>
      </c>
      <c r="Q60" s="47" t="s">
        <v>53</v>
      </c>
      <c r="R60" s="47">
        <v>3</v>
      </c>
      <c r="S60" s="47" t="s">
        <v>53</v>
      </c>
      <c r="T60">
        <v>3</v>
      </c>
      <c r="U60" s="25">
        <v>3</v>
      </c>
      <c r="V60" s="238"/>
    </row>
    <row r="61" spans="1:29" ht="16">
      <c r="A61" s="103">
        <v>3</v>
      </c>
      <c r="B61" t="s">
        <v>55</v>
      </c>
      <c r="C61" s="103" t="s">
        <v>4</v>
      </c>
      <c r="D61" s="103" t="s">
        <v>5</v>
      </c>
      <c r="E61" s="103" t="s">
        <v>177</v>
      </c>
      <c r="F61" s="103">
        <v>1</v>
      </c>
      <c r="G61" s="103" t="s">
        <v>74</v>
      </c>
      <c r="H61">
        <v>2</v>
      </c>
      <c r="I61" s="106">
        <v>0</v>
      </c>
      <c r="J61" t="s">
        <v>53</v>
      </c>
      <c r="K61" s="38" t="s">
        <v>81</v>
      </c>
      <c r="L61" s="38">
        <v>0</v>
      </c>
      <c r="M61" s="38">
        <v>0</v>
      </c>
      <c r="N61" s="38">
        <v>5</v>
      </c>
      <c r="O61" s="38" t="s">
        <v>53</v>
      </c>
      <c r="P61" s="38" t="s">
        <v>53</v>
      </c>
      <c r="Q61" s="38" t="s">
        <v>53</v>
      </c>
      <c r="R61" s="38">
        <v>0</v>
      </c>
      <c r="S61" s="38" t="s">
        <v>53</v>
      </c>
      <c r="T61">
        <v>1</v>
      </c>
      <c r="U61" s="5">
        <v>4</v>
      </c>
      <c r="AC61" s="38"/>
    </row>
    <row r="62" spans="1:29" ht="16">
      <c r="A62" s="103">
        <v>3</v>
      </c>
      <c r="B62" t="s">
        <v>55</v>
      </c>
      <c r="C62" s="103" t="s">
        <v>4</v>
      </c>
      <c r="D62" s="103" t="s">
        <v>5</v>
      </c>
      <c r="E62" s="103" t="s">
        <v>177</v>
      </c>
      <c r="F62" s="103">
        <v>1</v>
      </c>
      <c r="G62" s="103" t="s">
        <v>74</v>
      </c>
      <c r="H62">
        <v>4</v>
      </c>
      <c r="I62" s="106">
        <v>0</v>
      </c>
      <c r="J62" t="s">
        <v>53</v>
      </c>
      <c r="K62" s="38" t="s">
        <v>81</v>
      </c>
      <c r="L62" s="38">
        <v>0</v>
      </c>
      <c r="M62" s="38">
        <v>0</v>
      </c>
      <c r="N62" s="38">
        <v>2</v>
      </c>
      <c r="O62" s="38" t="s">
        <v>53</v>
      </c>
      <c r="P62" s="38" t="s">
        <v>53</v>
      </c>
      <c r="Q62" s="38" t="s">
        <v>53</v>
      </c>
      <c r="R62" s="38">
        <v>0</v>
      </c>
      <c r="S62" s="38" t="s">
        <v>53</v>
      </c>
      <c r="T62">
        <v>2</v>
      </c>
      <c r="U62" s="5">
        <v>2</v>
      </c>
      <c r="AC62" s="38"/>
    </row>
    <row r="63" spans="1:29" ht="16">
      <c r="A63" s="103">
        <v>3</v>
      </c>
      <c r="B63" t="s">
        <v>51</v>
      </c>
      <c r="C63" s="103" t="s">
        <v>19</v>
      </c>
      <c r="D63" s="103" t="s">
        <v>12</v>
      </c>
      <c r="E63" s="103" t="s">
        <v>141</v>
      </c>
      <c r="F63" s="103">
        <v>1</v>
      </c>
      <c r="G63" s="103" t="s">
        <v>74</v>
      </c>
      <c r="H63">
        <v>1</v>
      </c>
      <c r="I63" s="106">
        <v>0</v>
      </c>
      <c r="J63" t="s">
        <v>53</v>
      </c>
      <c r="K63" s="52" t="s">
        <v>80</v>
      </c>
      <c r="L63" s="38">
        <v>0</v>
      </c>
      <c r="M63" s="38">
        <v>0</v>
      </c>
      <c r="N63" s="38">
        <v>2</v>
      </c>
      <c r="O63" s="38" t="s">
        <v>53</v>
      </c>
      <c r="P63" s="38" t="s">
        <v>53</v>
      </c>
      <c r="Q63" s="38" t="s">
        <v>53</v>
      </c>
      <c r="R63" s="38">
        <v>1</v>
      </c>
      <c r="S63" s="38" t="s">
        <v>53</v>
      </c>
      <c r="T63">
        <v>3</v>
      </c>
      <c r="U63" s="5">
        <v>3</v>
      </c>
      <c r="AC63" s="38"/>
    </row>
    <row r="64" spans="1:29" ht="17" thickBot="1">
      <c r="A64" s="105">
        <v>3</v>
      </c>
      <c r="B64" s="104" t="s">
        <v>51</v>
      </c>
      <c r="C64" s="105" t="s">
        <v>19</v>
      </c>
      <c r="D64" s="105" t="s">
        <v>12</v>
      </c>
      <c r="E64" s="105" t="s">
        <v>141</v>
      </c>
      <c r="F64" s="105">
        <v>1</v>
      </c>
      <c r="G64" s="105" t="s">
        <v>74</v>
      </c>
      <c r="H64" s="104">
        <v>5</v>
      </c>
      <c r="I64" s="104">
        <v>0</v>
      </c>
      <c r="J64" s="104" t="s">
        <v>53</v>
      </c>
      <c r="K64" s="54" t="s">
        <v>81</v>
      </c>
      <c r="L64" s="47">
        <v>0</v>
      </c>
      <c r="M64" s="47">
        <v>0</v>
      </c>
      <c r="N64" s="47">
        <v>4</v>
      </c>
      <c r="O64" s="47" t="s">
        <v>53</v>
      </c>
      <c r="P64" s="47" t="s">
        <v>53</v>
      </c>
      <c r="Q64" s="47" t="s">
        <v>53</v>
      </c>
      <c r="R64" s="47">
        <v>1</v>
      </c>
      <c r="S64" s="47" t="s">
        <v>53</v>
      </c>
      <c r="T64" s="104">
        <v>4</v>
      </c>
      <c r="U64" s="5">
        <v>1</v>
      </c>
      <c r="AC64" s="47"/>
    </row>
    <row r="65" spans="1:29" ht="16">
      <c r="A65" s="103">
        <v>3</v>
      </c>
      <c r="B65" t="s">
        <v>55</v>
      </c>
      <c r="C65" s="103" t="s">
        <v>4</v>
      </c>
      <c r="D65" s="103" t="s">
        <v>5</v>
      </c>
      <c r="E65" s="103" t="s">
        <v>177</v>
      </c>
      <c r="F65" s="103">
        <v>2</v>
      </c>
      <c r="G65" s="103" t="s">
        <v>74</v>
      </c>
      <c r="H65">
        <v>3</v>
      </c>
      <c r="I65" s="106">
        <v>0</v>
      </c>
      <c r="J65" t="s">
        <v>53</v>
      </c>
      <c r="K65" s="43" t="s">
        <v>81</v>
      </c>
      <c r="L65" s="43">
        <v>0</v>
      </c>
      <c r="M65" s="43">
        <v>0</v>
      </c>
      <c r="N65" s="43">
        <v>0</v>
      </c>
      <c r="O65" s="43" t="s">
        <v>53</v>
      </c>
      <c r="P65" s="43" t="s">
        <v>56</v>
      </c>
      <c r="Q65" s="43" t="s">
        <v>53</v>
      </c>
      <c r="R65" s="43">
        <v>0</v>
      </c>
      <c r="S65" s="43" t="s">
        <v>53</v>
      </c>
      <c r="T65">
        <v>1</v>
      </c>
      <c r="U65" s="5">
        <v>4</v>
      </c>
      <c r="AC65" s="43"/>
    </row>
    <row r="66" spans="1:29" ht="16">
      <c r="A66" s="103">
        <v>3</v>
      </c>
      <c r="B66" t="s">
        <v>55</v>
      </c>
      <c r="C66" s="103" t="s">
        <v>4</v>
      </c>
      <c r="D66" s="103" t="s">
        <v>5</v>
      </c>
      <c r="E66" s="103" t="s">
        <v>177</v>
      </c>
      <c r="F66" s="103">
        <v>2</v>
      </c>
      <c r="G66" s="103" t="s">
        <v>74</v>
      </c>
      <c r="H66">
        <v>1</v>
      </c>
      <c r="I66" s="106">
        <v>0</v>
      </c>
      <c r="J66" t="s">
        <v>53</v>
      </c>
      <c r="K66" s="38" t="s">
        <v>81</v>
      </c>
      <c r="L66" s="38">
        <v>0</v>
      </c>
      <c r="M66" s="38">
        <v>0</v>
      </c>
      <c r="N66" s="38">
        <v>0</v>
      </c>
      <c r="O66" s="38" t="s">
        <v>53</v>
      </c>
      <c r="P66" s="38" t="s">
        <v>53</v>
      </c>
      <c r="Q66" s="38" t="s">
        <v>53</v>
      </c>
      <c r="R66" s="38">
        <v>1</v>
      </c>
      <c r="S66" s="38" t="s">
        <v>53</v>
      </c>
      <c r="T66">
        <v>2</v>
      </c>
      <c r="U66" s="5">
        <v>2</v>
      </c>
      <c r="AC66" s="38"/>
    </row>
    <row r="67" spans="1:29" ht="16">
      <c r="A67" s="103">
        <v>3</v>
      </c>
      <c r="B67" t="s">
        <v>51</v>
      </c>
      <c r="C67" s="103" t="s">
        <v>19</v>
      </c>
      <c r="D67" s="103" t="s">
        <v>12</v>
      </c>
      <c r="E67" s="103" t="s">
        <v>141</v>
      </c>
      <c r="F67" s="103">
        <v>2</v>
      </c>
      <c r="G67" s="103" t="s">
        <v>74</v>
      </c>
      <c r="H67">
        <v>2</v>
      </c>
      <c r="I67" s="106">
        <v>0</v>
      </c>
      <c r="J67" t="s">
        <v>53</v>
      </c>
      <c r="K67" s="52" t="s">
        <v>80</v>
      </c>
      <c r="L67" s="38">
        <v>0</v>
      </c>
      <c r="M67" s="38">
        <v>0</v>
      </c>
      <c r="N67" s="38">
        <v>0</v>
      </c>
      <c r="O67" s="38" t="s">
        <v>53</v>
      </c>
      <c r="P67" s="38" t="s">
        <v>53</v>
      </c>
      <c r="Q67" s="38" t="s">
        <v>53</v>
      </c>
      <c r="R67" s="38">
        <v>0</v>
      </c>
      <c r="S67" s="38" t="s">
        <v>53</v>
      </c>
      <c r="T67">
        <v>3</v>
      </c>
      <c r="U67" s="5">
        <v>3</v>
      </c>
      <c r="AC67" s="38" t="s">
        <v>205</v>
      </c>
    </row>
    <row r="68" spans="1:29" ht="17" thickBot="1">
      <c r="A68" s="105">
        <v>3</v>
      </c>
      <c r="B68" s="104" t="s">
        <v>51</v>
      </c>
      <c r="C68" s="105" t="s">
        <v>19</v>
      </c>
      <c r="D68" s="105" t="s">
        <v>12</v>
      </c>
      <c r="E68" s="105" t="s">
        <v>141</v>
      </c>
      <c r="F68" s="105">
        <v>2</v>
      </c>
      <c r="G68" s="105" t="s">
        <v>74</v>
      </c>
      <c r="H68" s="104">
        <v>3</v>
      </c>
      <c r="I68" s="104">
        <v>1</v>
      </c>
      <c r="J68" s="104" t="s">
        <v>56</v>
      </c>
      <c r="K68" s="54" t="s">
        <v>81</v>
      </c>
      <c r="L68" s="47">
        <v>3</v>
      </c>
      <c r="M68" s="47">
        <v>2</v>
      </c>
      <c r="N68" s="47">
        <v>0</v>
      </c>
      <c r="O68" s="47" t="s">
        <v>53</v>
      </c>
      <c r="P68" s="47" t="s">
        <v>53</v>
      </c>
      <c r="Q68" s="47" t="s">
        <v>53</v>
      </c>
      <c r="R68" s="47">
        <v>3</v>
      </c>
      <c r="S68" s="47" t="s">
        <v>53</v>
      </c>
      <c r="T68" s="104">
        <v>4</v>
      </c>
      <c r="U68" s="5">
        <v>1</v>
      </c>
      <c r="AC68" s="47"/>
    </row>
    <row r="69" spans="1:29" ht="16">
      <c r="A69" s="103">
        <v>3</v>
      </c>
      <c r="B69" t="s">
        <v>55</v>
      </c>
      <c r="C69" s="103" t="s">
        <v>4</v>
      </c>
      <c r="D69" s="103" t="s">
        <v>5</v>
      </c>
      <c r="E69" s="103" t="s">
        <v>177</v>
      </c>
      <c r="F69" s="103">
        <v>3</v>
      </c>
      <c r="G69" s="103" t="s">
        <v>74</v>
      </c>
      <c r="H69">
        <v>5</v>
      </c>
      <c r="I69" s="106">
        <v>0</v>
      </c>
      <c r="J69" t="s">
        <v>53</v>
      </c>
      <c r="K69" s="43" t="s">
        <v>80</v>
      </c>
      <c r="L69" s="43">
        <v>0</v>
      </c>
      <c r="M69" s="43">
        <v>0</v>
      </c>
      <c r="N69" s="43">
        <v>0</v>
      </c>
      <c r="O69" s="43" t="s">
        <v>53</v>
      </c>
      <c r="P69" s="43" t="s">
        <v>53</v>
      </c>
      <c r="Q69" s="43" t="s">
        <v>53</v>
      </c>
      <c r="R69" s="43">
        <v>3</v>
      </c>
      <c r="S69" s="43" t="s">
        <v>53</v>
      </c>
      <c r="T69">
        <v>1</v>
      </c>
      <c r="U69" s="5">
        <v>4</v>
      </c>
      <c r="AC69" s="43"/>
    </row>
    <row r="70" spans="1:29" ht="17" thickBot="1">
      <c r="A70" s="105">
        <v>3</v>
      </c>
      <c r="B70" s="104" t="s">
        <v>51</v>
      </c>
      <c r="C70" s="105" t="s">
        <v>19</v>
      </c>
      <c r="D70" s="105" t="s">
        <v>12</v>
      </c>
      <c r="E70" s="105" t="s">
        <v>141</v>
      </c>
      <c r="F70" s="105">
        <v>3</v>
      </c>
      <c r="G70" s="105" t="s">
        <v>74</v>
      </c>
      <c r="H70" s="104">
        <v>4</v>
      </c>
      <c r="I70" s="104">
        <v>0</v>
      </c>
      <c r="J70" s="104" t="s">
        <v>56</v>
      </c>
      <c r="K70" s="54" t="s">
        <v>81</v>
      </c>
      <c r="L70" s="47">
        <v>0</v>
      </c>
      <c r="M70" s="47">
        <v>0</v>
      </c>
      <c r="N70" s="47">
        <v>4</v>
      </c>
      <c r="O70" s="47" t="s">
        <v>53</v>
      </c>
      <c r="P70" s="47" t="s">
        <v>53</v>
      </c>
      <c r="Q70" s="47" t="s">
        <v>53</v>
      </c>
      <c r="R70" s="47">
        <v>0</v>
      </c>
      <c r="S70" s="47" t="s">
        <v>53</v>
      </c>
      <c r="T70" s="104">
        <v>4</v>
      </c>
      <c r="U70" s="5">
        <v>1</v>
      </c>
      <c r="AC70" s="47"/>
    </row>
    <row r="71" spans="1:29" ht="16">
      <c r="A71" s="103">
        <v>3</v>
      </c>
      <c r="B71" t="s">
        <v>55</v>
      </c>
      <c r="C71" s="103" t="s">
        <v>4</v>
      </c>
      <c r="D71" s="103" t="s">
        <v>12</v>
      </c>
      <c r="E71" s="103" t="s">
        <v>171</v>
      </c>
      <c r="F71" s="103">
        <v>4</v>
      </c>
      <c r="G71" s="103" t="s">
        <v>74</v>
      </c>
      <c r="H71">
        <v>3</v>
      </c>
      <c r="I71" s="106">
        <v>0</v>
      </c>
      <c r="J71" t="s">
        <v>53</v>
      </c>
      <c r="K71" s="53" t="s">
        <v>81</v>
      </c>
      <c r="L71" s="43">
        <v>0</v>
      </c>
      <c r="M71" s="43">
        <v>4</v>
      </c>
      <c r="N71" s="43">
        <v>0</v>
      </c>
      <c r="O71" s="43" t="s">
        <v>53</v>
      </c>
      <c r="P71" s="43" t="s">
        <v>56</v>
      </c>
      <c r="Q71" s="43" t="s">
        <v>53</v>
      </c>
      <c r="R71" s="43">
        <v>3</v>
      </c>
      <c r="S71" s="43" t="s">
        <v>56</v>
      </c>
      <c r="T71">
        <v>3</v>
      </c>
      <c r="U71" s="5">
        <v>3</v>
      </c>
      <c r="AC71" s="43" t="s">
        <v>206</v>
      </c>
    </row>
    <row r="72" spans="1:29" ht="16">
      <c r="A72" s="103">
        <v>3</v>
      </c>
      <c r="B72" t="s">
        <v>55</v>
      </c>
      <c r="C72" s="103" t="s">
        <v>4</v>
      </c>
      <c r="D72" s="103" t="s">
        <v>12</v>
      </c>
      <c r="E72" s="103" t="s">
        <v>171</v>
      </c>
      <c r="F72" s="103">
        <v>4</v>
      </c>
      <c r="G72" s="103" t="s">
        <v>74</v>
      </c>
      <c r="H72">
        <v>1</v>
      </c>
      <c r="I72" s="106">
        <v>2</v>
      </c>
      <c r="J72" t="s">
        <v>53</v>
      </c>
      <c r="K72" s="52" t="s">
        <v>80</v>
      </c>
      <c r="L72" s="38">
        <v>0</v>
      </c>
      <c r="M72" s="38">
        <v>0</v>
      </c>
      <c r="N72" s="38">
        <v>0</v>
      </c>
      <c r="O72" s="38" t="s">
        <v>53</v>
      </c>
      <c r="P72" s="38" t="s">
        <v>53</v>
      </c>
      <c r="Q72" s="38" t="s">
        <v>53</v>
      </c>
      <c r="R72" s="38">
        <v>1</v>
      </c>
      <c r="S72" s="38" t="s">
        <v>56</v>
      </c>
      <c r="T72">
        <v>4</v>
      </c>
      <c r="U72" s="5">
        <v>1</v>
      </c>
      <c r="AC72" s="38" t="s">
        <v>206</v>
      </c>
    </row>
    <row r="73" spans="1:29" ht="16">
      <c r="A73" s="103">
        <v>3</v>
      </c>
      <c r="B73" t="s">
        <v>51</v>
      </c>
      <c r="C73" s="103" t="s">
        <v>19</v>
      </c>
      <c r="D73" s="103" t="s">
        <v>5</v>
      </c>
      <c r="E73" s="103" t="s">
        <v>165</v>
      </c>
      <c r="F73" s="103">
        <v>4</v>
      </c>
      <c r="G73" s="103" t="s">
        <v>74</v>
      </c>
      <c r="H73">
        <v>1</v>
      </c>
      <c r="I73" s="106">
        <v>0</v>
      </c>
      <c r="J73" t="s">
        <v>53</v>
      </c>
      <c r="K73" s="52" t="s">
        <v>81</v>
      </c>
      <c r="L73" s="38">
        <v>0</v>
      </c>
      <c r="M73" s="38">
        <v>3</v>
      </c>
      <c r="N73" s="38">
        <v>2</v>
      </c>
      <c r="O73" s="38" t="s">
        <v>53</v>
      </c>
      <c r="P73" s="38" t="s">
        <v>53</v>
      </c>
      <c r="Q73" s="38" t="s">
        <v>53</v>
      </c>
      <c r="R73" s="38">
        <v>3</v>
      </c>
      <c r="S73" s="38" t="s">
        <v>53</v>
      </c>
      <c r="T73">
        <v>1</v>
      </c>
      <c r="U73" s="5">
        <v>4</v>
      </c>
      <c r="AC73" s="38"/>
    </row>
    <row r="74" spans="1:29" ht="17" thickBot="1">
      <c r="A74" s="105">
        <v>3</v>
      </c>
      <c r="B74" s="104" t="s">
        <v>51</v>
      </c>
      <c r="C74" s="105" t="s">
        <v>19</v>
      </c>
      <c r="D74" s="105" t="s">
        <v>5</v>
      </c>
      <c r="E74" s="105" t="s">
        <v>165</v>
      </c>
      <c r="F74" s="105">
        <v>4</v>
      </c>
      <c r="G74" s="105" t="s">
        <v>74</v>
      </c>
      <c r="H74" s="104">
        <v>4</v>
      </c>
      <c r="I74" s="104">
        <v>0</v>
      </c>
      <c r="J74" s="104" t="s">
        <v>53</v>
      </c>
      <c r="K74" s="54" t="s">
        <v>80</v>
      </c>
      <c r="L74" s="47">
        <v>0</v>
      </c>
      <c r="M74" s="47">
        <v>0</v>
      </c>
      <c r="N74" s="47">
        <v>3</v>
      </c>
      <c r="O74" s="47" t="s">
        <v>53</v>
      </c>
      <c r="P74" s="47" t="s">
        <v>53</v>
      </c>
      <c r="Q74" s="47" t="s">
        <v>53</v>
      </c>
      <c r="R74" s="47">
        <v>4</v>
      </c>
      <c r="S74" s="47" t="s">
        <v>53</v>
      </c>
      <c r="T74" s="104">
        <v>2</v>
      </c>
      <c r="U74" s="5">
        <v>2</v>
      </c>
      <c r="AC74" s="47"/>
    </row>
    <row r="75" spans="1:29" ht="16">
      <c r="A75" s="103">
        <v>3</v>
      </c>
      <c r="B75" t="s">
        <v>55</v>
      </c>
      <c r="C75" s="103" t="s">
        <v>4</v>
      </c>
      <c r="D75" s="103" t="s">
        <v>12</v>
      </c>
      <c r="E75" s="103" t="s">
        <v>171</v>
      </c>
      <c r="F75" s="103">
        <v>5</v>
      </c>
      <c r="G75" s="103" t="s">
        <v>74</v>
      </c>
      <c r="H75">
        <v>2</v>
      </c>
      <c r="I75" s="106">
        <v>4</v>
      </c>
      <c r="J75" t="s">
        <v>53</v>
      </c>
      <c r="K75" s="53" t="s">
        <v>80</v>
      </c>
      <c r="L75" s="43">
        <v>8</v>
      </c>
      <c r="M75" s="43">
        <v>4</v>
      </c>
      <c r="N75" s="43">
        <v>1</v>
      </c>
      <c r="O75" s="43" t="s">
        <v>56</v>
      </c>
      <c r="P75" s="43" t="s">
        <v>56</v>
      </c>
      <c r="Q75" s="43" t="s">
        <v>53</v>
      </c>
      <c r="R75" s="43">
        <v>1</v>
      </c>
      <c r="S75" s="43" t="s">
        <v>56</v>
      </c>
      <c r="T75">
        <v>3</v>
      </c>
      <c r="U75" s="5">
        <v>3</v>
      </c>
      <c r="AC75" s="43" t="s">
        <v>93</v>
      </c>
    </row>
    <row r="76" spans="1:29" ht="16">
      <c r="A76" s="103">
        <v>3</v>
      </c>
      <c r="B76" t="s">
        <v>55</v>
      </c>
      <c r="C76" s="103" t="s">
        <v>4</v>
      </c>
      <c r="D76" s="103" t="s">
        <v>12</v>
      </c>
      <c r="E76" s="103" t="s">
        <v>171</v>
      </c>
      <c r="F76" s="103">
        <v>5</v>
      </c>
      <c r="G76" s="103" t="s">
        <v>74</v>
      </c>
      <c r="H76">
        <v>5</v>
      </c>
      <c r="I76" s="106">
        <v>2</v>
      </c>
      <c r="J76" t="s">
        <v>53</v>
      </c>
      <c r="K76" s="52" t="s">
        <v>80</v>
      </c>
      <c r="L76" s="38">
        <v>0</v>
      </c>
      <c r="M76" s="38">
        <v>3</v>
      </c>
      <c r="N76" s="38">
        <v>0</v>
      </c>
      <c r="O76" s="38" t="s">
        <v>53</v>
      </c>
      <c r="P76" s="38" t="s">
        <v>56</v>
      </c>
      <c r="Q76" s="38" t="s">
        <v>53</v>
      </c>
      <c r="R76" s="38">
        <v>3</v>
      </c>
      <c r="S76" s="38" t="s">
        <v>56</v>
      </c>
      <c r="T76">
        <v>4</v>
      </c>
      <c r="U76" s="5">
        <v>1</v>
      </c>
      <c r="AC76" s="38"/>
    </row>
    <row r="77" spans="1:29" ht="16">
      <c r="A77" s="103">
        <v>3</v>
      </c>
      <c r="B77" t="s">
        <v>51</v>
      </c>
      <c r="C77" s="103" t="s">
        <v>19</v>
      </c>
      <c r="D77" s="103" t="s">
        <v>5</v>
      </c>
      <c r="E77" s="103" t="s">
        <v>165</v>
      </c>
      <c r="F77" s="103">
        <v>5</v>
      </c>
      <c r="G77" s="103" t="s">
        <v>74</v>
      </c>
      <c r="H77">
        <v>2</v>
      </c>
      <c r="I77" s="106">
        <v>4</v>
      </c>
      <c r="J77" t="s">
        <v>56</v>
      </c>
      <c r="K77" s="52" t="s">
        <v>80</v>
      </c>
      <c r="L77" s="38">
        <v>1</v>
      </c>
      <c r="M77" s="38">
        <v>0</v>
      </c>
      <c r="N77" s="38">
        <v>4</v>
      </c>
      <c r="O77" s="38" t="s">
        <v>53</v>
      </c>
      <c r="P77" s="38" t="s">
        <v>53</v>
      </c>
      <c r="Q77" s="38" t="s">
        <v>53</v>
      </c>
      <c r="R77" s="38">
        <v>0</v>
      </c>
      <c r="S77" s="38" t="s">
        <v>53</v>
      </c>
      <c r="T77">
        <v>1</v>
      </c>
      <c r="U77" s="5">
        <v>4</v>
      </c>
      <c r="AC77" s="38"/>
    </row>
    <row r="78" spans="1:29" ht="17" thickBot="1">
      <c r="A78" s="105">
        <v>3</v>
      </c>
      <c r="B78" s="104" t="s">
        <v>51</v>
      </c>
      <c r="C78" s="105" t="s">
        <v>19</v>
      </c>
      <c r="D78" s="105" t="s">
        <v>5</v>
      </c>
      <c r="E78" s="105" t="s">
        <v>165</v>
      </c>
      <c r="F78" s="105">
        <v>5</v>
      </c>
      <c r="G78" s="105" t="s">
        <v>74</v>
      </c>
      <c r="H78" s="104">
        <v>5</v>
      </c>
      <c r="I78" s="104">
        <v>0</v>
      </c>
      <c r="J78" s="104" t="s">
        <v>53</v>
      </c>
      <c r="K78" s="54" t="s">
        <v>81</v>
      </c>
      <c r="L78" s="47">
        <v>0</v>
      </c>
      <c r="M78" s="47">
        <v>0</v>
      </c>
      <c r="N78" s="47">
        <v>4</v>
      </c>
      <c r="O78" s="47" t="s">
        <v>56</v>
      </c>
      <c r="P78" s="47" t="s">
        <v>53</v>
      </c>
      <c r="Q78" s="47" t="s">
        <v>53</v>
      </c>
      <c r="R78" s="47">
        <v>3</v>
      </c>
      <c r="S78" s="47" t="s">
        <v>56</v>
      </c>
      <c r="T78" s="104">
        <v>2</v>
      </c>
      <c r="U78" s="5">
        <v>2</v>
      </c>
      <c r="AC78" s="47"/>
    </row>
    <row r="79" spans="1:29" ht="16">
      <c r="A79" s="103">
        <v>3</v>
      </c>
      <c r="B79" t="s">
        <v>55</v>
      </c>
      <c r="C79" s="103" t="s">
        <v>4</v>
      </c>
      <c r="D79" s="103" t="s">
        <v>12</v>
      </c>
      <c r="E79" s="103" t="s">
        <v>171</v>
      </c>
      <c r="F79" s="103">
        <v>6</v>
      </c>
      <c r="G79" s="103" t="s">
        <v>74</v>
      </c>
      <c r="H79">
        <v>4</v>
      </c>
      <c r="I79" s="106">
        <v>4</v>
      </c>
      <c r="J79" t="s">
        <v>53</v>
      </c>
      <c r="K79" s="53" t="s">
        <v>80</v>
      </c>
      <c r="L79" s="43">
        <v>0</v>
      </c>
      <c r="M79" s="43">
        <v>0</v>
      </c>
      <c r="N79" s="43">
        <v>0</v>
      </c>
      <c r="O79" s="43" t="s">
        <v>53</v>
      </c>
      <c r="P79" s="43" t="s">
        <v>53</v>
      </c>
      <c r="Q79" s="43" t="s">
        <v>56</v>
      </c>
      <c r="R79" s="43">
        <v>0</v>
      </c>
      <c r="S79" s="43" t="s">
        <v>53</v>
      </c>
      <c r="T79">
        <v>3</v>
      </c>
      <c r="U79" s="5">
        <v>3</v>
      </c>
      <c r="AC79" s="43"/>
    </row>
    <row r="80" spans="1:29" ht="17" thickBot="1">
      <c r="A80" s="105">
        <v>3</v>
      </c>
      <c r="B80" s="104" t="s">
        <v>51</v>
      </c>
      <c r="C80" s="105" t="s">
        <v>19</v>
      </c>
      <c r="D80" s="105" t="s">
        <v>5</v>
      </c>
      <c r="E80" s="105" t="s">
        <v>165</v>
      </c>
      <c r="F80" s="105">
        <v>6</v>
      </c>
      <c r="G80" s="105" t="s">
        <v>74</v>
      </c>
      <c r="H80" s="104">
        <v>3</v>
      </c>
      <c r="I80" s="104">
        <v>0</v>
      </c>
      <c r="J80" s="104" t="s">
        <v>53</v>
      </c>
      <c r="K80" s="54" t="s">
        <v>80</v>
      </c>
      <c r="L80" s="47">
        <v>0</v>
      </c>
      <c r="M80" s="47">
        <v>4</v>
      </c>
      <c r="N80" s="47">
        <v>2</v>
      </c>
      <c r="O80" s="47" t="s">
        <v>53</v>
      </c>
      <c r="P80" s="47" t="s">
        <v>53</v>
      </c>
      <c r="Q80" s="47" t="s">
        <v>53</v>
      </c>
      <c r="R80" s="47">
        <v>2</v>
      </c>
      <c r="S80" s="47" t="s">
        <v>53</v>
      </c>
      <c r="T80" s="104">
        <v>2</v>
      </c>
      <c r="U80" s="5">
        <v>2</v>
      </c>
      <c r="AC80" s="47"/>
    </row>
    <row r="81" spans="1:29" ht="16">
      <c r="A81" s="103">
        <v>3</v>
      </c>
      <c r="B81" t="s">
        <v>55</v>
      </c>
      <c r="C81" s="103" t="s">
        <v>19</v>
      </c>
      <c r="D81" s="103" t="s">
        <v>5</v>
      </c>
      <c r="E81" s="103" t="s">
        <v>159</v>
      </c>
      <c r="F81" s="103">
        <v>7</v>
      </c>
      <c r="G81" s="103" t="s">
        <v>75</v>
      </c>
      <c r="H81">
        <v>5</v>
      </c>
      <c r="I81" s="106">
        <v>0</v>
      </c>
      <c r="J81" t="s">
        <v>53</v>
      </c>
      <c r="K81" s="53" t="s">
        <v>80</v>
      </c>
      <c r="L81" s="43">
        <v>0</v>
      </c>
      <c r="M81" s="43">
        <v>2</v>
      </c>
      <c r="N81" s="43">
        <v>6</v>
      </c>
      <c r="O81" s="43" t="s">
        <v>53</v>
      </c>
      <c r="P81" s="43" t="s">
        <v>53</v>
      </c>
      <c r="Q81" s="43" t="s">
        <v>53</v>
      </c>
      <c r="R81" s="43">
        <v>1</v>
      </c>
      <c r="S81" s="43" t="s">
        <v>53</v>
      </c>
      <c r="T81">
        <v>3</v>
      </c>
      <c r="U81" s="5">
        <v>3</v>
      </c>
      <c r="AC81" s="43">
        <v>1</v>
      </c>
    </row>
    <row r="82" spans="1:29" ht="16">
      <c r="A82" s="103">
        <v>3</v>
      </c>
      <c r="B82" t="s">
        <v>55</v>
      </c>
      <c r="C82" s="103" t="s">
        <v>19</v>
      </c>
      <c r="D82" s="103" t="s">
        <v>5</v>
      </c>
      <c r="E82" s="103" t="s">
        <v>159</v>
      </c>
      <c r="F82" s="103">
        <v>7</v>
      </c>
      <c r="G82" s="103" t="s">
        <v>75</v>
      </c>
      <c r="H82">
        <v>1</v>
      </c>
      <c r="I82" s="106">
        <v>0</v>
      </c>
      <c r="J82" t="s">
        <v>53</v>
      </c>
      <c r="K82" s="52" t="s">
        <v>81</v>
      </c>
      <c r="L82" s="38">
        <v>0</v>
      </c>
      <c r="M82" s="38">
        <v>4</v>
      </c>
      <c r="N82" s="38">
        <v>4</v>
      </c>
      <c r="O82" s="38" t="s">
        <v>53</v>
      </c>
      <c r="P82" s="38" t="s">
        <v>53</v>
      </c>
      <c r="Q82" s="38" t="s">
        <v>56</v>
      </c>
      <c r="R82" s="38">
        <v>1</v>
      </c>
      <c r="S82" s="38" t="s">
        <v>53</v>
      </c>
      <c r="T82">
        <v>4</v>
      </c>
      <c r="U82" s="5">
        <v>1</v>
      </c>
      <c r="AC82" s="38"/>
    </row>
    <row r="83" spans="1:29" ht="16">
      <c r="A83" s="103">
        <v>3</v>
      </c>
      <c r="B83" t="s">
        <v>51</v>
      </c>
      <c r="C83" s="103" t="s">
        <v>4</v>
      </c>
      <c r="D83" s="103" t="s">
        <v>12</v>
      </c>
      <c r="E83" s="103" t="s">
        <v>153</v>
      </c>
      <c r="F83" s="103">
        <v>7</v>
      </c>
      <c r="G83" s="103" t="s">
        <v>75</v>
      </c>
      <c r="H83">
        <v>2</v>
      </c>
      <c r="I83" s="106">
        <v>0</v>
      </c>
      <c r="J83" t="s">
        <v>53</v>
      </c>
      <c r="K83" s="52" t="s">
        <v>80</v>
      </c>
      <c r="L83" s="38">
        <v>0</v>
      </c>
      <c r="M83" s="38">
        <v>2</v>
      </c>
      <c r="N83" s="38">
        <v>2</v>
      </c>
      <c r="O83" s="38" t="s">
        <v>53</v>
      </c>
      <c r="P83" s="38" t="s">
        <v>56</v>
      </c>
      <c r="Q83" s="38" t="s">
        <v>53</v>
      </c>
      <c r="R83" s="38">
        <v>2</v>
      </c>
      <c r="S83" s="38" t="s">
        <v>53</v>
      </c>
      <c r="T83">
        <v>1</v>
      </c>
      <c r="U83" s="5">
        <v>4</v>
      </c>
      <c r="AC83" s="38"/>
    </row>
    <row r="84" spans="1:29" ht="17" thickBot="1">
      <c r="A84" s="105">
        <v>3</v>
      </c>
      <c r="B84" s="104" t="s">
        <v>51</v>
      </c>
      <c r="C84" s="105" t="s">
        <v>4</v>
      </c>
      <c r="D84" s="105" t="s">
        <v>12</v>
      </c>
      <c r="E84" s="105" t="s">
        <v>153</v>
      </c>
      <c r="F84" s="105">
        <v>7</v>
      </c>
      <c r="G84" s="105" t="s">
        <v>75</v>
      </c>
      <c r="H84" s="104">
        <v>1</v>
      </c>
      <c r="I84" s="104">
        <v>2</v>
      </c>
      <c r="J84" s="104" t="s">
        <v>53</v>
      </c>
      <c r="K84" s="54" t="s">
        <v>81</v>
      </c>
      <c r="L84" s="47">
        <v>0</v>
      </c>
      <c r="M84" s="47">
        <v>0</v>
      </c>
      <c r="N84" s="47">
        <v>0</v>
      </c>
      <c r="O84" s="47" t="s">
        <v>53</v>
      </c>
      <c r="P84" s="47" t="s">
        <v>53</v>
      </c>
      <c r="Q84" s="47" t="s">
        <v>53</v>
      </c>
      <c r="R84" s="47">
        <v>0</v>
      </c>
      <c r="S84" s="47" t="s">
        <v>53</v>
      </c>
      <c r="T84" s="104">
        <v>2</v>
      </c>
      <c r="U84" s="5">
        <v>2</v>
      </c>
      <c r="AC84" s="47"/>
    </row>
    <row r="85" spans="1:29" ht="16">
      <c r="A85" s="103">
        <v>3</v>
      </c>
      <c r="B85" t="s">
        <v>55</v>
      </c>
      <c r="C85" s="103" t="s">
        <v>19</v>
      </c>
      <c r="D85" s="103" t="s">
        <v>5</v>
      </c>
      <c r="E85" s="103" t="s">
        <v>159</v>
      </c>
      <c r="F85" s="103">
        <v>8</v>
      </c>
      <c r="G85" s="103" t="s">
        <v>75</v>
      </c>
      <c r="H85">
        <v>4</v>
      </c>
      <c r="I85" s="106">
        <v>0</v>
      </c>
      <c r="J85" t="s">
        <v>53</v>
      </c>
      <c r="K85" s="53" t="s">
        <v>80</v>
      </c>
      <c r="L85" s="43">
        <v>2</v>
      </c>
      <c r="M85" s="43">
        <v>2</v>
      </c>
      <c r="N85" s="43">
        <v>3</v>
      </c>
      <c r="O85" s="43" t="s">
        <v>56</v>
      </c>
      <c r="P85" s="43" t="s">
        <v>53</v>
      </c>
      <c r="Q85" s="43" t="s">
        <v>53</v>
      </c>
      <c r="R85" s="43">
        <v>1</v>
      </c>
      <c r="S85" s="43" t="s">
        <v>53</v>
      </c>
      <c r="T85">
        <v>3</v>
      </c>
      <c r="U85" s="5">
        <v>3</v>
      </c>
      <c r="AC85" s="43">
        <v>1</v>
      </c>
    </row>
    <row r="86" spans="1:29" ht="16">
      <c r="A86" s="103">
        <v>3</v>
      </c>
      <c r="B86" t="s">
        <v>55</v>
      </c>
      <c r="C86" s="103" t="s">
        <v>19</v>
      </c>
      <c r="D86" s="103" t="s">
        <v>5</v>
      </c>
      <c r="E86" s="103" t="s">
        <v>159</v>
      </c>
      <c r="F86" s="103">
        <v>8</v>
      </c>
      <c r="G86" s="103" t="s">
        <v>75</v>
      </c>
      <c r="H86">
        <v>3</v>
      </c>
      <c r="I86" s="106">
        <v>0</v>
      </c>
      <c r="J86" t="s">
        <v>53</v>
      </c>
      <c r="K86" s="52" t="s">
        <v>81</v>
      </c>
      <c r="L86" s="38">
        <v>0</v>
      </c>
      <c r="M86" s="38">
        <v>0</v>
      </c>
      <c r="N86" s="38">
        <v>6</v>
      </c>
      <c r="O86" s="38" t="s">
        <v>53</v>
      </c>
      <c r="P86" s="38" t="s">
        <v>53</v>
      </c>
      <c r="Q86" s="38" t="s">
        <v>53</v>
      </c>
      <c r="R86" s="38">
        <v>6</v>
      </c>
      <c r="S86" s="38" t="s">
        <v>53</v>
      </c>
      <c r="T86">
        <v>4</v>
      </c>
      <c r="U86" s="5">
        <v>1</v>
      </c>
      <c r="AC86" s="38">
        <v>1</v>
      </c>
    </row>
    <row r="87" spans="1:29" ht="16">
      <c r="A87" s="103">
        <v>3</v>
      </c>
      <c r="B87" t="s">
        <v>51</v>
      </c>
      <c r="C87" s="103" t="s">
        <v>4</v>
      </c>
      <c r="D87" s="103" t="s">
        <v>12</v>
      </c>
      <c r="E87" s="103" t="s">
        <v>153</v>
      </c>
      <c r="F87" s="103">
        <v>8</v>
      </c>
      <c r="G87" s="103" t="s">
        <v>75</v>
      </c>
      <c r="H87">
        <v>4</v>
      </c>
      <c r="I87" s="106">
        <v>3</v>
      </c>
      <c r="J87" t="s">
        <v>53</v>
      </c>
      <c r="K87" s="52" t="s">
        <v>80</v>
      </c>
      <c r="L87" s="38">
        <v>2</v>
      </c>
      <c r="M87" s="38">
        <v>4</v>
      </c>
      <c r="N87" s="38">
        <v>4</v>
      </c>
      <c r="O87" s="38" t="s">
        <v>56</v>
      </c>
      <c r="P87" s="38" t="s">
        <v>56</v>
      </c>
      <c r="Q87" s="38" t="s">
        <v>56</v>
      </c>
      <c r="R87" s="38">
        <v>2</v>
      </c>
      <c r="S87" s="38" t="s">
        <v>56</v>
      </c>
      <c r="T87">
        <v>1</v>
      </c>
      <c r="U87" s="5">
        <v>4</v>
      </c>
      <c r="AC87" s="38"/>
    </row>
    <row r="88" spans="1:29" ht="17" thickBot="1">
      <c r="A88" s="105">
        <v>3</v>
      </c>
      <c r="B88" s="104" t="s">
        <v>51</v>
      </c>
      <c r="C88" s="105" t="s">
        <v>4</v>
      </c>
      <c r="D88" s="105" t="s">
        <v>12</v>
      </c>
      <c r="E88" s="105" t="s">
        <v>153</v>
      </c>
      <c r="F88" s="105">
        <v>8</v>
      </c>
      <c r="G88" s="105" t="s">
        <v>75</v>
      </c>
      <c r="H88" s="104">
        <v>3</v>
      </c>
      <c r="I88" s="104">
        <v>0</v>
      </c>
      <c r="J88" s="104" t="s">
        <v>53</v>
      </c>
      <c r="K88" s="54" t="s">
        <v>80</v>
      </c>
      <c r="L88" s="47">
        <v>0</v>
      </c>
      <c r="M88" s="47">
        <v>0</v>
      </c>
      <c r="N88" s="47">
        <v>0</v>
      </c>
      <c r="O88" s="47" t="s">
        <v>53</v>
      </c>
      <c r="P88" s="47" t="s">
        <v>53</v>
      </c>
      <c r="Q88" s="47" t="s">
        <v>53</v>
      </c>
      <c r="R88" s="47">
        <v>0</v>
      </c>
      <c r="S88" s="47" t="s">
        <v>53</v>
      </c>
      <c r="T88" s="104">
        <v>2</v>
      </c>
      <c r="U88" s="5">
        <v>2</v>
      </c>
      <c r="AC88" s="47"/>
    </row>
    <row r="89" spans="1:29" ht="16">
      <c r="A89" s="103">
        <v>3</v>
      </c>
      <c r="B89" t="s">
        <v>55</v>
      </c>
      <c r="C89" s="103" t="s">
        <v>19</v>
      </c>
      <c r="D89" s="103" t="s">
        <v>5</v>
      </c>
      <c r="E89" s="103" t="s">
        <v>159</v>
      </c>
      <c r="F89" s="103">
        <v>9</v>
      </c>
      <c r="G89" s="103" t="s">
        <v>75</v>
      </c>
      <c r="H89">
        <v>2</v>
      </c>
      <c r="I89" s="106">
        <v>2</v>
      </c>
      <c r="J89" t="s">
        <v>53</v>
      </c>
      <c r="K89" s="53" t="s">
        <v>80</v>
      </c>
      <c r="L89" s="43">
        <v>0</v>
      </c>
      <c r="M89" s="43">
        <v>2</v>
      </c>
      <c r="N89" s="43">
        <v>0</v>
      </c>
      <c r="O89" s="43" t="s">
        <v>53</v>
      </c>
      <c r="P89" s="43" t="s">
        <v>53</v>
      </c>
      <c r="Q89" s="43" t="s">
        <v>53</v>
      </c>
      <c r="R89" s="43">
        <v>2</v>
      </c>
      <c r="S89" s="43" t="s">
        <v>56</v>
      </c>
      <c r="T89">
        <v>4</v>
      </c>
      <c r="U89" s="5">
        <v>1</v>
      </c>
      <c r="AC89" s="43"/>
    </row>
    <row r="90" spans="1:29" ht="17" thickBot="1">
      <c r="A90" s="105">
        <v>3</v>
      </c>
      <c r="B90" s="104" t="s">
        <v>51</v>
      </c>
      <c r="C90" s="105" t="s">
        <v>4</v>
      </c>
      <c r="D90" s="105" t="s">
        <v>12</v>
      </c>
      <c r="E90" s="105" t="s">
        <v>153</v>
      </c>
      <c r="F90" s="105">
        <v>9</v>
      </c>
      <c r="G90" s="105" t="s">
        <v>75</v>
      </c>
      <c r="H90" s="104">
        <v>5</v>
      </c>
      <c r="I90" s="104">
        <v>2</v>
      </c>
      <c r="J90" s="104" t="s">
        <v>53</v>
      </c>
      <c r="K90" s="54" t="s">
        <v>80</v>
      </c>
      <c r="L90" s="47">
        <v>1</v>
      </c>
      <c r="M90" s="47">
        <v>0</v>
      </c>
      <c r="N90" s="47">
        <v>0</v>
      </c>
      <c r="O90" s="47" t="s">
        <v>53</v>
      </c>
      <c r="P90" s="47" t="s">
        <v>53</v>
      </c>
      <c r="Q90" s="47" t="s">
        <v>53</v>
      </c>
      <c r="R90" s="47">
        <v>1</v>
      </c>
      <c r="S90" s="47" t="s">
        <v>56</v>
      </c>
      <c r="T90" s="104">
        <v>1</v>
      </c>
      <c r="U90" s="5">
        <v>4</v>
      </c>
      <c r="AC90" s="47"/>
    </row>
    <row r="91" spans="1:29" ht="16">
      <c r="A91" s="103">
        <v>3</v>
      </c>
      <c r="B91" t="s">
        <v>51</v>
      </c>
      <c r="C91" s="103" t="s">
        <v>4</v>
      </c>
      <c r="D91" s="103" t="s">
        <v>5</v>
      </c>
      <c r="E91" s="103" t="s">
        <v>147</v>
      </c>
      <c r="F91" s="103">
        <v>10</v>
      </c>
      <c r="G91" s="103" t="s">
        <v>75</v>
      </c>
      <c r="H91">
        <v>2</v>
      </c>
      <c r="I91" s="106">
        <v>0</v>
      </c>
      <c r="J91" t="s">
        <v>53</v>
      </c>
      <c r="K91" s="53" t="s">
        <v>81</v>
      </c>
      <c r="L91" s="43">
        <v>0</v>
      </c>
      <c r="M91" s="43">
        <v>2</v>
      </c>
      <c r="N91" s="43">
        <v>2</v>
      </c>
      <c r="O91" s="43" t="s">
        <v>53</v>
      </c>
      <c r="P91" s="43" t="s">
        <v>53</v>
      </c>
      <c r="Q91" s="43" t="s">
        <v>53</v>
      </c>
      <c r="R91" s="43">
        <v>0</v>
      </c>
      <c r="S91" s="43" t="s">
        <v>53</v>
      </c>
      <c r="T91">
        <v>3</v>
      </c>
      <c r="U91" s="5">
        <v>3</v>
      </c>
      <c r="AC91" s="43"/>
    </row>
    <row r="92" spans="1:29" ht="16">
      <c r="A92" s="103">
        <v>3</v>
      </c>
      <c r="B92" t="s">
        <v>51</v>
      </c>
      <c r="C92" s="103" t="s">
        <v>4</v>
      </c>
      <c r="D92" s="103" t="s">
        <v>5</v>
      </c>
      <c r="E92" s="103" t="s">
        <v>147</v>
      </c>
      <c r="F92" s="103">
        <v>10</v>
      </c>
      <c r="G92" s="103" t="s">
        <v>75</v>
      </c>
      <c r="H92">
        <v>5</v>
      </c>
      <c r="I92" s="106">
        <v>0</v>
      </c>
      <c r="J92" t="s">
        <v>53</v>
      </c>
      <c r="K92" s="52" t="s">
        <v>81</v>
      </c>
      <c r="L92" s="38">
        <v>0</v>
      </c>
      <c r="M92" s="38">
        <v>3</v>
      </c>
      <c r="N92" s="38">
        <v>0</v>
      </c>
      <c r="O92" s="38" t="s">
        <v>56</v>
      </c>
      <c r="P92" s="38" t="s">
        <v>56</v>
      </c>
      <c r="Q92" s="38" t="s">
        <v>53</v>
      </c>
      <c r="R92" s="38">
        <v>0</v>
      </c>
      <c r="S92" s="38" t="s">
        <v>53</v>
      </c>
      <c r="T92">
        <v>4</v>
      </c>
      <c r="U92" s="5">
        <v>1</v>
      </c>
      <c r="AC92" s="38"/>
    </row>
    <row r="93" spans="1:29" ht="16">
      <c r="A93" s="103">
        <v>3</v>
      </c>
      <c r="B93" t="s">
        <v>55</v>
      </c>
      <c r="C93" s="103" t="s">
        <v>4</v>
      </c>
      <c r="D93" s="103" t="s">
        <v>5</v>
      </c>
      <c r="E93" s="103" t="s">
        <v>147</v>
      </c>
      <c r="F93" s="103">
        <v>10</v>
      </c>
      <c r="G93" s="103" t="s">
        <v>75</v>
      </c>
      <c r="H93">
        <v>3</v>
      </c>
      <c r="I93" s="106">
        <v>0</v>
      </c>
      <c r="J93" t="s">
        <v>53</v>
      </c>
      <c r="K93" s="52" t="s">
        <v>81</v>
      </c>
      <c r="L93" s="38">
        <v>0</v>
      </c>
      <c r="M93" s="38">
        <v>0</v>
      </c>
      <c r="N93" s="38">
        <v>0</v>
      </c>
      <c r="O93" s="38" t="s">
        <v>53</v>
      </c>
      <c r="P93" s="38" t="s">
        <v>53</v>
      </c>
      <c r="Q93" s="38" t="s">
        <v>53</v>
      </c>
      <c r="R93" s="38">
        <v>2</v>
      </c>
      <c r="S93" s="38" t="s">
        <v>56</v>
      </c>
      <c r="T93">
        <v>1</v>
      </c>
      <c r="U93" s="5">
        <v>4</v>
      </c>
      <c r="AC93" s="38"/>
    </row>
    <row r="94" spans="1:29" ht="17" thickBot="1">
      <c r="A94" s="105">
        <v>3</v>
      </c>
      <c r="B94" s="104" t="s">
        <v>55</v>
      </c>
      <c r="C94" s="105" t="s">
        <v>4</v>
      </c>
      <c r="D94" s="105" t="s">
        <v>5</v>
      </c>
      <c r="E94" s="105" t="s">
        <v>147</v>
      </c>
      <c r="F94" s="105">
        <v>10</v>
      </c>
      <c r="G94" s="105" t="s">
        <v>75</v>
      </c>
      <c r="H94" s="104">
        <v>4</v>
      </c>
      <c r="I94" s="104">
        <v>0</v>
      </c>
      <c r="J94" s="104" t="s">
        <v>53</v>
      </c>
      <c r="K94" s="54" t="s">
        <v>81</v>
      </c>
      <c r="L94" s="47">
        <v>0</v>
      </c>
      <c r="M94" s="47">
        <v>0</v>
      </c>
      <c r="N94" s="47">
        <v>0</v>
      </c>
      <c r="O94" s="47" t="s">
        <v>53</v>
      </c>
      <c r="P94" s="47" t="s">
        <v>53</v>
      </c>
      <c r="Q94" s="47" t="s">
        <v>53</v>
      </c>
      <c r="R94" s="47">
        <v>2</v>
      </c>
      <c r="S94" s="47" t="s">
        <v>56</v>
      </c>
      <c r="T94" s="104">
        <v>2</v>
      </c>
      <c r="U94" s="5">
        <v>2</v>
      </c>
      <c r="AC94" s="47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94"/>
  <sheetViews>
    <sheetView topLeftCell="D1" workbookViewId="0">
      <selection activeCell="M61" sqref="M2:P61"/>
    </sheetView>
  </sheetViews>
  <sheetFormatPr baseColWidth="10" defaultColWidth="8.83203125" defaultRowHeight="15"/>
  <cols>
    <col min="7" max="8" width="6.1640625" customWidth="1"/>
    <col min="13" max="13" width="19.5" bestFit="1" customWidth="1"/>
    <col min="14" max="14" width="15.6640625" bestFit="1" customWidth="1"/>
    <col min="15" max="15" width="18.5" bestFit="1" customWidth="1"/>
    <col min="16" max="16" width="14.5" bestFit="1" customWidth="1"/>
  </cols>
  <sheetData>
    <row r="1" spans="1:18" ht="16" thickBot="1">
      <c r="A1" t="s">
        <v>45</v>
      </c>
      <c r="B1" t="s">
        <v>261</v>
      </c>
      <c r="C1" s="62" t="s">
        <v>47</v>
      </c>
      <c r="D1" s="63" t="s">
        <v>0</v>
      </c>
      <c r="E1" s="63" t="s">
        <v>1</v>
      </c>
      <c r="F1" s="63" t="s">
        <v>3</v>
      </c>
      <c r="G1" s="65" t="s">
        <v>72</v>
      </c>
      <c r="H1" s="65" t="s">
        <v>2</v>
      </c>
      <c r="I1" s="63" t="s">
        <v>90</v>
      </c>
      <c r="J1" s="63" t="s">
        <v>91</v>
      </c>
      <c r="K1" s="63" t="s">
        <v>49</v>
      </c>
      <c r="L1" s="63" t="s">
        <v>50</v>
      </c>
      <c r="M1" s="9" t="s">
        <v>264</v>
      </c>
      <c r="N1" s="9" t="s">
        <v>265</v>
      </c>
      <c r="O1" s="9" t="s">
        <v>266</v>
      </c>
      <c r="P1" s="9" t="s">
        <v>267</v>
      </c>
      <c r="Q1" s="9" t="s">
        <v>262</v>
      </c>
      <c r="R1" s="9" t="s">
        <v>263</v>
      </c>
    </row>
    <row r="2" spans="1:18" ht="16">
      <c r="A2">
        <v>2</v>
      </c>
      <c r="B2">
        <v>43</v>
      </c>
      <c r="C2" s="38" t="s">
        <v>55</v>
      </c>
      <c r="D2" s="36" t="s">
        <v>4</v>
      </c>
      <c r="E2" s="36" t="s">
        <v>5</v>
      </c>
      <c r="F2" s="64" t="s">
        <v>101</v>
      </c>
      <c r="G2" s="107">
        <v>1</v>
      </c>
      <c r="H2" s="82" t="str">
        <f t="shared" ref="H2:H33" si="0">CONCATENATE(F2,"-",G2)</f>
        <v>110-1</v>
      </c>
      <c r="I2" s="56">
        <v>11.1</v>
      </c>
      <c r="J2" s="38">
        <v>11.15</v>
      </c>
      <c r="K2" s="38">
        <v>4</v>
      </c>
      <c r="L2" s="38" t="s">
        <v>53</v>
      </c>
      <c r="M2">
        <v>262.04000000000002</v>
      </c>
      <c r="N2">
        <v>13</v>
      </c>
      <c r="O2">
        <v>7.76</v>
      </c>
      <c r="P2">
        <v>5</v>
      </c>
      <c r="Q2" t="s">
        <v>38</v>
      </c>
    </row>
    <row r="3" spans="1:18" ht="16">
      <c r="A3">
        <v>2</v>
      </c>
      <c r="B3">
        <v>44</v>
      </c>
      <c r="C3" s="38" t="s">
        <v>55</v>
      </c>
      <c r="D3" s="36" t="s">
        <v>4</v>
      </c>
      <c r="E3" s="36" t="s">
        <v>5</v>
      </c>
      <c r="F3" s="64" t="s">
        <v>101</v>
      </c>
      <c r="G3" s="98">
        <v>2</v>
      </c>
      <c r="H3" s="82" t="str">
        <f t="shared" si="0"/>
        <v>110-2</v>
      </c>
      <c r="I3" s="56">
        <v>11.23</v>
      </c>
      <c r="J3" s="38">
        <v>11.29</v>
      </c>
      <c r="K3" s="38">
        <v>3</v>
      </c>
      <c r="L3" s="38" t="s">
        <v>53</v>
      </c>
      <c r="M3">
        <v>238.4</v>
      </c>
      <c r="N3">
        <v>15</v>
      </c>
      <c r="O3">
        <v>11.16</v>
      </c>
      <c r="P3">
        <v>8</v>
      </c>
      <c r="Q3" t="s">
        <v>38</v>
      </c>
    </row>
    <row r="4" spans="1:18" ht="16">
      <c r="A4">
        <v>2</v>
      </c>
      <c r="B4">
        <v>41</v>
      </c>
      <c r="C4" s="38" t="s">
        <v>55</v>
      </c>
      <c r="D4" s="36" t="s">
        <v>4</v>
      </c>
      <c r="E4" s="36" t="s">
        <v>5</v>
      </c>
      <c r="F4" s="64" t="s">
        <v>101</v>
      </c>
      <c r="G4" s="98">
        <v>3</v>
      </c>
      <c r="H4" s="82" t="str">
        <f t="shared" si="0"/>
        <v>110-3</v>
      </c>
      <c r="I4" s="56">
        <v>10.55</v>
      </c>
      <c r="J4" s="38">
        <v>11.01</v>
      </c>
      <c r="K4" s="38">
        <v>0</v>
      </c>
      <c r="L4" s="38" t="s">
        <v>53</v>
      </c>
      <c r="M4">
        <v>229.16</v>
      </c>
      <c r="N4">
        <v>27</v>
      </c>
      <c r="O4">
        <v>18.88</v>
      </c>
      <c r="P4">
        <v>9</v>
      </c>
      <c r="Q4" t="s">
        <v>38</v>
      </c>
    </row>
    <row r="5" spans="1:18" ht="16">
      <c r="A5">
        <v>2</v>
      </c>
      <c r="B5">
        <v>40</v>
      </c>
      <c r="C5" s="38" t="s">
        <v>55</v>
      </c>
      <c r="D5" s="36" t="s">
        <v>4</v>
      </c>
      <c r="E5" s="36" t="s">
        <v>5</v>
      </c>
      <c r="F5" s="64" t="s">
        <v>101</v>
      </c>
      <c r="G5" s="98">
        <v>4</v>
      </c>
      <c r="H5" s="82" t="str">
        <f t="shared" si="0"/>
        <v>110-4</v>
      </c>
      <c r="I5" s="56">
        <v>10.47</v>
      </c>
      <c r="J5" s="38">
        <v>10.52</v>
      </c>
      <c r="K5" s="38">
        <v>0</v>
      </c>
      <c r="L5" s="38" t="s">
        <v>53</v>
      </c>
      <c r="M5">
        <v>219.52</v>
      </c>
      <c r="N5">
        <v>29</v>
      </c>
      <c r="O5">
        <v>20.68</v>
      </c>
      <c r="P5">
        <v>16</v>
      </c>
      <c r="Q5" t="s">
        <v>38</v>
      </c>
    </row>
    <row r="6" spans="1:18" ht="17" thickBot="1">
      <c r="A6">
        <v>2</v>
      </c>
      <c r="B6">
        <v>42</v>
      </c>
      <c r="C6" s="47" t="s">
        <v>55</v>
      </c>
      <c r="D6" s="44" t="s">
        <v>4</v>
      </c>
      <c r="E6" s="44" t="s">
        <v>5</v>
      </c>
      <c r="F6" s="70" t="s">
        <v>101</v>
      </c>
      <c r="G6" s="68">
        <v>5</v>
      </c>
      <c r="H6" s="82" t="str">
        <f t="shared" si="0"/>
        <v>110-5</v>
      </c>
      <c r="I6" s="57">
        <v>11.03</v>
      </c>
      <c r="J6" s="47">
        <v>11.08</v>
      </c>
      <c r="K6" s="47">
        <v>0</v>
      </c>
      <c r="L6" s="47" t="s">
        <v>53</v>
      </c>
      <c r="M6">
        <v>230.6</v>
      </c>
      <c r="N6">
        <v>32</v>
      </c>
      <c r="O6">
        <v>20.76</v>
      </c>
      <c r="P6">
        <v>8</v>
      </c>
      <c r="Q6" t="s">
        <v>38</v>
      </c>
    </row>
    <row r="7" spans="1:18" ht="16">
      <c r="A7">
        <v>3</v>
      </c>
      <c r="B7">
        <v>83</v>
      </c>
      <c r="C7" s="43" t="s">
        <v>55</v>
      </c>
      <c r="D7" s="40" t="s">
        <v>19</v>
      </c>
      <c r="E7" s="40" t="s">
        <v>5</v>
      </c>
      <c r="F7" s="109" t="s">
        <v>159</v>
      </c>
      <c r="G7" s="108">
        <v>1</v>
      </c>
      <c r="H7" s="82" t="str">
        <f t="shared" si="0"/>
        <v>113-1</v>
      </c>
      <c r="I7" s="58">
        <v>14.21</v>
      </c>
      <c r="J7" s="43">
        <v>14.26</v>
      </c>
      <c r="K7" s="38">
        <v>0</v>
      </c>
      <c r="L7" s="38" t="s">
        <v>53</v>
      </c>
      <c r="M7">
        <v>143.68</v>
      </c>
      <c r="N7">
        <v>42</v>
      </c>
      <c r="O7">
        <v>45.36</v>
      </c>
      <c r="P7">
        <v>28</v>
      </c>
      <c r="Q7" t="s">
        <v>38</v>
      </c>
    </row>
    <row r="8" spans="1:18" ht="16">
      <c r="A8">
        <v>3</v>
      </c>
      <c r="B8">
        <v>80</v>
      </c>
      <c r="C8" s="38" t="s">
        <v>55</v>
      </c>
      <c r="D8" s="36" t="s">
        <v>19</v>
      </c>
      <c r="E8" s="36" t="s">
        <v>5</v>
      </c>
      <c r="F8" s="64" t="s">
        <v>159</v>
      </c>
      <c r="G8" s="98">
        <v>2</v>
      </c>
      <c r="H8" s="82" t="str">
        <f t="shared" si="0"/>
        <v>113-2</v>
      </c>
      <c r="I8" s="56">
        <v>14</v>
      </c>
      <c r="J8" s="38">
        <v>14.05</v>
      </c>
      <c r="K8" s="38">
        <v>2</v>
      </c>
      <c r="L8" s="38" t="s">
        <v>53</v>
      </c>
      <c r="M8">
        <v>276.68</v>
      </c>
      <c r="N8">
        <v>10</v>
      </c>
      <c r="O8">
        <v>1.96</v>
      </c>
      <c r="P8">
        <v>3</v>
      </c>
      <c r="Q8" t="s">
        <v>38</v>
      </c>
    </row>
    <row r="9" spans="1:18" ht="16">
      <c r="A9">
        <v>3</v>
      </c>
      <c r="B9">
        <v>81</v>
      </c>
      <c r="C9" s="38" t="s">
        <v>55</v>
      </c>
      <c r="D9" s="36" t="s">
        <v>19</v>
      </c>
      <c r="E9" s="36" t="s">
        <v>5</v>
      </c>
      <c r="F9" s="64" t="s">
        <v>159</v>
      </c>
      <c r="G9" s="98">
        <v>3</v>
      </c>
      <c r="H9" s="82" t="str">
        <f t="shared" si="0"/>
        <v>113-3</v>
      </c>
      <c r="I9" s="56">
        <v>14.07</v>
      </c>
      <c r="J9" s="38">
        <v>14.12</v>
      </c>
      <c r="K9" s="38">
        <v>0</v>
      </c>
      <c r="L9" s="38" t="s">
        <v>53</v>
      </c>
      <c r="M9">
        <v>245.6</v>
      </c>
      <c r="N9">
        <v>15</v>
      </c>
      <c r="O9">
        <v>16.239999999999998</v>
      </c>
      <c r="P9">
        <v>9</v>
      </c>
      <c r="Q9" t="s">
        <v>38</v>
      </c>
      <c r="R9" t="s">
        <v>235</v>
      </c>
    </row>
    <row r="10" spans="1:18" ht="16">
      <c r="A10">
        <v>3</v>
      </c>
      <c r="B10">
        <v>84</v>
      </c>
      <c r="C10" s="38" t="s">
        <v>55</v>
      </c>
      <c r="D10" s="36" t="s">
        <v>19</v>
      </c>
      <c r="E10" s="36" t="s">
        <v>5</v>
      </c>
      <c r="F10" s="64" t="s">
        <v>159</v>
      </c>
      <c r="G10" s="98">
        <v>4</v>
      </c>
      <c r="H10" s="82" t="str">
        <f t="shared" si="0"/>
        <v>113-4</v>
      </c>
      <c r="I10" s="56">
        <v>14.28</v>
      </c>
      <c r="J10" s="38">
        <v>14.33</v>
      </c>
      <c r="K10" s="38">
        <v>2</v>
      </c>
      <c r="L10" s="38" t="s">
        <v>53</v>
      </c>
      <c r="M10">
        <v>225.64</v>
      </c>
      <c r="N10">
        <v>29</v>
      </c>
      <c r="O10">
        <v>21.56</v>
      </c>
      <c r="P10">
        <v>12</v>
      </c>
      <c r="Q10" t="s">
        <v>38</v>
      </c>
    </row>
    <row r="11" spans="1:18" ht="17" thickBot="1">
      <c r="A11">
        <v>3</v>
      </c>
      <c r="B11">
        <v>82</v>
      </c>
      <c r="C11" s="47" t="s">
        <v>55</v>
      </c>
      <c r="D11" s="44" t="s">
        <v>19</v>
      </c>
      <c r="E11" s="44" t="s">
        <v>5</v>
      </c>
      <c r="F11" s="70" t="s">
        <v>159</v>
      </c>
      <c r="G11" s="68">
        <v>5</v>
      </c>
      <c r="H11" s="82" t="str">
        <f t="shared" si="0"/>
        <v>113-5</v>
      </c>
      <c r="I11" s="57">
        <v>14.14</v>
      </c>
      <c r="J11" s="47">
        <v>14.19</v>
      </c>
      <c r="K11" s="47">
        <v>0</v>
      </c>
      <c r="L11" s="47" t="s">
        <v>53</v>
      </c>
      <c r="M11">
        <v>237.68</v>
      </c>
      <c r="N11">
        <v>16</v>
      </c>
      <c r="O11">
        <v>21.08</v>
      </c>
      <c r="P11">
        <v>13</v>
      </c>
      <c r="Q11" t="s">
        <v>38</v>
      </c>
    </row>
    <row r="12" spans="1:18" ht="16">
      <c r="A12">
        <v>2</v>
      </c>
      <c r="B12">
        <v>32</v>
      </c>
      <c r="C12" s="43" t="s">
        <v>51</v>
      </c>
      <c r="D12" s="40" t="s">
        <v>4</v>
      </c>
      <c r="E12" s="40" t="s">
        <v>12</v>
      </c>
      <c r="F12" s="109" t="s">
        <v>95</v>
      </c>
      <c r="G12" s="108">
        <v>1</v>
      </c>
      <c r="H12" s="82" t="str">
        <f t="shared" si="0"/>
        <v>119-1</v>
      </c>
      <c r="I12" s="58">
        <v>9.27</v>
      </c>
      <c r="J12" s="43">
        <v>9.32</v>
      </c>
      <c r="K12" s="38">
        <v>0</v>
      </c>
      <c r="L12" s="38" t="s">
        <v>53</v>
      </c>
      <c r="M12">
        <v>204.76</v>
      </c>
      <c r="N12">
        <v>30</v>
      </c>
      <c r="O12">
        <v>17.440000000000001</v>
      </c>
      <c r="P12">
        <v>9</v>
      </c>
      <c r="Q12" t="s">
        <v>232</v>
      </c>
    </row>
    <row r="13" spans="1:18" ht="16">
      <c r="A13">
        <v>2</v>
      </c>
      <c r="B13">
        <v>30</v>
      </c>
      <c r="C13" s="38" t="s">
        <v>51</v>
      </c>
      <c r="D13" s="36" t="s">
        <v>4</v>
      </c>
      <c r="E13" s="36" t="s">
        <v>12</v>
      </c>
      <c r="F13" s="64" t="s">
        <v>95</v>
      </c>
      <c r="G13" s="98">
        <v>2</v>
      </c>
      <c r="H13" s="82" t="str">
        <f t="shared" si="0"/>
        <v>119-2</v>
      </c>
      <c r="I13" s="56">
        <v>9.09</v>
      </c>
      <c r="J13" s="38">
        <v>9.14</v>
      </c>
      <c r="K13" s="38">
        <v>0</v>
      </c>
      <c r="L13" s="38" t="s">
        <v>53</v>
      </c>
      <c r="M13">
        <v>209.64</v>
      </c>
      <c r="N13">
        <v>27</v>
      </c>
      <c r="O13">
        <v>24.36</v>
      </c>
      <c r="P13">
        <v>11</v>
      </c>
      <c r="Q13" t="s">
        <v>232</v>
      </c>
    </row>
    <row r="14" spans="1:18" ht="16">
      <c r="A14">
        <v>2</v>
      </c>
      <c r="B14">
        <v>34</v>
      </c>
      <c r="C14" s="38" t="s">
        <v>51</v>
      </c>
      <c r="D14" s="36" t="s">
        <v>4</v>
      </c>
      <c r="E14" s="36" t="s">
        <v>12</v>
      </c>
      <c r="F14" s="64" t="s">
        <v>95</v>
      </c>
      <c r="G14" s="98">
        <v>3</v>
      </c>
      <c r="H14" s="82" t="str">
        <f t="shared" si="0"/>
        <v>119-3</v>
      </c>
      <c r="I14" s="56">
        <v>9.43</v>
      </c>
      <c r="J14" s="38">
        <v>9.48</v>
      </c>
      <c r="K14" s="38">
        <v>0</v>
      </c>
      <c r="L14" s="38" t="s">
        <v>53</v>
      </c>
      <c r="M14">
        <v>189.4</v>
      </c>
      <c r="N14">
        <v>33</v>
      </c>
      <c r="O14">
        <v>23.52</v>
      </c>
      <c r="P14">
        <v>9</v>
      </c>
      <c r="Q14" t="s">
        <v>38</v>
      </c>
      <c r="R14" t="s">
        <v>56</v>
      </c>
    </row>
    <row r="15" spans="1:18" ht="16">
      <c r="A15">
        <v>2</v>
      </c>
      <c r="B15">
        <v>33</v>
      </c>
      <c r="C15" s="38" t="s">
        <v>51</v>
      </c>
      <c r="D15" s="36" t="s">
        <v>4</v>
      </c>
      <c r="E15" s="36" t="s">
        <v>12</v>
      </c>
      <c r="F15" s="64" t="s">
        <v>95</v>
      </c>
      <c r="G15" s="98">
        <v>4</v>
      </c>
      <c r="H15" s="82" t="str">
        <f t="shared" si="0"/>
        <v>119-4</v>
      </c>
      <c r="I15" s="56">
        <v>9.35</v>
      </c>
      <c r="J15" s="38">
        <v>9.4</v>
      </c>
      <c r="K15" s="38">
        <v>0</v>
      </c>
      <c r="L15" s="38" t="s">
        <v>53</v>
      </c>
      <c r="M15">
        <v>228.96</v>
      </c>
      <c r="N15">
        <v>24</v>
      </c>
      <c r="O15">
        <v>23.44</v>
      </c>
      <c r="P15">
        <v>12</v>
      </c>
      <c r="Q15" t="s">
        <v>232</v>
      </c>
    </row>
    <row r="16" spans="1:18" ht="17" thickBot="1">
      <c r="A16">
        <v>2</v>
      </c>
      <c r="B16">
        <v>31</v>
      </c>
      <c r="C16" s="47" t="s">
        <v>51</v>
      </c>
      <c r="D16" s="44" t="s">
        <v>4</v>
      </c>
      <c r="E16" s="44" t="s">
        <v>12</v>
      </c>
      <c r="F16" s="70" t="s">
        <v>95</v>
      </c>
      <c r="G16" s="68">
        <v>5</v>
      </c>
      <c r="H16" s="82" t="str">
        <f t="shared" si="0"/>
        <v>119-5</v>
      </c>
      <c r="I16" s="57">
        <v>9.17</v>
      </c>
      <c r="J16" s="47">
        <v>9.2200000000000006</v>
      </c>
      <c r="K16" s="47">
        <v>1</v>
      </c>
      <c r="L16" s="47" t="s">
        <v>53</v>
      </c>
      <c r="M16">
        <v>276.39999999999998</v>
      </c>
      <c r="N16">
        <v>12</v>
      </c>
      <c r="O16">
        <v>0</v>
      </c>
      <c r="P16">
        <v>0</v>
      </c>
      <c r="Q16" t="s">
        <v>232</v>
      </c>
    </row>
    <row r="17" spans="1:18" ht="16">
      <c r="A17">
        <v>3</v>
      </c>
      <c r="B17">
        <v>70</v>
      </c>
      <c r="C17" s="43" t="s">
        <v>51</v>
      </c>
      <c r="D17" s="40" t="s">
        <v>19</v>
      </c>
      <c r="E17" s="40" t="s">
        <v>12</v>
      </c>
      <c r="F17" s="109" t="s">
        <v>141</v>
      </c>
      <c r="G17" s="108">
        <v>1</v>
      </c>
      <c r="H17" s="82" t="str">
        <f t="shared" si="0"/>
        <v>122-1</v>
      </c>
      <c r="I17" s="58">
        <v>10.5</v>
      </c>
      <c r="J17" s="43">
        <v>10.55</v>
      </c>
      <c r="K17" s="38">
        <v>0</v>
      </c>
      <c r="L17" s="38" t="s">
        <v>53</v>
      </c>
      <c r="M17">
        <v>221.64</v>
      </c>
      <c r="N17">
        <v>21</v>
      </c>
      <c r="O17">
        <v>14.08</v>
      </c>
      <c r="P17">
        <v>4</v>
      </c>
      <c r="Q17" t="s">
        <v>38</v>
      </c>
    </row>
    <row r="18" spans="1:18" ht="16">
      <c r="A18">
        <v>3</v>
      </c>
      <c r="B18">
        <v>71</v>
      </c>
      <c r="C18" s="38" t="s">
        <v>51</v>
      </c>
      <c r="D18" s="36" t="s">
        <v>19</v>
      </c>
      <c r="E18" s="36" t="s">
        <v>12</v>
      </c>
      <c r="F18" s="64" t="s">
        <v>141</v>
      </c>
      <c r="G18" s="98">
        <v>2</v>
      </c>
      <c r="H18" s="82" t="str">
        <f t="shared" si="0"/>
        <v>122-2</v>
      </c>
      <c r="I18" s="56">
        <v>10.58</v>
      </c>
      <c r="J18" s="38">
        <v>11.03</v>
      </c>
      <c r="K18" s="38">
        <v>0</v>
      </c>
      <c r="L18" s="38" t="s">
        <v>53</v>
      </c>
      <c r="M18">
        <v>231.28</v>
      </c>
      <c r="N18">
        <v>22</v>
      </c>
      <c r="O18">
        <v>19.2</v>
      </c>
      <c r="P18">
        <v>11</v>
      </c>
      <c r="Q18" t="s">
        <v>38</v>
      </c>
    </row>
    <row r="19" spans="1:18" ht="16">
      <c r="A19">
        <v>3</v>
      </c>
      <c r="B19">
        <v>73</v>
      </c>
      <c r="C19" s="38" t="s">
        <v>51</v>
      </c>
      <c r="D19" s="36" t="s">
        <v>19</v>
      </c>
      <c r="E19" s="36" t="s">
        <v>12</v>
      </c>
      <c r="F19" s="64" t="s">
        <v>141</v>
      </c>
      <c r="G19" s="98">
        <v>3</v>
      </c>
      <c r="H19" s="82" t="str">
        <f t="shared" si="0"/>
        <v>122-3</v>
      </c>
      <c r="I19" s="56">
        <v>11.15</v>
      </c>
      <c r="J19" s="38">
        <v>11.2</v>
      </c>
      <c r="K19" s="38">
        <v>4</v>
      </c>
      <c r="L19" s="38" t="s">
        <v>53</v>
      </c>
      <c r="M19">
        <v>221.08</v>
      </c>
      <c r="N19">
        <v>30</v>
      </c>
      <c r="O19">
        <v>30.8</v>
      </c>
      <c r="P19">
        <v>15</v>
      </c>
      <c r="Q19" t="s">
        <v>38</v>
      </c>
    </row>
    <row r="20" spans="1:18" ht="16">
      <c r="A20">
        <v>3</v>
      </c>
      <c r="B20">
        <v>72</v>
      </c>
      <c r="C20" s="38" t="s">
        <v>51</v>
      </c>
      <c r="D20" s="36" t="s">
        <v>19</v>
      </c>
      <c r="E20" s="36" t="s">
        <v>12</v>
      </c>
      <c r="F20" s="64" t="s">
        <v>141</v>
      </c>
      <c r="G20" s="98">
        <v>4</v>
      </c>
      <c r="H20" s="82" t="str">
        <f t="shared" si="0"/>
        <v>122-4</v>
      </c>
      <c r="I20" s="56">
        <v>11.06</v>
      </c>
      <c r="J20" s="38">
        <v>11.12</v>
      </c>
      <c r="K20" s="38">
        <v>2</v>
      </c>
      <c r="L20" s="38" t="s">
        <v>53</v>
      </c>
      <c r="M20">
        <v>217.8</v>
      </c>
      <c r="N20">
        <v>22</v>
      </c>
      <c r="O20">
        <v>17.72</v>
      </c>
      <c r="P20">
        <v>8</v>
      </c>
      <c r="Q20" t="s">
        <v>38</v>
      </c>
    </row>
    <row r="21" spans="1:18" ht="17" thickBot="1">
      <c r="A21">
        <v>3</v>
      </c>
      <c r="B21">
        <v>74</v>
      </c>
      <c r="C21" s="47" t="s">
        <v>51</v>
      </c>
      <c r="D21" s="44" t="s">
        <v>19</v>
      </c>
      <c r="E21" s="44" t="s">
        <v>12</v>
      </c>
      <c r="F21" s="70" t="s">
        <v>141</v>
      </c>
      <c r="G21" s="68">
        <v>5</v>
      </c>
      <c r="H21" s="82" t="str">
        <f t="shared" si="0"/>
        <v>122-5</v>
      </c>
      <c r="I21" s="57">
        <v>11.24</v>
      </c>
      <c r="J21" s="47">
        <v>11.29</v>
      </c>
      <c r="K21" s="47">
        <v>0</v>
      </c>
      <c r="L21" s="47" t="s">
        <v>53</v>
      </c>
      <c r="M21">
        <v>243.28</v>
      </c>
      <c r="N21">
        <v>13</v>
      </c>
      <c r="O21">
        <v>19.16</v>
      </c>
      <c r="P21">
        <v>6</v>
      </c>
      <c r="Q21" t="s">
        <v>38</v>
      </c>
    </row>
    <row r="22" spans="1:18" ht="16">
      <c r="A22">
        <v>2</v>
      </c>
      <c r="B22">
        <v>56</v>
      </c>
      <c r="C22" s="43" t="s">
        <v>55</v>
      </c>
      <c r="D22" s="40" t="s">
        <v>4</v>
      </c>
      <c r="E22" s="40" t="s">
        <v>5</v>
      </c>
      <c r="F22" s="109" t="s">
        <v>125</v>
      </c>
      <c r="G22" s="108">
        <v>1</v>
      </c>
      <c r="H22" s="82" t="str">
        <f t="shared" si="0"/>
        <v>146-1</v>
      </c>
      <c r="I22" s="58">
        <v>15.1</v>
      </c>
      <c r="J22" s="43">
        <v>15.15</v>
      </c>
      <c r="K22" s="38">
        <v>0</v>
      </c>
      <c r="L22" s="38" t="s">
        <v>53</v>
      </c>
      <c r="M22">
        <v>220.48</v>
      </c>
      <c r="N22">
        <v>17</v>
      </c>
      <c r="O22">
        <v>18.96</v>
      </c>
      <c r="P22">
        <v>10</v>
      </c>
      <c r="Q22" t="s">
        <v>38</v>
      </c>
      <c r="R22" t="s">
        <v>138</v>
      </c>
    </row>
    <row r="23" spans="1:18" ht="16">
      <c r="A23">
        <v>2</v>
      </c>
      <c r="B23">
        <v>58</v>
      </c>
      <c r="C23" s="38" t="s">
        <v>55</v>
      </c>
      <c r="D23" s="36" t="s">
        <v>4</v>
      </c>
      <c r="E23" s="36" t="s">
        <v>5</v>
      </c>
      <c r="F23" s="64" t="s">
        <v>125</v>
      </c>
      <c r="G23" s="98">
        <v>2</v>
      </c>
      <c r="H23" s="82" t="str">
        <f t="shared" si="0"/>
        <v>146-2</v>
      </c>
      <c r="I23" s="56">
        <v>15.25</v>
      </c>
      <c r="J23" s="38">
        <v>15.3</v>
      </c>
      <c r="K23" s="38">
        <v>4</v>
      </c>
      <c r="L23" s="38" t="s">
        <v>56</v>
      </c>
      <c r="M23">
        <v>217.2</v>
      </c>
      <c r="N23">
        <v>30</v>
      </c>
      <c r="O23">
        <v>17.12</v>
      </c>
      <c r="P23">
        <v>8</v>
      </c>
      <c r="Q23" t="s">
        <v>38</v>
      </c>
      <c r="R23" t="s">
        <v>139</v>
      </c>
    </row>
    <row r="24" spans="1:18" ht="16">
      <c r="A24">
        <v>2</v>
      </c>
      <c r="B24">
        <v>59</v>
      </c>
      <c r="C24" s="38" t="s">
        <v>55</v>
      </c>
      <c r="D24" s="36" t="s">
        <v>4</v>
      </c>
      <c r="E24" s="36" t="s">
        <v>5</v>
      </c>
      <c r="F24" s="64" t="s">
        <v>125</v>
      </c>
      <c r="G24" s="98">
        <v>3</v>
      </c>
      <c r="H24" s="82" t="str">
        <f t="shared" si="0"/>
        <v>146-3</v>
      </c>
      <c r="I24" s="56">
        <v>15.33</v>
      </c>
      <c r="J24" s="38">
        <v>15.38</v>
      </c>
      <c r="K24" s="38">
        <v>0</v>
      </c>
      <c r="L24" s="38" t="s">
        <v>53</v>
      </c>
      <c r="M24">
        <v>226.04</v>
      </c>
      <c r="N24">
        <v>23</v>
      </c>
      <c r="O24">
        <v>22.6</v>
      </c>
      <c r="P24">
        <v>12</v>
      </c>
      <c r="Q24" t="s">
        <v>38</v>
      </c>
    </row>
    <row r="25" spans="1:18" ht="16">
      <c r="A25">
        <v>2</v>
      </c>
      <c r="B25">
        <v>57</v>
      </c>
      <c r="C25" s="38" t="s">
        <v>55</v>
      </c>
      <c r="D25" s="36" t="s">
        <v>4</v>
      </c>
      <c r="E25" s="36" t="s">
        <v>5</v>
      </c>
      <c r="F25" s="64" t="s">
        <v>125</v>
      </c>
      <c r="G25" s="98">
        <v>4</v>
      </c>
      <c r="H25" s="82" t="str">
        <f t="shared" si="0"/>
        <v>146-4</v>
      </c>
      <c r="I25" s="56">
        <v>15.17</v>
      </c>
      <c r="J25" s="38">
        <v>15.22</v>
      </c>
      <c r="K25" s="38">
        <v>2</v>
      </c>
      <c r="L25" s="38" t="s">
        <v>56</v>
      </c>
      <c r="M25">
        <v>188.68</v>
      </c>
      <c r="N25">
        <v>22</v>
      </c>
      <c r="O25">
        <v>15.96</v>
      </c>
      <c r="P25">
        <v>10</v>
      </c>
      <c r="Q25" t="s">
        <v>38</v>
      </c>
    </row>
    <row r="26" spans="1:18" ht="17" thickBot="1">
      <c r="A26">
        <v>2</v>
      </c>
      <c r="B26">
        <v>55</v>
      </c>
      <c r="C26" s="47" t="s">
        <v>55</v>
      </c>
      <c r="D26" s="44" t="s">
        <v>4</v>
      </c>
      <c r="E26" s="44" t="s">
        <v>5</v>
      </c>
      <c r="F26" s="70" t="s">
        <v>125</v>
      </c>
      <c r="G26" s="68">
        <v>5</v>
      </c>
      <c r="H26" s="82" t="str">
        <f t="shared" si="0"/>
        <v>146-5</v>
      </c>
      <c r="I26" s="57">
        <v>15.02</v>
      </c>
      <c r="J26" s="47">
        <v>15.08</v>
      </c>
      <c r="K26" s="47">
        <v>0</v>
      </c>
      <c r="L26" s="47" t="s">
        <v>53</v>
      </c>
      <c r="M26">
        <v>229.84</v>
      </c>
      <c r="N26">
        <v>23</v>
      </c>
      <c r="O26">
        <v>19</v>
      </c>
      <c r="P26">
        <v>12</v>
      </c>
      <c r="Q26" t="s">
        <v>38</v>
      </c>
    </row>
    <row r="27" spans="1:18" ht="16">
      <c r="A27">
        <v>3</v>
      </c>
      <c r="B27">
        <v>76</v>
      </c>
      <c r="C27" s="43" t="s">
        <v>51</v>
      </c>
      <c r="D27" s="40" t="s">
        <v>19</v>
      </c>
      <c r="E27" s="40" t="s">
        <v>5</v>
      </c>
      <c r="F27" s="109" t="s">
        <v>165</v>
      </c>
      <c r="G27" s="108">
        <v>1</v>
      </c>
      <c r="H27" s="82" t="str">
        <f t="shared" si="0"/>
        <v>149-1</v>
      </c>
      <c r="I27" s="58">
        <v>11.45</v>
      </c>
      <c r="J27" s="43">
        <v>11.51</v>
      </c>
      <c r="K27" s="43">
        <v>0</v>
      </c>
      <c r="L27" s="43" t="s">
        <v>53</v>
      </c>
      <c r="M27">
        <v>250.68</v>
      </c>
      <c r="N27">
        <v>24</v>
      </c>
      <c r="O27">
        <v>16.399999999999999</v>
      </c>
      <c r="P27">
        <v>14</v>
      </c>
      <c r="Q27" t="s">
        <v>38</v>
      </c>
    </row>
    <row r="28" spans="1:18" ht="16">
      <c r="A28">
        <v>3</v>
      </c>
      <c r="B28">
        <v>78</v>
      </c>
      <c r="C28" s="38" t="s">
        <v>51</v>
      </c>
      <c r="D28" s="36" t="s">
        <v>19</v>
      </c>
      <c r="E28" s="36" t="s">
        <v>5</v>
      </c>
      <c r="F28" s="64" t="s">
        <v>165</v>
      </c>
      <c r="G28" s="98">
        <v>2</v>
      </c>
      <c r="H28" s="82" t="str">
        <f t="shared" si="0"/>
        <v>149-2</v>
      </c>
      <c r="I28" s="56">
        <v>12.01</v>
      </c>
      <c r="J28" s="38">
        <v>12.07</v>
      </c>
      <c r="K28" s="38">
        <v>4</v>
      </c>
      <c r="L28" s="38" t="s">
        <v>53</v>
      </c>
      <c r="M28">
        <v>204.72</v>
      </c>
      <c r="N28">
        <v>34</v>
      </c>
      <c r="O28">
        <v>21.88</v>
      </c>
      <c r="P28">
        <v>12</v>
      </c>
      <c r="Q28" t="s">
        <v>38</v>
      </c>
    </row>
    <row r="29" spans="1:18" ht="16">
      <c r="A29">
        <v>3</v>
      </c>
      <c r="B29">
        <v>79</v>
      </c>
      <c r="C29" s="38" t="s">
        <v>51</v>
      </c>
      <c r="D29" s="36" t="s">
        <v>19</v>
      </c>
      <c r="E29" s="36" t="s">
        <v>5</v>
      </c>
      <c r="F29" s="64" t="s">
        <v>165</v>
      </c>
      <c r="G29" s="98">
        <v>3</v>
      </c>
      <c r="H29" s="82" t="str">
        <f t="shared" si="0"/>
        <v>149-3</v>
      </c>
      <c r="I29" s="56">
        <v>12.09</v>
      </c>
      <c r="J29" s="38">
        <v>12.15</v>
      </c>
      <c r="K29" s="38">
        <v>0</v>
      </c>
      <c r="L29" s="38" t="s">
        <v>53</v>
      </c>
      <c r="M29">
        <v>260.08</v>
      </c>
      <c r="N29">
        <v>12</v>
      </c>
      <c r="O29">
        <v>22.36</v>
      </c>
      <c r="P29">
        <v>9</v>
      </c>
      <c r="Q29" t="s">
        <v>38</v>
      </c>
      <c r="R29">
        <v>0.3</v>
      </c>
    </row>
    <row r="30" spans="1:18" ht="17" thickBot="1">
      <c r="A30">
        <v>3</v>
      </c>
      <c r="B30">
        <v>75</v>
      </c>
      <c r="C30" s="47" t="s">
        <v>51</v>
      </c>
      <c r="D30" s="44" t="s">
        <v>19</v>
      </c>
      <c r="E30" s="44" t="s">
        <v>5</v>
      </c>
      <c r="F30" s="70" t="s">
        <v>165</v>
      </c>
      <c r="G30" s="68">
        <v>4</v>
      </c>
      <c r="H30" s="82" t="str">
        <f t="shared" si="0"/>
        <v>149-4</v>
      </c>
      <c r="I30" s="57">
        <v>11.37</v>
      </c>
      <c r="J30" s="47">
        <v>11.42</v>
      </c>
      <c r="K30" s="47">
        <v>0</v>
      </c>
      <c r="L30" s="47" t="s">
        <v>53</v>
      </c>
      <c r="M30">
        <v>261.68</v>
      </c>
      <c r="N30">
        <v>13</v>
      </c>
      <c r="O30">
        <v>15.6</v>
      </c>
      <c r="P30">
        <v>6</v>
      </c>
      <c r="Q30" t="s">
        <v>38</v>
      </c>
    </row>
    <row r="31" spans="1:18" ht="16">
      <c r="A31">
        <v>3</v>
      </c>
      <c r="B31">
        <v>77</v>
      </c>
      <c r="C31" s="38" t="s">
        <v>51</v>
      </c>
      <c r="D31" s="36" t="s">
        <v>19</v>
      </c>
      <c r="E31" s="36" t="s">
        <v>5</v>
      </c>
      <c r="F31" s="64" t="s">
        <v>165</v>
      </c>
      <c r="G31" s="107">
        <v>5</v>
      </c>
      <c r="H31" s="82" t="str">
        <f t="shared" si="0"/>
        <v>149-5</v>
      </c>
      <c r="I31" s="56">
        <v>11.53</v>
      </c>
      <c r="J31" s="38">
        <v>11.59</v>
      </c>
      <c r="K31" s="38">
        <v>0</v>
      </c>
      <c r="L31" s="38" t="s">
        <v>53</v>
      </c>
      <c r="M31">
        <v>254.92</v>
      </c>
      <c r="N31">
        <v>17</v>
      </c>
      <c r="O31">
        <v>12.68</v>
      </c>
      <c r="P31">
        <v>10</v>
      </c>
      <c r="Q31" t="s">
        <v>38</v>
      </c>
    </row>
    <row r="32" spans="1:18" ht="16">
      <c r="A32">
        <v>3</v>
      </c>
      <c r="B32">
        <v>89</v>
      </c>
      <c r="C32" s="38" t="s">
        <v>51</v>
      </c>
      <c r="D32" s="36" t="s">
        <v>4</v>
      </c>
      <c r="E32" s="36" t="s">
        <v>12</v>
      </c>
      <c r="F32" s="64" t="s">
        <v>153</v>
      </c>
      <c r="G32" s="98">
        <v>1</v>
      </c>
      <c r="H32" s="82" t="str">
        <f t="shared" si="0"/>
        <v>155-1</v>
      </c>
      <c r="I32" s="56">
        <v>15.11</v>
      </c>
      <c r="J32" s="38">
        <v>15.16</v>
      </c>
      <c r="K32" s="38">
        <v>1</v>
      </c>
      <c r="L32" s="38" t="s">
        <v>53</v>
      </c>
      <c r="M32">
        <v>225.12</v>
      </c>
      <c r="N32">
        <v>33</v>
      </c>
      <c r="O32">
        <v>29.2</v>
      </c>
      <c r="P32">
        <v>13</v>
      </c>
      <c r="Q32" t="s">
        <v>38</v>
      </c>
    </row>
    <row r="33" spans="1:18" ht="16">
      <c r="A33">
        <v>3</v>
      </c>
      <c r="B33">
        <v>85</v>
      </c>
      <c r="C33" s="38" t="s">
        <v>51</v>
      </c>
      <c r="D33" s="36" t="s">
        <v>4</v>
      </c>
      <c r="E33" s="36" t="s">
        <v>12</v>
      </c>
      <c r="F33" s="64" t="s">
        <v>153</v>
      </c>
      <c r="G33" s="98">
        <v>2</v>
      </c>
      <c r="H33" s="82" t="str">
        <f t="shared" si="0"/>
        <v>155-2</v>
      </c>
      <c r="I33" s="56">
        <v>14.41</v>
      </c>
      <c r="J33" s="38">
        <v>14.47</v>
      </c>
      <c r="K33" s="38">
        <v>5</v>
      </c>
      <c r="L33" s="38" t="s">
        <v>53</v>
      </c>
      <c r="M33">
        <v>260.72000000000003</v>
      </c>
      <c r="N33">
        <v>10</v>
      </c>
      <c r="O33">
        <v>13.2</v>
      </c>
      <c r="P33">
        <v>6</v>
      </c>
      <c r="Q33" t="s">
        <v>38</v>
      </c>
    </row>
    <row r="34" spans="1:18" ht="16">
      <c r="A34">
        <v>3</v>
      </c>
      <c r="B34">
        <v>87</v>
      </c>
      <c r="C34" s="38" t="s">
        <v>51</v>
      </c>
      <c r="D34" s="36" t="s">
        <v>4</v>
      </c>
      <c r="E34" s="36" t="s">
        <v>12</v>
      </c>
      <c r="F34" s="64" t="s">
        <v>153</v>
      </c>
      <c r="G34" s="98">
        <v>3</v>
      </c>
      <c r="H34" s="82" t="str">
        <f t="shared" ref="H34:H65" si="1">CONCATENATE(F34,"-",G34)</f>
        <v>155-3</v>
      </c>
      <c r="I34" s="56">
        <v>14.56</v>
      </c>
      <c r="J34" s="38">
        <v>15.01</v>
      </c>
      <c r="K34" s="38">
        <v>0</v>
      </c>
      <c r="L34" s="38" t="s">
        <v>53</v>
      </c>
      <c r="M34">
        <v>186.52</v>
      </c>
      <c r="N34">
        <v>29</v>
      </c>
      <c r="O34">
        <v>23.56</v>
      </c>
      <c r="P34">
        <v>13</v>
      </c>
      <c r="Q34" t="s">
        <v>38</v>
      </c>
      <c r="R34" t="s">
        <v>235</v>
      </c>
    </row>
    <row r="35" spans="1:18" ht="17" thickBot="1">
      <c r="A35">
        <v>3</v>
      </c>
      <c r="B35">
        <v>86</v>
      </c>
      <c r="C35" s="47" t="s">
        <v>51</v>
      </c>
      <c r="D35" s="44" t="s">
        <v>4</v>
      </c>
      <c r="E35" s="44" t="s">
        <v>12</v>
      </c>
      <c r="F35" s="70" t="s">
        <v>153</v>
      </c>
      <c r="G35" s="68">
        <v>4</v>
      </c>
      <c r="H35" s="82" t="str">
        <f t="shared" si="1"/>
        <v>155-4</v>
      </c>
      <c r="I35" s="57">
        <v>14.49</v>
      </c>
      <c r="J35" s="47">
        <v>14.54</v>
      </c>
      <c r="K35" s="47">
        <v>0</v>
      </c>
      <c r="L35" s="47" t="s">
        <v>53</v>
      </c>
      <c r="M35">
        <v>206.96</v>
      </c>
      <c r="N35">
        <v>32</v>
      </c>
      <c r="O35">
        <v>19.559999999999999</v>
      </c>
      <c r="P35">
        <v>17</v>
      </c>
      <c r="Q35" t="s">
        <v>38</v>
      </c>
    </row>
    <row r="36" spans="1:18" ht="16">
      <c r="A36">
        <v>3</v>
      </c>
      <c r="B36">
        <v>88</v>
      </c>
      <c r="C36" s="43" t="s">
        <v>51</v>
      </c>
      <c r="D36" s="40" t="s">
        <v>4</v>
      </c>
      <c r="E36" s="40" t="s">
        <v>12</v>
      </c>
      <c r="F36" s="109" t="s">
        <v>153</v>
      </c>
      <c r="G36" s="108">
        <v>5</v>
      </c>
      <c r="H36" s="82" t="str">
        <f t="shared" si="1"/>
        <v>155-5</v>
      </c>
      <c r="I36" s="58">
        <v>15.04</v>
      </c>
      <c r="J36" s="43">
        <v>15.09</v>
      </c>
      <c r="K36" s="43">
        <v>0</v>
      </c>
      <c r="L36" s="38" t="s">
        <v>53</v>
      </c>
      <c r="M36">
        <v>217.68</v>
      </c>
      <c r="N36">
        <v>24</v>
      </c>
      <c r="O36">
        <v>11.56</v>
      </c>
      <c r="P36">
        <v>6</v>
      </c>
      <c r="Q36" t="s">
        <v>38</v>
      </c>
      <c r="R36" t="s">
        <v>235</v>
      </c>
    </row>
    <row r="37" spans="1:18" ht="16">
      <c r="A37">
        <v>1</v>
      </c>
      <c r="B37">
        <v>14</v>
      </c>
      <c r="C37" s="38" t="s">
        <v>51</v>
      </c>
      <c r="D37" s="36" t="s">
        <v>19</v>
      </c>
      <c r="E37" s="36" t="s">
        <v>12</v>
      </c>
      <c r="F37" s="64" t="s">
        <v>27</v>
      </c>
      <c r="G37" s="66">
        <v>1</v>
      </c>
      <c r="H37" s="82" t="str">
        <f t="shared" si="1"/>
        <v>158-1</v>
      </c>
      <c r="I37" s="71">
        <v>0.52222222222222225</v>
      </c>
      <c r="J37" s="72">
        <v>0.52569444444444446</v>
      </c>
      <c r="K37" s="38">
        <v>6</v>
      </c>
      <c r="L37" s="38" t="s">
        <v>53</v>
      </c>
      <c r="M37">
        <v>216.04</v>
      </c>
      <c r="N37">
        <v>22</v>
      </c>
      <c r="O37">
        <v>35.840000000000003</v>
      </c>
      <c r="P37">
        <v>9</v>
      </c>
      <c r="Q37" t="s">
        <v>38</v>
      </c>
      <c r="R37" t="s">
        <v>56</v>
      </c>
    </row>
    <row r="38" spans="1:18" ht="16">
      <c r="A38">
        <v>1</v>
      </c>
      <c r="B38">
        <v>11</v>
      </c>
      <c r="C38" s="38" t="s">
        <v>51</v>
      </c>
      <c r="D38" s="36" t="s">
        <v>19</v>
      </c>
      <c r="E38" s="36" t="s">
        <v>12</v>
      </c>
      <c r="F38" s="64" t="s">
        <v>27</v>
      </c>
      <c r="G38" s="66">
        <v>2</v>
      </c>
      <c r="H38" s="82" t="str">
        <f t="shared" si="1"/>
        <v>158-2</v>
      </c>
      <c r="I38" s="71">
        <v>0.50416666666666665</v>
      </c>
      <c r="J38" s="72">
        <v>0.50763888888888886</v>
      </c>
      <c r="K38" s="38">
        <v>1</v>
      </c>
      <c r="L38" s="38" t="s">
        <v>53</v>
      </c>
      <c r="M38">
        <v>244.64</v>
      </c>
      <c r="N38">
        <v>19</v>
      </c>
      <c r="O38">
        <v>9.56</v>
      </c>
      <c r="P38">
        <v>6</v>
      </c>
      <c r="Q38" t="s">
        <v>232</v>
      </c>
    </row>
    <row r="39" spans="1:18" ht="16">
      <c r="A39">
        <v>1</v>
      </c>
      <c r="B39">
        <v>12</v>
      </c>
      <c r="C39" s="38" t="s">
        <v>51</v>
      </c>
      <c r="D39" s="36" t="s">
        <v>19</v>
      </c>
      <c r="E39" s="36" t="s">
        <v>12</v>
      </c>
      <c r="F39" s="64" t="s">
        <v>27</v>
      </c>
      <c r="G39" s="66">
        <v>3</v>
      </c>
      <c r="H39" s="82" t="str">
        <f t="shared" si="1"/>
        <v>158-3</v>
      </c>
      <c r="I39" s="71">
        <v>0.51111111111111118</v>
      </c>
      <c r="J39" s="72">
        <v>0.51458333333333328</v>
      </c>
      <c r="K39" s="38">
        <v>0</v>
      </c>
      <c r="L39" s="38" t="s">
        <v>53</v>
      </c>
      <c r="M39">
        <v>224.8</v>
      </c>
      <c r="N39">
        <v>15</v>
      </c>
      <c r="O39">
        <v>16.8</v>
      </c>
      <c r="P39">
        <v>7</v>
      </c>
      <c r="Q39" t="s">
        <v>38</v>
      </c>
      <c r="R39" t="s">
        <v>56</v>
      </c>
    </row>
    <row r="40" spans="1:18" ht="17" thickBot="1">
      <c r="A40">
        <v>1</v>
      </c>
      <c r="B40">
        <v>15</v>
      </c>
      <c r="C40" s="47" t="s">
        <v>51</v>
      </c>
      <c r="D40" s="44" t="s">
        <v>19</v>
      </c>
      <c r="E40" s="44" t="s">
        <v>12</v>
      </c>
      <c r="F40" s="70" t="s">
        <v>27</v>
      </c>
      <c r="G40" s="67">
        <v>4</v>
      </c>
      <c r="H40" s="82" t="str">
        <f t="shared" si="1"/>
        <v>158-4</v>
      </c>
      <c r="I40" s="73">
        <v>0.52847222222222223</v>
      </c>
      <c r="J40" s="74">
        <v>0.53194444444444444</v>
      </c>
      <c r="K40" s="47">
        <v>0</v>
      </c>
      <c r="L40" s="47" t="s">
        <v>53</v>
      </c>
      <c r="M40">
        <v>197.04</v>
      </c>
      <c r="N40">
        <v>27</v>
      </c>
      <c r="O40">
        <v>24</v>
      </c>
      <c r="P40">
        <v>15</v>
      </c>
      <c r="Q40" t="s">
        <v>232</v>
      </c>
    </row>
    <row r="41" spans="1:18" ht="16">
      <c r="A41">
        <v>1</v>
      </c>
      <c r="B41">
        <v>13</v>
      </c>
      <c r="C41" s="43" t="s">
        <v>51</v>
      </c>
      <c r="D41" s="40" t="s">
        <v>19</v>
      </c>
      <c r="E41" s="40" t="s">
        <v>12</v>
      </c>
      <c r="F41" s="109" t="s">
        <v>27</v>
      </c>
      <c r="G41" s="69">
        <v>5</v>
      </c>
      <c r="H41" s="82" t="str">
        <f t="shared" si="1"/>
        <v>158-5</v>
      </c>
      <c r="I41" s="75">
        <v>0.51597222222222217</v>
      </c>
      <c r="J41" s="76">
        <v>0.51944444444444449</v>
      </c>
      <c r="K41" s="43">
        <v>0</v>
      </c>
      <c r="L41" s="38" t="s">
        <v>53</v>
      </c>
      <c r="M41">
        <v>220</v>
      </c>
      <c r="N41">
        <v>27</v>
      </c>
      <c r="O41">
        <v>22</v>
      </c>
      <c r="P41">
        <v>16</v>
      </c>
      <c r="Q41" t="s">
        <v>232</v>
      </c>
    </row>
    <row r="42" spans="1:18" ht="16">
      <c r="A42">
        <v>1</v>
      </c>
      <c r="B42">
        <v>6</v>
      </c>
      <c r="C42" s="38" t="s">
        <v>51</v>
      </c>
      <c r="D42" s="36" t="s">
        <v>4</v>
      </c>
      <c r="E42" s="36" t="s">
        <v>5</v>
      </c>
      <c r="F42" s="64" t="s">
        <v>7</v>
      </c>
      <c r="G42" s="66">
        <v>1</v>
      </c>
      <c r="H42" s="82" t="str">
        <f t="shared" si="1"/>
        <v>173-1</v>
      </c>
      <c r="I42" s="71">
        <v>0.4604166666666667</v>
      </c>
      <c r="J42" s="72">
        <v>0.46458333333333335</v>
      </c>
      <c r="K42" s="38">
        <v>0</v>
      </c>
      <c r="L42" s="38" t="s">
        <v>53</v>
      </c>
      <c r="M42">
        <v>229.2</v>
      </c>
      <c r="N42">
        <v>23</v>
      </c>
      <c r="O42">
        <v>17.760000000000002</v>
      </c>
      <c r="P42">
        <v>8</v>
      </c>
      <c r="Q42" t="s">
        <v>232</v>
      </c>
    </row>
    <row r="43" spans="1:18" ht="16">
      <c r="A43">
        <v>1</v>
      </c>
      <c r="B43">
        <v>10</v>
      </c>
      <c r="C43" s="38" t="s">
        <v>51</v>
      </c>
      <c r="D43" s="36" t="s">
        <v>4</v>
      </c>
      <c r="E43" s="36" t="s">
        <v>5</v>
      </c>
      <c r="F43" s="64" t="s">
        <v>7</v>
      </c>
      <c r="G43" s="66">
        <v>2</v>
      </c>
      <c r="H43" s="82" t="str">
        <f t="shared" si="1"/>
        <v>173-2</v>
      </c>
      <c r="I43" s="71">
        <v>0.48888888888888887</v>
      </c>
      <c r="J43" s="72">
        <v>0.49236111111111108</v>
      </c>
      <c r="K43" s="38">
        <v>4</v>
      </c>
      <c r="L43" s="38" t="s">
        <v>53</v>
      </c>
      <c r="M43">
        <v>174.52</v>
      </c>
      <c r="N43">
        <v>43</v>
      </c>
      <c r="O43">
        <v>42.04</v>
      </c>
      <c r="P43">
        <v>25</v>
      </c>
      <c r="Q43" t="s">
        <v>232</v>
      </c>
    </row>
    <row r="44" spans="1:18" ht="16">
      <c r="A44">
        <v>1</v>
      </c>
      <c r="B44">
        <v>8</v>
      </c>
      <c r="C44" s="38" t="s">
        <v>51</v>
      </c>
      <c r="D44" s="36" t="s">
        <v>4</v>
      </c>
      <c r="E44" s="36" t="s">
        <v>5</v>
      </c>
      <c r="F44" s="64" t="s">
        <v>7</v>
      </c>
      <c r="G44" s="66">
        <v>3</v>
      </c>
      <c r="H44" s="82" t="str">
        <f t="shared" si="1"/>
        <v>173-3</v>
      </c>
      <c r="I44" s="71">
        <v>0.47361111111111115</v>
      </c>
      <c r="J44" s="72">
        <v>0.4770833333333333</v>
      </c>
      <c r="K44" s="38">
        <v>0</v>
      </c>
      <c r="L44" s="38" t="s">
        <v>53</v>
      </c>
      <c r="M44">
        <v>214.44</v>
      </c>
      <c r="N44">
        <v>37</v>
      </c>
      <c r="O44">
        <v>19.8</v>
      </c>
      <c r="P44">
        <v>14</v>
      </c>
      <c r="Q44" t="s">
        <v>232</v>
      </c>
    </row>
    <row r="45" spans="1:18" ht="17" thickBot="1">
      <c r="A45">
        <v>1</v>
      </c>
      <c r="B45">
        <v>7</v>
      </c>
      <c r="C45" s="47" t="s">
        <v>51</v>
      </c>
      <c r="D45" s="44" t="s">
        <v>4</v>
      </c>
      <c r="E45" s="44" t="s">
        <v>5</v>
      </c>
      <c r="F45" s="70" t="s">
        <v>7</v>
      </c>
      <c r="G45" s="67">
        <v>4</v>
      </c>
      <c r="H45" s="82" t="str">
        <f t="shared" si="1"/>
        <v>173-4</v>
      </c>
      <c r="I45" s="73">
        <v>0.46666666666666662</v>
      </c>
      <c r="J45" s="74">
        <v>0.47013888888888888</v>
      </c>
      <c r="K45" s="47">
        <v>0</v>
      </c>
      <c r="L45" s="47" t="s">
        <v>53</v>
      </c>
      <c r="M45">
        <v>193.24</v>
      </c>
      <c r="N45">
        <v>30</v>
      </c>
      <c r="O45">
        <v>26.04</v>
      </c>
      <c r="P45">
        <v>14</v>
      </c>
      <c r="Q45" t="s">
        <v>232</v>
      </c>
    </row>
    <row r="46" spans="1:18" ht="16">
      <c r="A46">
        <v>1</v>
      </c>
      <c r="B46">
        <v>9</v>
      </c>
      <c r="C46" s="43" t="s">
        <v>51</v>
      </c>
      <c r="D46" s="40" t="s">
        <v>4</v>
      </c>
      <c r="E46" s="40" t="s">
        <v>5</v>
      </c>
      <c r="F46" s="109" t="s">
        <v>7</v>
      </c>
      <c r="G46" s="69">
        <v>5</v>
      </c>
      <c r="H46" s="82" t="str">
        <f t="shared" si="1"/>
        <v>173-5</v>
      </c>
      <c r="I46" s="75">
        <v>0.48194444444444445</v>
      </c>
      <c r="J46" s="76">
        <v>0.48541666666666666</v>
      </c>
      <c r="K46" s="43">
        <v>0</v>
      </c>
      <c r="L46" s="38" t="s">
        <v>53</v>
      </c>
      <c r="M46">
        <v>196</v>
      </c>
      <c r="N46">
        <v>33</v>
      </c>
      <c r="O46">
        <v>37.72</v>
      </c>
      <c r="P46">
        <v>16</v>
      </c>
      <c r="Q46" t="s">
        <v>232</v>
      </c>
    </row>
    <row r="47" spans="1:18" ht="16">
      <c r="A47">
        <v>2</v>
      </c>
      <c r="B47">
        <v>35</v>
      </c>
      <c r="C47" s="38" t="s">
        <v>51</v>
      </c>
      <c r="D47" s="36" t="s">
        <v>19</v>
      </c>
      <c r="E47" s="36" t="s">
        <v>5</v>
      </c>
      <c r="F47" s="64" t="s">
        <v>107</v>
      </c>
      <c r="G47" s="98">
        <v>1</v>
      </c>
      <c r="H47" s="82" t="str">
        <f t="shared" si="1"/>
        <v>176-1</v>
      </c>
      <c r="I47" s="56">
        <v>9.56</v>
      </c>
      <c r="J47" s="38">
        <v>10.01</v>
      </c>
      <c r="K47" s="38">
        <v>0</v>
      </c>
      <c r="L47" s="38" t="s">
        <v>53</v>
      </c>
      <c r="M47">
        <v>261.72000000000003</v>
      </c>
      <c r="N47">
        <v>11</v>
      </c>
      <c r="O47">
        <v>8.1999999999999993</v>
      </c>
      <c r="P47">
        <v>4</v>
      </c>
      <c r="Q47" t="s">
        <v>232</v>
      </c>
    </row>
    <row r="48" spans="1:18" ht="16">
      <c r="A48">
        <v>2</v>
      </c>
      <c r="B48">
        <v>36</v>
      </c>
      <c r="C48" s="38" t="s">
        <v>51</v>
      </c>
      <c r="D48" s="36" t="s">
        <v>19</v>
      </c>
      <c r="E48" s="36" t="s">
        <v>5</v>
      </c>
      <c r="F48" s="64" t="s">
        <v>107</v>
      </c>
      <c r="G48" s="98">
        <v>2</v>
      </c>
      <c r="H48" s="82" t="str">
        <f t="shared" si="1"/>
        <v>176-2</v>
      </c>
      <c r="I48" s="56">
        <v>10.07</v>
      </c>
      <c r="J48" s="38">
        <v>10.119999999999999</v>
      </c>
      <c r="K48" s="38">
        <v>0</v>
      </c>
      <c r="L48" s="38" t="s">
        <v>53</v>
      </c>
      <c r="M48">
        <v>269</v>
      </c>
      <c r="N48">
        <v>17</v>
      </c>
      <c r="O48">
        <v>0</v>
      </c>
      <c r="P48">
        <v>0</v>
      </c>
      <c r="Q48" t="s">
        <v>38</v>
      </c>
      <c r="R48" t="s">
        <v>233</v>
      </c>
    </row>
    <row r="49" spans="1:18" ht="16">
      <c r="A49">
        <v>2</v>
      </c>
      <c r="B49">
        <v>38</v>
      </c>
      <c r="C49" s="38" t="s">
        <v>51</v>
      </c>
      <c r="D49" s="36" t="s">
        <v>19</v>
      </c>
      <c r="E49" s="36" t="s">
        <v>5</v>
      </c>
      <c r="F49" s="64" t="s">
        <v>107</v>
      </c>
      <c r="G49" s="98">
        <v>3</v>
      </c>
      <c r="H49" s="82" t="str">
        <f t="shared" si="1"/>
        <v>176-3</v>
      </c>
      <c r="I49" s="56">
        <v>10.23</v>
      </c>
      <c r="J49" s="38">
        <v>10.28</v>
      </c>
      <c r="K49" s="38">
        <v>0</v>
      </c>
      <c r="L49" s="38" t="s">
        <v>53</v>
      </c>
      <c r="M49">
        <v>291.16000000000003</v>
      </c>
      <c r="N49">
        <v>12</v>
      </c>
      <c r="O49">
        <v>2.92</v>
      </c>
      <c r="P49">
        <v>6</v>
      </c>
      <c r="Q49" t="s">
        <v>38</v>
      </c>
    </row>
    <row r="50" spans="1:18" ht="17" thickBot="1">
      <c r="A50">
        <v>2</v>
      </c>
      <c r="B50">
        <v>39</v>
      </c>
      <c r="C50" s="47" t="s">
        <v>51</v>
      </c>
      <c r="D50" s="44" t="s">
        <v>19</v>
      </c>
      <c r="E50" s="44" t="s">
        <v>5</v>
      </c>
      <c r="F50" s="70" t="s">
        <v>107</v>
      </c>
      <c r="G50" s="68">
        <v>4</v>
      </c>
      <c r="H50" s="82" t="str">
        <f t="shared" si="1"/>
        <v>176-4</v>
      </c>
      <c r="I50" s="57">
        <v>10.31</v>
      </c>
      <c r="J50" s="47">
        <v>10.36</v>
      </c>
      <c r="K50" s="47">
        <v>0</v>
      </c>
      <c r="L50" s="47" t="s">
        <v>53</v>
      </c>
      <c r="M50">
        <v>258.32</v>
      </c>
      <c r="N50">
        <v>19</v>
      </c>
      <c r="O50">
        <v>11.08</v>
      </c>
      <c r="P50">
        <v>4</v>
      </c>
      <c r="Q50" t="s">
        <v>38</v>
      </c>
    </row>
    <row r="51" spans="1:18" ht="16">
      <c r="A51">
        <v>2</v>
      </c>
      <c r="B51">
        <v>37</v>
      </c>
      <c r="C51" s="43" t="s">
        <v>51</v>
      </c>
      <c r="D51" s="40" t="s">
        <v>19</v>
      </c>
      <c r="E51" s="40" t="s">
        <v>5</v>
      </c>
      <c r="F51" s="109" t="s">
        <v>107</v>
      </c>
      <c r="G51" s="108">
        <v>5</v>
      </c>
      <c r="H51" s="82" t="str">
        <f t="shared" si="1"/>
        <v>176-5</v>
      </c>
      <c r="I51" s="58">
        <v>10.15</v>
      </c>
      <c r="J51" s="43">
        <v>10.199999999999999</v>
      </c>
      <c r="K51" s="43">
        <v>0</v>
      </c>
      <c r="L51" s="38" t="s">
        <v>53</v>
      </c>
      <c r="M51">
        <v>244.56</v>
      </c>
      <c r="N51">
        <v>16</v>
      </c>
      <c r="O51">
        <v>5.04</v>
      </c>
      <c r="P51">
        <v>4</v>
      </c>
      <c r="Q51" t="s">
        <v>38</v>
      </c>
    </row>
    <row r="52" spans="1:18" ht="16">
      <c r="A52">
        <v>1</v>
      </c>
      <c r="B52">
        <v>3</v>
      </c>
      <c r="C52" s="38" t="s">
        <v>55</v>
      </c>
      <c r="D52" s="36" t="s">
        <v>4</v>
      </c>
      <c r="E52" s="36" t="s">
        <v>12</v>
      </c>
      <c r="F52" s="64" t="s">
        <v>14</v>
      </c>
      <c r="G52" s="66">
        <v>1</v>
      </c>
      <c r="H52" s="82" t="str">
        <f t="shared" si="1"/>
        <v>182-1</v>
      </c>
      <c r="I52" s="71">
        <v>0.43958333333333338</v>
      </c>
      <c r="J52" s="72">
        <v>0.44305555555555554</v>
      </c>
      <c r="K52" s="38">
        <v>0</v>
      </c>
      <c r="L52" s="38" t="s">
        <v>53</v>
      </c>
      <c r="M52">
        <v>212</v>
      </c>
      <c r="N52">
        <v>39</v>
      </c>
      <c r="O52">
        <v>15.92</v>
      </c>
      <c r="P52">
        <v>7</v>
      </c>
      <c r="Q52" t="s">
        <v>232</v>
      </c>
      <c r="R52" t="s">
        <v>56</v>
      </c>
    </row>
    <row r="53" spans="1:18" ht="16">
      <c r="A53">
        <v>1</v>
      </c>
      <c r="B53">
        <v>1</v>
      </c>
      <c r="C53" s="38" t="s">
        <v>55</v>
      </c>
      <c r="D53" s="36" t="s">
        <v>4</v>
      </c>
      <c r="E53" s="36" t="s">
        <v>12</v>
      </c>
      <c r="F53" s="64" t="s">
        <v>14</v>
      </c>
      <c r="G53" s="66">
        <v>2</v>
      </c>
      <c r="H53" s="82" t="str">
        <f t="shared" si="1"/>
        <v>182-2</v>
      </c>
      <c r="I53" s="71">
        <v>0.42777777777777781</v>
      </c>
      <c r="J53" s="72">
        <v>0.43124999999999997</v>
      </c>
      <c r="K53" s="38">
        <v>1</v>
      </c>
      <c r="L53" s="38" t="s">
        <v>53</v>
      </c>
      <c r="M53">
        <v>285.24</v>
      </c>
      <c r="N53">
        <v>10</v>
      </c>
      <c r="O53">
        <v>0</v>
      </c>
      <c r="P53">
        <v>0</v>
      </c>
      <c r="Q53" t="s">
        <v>232</v>
      </c>
    </row>
    <row r="54" spans="1:18" ht="16">
      <c r="A54">
        <v>1</v>
      </c>
      <c r="B54">
        <v>2</v>
      </c>
      <c r="C54" s="38" t="s">
        <v>55</v>
      </c>
      <c r="D54" s="36" t="s">
        <v>4</v>
      </c>
      <c r="E54" s="36" t="s">
        <v>12</v>
      </c>
      <c r="F54" s="64" t="s">
        <v>14</v>
      </c>
      <c r="G54" s="66">
        <v>3</v>
      </c>
      <c r="H54" s="82" t="str">
        <f t="shared" si="1"/>
        <v>182-3</v>
      </c>
      <c r="I54" s="71">
        <v>0.43402777777777773</v>
      </c>
      <c r="J54" s="72">
        <v>0.4375</v>
      </c>
      <c r="K54" s="38">
        <v>0</v>
      </c>
      <c r="L54" s="38" t="s">
        <v>53</v>
      </c>
      <c r="M54">
        <v>279.95999999999998</v>
      </c>
      <c r="N54">
        <v>9</v>
      </c>
      <c r="O54">
        <v>1.4</v>
      </c>
      <c r="P54">
        <v>2</v>
      </c>
      <c r="Q54" t="s">
        <v>38</v>
      </c>
      <c r="R54" t="s">
        <v>56</v>
      </c>
    </row>
    <row r="55" spans="1:18" ht="17" thickBot="1">
      <c r="A55">
        <v>1</v>
      </c>
      <c r="B55">
        <v>4</v>
      </c>
      <c r="C55" s="47" t="s">
        <v>55</v>
      </c>
      <c r="D55" s="44" t="s">
        <v>4</v>
      </c>
      <c r="E55" s="44" t="s">
        <v>12</v>
      </c>
      <c r="F55" s="70" t="s">
        <v>14</v>
      </c>
      <c r="G55" s="67">
        <v>4</v>
      </c>
      <c r="H55" s="82" t="str">
        <f t="shared" si="1"/>
        <v>182-4</v>
      </c>
      <c r="I55" s="73">
        <v>0.44513888888888892</v>
      </c>
      <c r="J55" s="74">
        <v>0.44861111111111113</v>
      </c>
      <c r="K55" s="47">
        <v>0</v>
      </c>
      <c r="L55" s="47" t="s">
        <v>53</v>
      </c>
      <c r="M55">
        <v>191.12</v>
      </c>
      <c r="N55">
        <v>36</v>
      </c>
      <c r="O55">
        <v>32.119999999999997</v>
      </c>
      <c r="P55">
        <v>16</v>
      </c>
      <c r="Q55" t="s">
        <v>232</v>
      </c>
    </row>
    <row r="56" spans="1:18" ht="16">
      <c r="A56">
        <v>1</v>
      </c>
      <c r="B56">
        <v>5</v>
      </c>
      <c r="C56" s="43" t="s">
        <v>55</v>
      </c>
      <c r="D56" s="40" t="s">
        <v>4</v>
      </c>
      <c r="E56" s="40" t="s">
        <v>12</v>
      </c>
      <c r="F56" s="109" t="s">
        <v>14</v>
      </c>
      <c r="G56" s="69">
        <v>5</v>
      </c>
      <c r="H56" s="82" t="str">
        <f t="shared" si="1"/>
        <v>182-5</v>
      </c>
      <c r="I56" s="75">
        <v>0.45069444444444445</v>
      </c>
      <c r="J56" s="76">
        <v>0.45416666666666666</v>
      </c>
      <c r="K56" s="43">
        <v>0</v>
      </c>
      <c r="L56" s="38" t="s">
        <v>53</v>
      </c>
      <c r="M56">
        <v>187.8</v>
      </c>
      <c r="N56">
        <v>22</v>
      </c>
      <c r="O56">
        <v>15</v>
      </c>
      <c r="P56">
        <v>8</v>
      </c>
      <c r="Q56" t="s">
        <v>232</v>
      </c>
    </row>
    <row r="57" spans="1:18" ht="16">
      <c r="A57">
        <v>2</v>
      </c>
      <c r="B57">
        <v>52</v>
      </c>
      <c r="C57" s="38" t="s">
        <v>51</v>
      </c>
      <c r="D57" s="36" t="s">
        <v>19</v>
      </c>
      <c r="E57" s="36" t="s">
        <v>12</v>
      </c>
      <c r="F57" s="64" t="s">
        <v>119</v>
      </c>
      <c r="G57" s="98">
        <v>1</v>
      </c>
      <c r="H57" s="82" t="str">
        <f t="shared" si="1"/>
        <v>185-1</v>
      </c>
      <c r="I57" s="56">
        <v>14.32</v>
      </c>
      <c r="J57" s="38">
        <v>14.37</v>
      </c>
      <c r="K57" s="38">
        <v>0</v>
      </c>
      <c r="L57" s="38" t="s">
        <v>53</v>
      </c>
      <c r="M57">
        <v>218.68</v>
      </c>
      <c r="N57">
        <v>31</v>
      </c>
      <c r="O57">
        <v>43.4</v>
      </c>
      <c r="P57">
        <v>25</v>
      </c>
      <c r="Q57" t="s">
        <v>38</v>
      </c>
      <c r="R57" t="s">
        <v>137</v>
      </c>
    </row>
    <row r="58" spans="1:18" ht="16">
      <c r="A58">
        <v>2</v>
      </c>
      <c r="B58">
        <v>53</v>
      </c>
      <c r="C58" s="38" t="s">
        <v>51</v>
      </c>
      <c r="D58" s="36" t="s">
        <v>19</v>
      </c>
      <c r="E58" s="36" t="s">
        <v>12</v>
      </c>
      <c r="F58" s="64" t="s">
        <v>119</v>
      </c>
      <c r="G58" s="98">
        <v>2</v>
      </c>
      <c r="H58" s="82" t="str">
        <f t="shared" si="1"/>
        <v>185-2</v>
      </c>
      <c r="I58" s="56">
        <v>14.41</v>
      </c>
      <c r="J58" s="38">
        <v>14.46</v>
      </c>
      <c r="K58" s="38">
        <v>0</v>
      </c>
      <c r="L58" s="38" t="s">
        <v>53</v>
      </c>
      <c r="M58">
        <v>226.2</v>
      </c>
      <c r="N58">
        <v>22</v>
      </c>
      <c r="O58">
        <v>7.64</v>
      </c>
      <c r="P58">
        <v>4</v>
      </c>
      <c r="Q58" t="s">
        <v>38</v>
      </c>
    </row>
    <row r="59" spans="1:18" ht="16">
      <c r="A59">
        <v>2</v>
      </c>
      <c r="B59">
        <v>51</v>
      </c>
      <c r="C59" s="38" t="s">
        <v>51</v>
      </c>
      <c r="D59" s="36" t="s">
        <v>19</v>
      </c>
      <c r="E59" s="36" t="s">
        <v>12</v>
      </c>
      <c r="F59" s="64" t="s">
        <v>119</v>
      </c>
      <c r="G59" s="98">
        <v>3</v>
      </c>
      <c r="H59" s="82" t="str">
        <f t="shared" si="1"/>
        <v>185-3</v>
      </c>
      <c r="I59" s="56">
        <v>14.24</v>
      </c>
      <c r="J59" s="38">
        <v>14.29</v>
      </c>
      <c r="K59" s="38">
        <v>0</v>
      </c>
      <c r="L59" s="38" t="s">
        <v>53</v>
      </c>
      <c r="M59">
        <v>150.91999999999999</v>
      </c>
      <c r="N59">
        <v>31</v>
      </c>
      <c r="O59">
        <v>39.08</v>
      </c>
      <c r="P59">
        <v>26</v>
      </c>
      <c r="Q59" t="s">
        <v>38</v>
      </c>
    </row>
    <row r="60" spans="1:18" ht="17" thickBot="1">
      <c r="A60">
        <v>2</v>
      </c>
      <c r="B60">
        <v>50</v>
      </c>
      <c r="C60" s="47" t="s">
        <v>51</v>
      </c>
      <c r="D60" s="44" t="s">
        <v>19</v>
      </c>
      <c r="E60" s="44" t="s">
        <v>12</v>
      </c>
      <c r="F60" s="70" t="s">
        <v>119</v>
      </c>
      <c r="G60" s="68">
        <v>4</v>
      </c>
      <c r="H60" s="82" t="str">
        <f t="shared" si="1"/>
        <v>185-4</v>
      </c>
      <c r="I60" s="57">
        <v>14.16</v>
      </c>
      <c r="J60" s="47">
        <v>14.21</v>
      </c>
      <c r="K60" s="47">
        <v>0</v>
      </c>
      <c r="L60" s="47" t="s">
        <v>53</v>
      </c>
      <c r="M60">
        <v>215.44</v>
      </c>
      <c r="N60">
        <v>21</v>
      </c>
      <c r="O60">
        <v>18.12</v>
      </c>
      <c r="P60">
        <v>8</v>
      </c>
      <c r="Q60" t="s">
        <v>38</v>
      </c>
      <c r="R60" t="s">
        <v>136</v>
      </c>
    </row>
    <row r="61" spans="1:18" ht="16">
      <c r="A61">
        <v>2</v>
      </c>
      <c r="B61">
        <v>54</v>
      </c>
      <c r="C61" s="43" t="s">
        <v>51</v>
      </c>
      <c r="D61" s="40" t="s">
        <v>19</v>
      </c>
      <c r="E61" s="40" t="s">
        <v>12</v>
      </c>
      <c r="F61" s="109" t="s">
        <v>119</v>
      </c>
      <c r="G61" s="108">
        <v>5</v>
      </c>
      <c r="H61" s="82" t="str">
        <f t="shared" si="1"/>
        <v>185-5</v>
      </c>
      <c r="I61" s="58">
        <v>14.48</v>
      </c>
      <c r="J61" s="43">
        <v>14.54</v>
      </c>
      <c r="K61" s="43">
        <v>0</v>
      </c>
      <c r="L61" s="43" t="s">
        <v>53</v>
      </c>
      <c r="M61">
        <v>181.88</v>
      </c>
      <c r="N61">
        <v>34</v>
      </c>
      <c r="O61">
        <v>32.32</v>
      </c>
      <c r="P61">
        <v>10</v>
      </c>
      <c r="Q61" t="s">
        <v>38</v>
      </c>
    </row>
    <row r="62" spans="1:18" ht="16">
      <c r="A62">
        <v>3</v>
      </c>
      <c r="B62">
        <v>90</v>
      </c>
      <c r="C62" s="38" t="s">
        <v>51</v>
      </c>
      <c r="D62" s="36" t="s">
        <v>4</v>
      </c>
      <c r="E62" s="36" t="s">
        <v>5</v>
      </c>
      <c r="F62" s="64" t="s">
        <v>147</v>
      </c>
      <c r="G62" s="98">
        <v>2</v>
      </c>
      <c r="H62" s="82" t="str">
        <f t="shared" si="1"/>
        <v>38-2</v>
      </c>
      <c r="I62" s="56">
        <v>15.23</v>
      </c>
      <c r="J62" s="38">
        <v>15.28</v>
      </c>
      <c r="K62" s="38">
        <v>0</v>
      </c>
      <c r="L62" s="43" t="s">
        <v>53</v>
      </c>
      <c r="M62">
        <v>246.4</v>
      </c>
      <c r="N62">
        <v>16</v>
      </c>
      <c r="O62">
        <v>23.68</v>
      </c>
      <c r="P62">
        <v>10</v>
      </c>
      <c r="Q62" t="s">
        <v>38</v>
      </c>
    </row>
    <row r="63" spans="1:18" ht="16">
      <c r="A63">
        <v>3</v>
      </c>
      <c r="B63">
        <v>92</v>
      </c>
      <c r="C63" s="38" t="s">
        <v>51</v>
      </c>
      <c r="D63" s="36" t="s">
        <v>4</v>
      </c>
      <c r="E63" s="36" t="s">
        <v>5</v>
      </c>
      <c r="F63" s="64" t="s">
        <v>147</v>
      </c>
      <c r="G63" s="98">
        <v>3</v>
      </c>
      <c r="H63" s="82" t="str">
        <f t="shared" si="1"/>
        <v>38-3</v>
      </c>
      <c r="I63" s="56">
        <v>15.38</v>
      </c>
      <c r="J63" s="38">
        <v>15.43</v>
      </c>
      <c r="K63" s="38">
        <v>0</v>
      </c>
      <c r="L63" s="43" t="s">
        <v>53</v>
      </c>
      <c r="M63">
        <v>245.8</v>
      </c>
      <c r="N63">
        <v>23</v>
      </c>
      <c r="O63">
        <v>12.2</v>
      </c>
      <c r="P63">
        <v>3</v>
      </c>
      <c r="Q63" t="s">
        <v>38</v>
      </c>
    </row>
    <row r="64" spans="1:18" ht="16">
      <c r="A64">
        <v>3</v>
      </c>
      <c r="B64">
        <v>91</v>
      </c>
      <c r="C64" s="38" t="s">
        <v>51</v>
      </c>
      <c r="D64" s="36" t="s">
        <v>4</v>
      </c>
      <c r="E64" s="36" t="s">
        <v>5</v>
      </c>
      <c r="F64" s="64" t="s">
        <v>147</v>
      </c>
      <c r="G64" s="98">
        <v>4</v>
      </c>
      <c r="H64" s="82" t="str">
        <f t="shared" si="1"/>
        <v>38-4</v>
      </c>
      <c r="I64" s="56">
        <v>15.31</v>
      </c>
      <c r="J64" s="38">
        <v>15.36</v>
      </c>
      <c r="K64" s="38">
        <v>0</v>
      </c>
      <c r="L64" s="43" t="s">
        <v>53</v>
      </c>
      <c r="M64">
        <v>219</v>
      </c>
      <c r="N64">
        <v>25</v>
      </c>
      <c r="O64">
        <v>29.24</v>
      </c>
      <c r="P64">
        <v>19</v>
      </c>
      <c r="Q64" t="s">
        <v>38</v>
      </c>
      <c r="R64" t="s">
        <v>252</v>
      </c>
    </row>
    <row r="65" spans="1:18" ht="17" thickBot="1">
      <c r="A65">
        <v>3</v>
      </c>
      <c r="B65">
        <v>93</v>
      </c>
      <c r="C65" s="47" t="s">
        <v>51</v>
      </c>
      <c r="D65" s="44" t="s">
        <v>4</v>
      </c>
      <c r="E65" s="44" t="s">
        <v>5</v>
      </c>
      <c r="F65" s="70" t="s">
        <v>147</v>
      </c>
      <c r="G65" s="68">
        <v>5</v>
      </c>
      <c r="H65" s="82" t="str">
        <f t="shared" si="1"/>
        <v>38-5</v>
      </c>
      <c r="I65" s="57">
        <v>15.45</v>
      </c>
      <c r="J65" s="47">
        <v>15.51</v>
      </c>
      <c r="K65" s="47">
        <v>3</v>
      </c>
      <c r="L65" s="43" t="s">
        <v>56</v>
      </c>
      <c r="M65">
        <v>187.52</v>
      </c>
      <c r="N65">
        <v>29</v>
      </c>
      <c r="O65">
        <v>44.12</v>
      </c>
      <c r="P65">
        <v>16</v>
      </c>
      <c r="Q65" t="s">
        <v>38</v>
      </c>
      <c r="R65" s="104"/>
    </row>
    <row r="66" spans="1:18" ht="16">
      <c r="A66">
        <v>1</v>
      </c>
      <c r="B66">
        <v>16</v>
      </c>
      <c r="C66" s="43" t="s">
        <v>55</v>
      </c>
      <c r="D66" s="40" t="s">
        <v>19</v>
      </c>
      <c r="E66" s="40" t="s">
        <v>5</v>
      </c>
      <c r="F66" s="109" t="s">
        <v>21</v>
      </c>
      <c r="G66" s="69">
        <v>1</v>
      </c>
      <c r="H66" s="82" t="str">
        <f t="shared" ref="H66:H94" si="2">CONCATENATE(F66,"-",G66)</f>
        <v>41-1</v>
      </c>
      <c r="I66" s="75">
        <v>0.53749999999999998</v>
      </c>
      <c r="J66" s="76">
        <v>0.54097222222222219</v>
      </c>
      <c r="K66" s="43">
        <v>0</v>
      </c>
      <c r="L66" s="43" t="s">
        <v>53</v>
      </c>
      <c r="M66">
        <v>211.72</v>
      </c>
      <c r="N66">
        <v>21</v>
      </c>
      <c r="O66">
        <v>28.16</v>
      </c>
      <c r="P66">
        <v>15</v>
      </c>
      <c r="Q66" t="s">
        <v>232</v>
      </c>
    </row>
    <row r="67" spans="1:18" ht="16">
      <c r="A67">
        <v>1</v>
      </c>
      <c r="B67">
        <v>17</v>
      </c>
      <c r="C67" s="38" t="s">
        <v>55</v>
      </c>
      <c r="D67" s="36" t="s">
        <v>19</v>
      </c>
      <c r="E67" s="36" t="s">
        <v>5</v>
      </c>
      <c r="F67" s="64" t="s">
        <v>21</v>
      </c>
      <c r="G67" s="66">
        <v>2</v>
      </c>
      <c r="H67" s="82" t="str">
        <f t="shared" si="2"/>
        <v>41-2</v>
      </c>
      <c r="I67" s="71">
        <v>0.54305555555555551</v>
      </c>
      <c r="J67" s="72">
        <v>0.54652777777777783</v>
      </c>
      <c r="K67" s="38">
        <v>0</v>
      </c>
      <c r="L67" s="43" t="s">
        <v>53</v>
      </c>
      <c r="M67">
        <v>203.92</v>
      </c>
      <c r="N67">
        <v>30</v>
      </c>
      <c r="O67">
        <v>25.76</v>
      </c>
      <c r="P67">
        <v>12</v>
      </c>
      <c r="Q67" t="s">
        <v>232</v>
      </c>
    </row>
    <row r="68" spans="1:18" ht="16">
      <c r="A68">
        <v>1</v>
      </c>
      <c r="B68">
        <v>20</v>
      </c>
      <c r="C68" s="38" t="s">
        <v>55</v>
      </c>
      <c r="D68" s="36" t="s">
        <v>19</v>
      </c>
      <c r="E68" s="36" t="s">
        <v>5</v>
      </c>
      <c r="F68" s="64" t="s">
        <v>21</v>
      </c>
      <c r="G68" s="66">
        <v>3</v>
      </c>
      <c r="H68" s="82" t="str">
        <f t="shared" si="2"/>
        <v>41-3</v>
      </c>
      <c r="I68" s="71">
        <v>0.55972222222222223</v>
      </c>
      <c r="J68" s="72">
        <v>0.56319444444444444</v>
      </c>
      <c r="K68" s="38">
        <v>0</v>
      </c>
      <c r="L68" s="43" t="s">
        <v>53</v>
      </c>
      <c r="M68">
        <v>198.44</v>
      </c>
      <c r="N68">
        <v>41</v>
      </c>
      <c r="O68">
        <v>30.44</v>
      </c>
      <c r="P68">
        <v>19</v>
      </c>
      <c r="Q68" t="s">
        <v>232</v>
      </c>
    </row>
    <row r="69" spans="1:18" ht="16">
      <c r="A69">
        <v>1</v>
      </c>
      <c r="B69">
        <v>19</v>
      </c>
      <c r="C69" s="38" t="s">
        <v>55</v>
      </c>
      <c r="D69" s="36" t="s">
        <v>19</v>
      </c>
      <c r="E69" s="36" t="s">
        <v>5</v>
      </c>
      <c r="F69" s="64" t="s">
        <v>21</v>
      </c>
      <c r="G69" s="66">
        <v>4</v>
      </c>
      <c r="H69" s="82" t="str">
        <f t="shared" si="2"/>
        <v>41-4</v>
      </c>
      <c r="I69" s="71">
        <v>0.5541666666666667</v>
      </c>
      <c r="J69" s="72">
        <v>0.55763888888888891</v>
      </c>
      <c r="K69" s="38">
        <v>5</v>
      </c>
      <c r="L69" s="43" t="s">
        <v>53</v>
      </c>
      <c r="M69">
        <v>227</v>
      </c>
      <c r="N69">
        <v>23</v>
      </c>
      <c r="O69">
        <v>19</v>
      </c>
      <c r="P69">
        <v>8</v>
      </c>
      <c r="Q69" t="s">
        <v>232</v>
      </c>
    </row>
    <row r="70" spans="1:18" ht="17" thickBot="1">
      <c r="A70">
        <v>1</v>
      </c>
      <c r="B70">
        <v>18</v>
      </c>
      <c r="C70" s="47" t="s">
        <v>55</v>
      </c>
      <c r="D70" s="44" t="s">
        <v>19</v>
      </c>
      <c r="E70" s="44" t="s">
        <v>5</v>
      </c>
      <c r="F70" s="70" t="s">
        <v>21</v>
      </c>
      <c r="G70" s="67">
        <v>5</v>
      </c>
      <c r="H70" s="82" t="str">
        <f t="shared" si="2"/>
        <v>41-5</v>
      </c>
      <c r="I70" s="73">
        <v>0.54236111111111118</v>
      </c>
      <c r="J70" s="74">
        <v>0.55208333333333337</v>
      </c>
      <c r="K70" s="47">
        <v>0</v>
      </c>
      <c r="L70" s="43" t="s">
        <v>53</v>
      </c>
      <c r="M70">
        <v>227.72</v>
      </c>
      <c r="N70">
        <v>21</v>
      </c>
      <c r="O70">
        <v>15.56</v>
      </c>
      <c r="P70">
        <v>5</v>
      </c>
      <c r="Q70" t="s">
        <v>232</v>
      </c>
      <c r="R70" s="104"/>
    </row>
    <row r="71" spans="1:18" ht="16">
      <c r="A71">
        <v>3</v>
      </c>
      <c r="B71">
        <v>69</v>
      </c>
      <c r="C71" s="38" t="s">
        <v>55</v>
      </c>
      <c r="D71" s="36" t="s">
        <v>4</v>
      </c>
      <c r="E71" s="36" t="s">
        <v>12</v>
      </c>
      <c r="F71" s="64" t="s">
        <v>171</v>
      </c>
      <c r="G71" s="107">
        <v>1</v>
      </c>
      <c r="H71" s="82" t="str">
        <f t="shared" si="2"/>
        <v>47-1</v>
      </c>
      <c r="I71" s="56">
        <v>10.32</v>
      </c>
      <c r="J71" s="38">
        <v>10.37</v>
      </c>
      <c r="K71" s="38">
        <v>3</v>
      </c>
      <c r="L71" s="43" t="s">
        <v>53</v>
      </c>
      <c r="M71">
        <v>245.72</v>
      </c>
      <c r="N71">
        <v>26</v>
      </c>
      <c r="O71">
        <v>15.04</v>
      </c>
      <c r="P71">
        <v>9</v>
      </c>
      <c r="Q71" t="s">
        <v>38</v>
      </c>
    </row>
    <row r="72" spans="1:18" ht="16">
      <c r="A72">
        <v>3</v>
      </c>
      <c r="B72">
        <v>67</v>
      </c>
      <c r="C72" s="38" t="s">
        <v>55</v>
      </c>
      <c r="D72" s="36" t="s">
        <v>4</v>
      </c>
      <c r="E72" s="36" t="s">
        <v>12</v>
      </c>
      <c r="F72" s="64" t="s">
        <v>171</v>
      </c>
      <c r="G72" s="98">
        <v>2</v>
      </c>
      <c r="H72" s="82" t="str">
        <f t="shared" si="2"/>
        <v>47-2</v>
      </c>
      <c r="I72" s="56">
        <v>10.17</v>
      </c>
      <c r="J72" s="38">
        <v>10.220000000000001</v>
      </c>
      <c r="K72" s="38">
        <v>1</v>
      </c>
      <c r="L72" s="43" t="s">
        <v>53</v>
      </c>
      <c r="M72">
        <v>260.95999999999998</v>
      </c>
      <c r="N72">
        <v>15</v>
      </c>
      <c r="O72">
        <v>20.84</v>
      </c>
      <c r="P72">
        <v>9</v>
      </c>
      <c r="Q72" t="s">
        <v>38</v>
      </c>
    </row>
    <row r="73" spans="1:18" ht="16">
      <c r="A73">
        <v>3</v>
      </c>
      <c r="B73">
        <v>66</v>
      </c>
      <c r="C73" s="38" t="s">
        <v>55</v>
      </c>
      <c r="D73" s="36" t="s">
        <v>4</v>
      </c>
      <c r="E73" s="36" t="s">
        <v>12</v>
      </c>
      <c r="F73" s="64" t="s">
        <v>171</v>
      </c>
      <c r="G73" s="98">
        <v>3</v>
      </c>
      <c r="H73" s="82" t="str">
        <f t="shared" si="2"/>
        <v>47-3</v>
      </c>
      <c r="I73" s="38">
        <v>10.1</v>
      </c>
      <c r="J73" s="38">
        <v>10.15</v>
      </c>
      <c r="K73" s="97">
        <v>0</v>
      </c>
      <c r="L73" s="43" t="s">
        <v>53</v>
      </c>
      <c r="M73">
        <v>222.44</v>
      </c>
      <c r="N73">
        <v>32</v>
      </c>
      <c r="O73">
        <v>14.2</v>
      </c>
      <c r="P73">
        <v>6</v>
      </c>
      <c r="Q73" t="s">
        <v>38</v>
      </c>
    </row>
    <row r="74" spans="1:18" ht="16">
      <c r="A74">
        <v>3</v>
      </c>
      <c r="B74">
        <v>65</v>
      </c>
      <c r="C74" s="38" t="s">
        <v>55</v>
      </c>
      <c r="D74" s="36" t="s">
        <v>4</v>
      </c>
      <c r="E74" s="36" t="s">
        <v>12</v>
      </c>
      <c r="F74" s="64" t="s">
        <v>171</v>
      </c>
      <c r="G74" s="98">
        <v>4</v>
      </c>
      <c r="H74" s="82" t="str">
        <f t="shared" si="2"/>
        <v>47-4</v>
      </c>
      <c r="I74" s="38">
        <v>10.02</v>
      </c>
      <c r="J74" s="38">
        <v>10.07</v>
      </c>
      <c r="K74" s="97">
        <v>1</v>
      </c>
      <c r="L74" s="43" t="s">
        <v>53</v>
      </c>
      <c r="M74">
        <v>276.48</v>
      </c>
      <c r="N74">
        <v>12</v>
      </c>
      <c r="O74">
        <v>11.16</v>
      </c>
      <c r="P74">
        <v>4</v>
      </c>
      <c r="Q74" t="s">
        <v>38</v>
      </c>
    </row>
    <row r="75" spans="1:18" ht="17" thickBot="1">
      <c r="A75">
        <v>3</v>
      </c>
      <c r="B75">
        <v>68</v>
      </c>
      <c r="C75" s="47" t="s">
        <v>55</v>
      </c>
      <c r="D75" s="44" t="s">
        <v>4</v>
      </c>
      <c r="E75" s="44" t="s">
        <v>12</v>
      </c>
      <c r="F75" s="70" t="s">
        <v>171</v>
      </c>
      <c r="G75" s="68">
        <v>5</v>
      </c>
      <c r="H75" s="82" t="str">
        <f t="shared" si="2"/>
        <v>47-5</v>
      </c>
      <c r="I75" s="47">
        <v>10.24</v>
      </c>
      <c r="J75" s="47">
        <v>10.29</v>
      </c>
      <c r="K75" s="97">
        <v>4</v>
      </c>
      <c r="L75" s="43" t="s">
        <v>53</v>
      </c>
      <c r="M75">
        <v>223.68</v>
      </c>
      <c r="N75">
        <v>29</v>
      </c>
      <c r="O75">
        <v>23.36</v>
      </c>
      <c r="P75">
        <v>16</v>
      </c>
      <c r="Q75" t="s">
        <v>38</v>
      </c>
      <c r="R75" s="104"/>
    </row>
    <row r="76" spans="1:18" ht="16">
      <c r="A76">
        <v>1</v>
      </c>
      <c r="B76">
        <v>22</v>
      </c>
      <c r="C76" s="43" t="s">
        <v>55</v>
      </c>
      <c r="D76" s="40" t="s">
        <v>19</v>
      </c>
      <c r="E76" s="40" t="s">
        <v>12</v>
      </c>
      <c r="F76" s="109" t="s">
        <v>40</v>
      </c>
      <c r="G76" s="69">
        <v>1</v>
      </c>
      <c r="H76" s="82" t="str">
        <f t="shared" si="2"/>
        <v>50-1</v>
      </c>
      <c r="I76" s="76">
        <v>0.57152777777777775</v>
      </c>
      <c r="J76" s="76">
        <v>0.57500000000000007</v>
      </c>
      <c r="K76" s="97">
        <v>0</v>
      </c>
      <c r="L76" s="43" t="s">
        <v>53</v>
      </c>
      <c r="M76">
        <v>235.2</v>
      </c>
      <c r="N76">
        <v>24</v>
      </c>
      <c r="O76">
        <v>17.920000000000002</v>
      </c>
      <c r="P76">
        <v>10</v>
      </c>
      <c r="Q76" t="s">
        <v>38</v>
      </c>
      <c r="R76" t="s">
        <v>56</v>
      </c>
    </row>
    <row r="77" spans="1:18" ht="16">
      <c r="A77">
        <v>1</v>
      </c>
      <c r="B77">
        <v>24</v>
      </c>
      <c r="C77" s="38" t="s">
        <v>55</v>
      </c>
      <c r="D77" s="36" t="s">
        <v>19</v>
      </c>
      <c r="E77" s="36" t="s">
        <v>12</v>
      </c>
      <c r="F77" s="64" t="s">
        <v>40</v>
      </c>
      <c r="G77" s="66">
        <v>2</v>
      </c>
      <c r="H77" s="82" t="str">
        <f t="shared" si="2"/>
        <v>50-2</v>
      </c>
      <c r="I77" s="72">
        <v>0.58402777777777781</v>
      </c>
      <c r="J77" s="72">
        <v>0.58750000000000002</v>
      </c>
      <c r="K77" s="97">
        <v>5</v>
      </c>
      <c r="L77" s="43" t="s">
        <v>53</v>
      </c>
      <c r="M77">
        <v>214.96</v>
      </c>
      <c r="N77">
        <v>17</v>
      </c>
      <c r="O77">
        <v>22.32</v>
      </c>
      <c r="P77">
        <v>5</v>
      </c>
      <c r="Q77" t="s">
        <v>232</v>
      </c>
    </row>
    <row r="78" spans="1:18" ht="16">
      <c r="A78">
        <v>1</v>
      </c>
      <c r="B78">
        <v>21</v>
      </c>
      <c r="C78" s="38" t="s">
        <v>55</v>
      </c>
      <c r="D78" s="36" t="s">
        <v>19</v>
      </c>
      <c r="E78" s="36" t="s">
        <v>12</v>
      </c>
      <c r="F78" s="64" t="s">
        <v>40</v>
      </c>
      <c r="G78" s="66">
        <v>3</v>
      </c>
      <c r="H78" s="82" t="str">
        <f t="shared" si="2"/>
        <v>50-3</v>
      </c>
      <c r="I78" s="72">
        <v>0.56597222222222221</v>
      </c>
      <c r="J78" s="72">
        <v>0.5444444444444444</v>
      </c>
      <c r="K78" s="97">
        <v>1</v>
      </c>
      <c r="L78" s="43" t="s">
        <v>53</v>
      </c>
      <c r="M78">
        <v>194.68</v>
      </c>
      <c r="N78">
        <v>30</v>
      </c>
      <c r="O78">
        <v>36.119999999999997</v>
      </c>
      <c r="P78">
        <v>16</v>
      </c>
      <c r="Q78" t="s">
        <v>232</v>
      </c>
    </row>
    <row r="79" spans="1:18" ht="16">
      <c r="A79">
        <v>1</v>
      </c>
      <c r="B79">
        <v>23</v>
      </c>
      <c r="C79" s="38" t="s">
        <v>55</v>
      </c>
      <c r="D79" s="36" t="s">
        <v>19</v>
      </c>
      <c r="E79" s="36" t="s">
        <v>12</v>
      </c>
      <c r="F79" s="64" t="s">
        <v>40</v>
      </c>
      <c r="G79" s="66">
        <v>4</v>
      </c>
      <c r="H79" s="82" t="str">
        <f t="shared" si="2"/>
        <v>50-4</v>
      </c>
      <c r="I79" s="72">
        <v>0.57708333333333328</v>
      </c>
      <c r="J79" s="72">
        <v>0.5805555555555556</v>
      </c>
      <c r="K79" s="97">
        <v>6</v>
      </c>
      <c r="L79" s="43" t="s">
        <v>53</v>
      </c>
      <c r="M79">
        <v>257</v>
      </c>
      <c r="N79">
        <v>19</v>
      </c>
      <c r="O79">
        <v>10.88</v>
      </c>
      <c r="P79">
        <v>6</v>
      </c>
      <c r="Q79" t="s">
        <v>38</v>
      </c>
      <c r="R79" t="s">
        <v>56</v>
      </c>
    </row>
    <row r="80" spans="1:18" ht="17" thickBot="1">
      <c r="A80">
        <v>1</v>
      </c>
      <c r="B80">
        <v>25</v>
      </c>
      <c r="C80" s="47" t="s">
        <v>55</v>
      </c>
      <c r="D80" s="44" t="s">
        <v>19</v>
      </c>
      <c r="E80" s="44" t="s">
        <v>12</v>
      </c>
      <c r="F80" s="70" t="s">
        <v>40</v>
      </c>
      <c r="G80" s="68">
        <v>5</v>
      </c>
      <c r="H80" s="82" t="str">
        <f t="shared" si="2"/>
        <v>50-5</v>
      </c>
      <c r="I80" s="74">
        <v>0.58402777777777781</v>
      </c>
      <c r="J80" s="74">
        <v>0.59375</v>
      </c>
      <c r="K80" s="97">
        <v>0</v>
      </c>
      <c r="L80" s="43" t="s">
        <v>53</v>
      </c>
      <c r="M80">
        <v>254.84</v>
      </c>
      <c r="N80">
        <v>13</v>
      </c>
      <c r="O80">
        <v>0</v>
      </c>
      <c r="P80">
        <v>0</v>
      </c>
      <c r="Q80" t="s">
        <v>232</v>
      </c>
      <c r="R80" s="104"/>
    </row>
    <row r="81" spans="1:18" ht="16">
      <c r="A81">
        <v>3</v>
      </c>
      <c r="B81">
        <v>61</v>
      </c>
      <c r="C81" s="43" t="s">
        <v>55</v>
      </c>
      <c r="D81" s="40" t="s">
        <v>4</v>
      </c>
      <c r="E81" s="40" t="s">
        <v>5</v>
      </c>
      <c r="F81" s="109" t="s">
        <v>177</v>
      </c>
      <c r="G81" s="108">
        <v>1</v>
      </c>
      <c r="H81" s="82" t="str">
        <f t="shared" si="2"/>
        <v>74-1</v>
      </c>
      <c r="I81" s="43">
        <v>9.31</v>
      </c>
      <c r="J81" s="43">
        <v>9.36</v>
      </c>
      <c r="K81" s="97">
        <v>3</v>
      </c>
      <c r="L81" s="43" t="s">
        <v>53</v>
      </c>
      <c r="M81">
        <v>204</v>
      </c>
      <c r="N81">
        <v>30</v>
      </c>
      <c r="O81">
        <v>15.52</v>
      </c>
      <c r="P81">
        <v>5</v>
      </c>
      <c r="Q81" t="s">
        <v>38</v>
      </c>
    </row>
    <row r="82" spans="1:18" ht="16">
      <c r="A82">
        <v>3</v>
      </c>
      <c r="B82">
        <v>60</v>
      </c>
      <c r="C82" s="38" t="s">
        <v>55</v>
      </c>
      <c r="D82" s="36" t="s">
        <v>4</v>
      </c>
      <c r="E82" s="36" t="s">
        <v>5</v>
      </c>
      <c r="F82" s="64" t="s">
        <v>177</v>
      </c>
      <c r="G82" s="98">
        <v>2</v>
      </c>
      <c r="H82" s="82" t="str">
        <f t="shared" si="2"/>
        <v>74-2</v>
      </c>
      <c r="I82" s="38">
        <v>9.24</v>
      </c>
      <c r="J82" s="38">
        <v>9.2899999999999991</v>
      </c>
      <c r="K82" s="97">
        <v>2</v>
      </c>
      <c r="L82" s="43" t="s">
        <v>53</v>
      </c>
      <c r="M82">
        <v>281.52</v>
      </c>
      <c r="N82">
        <v>3</v>
      </c>
      <c r="O82">
        <v>0.52</v>
      </c>
      <c r="P82">
        <v>1</v>
      </c>
      <c r="Q82" t="s">
        <v>38</v>
      </c>
    </row>
    <row r="83" spans="1:18" ht="16">
      <c r="A83">
        <v>3</v>
      </c>
      <c r="B83">
        <v>64</v>
      </c>
      <c r="C83" s="110" t="s">
        <v>55</v>
      </c>
      <c r="D83" s="111" t="s">
        <v>4</v>
      </c>
      <c r="E83" s="111" t="s">
        <v>5</v>
      </c>
      <c r="F83" s="112" t="s">
        <v>177</v>
      </c>
      <c r="G83" s="114">
        <v>3</v>
      </c>
      <c r="H83" s="82" t="str">
        <f t="shared" si="2"/>
        <v>74-3</v>
      </c>
      <c r="I83" s="113">
        <v>9.5299999999999994</v>
      </c>
      <c r="J83" s="110">
        <v>9.58</v>
      </c>
      <c r="K83" s="110">
        <v>0</v>
      </c>
      <c r="L83" s="43" t="s">
        <v>53</v>
      </c>
      <c r="M83">
        <v>218.96</v>
      </c>
      <c r="N83">
        <v>32</v>
      </c>
      <c r="O83">
        <v>28.28</v>
      </c>
      <c r="P83">
        <v>12</v>
      </c>
      <c r="Q83" t="s">
        <v>38</v>
      </c>
    </row>
    <row r="84" spans="1:18" ht="16">
      <c r="A84">
        <v>3</v>
      </c>
      <c r="B84">
        <v>62</v>
      </c>
      <c r="C84" s="38" t="s">
        <v>55</v>
      </c>
      <c r="D84" s="36" t="s">
        <v>4</v>
      </c>
      <c r="E84" s="36" t="s">
        <v>5</v>
      </c>
      <c r="F84" s="36" t="s">
        <v>177</v>
      </c>
      <c r="G84" s="38">
        <v>4</v>
      </c>
      <c r="H84" s="82" t="str">
        <f t="shared" si="2"/>
        <v>74-4</v>
      </c>
      <c r="I84" s="38">
        <v>9.3800000000000008</v>
      </c>
      <c r="J84" s="38">
        <v>9.43</v>
      </c>
      <c r="K84" s="38">
        <v>1</v>
      </c>
      <c r="L84" s="43" t="s">
        <v>53</v>
      </c>
      <c r="M84">
        <v>249</v>
      </c>
      <c r="N84">
        <v>22</v>
      </c>
      <c r="O84">
        <v>16.8</v>
      </c>
      <c r="P84">
        <v>12</v>
      </c>
      <c r="Q84" t="s">
        <v>38</v>
      </c>
    </row>
    <row r="85" spans="1:18" ht="17" thickBot="1">
      <c r="A85">
        <v>3</v>
      </c>
      <c r="B85">
        <v>63</v>
      </c>
      <c r="C85" s="47" t="s">
        <v>55</v>
      </c>
      <c r="D85" s="44" t="s">
        <v>4</v>
      </c>
      <c r="E85" s="44" t="s">
        <v>5</v>
      </c>
      <c r="F85" s="44" t="s">
        <v>177</v>
      </c>
      <c r="G85" s="47">
        <v>5</v>
      </c>
      <c r="H85" s="82" t="str">
        <f t="shared" si="2"/>
        <v>74-5</v>
      </c>
      <c r="I85" s="47">
        <v>9.4499999999999993</v>
      </c>
      <c r="J85" s="47">
        <v>9.5</v>
      </c>
      <c r="K85" s="47">
        <v>0</v>
      </c>
      <c r="L85" s="43" t="s">
        <v>53</v>
      </c>
      <c r="M85">
        <v>201.44</v>
      </c>
      <c r="N85">
        <v>39</v>
      </c>
      <c r="O85">
        <v>20.92</v>
      </c>
      <c r="P85">
        <v>11</v>
      </c>
      <c r="Q85" t="s">
        <v>38</v>
      </c>
      <c r="R85" t="s">
        <v>235</v>
      </c>
    </row>
    <row r="86" spans="1:18" ht="16">
      <c r="A86">
        <v>1</v>
      </c>
      <c r="B86">
        <v>26</v>
      </c>
      <c r="C86" s="43" t="s">
        <v>51</v>
      </c>
      <c r="D86" s="40" t="s">
        <v>19</v>
      </c>
      <c r="E86" s="40" t="s">
        <v>5</v>
      </c>
      <c r="F86" s="109" t="s">
        <v>33</v>
      </c>
      <c r="G86" s="69">
        <v>1</v>
      </c>
      <c r="H86" s="82" t="str">
        <f t="shared" si="2"/>
        <v>77-1</v>
      </c>
      <c r="I86" s="75">
        <v>0.59861111111111109</v>
      </c>
      <c r="J86" s="76">
        <v>0.6020833333333333</v>
      </c>
      <c r="K86" s="43">
        <v>0</v>
      </c>
      <c r="L86" s="43" t="s">
        <v>53</v>
      </c>
      <c r="M86">
        <v>237</v>
      </c>
      <c r="N86">
        <v>15</v>
      </c>
      <c r="O86">
        <v>14.44</v>
      </c>
      <c r="P86">
        <v>5</v>
      </c>
      <c r="Q86" t="s">
        <v>232</v>
      </c>
    </row>
    <row r="87" spans="1:18" ht="16">
      <c r="A87">
        <v>1</v>
      </c>
      <c r="B87">
        <v>28</v>
      </c>
      <c r="C87" s="38" t="s">
        <v>51</v>
      </c>
      <c r="D87" s="36" t="s">
        <v>19</v>
      </c>
      <c r="E87" s="36" t="s">
        <v>5</v>
      </c>
      <c r="F87" s="64" t="s">
        <v>33</v>
      </c>
      <c r="G87" s="66">
        <v>2</v>
      </c>
      <c r="H87" s="82" t="str">
        <f t="shared" si="2"/>
        <v>77-2</v>
      </c>
      <c r="I87" s="71">
        <v>0.61041666666666672</v>
      </c>
      <c r="J87" s="72">
        <v>0.61388888888888882</v>
      </c>
      <c r="K87" s="38">
        <v>0</v>
      </c>
      <c r="L87" s="43" t="s">
        <v>53</v>
      </c>
      <c r="M87">
        <v>211.72</v>
      </c>
      <c r="N87">
        <v>26</v>
      </c>
      <c r="O87">
        <v>31.04</v>
      </c>
      <c r="P87">
        <v>13</v>
      </c>
      <c r="Q87" t="s">
        <v>232</v>
      </c>
    </row>
    <row r="88" spans="1:18" ht="16">
      <c r="A88">
        <v>1</v>
      </c>
      <c r="B88">
        <v>29</v>
      </c>
      <c r="C88" s="38" t="s">
        <v>51</v>
      </c>
      <c r="D88" s="36" t="s">
        <v>19</v>
      </c>
      <c r="E88" s="36" t="s">
        <v>5</v>
      </c>
      <c r="F88" s="64" t="s">
        <v>33</v>
      </c>
      <c r="G88" s="66">
        <v>3</v>
      </c>
      <c r="H88" s="82" t="str">
        <f t="shared" si="2"/>
        <v>77-3</v>
      </c>
      <c r="I88" s="256">
        <v>0.61597222222222225</v>
      </c>
      <c r="J88" s="257">
        <v>0.61944444444444446</v>
      </c>
      <c r="K88" s="38">
        <v>2</v>
      </c>
      <c r="L88" s="43" t="s">
        <v>56</v>
      </c>
      <c r="M88">
        <v>193.96</v>
      </c>
      <c r="N88">
        <v>30</v>
      </c>
      <c r="O88">
        <v>22.84</v>
      </c>
      <c r="P88">
        <v>11</v>
      </c>
      <c r="Q88" t="s">
        <v>232</v>
      </c>
    </row>
    <row r="89" spans="1:18" ht="16">
      <c r="A89">
        <v>1</v>
      </c>
      <c r="B89">
        <v>27</v>
      </c>
      <c r="C89" s="38" t="s">
        <v>51</v>
      </c>
      <c r="D89" s="36" t="s">
        <v>19</v>
      </c>
      <c r="E89" s="36" t="s">
        <v>5</v>
      </c>
      <c r="F89" s="64" t="s">
        <v>33</v>
      </c>
      <c r="G89" s="66">
        <v>4</v>
      </c>
      <c r="H89" s="82" t="str">
        <f t="shared" si="2"/>
        <v>77-4</v>
      </c>
      <c r="I89" s="71">
        <v>0.60486111111111118</v>
      </c>
      <c r="J89" s="72">
        <v>0.60833333333333328</v>
      </c>
      <c r="K89" s="38">
        <v>0</v>
      </c>
      <c r="L89" s="43" t="s">
        <v>53</v>
      </c>
      <c r="M89">
        <v>183.28</v>
      </c>
      <c r="N89">
        <v>30</v>
      </c>
      <c r="O89">
        <v>25.88</v>
      </c>
      <c r="P89">
        <v>12</v>
      </c>
      <c r="Q89" t="s">
        <v>232</v>
      </c>
    </row>
    <row r="90" spans="1:18" ht="17" thickBot="1">
      <c r="A90">
        <v>2</v>
      </c>
      <c r="B90">
        <v>49</v>
      </c>
      <c r="C90" s="47" t="s">
        <v>55</v>
      </c>
      <c r="D90" s="44" t="s">
        <v>19</v>
      </c>
      <c r="E90" s="44" t="s">
        <v>12</v>
      </c>
      <c r="F90" s="70" t="s">
        <v>113</v>
      </c>
      <c r="G90" s="68">
        <v>1</v>
      </c>
      <c r="H90" s="82" t="str">
        <f t="shared" si="2"/>
        <v>86-1</v>
      </c>
      <c r="I90" s="57">
        <v>12.1</v>
      </c>
      <c r="J90" s="47">
        <v>12.15</v>
      </c>
      <c r="K90" s="47">
        <v>0</v>
      </c>
      <c r="L90" s="43" t="s">
        <v>53</v>
      </c>
      <c r="M90">
        <v>267.83999999999997</v>
      </c>
      <c r="N90">
        <v>12</v>
      </c>
      <c r="O90">
        <v>16.68</v>
      </c>
      <c r="P90">
        <v>10</v>
      </c>
      <c r="Q90" t="s">
        <v>38</v>
      </c>
      <c r="R90" s="104"/>
    </row>
    <row r="91" spans="1:18" ht="16">
      <c r="A91">
        <v>2</v>
      </c>
      <c r="B91">
        <v>46</v>
      </c>
      <c r="C91" s="38" t="s">
        <v>55</v>
      </c>
      <c r="D91" s="36" t="s">
        <v>19</v>
      </c>
      <c r="E91" s="36" t="s">
        <v>12</v>
      </c>
      <c r="F91" s="64" t="s">
        <v>113</v>
      </c>
      <c r="G91" s="98">
        <v>2</v>
      </c>
      <c r="H91" s="82" t="str">
        <f t="shared" si="2"/>
        <v>86-2</v>
      </c>
      <c r="I91" s="56">
        <v>11.47</v>
      </c>
      <c r="J91" s="38">
        <v>11.52</v>
      </c>
      <c r="K91" s="38">
        <v>4</v>
      </c>
      <c r="L91" s="43" t="s">
        <v>53</v>
      </c>
      <c r="M91">
        <v>254.2</v>
      </c>
      <c r="N91">
        <v>8</v>
      </c>
      <c r="O91">
        <v>4.5599999999999996</v>
      </c>
      <c r="P91">
        <v>3</v>
      </c>
      <c r="Q91" t="s">
        <v>38</v>
      </c>
      <c r="R91" t="s">
        <v>234</v>
      </c>
    </row>
    <row r="92" spans="1:18" ht="16">
      <c r="A92">
        <v>2</v>
      </c>
      <c r="B92">
        <v>45</v>
      </c>
      <c r="C92" s="38" t="s">
        <v>55</v>
      </c>
      <c r="D92" s="36" t="s">
        <v>19</v>
      </c>
      <c r="E92" s="36" t="s">
        <v>12</v>
      </c>
      <c r="F92" s="64" t="s">
        <v>113</v>
      </c>
      <c r="G92" s="98">
        <v>3</v>
      </c>
      <c r="H92" s="82" t="str">
        <f t="shared" si="2"/>
        <v>86-3</v>
      </c>
      <c r="I92" s="56">
        <v>11.38</v>
      </c>
      <c r="J92" s="38">
        <v>11.43</v>
      </c>
      <c r="K92" s="38">
        <v>0</v>
      </c>
      <c r="L92" s="43" t="s">
        <v>53</v>
      </c>
      <c r="M92">
        <v>268.56</v>
      </c>
      <c r="N92">
        <v>9</v>
      </c>
      <c r="O92">
        <v>9.52</v>
      </c>
      <c r="P92">
        <v>5</v>
      </c>
      <c r="Q92" t="s">
        <v>38</v>
      </c>
    </row>
    <row r="93" spans="1:18" ht="16">
      <c r="A93">
        <v>2</v>
      </c>
      <c r="B93">
        <v>48</v>
      </c>
      <c r="C93" s="38" t="s">
        <v>55</v>
      </c>
      <c r="D93" s="36" t="s">
        <v>19</v>
      </c>
      <c r="E93" s="36" t="s">
        <v>12</v>
      </c>
      <c r="F93" s="64" t="s">
        <v>113</v>
      </c>
      <c r="G93" s="98">
        <v>4</v>
      </c>
      <c r="H93" s="82" t="str">
        <f t="shared" si="2"/>
        <v>86-4</v>
      </c>
      <c r="I93" s="56">
        <v>12.02</v>
      </c>
      <c r="J93" s="38">
        <v>12.07</v>
      </c>
      <c r="K93" s="38">
        <v>0</v>
      </c>
      <c r="L93" s="43" t="s">
        <v>53</v>
      </c>
      <c r="M93">
        <v>238.56</v>
      </c>
      <c r="N93">
        <v>19</v>
      </c>
      <c r="O93">
        <v>16.88</v>
      </c>
      <c r="P93">
        <v>11</v>
      </c>
      <c r="Q93" t="s">
        <v>38</v>
      </c>
    </row>
    <row r="94" spans="1:18" ht="17" thickBot="1">
      <c r="A94">
        <v>2</v>
      </c>
      <c r="B94">
        <v>47</v>
      </c>
      <c r="C94" s="47" t="s">
        <v>55</v>
      </c>
      <c r="D94" s="44" t="s">
        <v>19</v>
      </c>
      <c r="E94" s="44" t="s">
        <v>12</v>
      </c>
      <c r="F94" s="70" t="s">
        <v>113</v>
      </c>
      <c r="G94" s="68">
        <v>5</v>
      </c>
      <c r="H94" s="82" t="str">
        <f t="shared" si="2"/>
        <v>86-5</v>
      </c>
      <c r="I94" s="57">
        <v>11.54</v>
      </c>
      <c r="J94" s="47">
        <v>12</v>
      </c>
      <c r="K94" s="47">
        <v>4</v>
      </c>
      <c r="L94" s="43" t="s">
        <v>53</v>
      </c>
      <c r="M94">
        <v>268.56</v>
      </c>
      <c r="N94">
        <v>17</v>
      </c>
      <c r="O94">
        <v>8.24</v>
      </c>
      <c r="P94">
        <v>3</v>
      </c>
      <c r="Q94" t="s">
        <v>38</v>
      </c>
      <c r="R94" s="104"/>
    </row>
  </sheetData>
  <sortState xmlns:xlrd2="http://schemas.microsoft.com/office/spreadsheetml/2017/richdata2" ref="A2:R94">
    <sortCondition ref="H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D97"/>
  <sheetViews>
    <sheetView workbookViewId="0">
      <selection activeCell="I22" sqref="I22"/>
    </sheetView>
  </sheetViews>
  <sheetFormatPr baseColWidth="10" defaultColWidth="8.83203125" defaultRowHeight="15"/>
  <cols>
    <col min="1" max="4" width="8.83203125" style="38"/>
  </cols>
  <sheetData>
    <row r="1" spans="1:4">
      <c r="A1" s="239" t="s">
        <v>2</v>
      </c>
      <c r="B1" s="63" t="s">
        <v>3</v>
      </c>
      <c r="C1" s="63" t="s">
        <v>45</v>
      </c>
    </row>
    <row r="2" spans="1:4" ht="16">
      <c r="A2" s="242" t="s">
        <v>26</v>
      </c>
      <c r="B2" s="36" t="s">
        <v>27</v>
      </c>
      <c r="C2" s="36">
        <v>1</v>
      </c>
      <c r="D2" s="38">
        <v>1</v>
      </c>
    </row>
    <row r="3" spans="1:4" ht="16">
      <c r="A3" s="242" t="s">
        <v>28</v>
      </c>
      <c r="B3" s="36" t="s">
        <v>27</v>
      </c>
      <c r="C3" s="36">
        <v>1</v>
      </c>
      <c r="D3" s="38">
        <v>1</v>
      </c>
    </row>
    <row r="4" spans="1:4" ht="16">
      <c r="A4" s="242" t="s">
        <v>29</v>
      </c>
      <c r="B4" s="36" t="s">
        <v>27</v>
      </c>
      <c r="C4" s="36">
        <v>1</v>
      </c>
      <c r="D4" s="38">
        <v>1</v>
      </c>
    </row>
    <row r="5" spans="1:4" ht="16">
      <c r="A5" s="242" t="s">
        <v>30</v>
      </c>
      <c r="B5" s="36" t="s">
        <v>27</v>
      </c>
      <c r="C5" s="36">
        <v>1</v>
      </c>
      <c r="D5" s="38">
        <v>1</v>
      </c>
    </row>
    <row r="6" spans="1:4" ht="16">
      <c r="A6" s="242" t="s">
        <v>31</v>
      </c>
      <c r="B6" s="36" t="s">
        <v>27</v>
      </c>
      <c r="C6" s="36">
        <v>1</v>
      </c>
      <c r="D6" s="38">
        <v>1</v>
      </c>
    </row>
    <row r="7" spans="1:4" ht="16">
      <c r="A7" s="242" t="s">
        <v>6</v>
      </c>
      <c r="B7" s="36" t="s">
        <v>7</v>
      </c>
      <c r="C7" s="36">
        <v>1</v>
      </c>
      <c r="D7" s="38">
        <v>1</v>
      </c>
    </row>
    <row r="8" spans="1:4" ht="16">
      <c r="A8" s="242" t="s">
        <v>8</v>
      </c>
      <c r="B8" s="36" t="s">
        <v>7</v>
      </c>
      <c r="C8" s="36">
        <v>1</v>
      </c>
      <c r="D8" s="38">
        <v>1</v>
      </c>
    </row>
    <row r="9" spans="1:4" ht="16">
      <c r="A9" s="242" t="s">
        <v>9</v>
      </c>
      <c r="B9" s="36" t="s">
        <v>7</v>
      </c>
      <c r="C9" s="36">
        <v>1</v>
      </c>
      <c r="D9" s="38">
        <v>1</v>
      </c>
    </row>
    <row r="10" spans="1:4" ht="16">
      <c r="A10" s="242" t="s">
        <v>10</v>
      </c>
      <c r="B10" s="36" t="s">
        <v>7</v>
      </c>
      <c r="C10" s="36">
        <v>1</v>
      </c>
      <c r="D10" s="38">
        <v>1</v>
      </c>
    </row>
    <row r="11" spans="1:4" ht="16">
      <c r="A11" s="242" t="s">
        <v>11</v>
      </c>
      <c r="B11" s="36" t="s">
        <v>7</v>
      </c>
      <c r="C11" s="36">
        <v>1</v>
      </c>
      <c r="D11" s="38">
        <v>1</v>
      </c>
    </row>
    <row r="12" spans="1:4" ht="16">
      <c r="A12" s="242" t="s">
        <v>13</v>
      </c>
      <c r="B12" s="36" t="s">
        <v>14</v>
      </c>
      <c r="C12" s="36">
        <v>1</v>
      </c>
      <c r="D12" s="38">
        <v>1</v>
      </c>
    </row>
    <row r="13" spans="1:4" ht="16">
      <c r="A13" s="242" t="s">
        <v>15</v>
      </c>
      <c r="B13" s="36" t="s">
        <v>14</v>
      </c>
      <c r="C13" s="36">
        <v>1</v>
      </c>
      <c r="D13" s="38">
        <v>1</v>
      </c>
    </row>
    <row r="14" spans="1:4" ht="16">
      <c r="A14" s="242" t="s">
        <v>16</v>
      </c>
      <c r="B14" s="36" t="s">
        <v>14</v>
      </c>
      <c r="C14" s="36">
        <v>1</v>
      </c>
      <c r="D14" s="38">
        <v>1</v>
      </c>
    </row>
    <row r="15" spans="1:4" ht="16">
      <c r="A15" s="242" t="s">
        <v>17</v>
      </c>
      <c r="B15" s="36" t="s">
        <v>14</v>
      </c>
      <c r="C15" s="36">
        <v>1</v>
      </c>
      <c r="D15" s="38">
        <v>1</v>
      </c>
    </row>
    <row r="16" spans="1:4" ht="16">
      <c r="A16" s="242" t="s">
        <v>18</v>
      </c>
      <c r="B16" s="36" t="s">
        <v>14</v>
      </c>
      <c r="C16" s="36">
        <v>1</v>
      </c>
      <c r="D16" s="38">
        <v>1</v>
      </c>
    </row>
    <row r="17" spans="1:4" ht="16">
      <c r="A17" s="242" t="s">
        <v>20</v>
      </c>
      <c r="B17" s="36" t="s">
        <v>21</v>
      </c>
      <c r="C17" s="36">
        <v>1</v>
      </c>
      <c r="D17" s="38">
        <v>1</v>
      </c>
    </row>
    <row r="18" spans="1:4" ht="16">
      <c r="A18" s="242" t="s">
        <v>22</v>
      </c>
      <c r="B18" s="36" t="s">
        <v>21</v>
      </c>
      <c r="C18" s="36">
        <v>1</v>
      </c>
      <c r="D18" s="38">
        <v>1</v>
      </c>
    </row>
    <row r="19" spans="1:4" ht="16">
      <c r="A19" s="242" t="s">
        <v>23</v>
      </c>
      <c r="B19" s="36" t="s">
        <v>21</v>
      </c>
      <c r="C19" s="36">
        <v>1</v>
      </c>
      <c r="D19" s="38">
        <v>1</v>
      </c>
    </row>
    <row r="20" spans="1:4" ht="16">
      <c r="A20" s="242" t="s">
        <v>24</v>
      </c>
      <c r="B20" s="36" t="s">
        <v>21</v>
      </c>
      <c r="C20" s="36">
        <v>1</v>
      </c>
      <c r="D20" s="38">
        <v>1</v>
      </c>
    </row>
    <row r="21" spans="1:4" ht="16">
      <c r="A21" s="242" t="s">
        <v>25</v>
      </c>
      <c r="B21" s="36" t="s">
        <v>21</v>
      </c>
      <c r="C21" s="36">
        <v>1</v>
      </c>
      <c r="D21" s="38">
        <v>1</v>
      </c>
    </row>
    <row r="22" spans="1:4" ht="16">
      <c r="A22" s="242" t="s">
        <v>39</v>
      </c>
      <c r="B22" s="36" t="s">
        <v>40</v>
      </c>
      <c r="C22" s="36">
        <v>1</v>
      </c>
      <c r="D22" s="38">
        <v>1</v>
      </c>
    </row>
    <row r="23" spans="1:4" ht="16">
      <c r="A23" s="242" t="s">
        <v>41</v>
      </c>
      <c r="B23" s="36" t="s">
        <v>40</v>
      </c>
      <c r="C23" s="36">
        <v>1</v>
      </c>
      <c r="D23" s="38">
        <v>1</v>
      </c>
    </row>
    <row r="24" spans="1:4" ht="16">
      <c r="A24" s="242" t="s">
        <v>42</v>
      </c>
      <c r="B24" s="36" t="s">
        <v>40</v>
      </c>
      <c r="C24" s="36">
        <v>1</v>
      </c>
      <c r="D24" s="38">
        <v>1</v>
      </c>
    </row>
    <row r="25" spans="1:4" ht="16">
      <c r="A25" s="242" t="s">
        <v>43</v>
      </c>
      <c r="B25" s="36" t="s">
        <v>40</v>
      </c>
      <c r="C25" s="36">
        <v>1</v>
      </c>
      <c r="D25" s="38">
        <v>1</v>
      </c>
    </row>
    <row r="26" spans="1:4" ht="16">
      <c r="A26" s="242" t="s">
        <v>44</v>
      </c>
      <c r="B26" s="36" t="s">
        <v>40</v>
      </c>
      <c r="C26" s="36">
        <v>1</v>
      </c>
      <c r="D26" s="38">
        <v>1</v>
      </c>
    </row>
    <row r="27" spans="1:4" ht="16">
      <c r="A27" s="242" t="s">
        <v>32</v>
      </c>
      <c r="B27" s="36" t="s">
        <v>33</v>
      </c>
      <c r="C27" s="36">
        <v>1</v>
      </c>
      <c r="D27" s="38">
        <v>1</v>
      </c>
    </row>
    <row r="28" spans="1:4" ht="16">
      <c r="A28" s="242" t="s">
        <v>34</v>
      </c>
      <c r="B28" s="36" t="s">
        <v>33</v>
      </c>
      <c r="C28" s="36">
        <v>1</v>
      </c>
      <c r="D28" s="38">
        <v>1</v>
      </c>
    </row>
    <row r="29" spans="1:4" ht="16">
      <c r="A29" s="242" t="s">
        <v>35</v>
      </c>
      <c r="B29" s="36" t="s">
        <v>33</v>
      </c>
      <c r="C29" s="36">
        <v>1</v>
      </c>
      <c r="D29" s="38">
        <v>1</v>
      </c>
    </row>
    <row r="30" spans="1:4" ht="16">
      <c r="A30" s="242" t="s">
        <v>36</v>
      </c>
      <c r="B30" s="36" t="s">
        <v>33</v>
      </c>
      <c r="C30" s="36">
        <v>1</v>
      </c>
      <c r="D30" s="38">
        <v>1</v>
      </c>
    </row>
    <row r="31" spans="1:4" ht="17" thickBot="1">
      <c r="A31" s="252" t="s">
        <v>37</v>
      </c>
      <c r="B31" s="251" t="s">
        <v>33</v>
      </c>
      <c r="C31" s="251">
        <v>1</v>
      </c>
    </row>
    <row r="32" spans="1:4" ht="16">
      <c r="A32" s="248" t="s">
        <v>100</v>
      </c>
      <c r="B32" s="40" t="s">
        <v>101</v>
      </c>
      <c r="C32" s="40">
        <v>2</v>
      </c>
      <c r="D32" s="38">
        <v>1</v>
      </c>
    </row>
    <row r="33" spans="1:4" ht="16">
      <c r="A33" s="242" t="s">
        <v>102</v>
      </c>
      <c r="B33" s="36" t="s">
        <v>101</v>
      </c>
      <c r="C33" s="36">
        <v>2</v>
      </c>
      <c r="D33" s="38">
        <v>1</v>
      </c>
    </row>
    <row r="34" spans="1:4" ht="16">
      <c r="A34" s="242" t="s">
        <v>103</v>
      </c>
      <c r="B34" s="36" t="s">
        <v>101</v>
      </c>
      <c r="C34" s="36">
        <v>2</v>
      </c>
      <c r="D34" s="38">
        <v>1</v>
      </c>
    </row>
    <row r="35" spans="1:4" ht="16">
      <c r="A35" s="242" t="s">
        <v>104</v>
      </c>
      <c r="B35" s="36" t="s">
        <v>101</v>
      </c>
      <c r="C35" s="36">
        <v>2</v>
      </c>
      <c r="D35" s="38">
        <v>1</v>
      </c>
    </row>
    <row r="36" spans="1:4" ht="16">
      <c r="A36" s="242" t="s">
        <v>105</v>
      </c>
      <c r="B36" s="36" t="s">
        <v>101</v>
      </c>
      <c r="C36" s="36">
        <v>2</v>
      </c>
      <c r="D36" s="38">
        <v>1</v>
      </c>
    </row>
    <row r="37" spans="1:4" ht="16">
      <c r="A37" s="242" t="s">
        <v>94</v>
      </c>
      <c r="B37" s="36" t="s">
        <v>95</v>
      </c>
      <c r="C37" s="36">
        <v>2</v>
      </c>
      <c r="D37" s="38">
        <v>1</v>
      </c>
    </row>
    <row r="38" spans="1:4" ht="16">
      <c r="A38" s="242" t="s">
        <v>96</v>
      </c>
      <c r="B38" s="36" t="s">
        <v>95</v>
      </c>
      <c r="C38" s="36">
        <v>2</v>
      </c>
      <c r="D38" s="38">
        <v>1</v>
      </c>
    </row>
    <row r="39" spans="1:4" ht="16">
      <c r="A39" s="242" t="s">
        <v>97</v>
      </c>
      <c r="B39" s="36" t="s">
        <v>95</v>
      </c>
      <c r="C39" s="36">
        <v>2</v>
      </c>
      <c r="D39" s="38">
        <v>1</v>
      </c>
    </row>
    <row r="40" spans="1:4" ht="16">
      <c r="A40" s="242" t="s">
        <v>98</v>
      </c>
      <c r="B40" s="36" t="s">
        <v>95</v>
      </c>
      <c r="C40" s="36">
        <v>2</v>
      </c>
      <c r="D40" s="38">
        <v>1</v>
      </c>
    </row>
    <row r="41" spans="1:4" ht="16">
      <c r="A41" s="246" t="s">
        <v>99</v>
      </c>
      <c r="B41" s="245" t="s">
        <v>95</v>
      </c>
      <c r="C41" s="245">
        <v>2</v>
      </c>
    </row>
    <row r="42" spans="1:4" ht="16">
      <c r="A42" s="242" t="s">
        <v>124</v>
      </c>
      <c r="B42" s="36" t="s">
        <v>125</v>
      </c>
      <c r="C42" s="36">
        <v>2</v>
      </c>
      <c r="D42" s="38">
        <v>1</v>
      </c>
    </row>
    <row r="43" spans="1:4" ht="16">
      <c r="A43" s="242" t="s">
        <v>126</v>
      </c>
      <c r="B43" s="36" t="s">
        <v>125</v>
      </c>
      <c r="C43" s="36">
        <v>2</v>
      </c>
      <c r="D43" s="38">
        <v>1</v>
      </c>
    </row>
    <row r="44" spans="1:4" ht="16">
      <c r="A44" s="242" t="s">
        <v>127</v>
      </c>
      <c r="B44" s="36" t="s">
        <v>125</v>
      </c>
      <c r="C44" s="36">
        <v>2</v>
      </c>
      <c r="D44" s="38">
        <v>1</v>
      </c>
    </row>
    <row r="45" spans="1:4" ht="16">
      <c r="A45" s="242" t="s">
        <v>128</v>
      </c>
      <c r="B45" s="36" t="s">
        <v>125</v>
      </c>
      <c r="C45" s="36">
        <v>2</v>
      </c>
      <c r="D45" s="38">
        <v>1</v>
      </c>
    </row>
    <row r="46" spans="1:4" ht="16">
      <c r="A46" s="242" t="s">
        <v>129</v>
      </c>
      <c r="B46" s="36" t="s">
        <v>125</v>
      </c>
      <c r="C46" s="36">
        <v>2</v>
      </c>
      <c r="D46" s="38">
        <v>1</v>
      </c>
    </row>
    <row r="47" spans="1:4" ht="16">
      <c r="A47" s="242" t="s">
        <v>106</v>
      </c>
      <c r="B47" s="36" t="s">
        <v>107</v>
      </c>
      <c r="C47" s="36">
        <v>2</v>
      </c>
      <c r="D47" s="38">
        <v>1</v>
      </c>
    </row>
    <row r="48" spans="1:4" ht="16">
      <c r="A48" s="242" t="s">
        <v>108</v>
      </c>
      <c r="B48" s="36" t="s">
        <v>107</v>
      </c>
      <c r="C48" s="36">
        <v>2</v>
      </c>
      <c r="D48" s="38">
        <v>1</v>
      </c>
    </row>
    <row r="49" spans="1:4" ht="16">
      <c r="A49" s="242" t="s">
        <v>109</v>
      </c>
      <c r="B49" s="36" t="s">
        <v>107</v>
      </c>
      <c r="C49" s="36">
        <v>2</v>
      </c>
      <c r="D49" s="38">
        <v>1</v>
      </c>
    </row>
    <row r="50" spans="1:4" ht="16">
      <c r="A50" s="242" t="s">
        <v>110</v>
      </c>
      <c r="B50" s="36" t="s">
        <v>107</v>
      </c>
      <c r="C50" s="36">
        <v>2</v>
      </c>
      <c r="D50" s="38">
        <v>1</v>
      </c>
    </row>
    <row r="51" spans="1:4" ht="16">
      <c r="A51" s="242" t="s">
        <v>111</v>
      </c>
      <c r="B51" s="36" t="s">
        <v>107</v>
      </c>
      <c r="C51" s="36">
        <v>2</v>
      </c>
      <c r="D51" s="38">
        <v>1</v>
      </c>
    </row>
    <row r="52" spans="1:4" ht="16">
      <c r="A52" s="242" t="s">
        <v>118</v>
      </c>
      <c r="B52" s="36" t="s">
        <v>119</v>
      </c>
      <c r="C52" s="36">
        <v>2</v>
      </c>
      <c r="D52" s="38">
        <v>1</v>
      </c>
    </row>
    <row r="53" spans="1:4" ht="16">
      <c r="A53" s="242" t="s">
        <v>120</v>
      </c>
      <c r="B53" s="36" t="s">
        <v>119</v>
      </c>
      <c r="C53" s="36">
        <v>2</v>
      </c>
      <c r="D53" s="38">
        <v>1</v>
      </c>
    </row>
    <row r="54" spans="1:4" ht="16">
      <c r="A54" s="242" t="s">
        <v>121</v>
      </c>
      <c r="B54" s="36" t="s">
        <v>119</v>
      </c>
      <c r="C54" s="36">
        <v>2</v>
      </c>
      <c r="D54" s="38">
        <v>1</v>
      </c>
    </row>
    <row r="55" spans="1:4" ht="16">
      <c r="A55" s="242" t="s">
        <v>122</v>
      </c>
      <c r="B55" s="36" t="s">
        <v>119</v>
      </c>
      <c r="C55" s="36">
        <v>2</v>
      </c>
      <c r="D55" s="38">
        <v>1</v>
      </c>
    </row>
    <row r="56" spans="1:4" ht="16">
      <c r="A56" s="242" t="s">
        <v>123</v>
      </c>
      <c r="B56" s="36" t="s">
        <v>119</v>
      </c>
      <c r="C56" s="36">
        <v>2</v>
      </c>
      <c r="D56" s="38">
        <v>1</v>
      </c>
    </row>
    <row r="57" spans="1:4" ht="16">
      <c r="A57" s="242" t="s">
        <v>112</v>
      </c>
      <c r="B57" s="36" t="s">
        <v>113</v>
      </c>
      <c r="C57" s="36">
        <v>2</v>
      </c>
      <c r="D57" s="38">
        <v>1</v>
      </c>
    </row>
    <row r="58" spans="1:4" ht="16">
      <c r="A58" s="242" t="s">
        <v>114</v>
      </c>
      <c r="B58" s="36" t="s">
        <v>113</v>
      </c>
      <c r="C58" s="36">
        <v>2</v>
      </c>
      <c r="D58" s="38">
        <v>1</v>
      </c>
    </row>
    <row r="59" spans="1:4" ht="16">
      <c r="A59" s="242" t="s">
        <v>115</v>
      </c>
      <c r="B59" s="36" t="s">
        <v>113</v>
      </c>
      <c r="C59" s="36">
        <v>2</v>
      </c>
      <c r="D59" s="38">
        <v>1</v>
      </c>
    </row>
    <row r="60" spans="1:4" ht="16">
      <c r="A60" s="242" t="s">
        <v>116</v>
      </c>
      <c r="B60" s="36" t="s">
        <v>113</v>
      </c>
      <c r="C60" s="36">
        <v>2</v>
      </c>
      <c r="D60" s="38">
        <v>1</v>
      </c>
    </row>
    <row r="61" spans="1:4" ht="17" thickBot="1">
      <c r="A61" s="255" t="s">
        <v>117</v>
      </c>
      <c r="B61" s="44" t="s">
        <v>113</v>
      </c>
      <c r="C61" s="44">
        <v>2</v>
      </c>
      <c r="D61" s="38">
        <v>1</v>
      </c>
    </row>
    <row r="62" spans="1:4" ht="16">
      <c r="A62" s="248" t="s">
        <v>158</v>
      </c>
      <c r="B62" s="40" t="s">
        <v>159</v>
      </c>
      <c r="C62" s="40">
        <v>3</v>
      </c>
      <c r="D62" s="38">
        <v>1</v>
      </c>
    </row>
    <row r="63" spans="1:4" ht="16">
      <c r="A63" s="242" t="s">
        <v>160</v>
      </c>
      <c r="B63" s="36" t="s">
        <v>159</v>
      </c>
      <c r="C63" s="36">
        <v>3</v>
      </c>
      <c r="D63" s="38">
        <v>1</v>
      </c>
    </row>
    <row r="64" spans="1:4" ht="16">
      <c r="A64" s="242" t="s">
        <v>161</v>
      </c>
      <c r="B64" s="36" t="s">
        <v>159</v>
      </c>
      <c r="C64" s="36">
        <v>3</v>
      </c>
      <c r="D64" s="38">
        <v>1</v>
      </c>
    </row>
    <row r="65" spans="1:4" ht="16">
      <c r="A65" s="242" t="s">
        <v>162</v>
      </c>
      <c r="B65" s="36" t="s">
        <v>159</v>
      </c>
      <c r="C65" s="36">
        <v>3</v>
      </c>
      <c r="D65" s="38">
        <v>1</v>
      </c>
    </row>
    <row r="66" spans="1:4" ht="16">
      <c r="A66" s="242" t="s">
        <v>163</v>
      </c>
      <c r="B66" s="36" t="s">
        <v>159</v>
      </c>
      <c r="C66" s="36">
        <v>3</v>
      </c>
      <c r="D66" s="38">
        <v>1</v>
      </c>
    </row>
    <row r="67" spans="1:4" ht="16">
      <c r="A67" s="242" t="s">
        <v>140</v>
      </c>
      <c r="B67" s="36" t="s">
        <v>141</v>
      </c>
      <c r="C67" s="36">
        <v>3</v>
      </c>
      <c r="D67" s="38">
        <v>1</v>
      </c>
    </row>
    <row r="68" spans="1:4" ht="16">
      <c r="A68" s="242" t="s">
        <v>142</v>
      </c>
      <c r="B68" s="36" t="s">
        <v>141</v>
      </c>
      <c r="C68" s="36">
        <v>3</v>
      </c>
      <c r="D68" s="38">
        <v>1</v>
      </c>
    </row>
    <row r="69" spans="1:4" ht="16">
      <c r="A69" s="242" t="s">
        <v>143</v>
      </c>
      <c r="B69" s="36" t="s">
        <v>141</v>
      </c>
      <c r="C69" s="36">
        <v>3</v>
      </c>
      <c r="D69" s="38">
        <v>1</v>
      </c>
    </row>
    <row r="70" spans="1:4" ht="16">
      <c r="A70" s="242" t="s">
        <v>144</v>
      </c>
      <c r="B70" s="36" t="s">
        <v>141</v>
      </c>
      <c r="C70" s="36">
        <v>3</v>
      </c>
      <c r="D70" s="38">
        <v>1</v>
      </c>
    </row>
    <row r="71" spans="1:4" ht="16">
      <c r="A71" s="242" t="s">
        <v>145</v>
      </c>
      <c r="B71" s="36" t="s">
        <v>141</v>
      </c>
      <c r="C71" s="36">
        <v>3</v>
      </c>
      <c r="D71" s="38">
        <v>1</v>
      </c>
    </row>
    <row r="72" spans="1:4" ht="16">
      <c r="A72" s="242" t="s">
        <v>164</v>
      </c>
      <c r="B72" s="36" t="s">
        <v>165</v>
      </c>
      <c r="C72" s="36">
        <v>3</v>
      </c>
      <c r="D72" s="38">
        <v>1</v>
      </c>
    </row>
    <row r="73" spans="1:4" ht="16">
      <c r="A73" s="242" t="s">
        <v>166</v>
      </c>
      <c r="B73" s="36" t="s">
        <v>165</v>
      </c>
      <c r="C73" s="36">
        <v>3</v>
      </c>
      <c r="D73" s="38">
        <v>1</v>
      </c>
    </row>
    <row r="74" spans="1:4" ht="16">
      <c r="A74" s="242" t="s">
        <v>167</v>
      </c>
      <c r="B74" s="36" t="s">
        <v>165</v>
      </c>
      <c r="C74" s="36">
        <v>3</v>
      </c>
      <c r="D74" s="38">
        <v>1</v>
      </c>
    </row>
    <row r="75" spans="1:4" ht="16">
      <c r="A75" s="242" t="s">
        <v>168</v>
      </c>
      <c r="B75" s="36" t="s">
        <v>165</v>
      </c>
      <c r="C75" s="36">
        <v>3</v>
      </c>
      <c r="D75" s="38">
        <v>1</v>
      </c>
    </row>
    <row r="76" spans="1:4" ht="16">
      <c r="A76" s="242" t="s">
        <v>169</v>
      </c>
      <c r="B76" s="36" t="s">
        <v>165</v>
      </c>
      <c r="C76" s="36">
        <v>3</v>
      </c>
      <c r="D76" s="38">
        <v>1</v>
      </c>
    </row>
    <row r="77" spans="1:4" ht="16">
      <c r="A77" s="242" t="s">
        <v>152</v>
      </c>
      <c r="B77" s="36" t="s">
        <v>153</v>
      </c>
      <c r="C77" s="36">
        <v>3</v>
      </c>
      <c r="D77" s="38">
        <v>1</v>
      </c>
    </row>
    <row r="78" spans="1:4" ht="16">
      <c r="A78" s="242" t="s">
        <v>154</v>
      </c>
      <c r="B78" s="36" t="s">
        <v>153</v>
      </c>
      <c r="C78" s="36">
        <v>3</v>
      </c>
      <c r="D78" s="38">
        <v>1</v>
      </c>
    </row>
    <row r="79" spans="1:4" ht="16">
      <c r="A79" s="242" t="s">
        <v>155</v>
      </c>
      <c r="B79" s="36" t="s">
        <v>153</v>
      </c>
      <c r="C79" s="36">
        <v>3</v>
      </c>
      <c r="D79" s="38">
        <v>1</v>
      </c>
    </row>
    <row r="80" spans="1:4" ht="16">
      <c r="A80" s="242" t="s">
        <v>156</v>
      </c>
      <c r="B80" s="36" t="s">
        <v>153</v>
      </c>
      <c r="C80" s="36">
        <v>3</v>
      </c>
      <c r="D80" s="38">
        <v>1</v>
      </c>
    </row>
    <row r="81" spans="1:4" ht="16">
      <c r="A81" s="242" t="s">
        <v>157</v>
      </c>
      <c r="B81" s="36" t="s">
        <v>153</v>
      </c>
      <c r="C81" s="36">
        <v>3</v>
      </c>
      <c r="D81" s="38">
        <v>1</v>
      </c>
    </row>
    <row r="82" spans="1:4" ht="16">
      <c r="A82" s="246" t="s">
        <v>146</v>
      </c>
      <c r="B82" s="245" t="s">
        <v>147</v>
      </c>
      <c r="C82" s="245">
        <v>3</v>
      </c>
    </row>
    <row r="83" spans="1:4" ht="16">
      <c r="A83" s="242" t="s">
        <v>148</v>
      </c>
      <c r="B83" s="36" t="s">
        <v>147</v>
      </c>
      <c r="C83" s="36">
        <v>3</v>
      </c>
      <c r="D83" s="38">
        <v>1</v>
      </c>
    </row>
    <row r="84" spans="1:4" ht="16">
      <c r="A84" s="242" t="s">
        <v>149</v>
      </c>
      <c r="B84" s="36" t="s">
        <v>147</v>
      </c>
      <c r="C84" s="36">
        <v>3</v>
      </c>
      <c r="D84" s="38">
        <v>1</v>
      </c>
    </row>
    <row r="85" spans="1:4" ht="16">
      <c r="A85" s="242" t="s">
        <v>150</v>
      </c>
      <c r="B85" s="36" t="s">
        <v>147</v>
      </c>
      <c r="C85" s="36">
        <v>3</v>
      </c>
      <c r="D85" s="38">
        <v>1</v>
      </c>
    </row>
    <row r="86" spans="1:4" ht="16">
      <c r="A86" s="242" t="s">
        <v>151</v>
      </c>
      <c r="B86" s="36" t="s">
        <v>147</v>
      </c>
      <c r="C86" s="36">
        <v>3</v>
      </c>
      <c r="D86" s="38">
        <v>1</v>
      </c>
    </row>
    <row r="87" spans="1:4" ht="16">
      <c r="A87" s="242" t="s">
        <v>170</v>
      </c>
      <c r="B87" s="36" t="s">
        <v>171</v>
      </c>
      <c r="C87" s="36">
        <v>3</v>
      </c>
      <c r="D87" s="38">
        <v>1</v>
      </c>
    </row>
    <row r="88" spans="1:4" ht="16">
      <c r="A88" s="242" t="s">
        <v>172</v>
      </c>
      <c r="B88" s="36" t="s">
        <v>171</v>
      </c>
      <c r="C88" s="36">
        <v>3</v>
      </c>
      <c r="D88" s="38">
        <v>1</v>
      </c>
    </row>
    <row r="89" spans="1:4" ht="16">
      <c r="A89" s="242" t="s">
        <v>173</v>
      </c>
      <c r="B89" s="36" t="s">
        <v>171</v>
      </c>
      <c r="C89" s="36">
        <v>3</v>
      </c>
      <c r="D89" s="38">
        <v>1</v>
      </c>
    </row>
    <row r="90" spans="1:4" ht="16">
      <c r="A90" s="242" t="s">
        <v>174</v>
      </c>
      <c r="B90" s="36" t="s">
        <v>171</v>
      </c>
      <c r="C90" s="36">
        <v>3</v>
      </c>
      <c r="D90" s="38">
        <v>1</v>
      </c>
    </row>
    <row r="91" spans="1:4" ht="16">
      <c r="A91" s="242" t="s">
        <v>175</v>
      </c>
      <c r="B91" s="36" t="s">
        <v>171</v>
      </c>
      <c r="C91" s="36">
        <v>3</v>
      </c>
      <c r="D91" s="38">
        <v>1</v>
      </c>
    </row>
    <row r="92" spans="1:4" ht="16">
      <c r="A92" s="242" t="s">
        <v>176</v>
      </c>
      <c r="B92" s="36" t="s">
        <v>177</v>
      </c>
      <c r="C92" s="36">
        <v>3</v>
      </c>
      <c r="D92" s="38">
        <v>1</v>
      </c>
    </row>
    <row r="93" spans="1:4" ht="16">
      <c r="A93" s="242" t="s">
        <v>178</v>
      </c>
      <c r="B93" s="36" t="s">
        <v>177</v>
      </c>
      <c r="C93" s="36">
        <v>3</v>
      </c>
      <c r="D93" s="38">
        <v>1</v>
      </c>
    </row>
    <row r="94" spans="1:4" ht="16">
      <c r="A94" s="242" t="s">
        <v>179</v>
      </c>
      <c r="B94" s="36" t="s">
        <v>177</v>
      </c>
      <c r="C94" s="36">
        <v>3</v>
      </c>
      <c r="D94" s="38">
        <v>1</v>
      </c>
    </row>
    <row r="95" spans="1:4" ht="16">
      <c r="A95" s="242" t="s">
        <v>180</v>
      </c>
      <c r="B95" s="36" t="s">
        <v>177</v>
      </c>
      <c r="C95" s="36">
        <v>3</v>
      </c>
      <c r="D95" s="38">
        <v>1</v>
      </c>
    </row>
    <row r="96" spans="1:4" ht="16">
      <c r="A96" s="242" t="s">
        <v>181</v>
      </c>
      <c r="B96" s="36" t="s">
        <v>177</v>
      </c>
      <c r="C96" s="36">
        <v>3</v>
      </c>
      <c r="D96" s="38">
        <v>1</v>
      </c>
    </row>
    <row r="97" spans="4:4">
      <c r="D97" s="38">
        <f>SUM(D2:D96)</f>
        <v>92</v>
      </c>
    </row>
  </sheetData>
  <pageMargins left="0.7" right="0.7" top="0.75" bottom="0.75" header="0.3" footer="0.3"/>
  <pageSetup paperSize="9" scale="5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94"/>
  <sheetViews>
    <sheetView workbookViewId="0">
      <selection activeCell="M21" sqref="M21"/>
    </sheetView>
  </sheetViews>
  <sheetFormatPr baseColWidth="10" defaultColWidth="8.83203125" defaultRowHeight="15"/>
  <cols>
    <col min="5" max="5" width="11.5" bestFit="1" customWidth="1"/>
  </cols>
  <sheetData>
    <row r="1" spans="1:14">
      <c r="A1" t="s">
        <v>45</v>
      </c>
      <c r="B1" t="s">
        <v>3</v>
      </c>
      <c r="C1" t="s">
        <v>1</v>
      </c>
      <c r="D1" t="s">
        <v>47</v>
      </c>
      <c r="E1" t="s">
        <v>71</v>
      </c>
      <c r="F1" t="s">
        <v>2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N1" t="s">
        <v>282</v>
      </c>
    </row>
    <row r="2" spans="1:14">
      <c r="A2">
        <v>3</v>
      </c>
      <c r="B2">
        <v>38</v>
      </c>
      <c r="C2" s="24" t="s">
        <v>277</v>
      </c>
      <c r="D2" t="s">
        <v>51</v>
      </c>
      <c r="E2">
        <v>4</v>
      </c>
      <c r="F2">
        <v>2</v>
      </c>
      <c r="G2" t="str">
        <f t="shared" ref="G2:G65" si="0">CONCATENATE(B2,".",F2)</f>
        <v>38.2</v>
      </c>
      <c r="H2">
        <v>4</v>
      </c>
      <c r="I2">
        <v>3</v>
      </c>
      <c r="J2">
        <v>3</v>
      </c>
      <c r="K2">
        <v>3.33</v>
      </c>
      <c r="N2" t="s">
        <v>283</v>
      </c>
    </row>
    <row r="3" spans="1:14">
      <c r="A3">
        <v>3</v>
      </c>
      <c r="B3">
        <v>38</v>
      </c>
      <c r="C3" s="24" t="s">
        <v>277</v>
      </c>
      <c r="D3" t="s">
        <v>55</v>
      </c>
      <c r="E3">
        <v>4</v>
      </c>
      <c r="F3">
        <v>3</v>
      </c>
      <c r="G3" t="str">
        <f t="shared" si="0"/>
        <v>38.3</v>
      </c>
      <c r="H3">
        <v>2</v>
      </c>
      <c r="I3">
        <v>2</v>
      </c>
      <c r="J3">
        <v>2</v>
      </c>
      <c r="K3">
        <v>2</v>
      </c>
      <c r="N3" t="s">
        <v>284</v>
      </c>
    </row>
    <row r="4" spans="1:14">
      <c r="A4">
        <v>3</v>
      </c>
      <c r="B4">
        <v>38</v>
      </c>
      <c r="C4" s="24" t="s">
        <v>277</v>
      </c>
      <c r="D4" t="s">
        <v>55</v>
      </c>
      <c r="E4">
        <v>4</v>
      </c>
      <c r="F4">
        <v>4</v>
      </c>
      <c r="G4" t="str">
        <f t="shared" si="0"/>
        <v>38.4</v>
      </c>
      <c r="H4">
        <v>1</v>
      </c>
      <c r="I4">
        <v>4</v>
      </c>
      <c r="J4">
        <v>4</v>
      </c>
      <c r="K4">
        <v>3</v>
      </c>
    </row>
    <row r="5" spans="1:14">
      <c r="A5">
        <v>3</v>
      </c>
      <c r="B5">
        <v>38</v>
      </c>
      <c r="C5" s="24" t="s">
        <v>277</v>
      </c>
      <c r="D5" t="s">
        <v>51</v>
      </c>
      <c r="E5">
        <v>4</v>
      </c>
      <c r="F5">
        <v>5</v>
      </c>
      <c r="G5" t="str">
        <f t="shared" si="0"/>
        <v>38.5</v>
      </c>
      <c r="H5">
        <v>3</v>
      </c>
      <c r="I5">
        <v>1</v>
      </c>
      <c r="J5">
        <v>1</v>
      </c>
      <c r="K5">
        <v>1.67</v>
      </c>
    </row>
    <row r="6" spans="1:14">
      <c r="A6">
        <v>1</v>
      </c>
      <c r="B6">
        <v>41</v>
      </c>
      <c r="C6" s="24" t="s">
        <v>277</v>
      </c>
      <c r="D6" t="s">
        <v>55</v>
      </c>
      <c r="E6">
        <v>2</v>
      </c>
      <c r="F6">
        <v>1</v>
      </c>
      <c r="G6" t="str">
        <f t="shared" si="0"/>
        <v>41.1</v>
      </c>
      <c r="H6">
        <v>3</v>
      </c>
      <c r="I6">
        <v>3</v>
      </c>
      <c r="J6">
        <v>1</v>
      </c>
      <c r="K6">
        <v>2.33</v>
      </c>
    </row>
    <row r="7" spans="1:14">
      <c r="A7">
        <v>1</v>
      </c>
      <c r="B7">
        <v>41</v>
      </c>
      <c r="C7" s="24" t="s">
        <v>277</v>
      </c>
      <c r="D7" t="s">
        <v>55</v>
      </c>
      <c r="E7">
        <v>2</v>
      </c>
      <c r="F7">
        <v>2</v>
      </c>
      <c r="G7" t="str">
        <f t="shared" si="0"/>
        <v>41.2</v>
      </c>
      <c r="H7">
        <v>4</v>
      </c>
      <c r="I7">
        <v>4</v>
      </c>
      <c r="J7">
        <v>4</v>
      </c>
      <c r="K7">
        <v>4</v>
      </c>
    </row>
    <row r="8" spans="1:14">
      <c r="A8">
        <v>1</v>
      </c>
      <c r="B8">
        <v>41</v>
      </c>
      <c r="C8" s="24" t="s">
        <v>277</v>
      </c>
      <c r="D8" t="s">
        <v>55</v>
      </c>
      <c r="E8">
        <v>2</v>
      </c>
      <c r="F8">
        <v>3</v>
      </c>
      <c r="G8" t="str">
        <f t="shared" si="0"/>
        <v>41.3</v>
      </c>
      <c r="H8">
        <v>5</v>
      </c>
      <c r="I8">
        <v>5</v>
      </c>
      <c r="J8">
        <v>5</v>
      </c>
      <c r="K8">
        <v>5</v>
      </c>
    </row>
    <row r="9" spans="1:14">
      <c r="A9">
        <v>1</v>
      </c>
      <c r="B9">
        <v>41</v>
      </c>
      <c r="C9" s="24" t="s">
        <v>277</v>
      </c>
      <c r="D9" t="s">
        <v>55</v>
      </c>
      <c r="E9">
        <v>2</v>
      </c>
      <c r="F9">
        <v>4</v>
      </c>
      <c r="G9" t="str">
        <f t="shared" si="0"/>
        <v>41.4</v>
      </c>
      <c r="H9">
        <v>1</v>
      </c>
      <c r="I9">
        <v>1</v>
      </c>
      <c r="J9">
        <v>2</v>
      </c>
      <c r="K9">
        <v>1.33</v>
      </c>
    </row>
    <row r="10" spans="1:14">
      <c r="A10">
        <v>1</v>
      </c>
      <c r="B10">
        <v>41</v>
      </c>
      <c r="C10" s="24" t="s">
        <v>277</v>
      </c>
      <c r="D10" t="s">
        <v>55</v>
      </c>
      <c r="E10">
        <v>2</v>
      </c>
      <c r="F10">
        <v>5</v>
      </c>
      <c r="G10" t="str">
        <f t="shared" si="0"/>
        <v>41.5</v>
      </c>
      <c r="H10">
        <v>2</v>
      </c>
      <c r="I10">
        <v>2</v>
      </c>
      <c r="J10">
        <v>3</v>
      </c>
      <c r="K10">
        <v>2.33</v>
      </c>
    </row>
    <row r="11" spans="1:14">
      <c r="A11">
        <v>3</v>
      </c>
      <c r="B11">
        <v>47</v>
      </c>
      <c r="C11" s="24" t="s">
        <v>276</v>
      </c>
      <c r="D11" t="s">
        <v>55</v>
      </c>
      <c r="E11">
        <v>2</v>
      </c>
      <c r="F11">
        <v>1</v>
      </c>
      <c r="G11" t="str">
        <f t="shared" si="0"/>
        <v>47.1</v>
      </c>
      <c r="H11">
        <v>3</v>
      </c>
      <c r="I11">
        <v>5</v>
      </c>
      <c r="J11">
        <v>4</v>
      </c>
      <c r="K11">
        <v>4</v>
      </c>
    </row>
    <row r="12" spans="1:14">
      <c r="A12">
        <v>3</v>
      </c>
      <c r="B12">
        <v>47</v>
      </c>
      <c r="C12" s="24" t="s">
        <v>276</v>
      </c>
      <c r="D12" t="s">
        <v>55</v>
      </c>
      <c r="E12">
        <v>2</v>
      </c>
      <c r="F12">
        <v>2</v>
      </c>
      <c r="G12" t="str">
        <f t="shared" si="0"/>
        <v>47.2</v>
      </c>
      <c r="H12">
        <v>2</v>
      </c>
      <c r="I12">
        <v>1</v>
      </c>
      <c r="J12">
        <v>2</v>
      </c>
      <c r="K12">
        <v>1.67</v>
      </c>
    </row>
    <row r="13" spans="1:14">
      <c r="A13">
        <v>3</v>
      </c>
      <c r="B13">
        <v>47</v>
      </c>
      <c r="C13" s="24" t="s">
        <v>276</v>
      </c>
      <c r="D13" t="s">
        <v>55</v>
      </c>
      <c r="E13">
        <v>2</v>
      </c>
      <c r="F13">
        <v>3</v>
      </c>
      <c r="G13" t="str">
        <f t="shared" si="0"/>
        <v>47.3</v>
      </c>
      <c r="H13">
        <v>5</v>
      </c>
      <c r="I13">
        <v>3</v>
      </c>
      <c r="J13">
        <v>5</v>
      </c>
      <c r="K13">
        <v>4.33</v>
      </c>
    </row>
    <row r="14" spans="1:14">
      <c r="A14">
        <v>3</v>
      </c>
      <c r="B14">
        <v>47</v>
      </c>
      <c r="C14" s="24" t="s">
        <v>276</v>
      </c>
      <c r="D14" t="s">
        <v>55</v>
      </c>
      <c r="E14">
        <v>2</v>
      </c>
      <c r="F14">
        <v>4</v>
      </c>
      <c r="G14" t="str">
        <f t="shared" si="0"/>
        <v>47.4</v>
      </c>
      <c r="H14">
        <v>1</v>
      </c>
      <c r="I14">
        <v>1</v>
      </c>
      <c r="J14">
        <v>1</v>
      </c>
      <c r="K14">
        <v>1</v>
      </c>
    </row>
    <row r="15" spans="1:14">
      <c r="A15">
        <v>3</v>
      </c>
      <c r="B15">
        <v>47</v>
      </c>
      <c r="C15" s="24" t="s">
        <v>276</v>
      </c>
      <c r="D15" t="s">
        <v>55</v>
      </c>
      <c r="E15">
        <v>2</v>
      </c>
      <c r="F15">
        <v>5</v>
      </c>
      <c r="G15" t="str">
        <f t="shared" si="0"/>
        <v>47.5</v>
      </c>
      <c r="H15">
        <v>4</v>
      </c>
      <c r="I15">
        <v>3</v>
      </c>
      <c r="J15">
        <v>3</v>
      </c>
      <c r="K15">
        <v>3.33</v>
      </c>
    </row>
    <row r="16" spans="1:14">
      <c r="A16">
        <v>1</v>
      </c>
      <c r="B16">
        <v>50</v>
      </c>
      <c r="C16" s="24" t="s">
        <v>276</v>
      </c>
      <c r="D16" t="s">
        <v>51</v>
      </c>
      <c r="E16">
        <v>3</v>
      </c>
      <c r="F16">
        <v>1</v>
      </c>
      <c r="G16" t="str">
        <f t="shared" si="0"/>
        <v>50.1</v>
      </c>
      <c r="H16">
        <v>1</v>
      </c>
      <c r="I16">
        <v>1</v>
      </c>
      <c r="J16">
        <v>1</v>
      </c>
      <c r="K16">
        <v>1</v>
      </c>
    </row>
    <row r="17" spans="1:11">
      <c r="A17">
        <v>1</v>
      </c>
      <c r="B17">
        <v>50</v>
      </c>
      <c r="C17" s="24" t="s">
        <v>276</v>
      </c>
      <c r="D17" t="s">
        <v>51</v>
      </c>
      <c r="E17">
        <v>3</v>
      </c>
      <c r="F17">
        <v>2</v>
      </c>
      <c r="G17" t="str">
        <f t="shared" si="0"/>
        <v>50.2</v>
      </c>
      <c r="H17">
        <v>5</v>
      </c>
      <c r="I17">
        <v>3</v>
      </c>
      <c r="J17">
        <v>2</v>
      </c>
      <c r="K17">
        <v>3.33</v>
      </c>
    </row>
    <row r="18" spans="1:11">
      <c r="A18">
        <v>1</v>
      </c>
      <c r="B18">
        <v>50</v>
      </c>
      <c r="C18" s="24" t="s">
        <v>276</v>
      </c>
      <c r="D18" t="s">
        <v>51</v>
      </c>
      <c r="E18">
        <v>3</v>
      </c>
      <c r="F18">
        <v>3</v>
      </c>
      <c r="G18" t="str">
        <f t="shared" si="0"/>
        <v>50.3</v>
      </c>
      <c r="H18">
        <v>4</v>
      </c>
      <c r="I18">
        <v>5</v>
      </c>
      <c r="J18">
        <v>5</v>
      </c>
      <c r="K18">
        <v>4.67</v>
      </c>
    </row>
    <row r="19" spans="1:11">
      <c r="A19">
        <v>1</v>
      </c>
      <c r="B19">
        <v>50</v>
      </c>
      <c r="C19" s="24" t="s">
        <v>276</v>
      </c>
      <c r="D19" t="s">
        <v>51</v>
      </c>
      <c r="E19">
        <v>3</v>
      </c>
      <c r="F19">
        <v>4</v>
      </c>
      <c r="G19" t="str">
        <f t="shared" si="0"/>
        <v>50.4</v>
      </c>
      <c r="H19">
        <v>2</v>
      </c>
      <c r="I19">
        <v>4</v>
      </c>
      <c r="J19">
        <v>3</v>
      </c>
      <c r="K19">
        <v>3</v>
      </c>
    </row>
    <row r="20" spans="1:11">
      <c r="A20">
        <v>1</v>
      </c>
      <c r="B20">
        <v>50</v>
      </c>
      <c r="C20" s="24" t="s">
        <v>276</v>
      </c>
      <c r="D20" t="s">
        <v>51</v>
      </c>
      <c r="E20">
        <v>3</v>
      </c>
      <c r="F20">
        <v>5</v>
      </c>
      <c r="G20" t="str">
        <f t="shared" si="0"/>
        <v>50.5</v>
      </c>
      <c r="H20">
        <v>3</v>
      </c>
      <c r="I20">
        <v>2</v>
      </c>
      <c r="J20">
        <v>3</v>
      </c>
      <c r="K20">
        <v>2.67</v>
      </c>
    </row>
    <row r="21" spans="1:11" ht="16">
      <c r="A21">
        <v>3</v>
      </c>
      <c r="B21">
        <v>74</v>
      </c>
      <c r="C21" s="95" t="s">
        <v>277</v>
      </c>
      <c r="D21" t="s">
        <v>55</v>
      </c>
      <c r="E21">
        <v>1</v>
      </c>
      <c r="F21">
        <v>1</v>
      </c>
      <c r="G21" t="str">
        <f t="shared" si="0"/>
        <v>74.1</v>
      </c>
      <c r="H21">
        <v>2</v>
      </c>
      <c r="I21">
        <v>1</v>
      </c>
      <c r="J21">
        <v>1</v>
      </c>
      <c r="K21">
        <v>1.33</v>
      </c>
    </row>
    <row r="22" spans="1:11" ht="16">
      <c r="A22">
        <v>3</v>
      </c>
      <c r="B22">
        <v>74</v>
      </c>
      <c r="C22" s="95" t="s">
        <v>277</v>
      </c>
      <c r="D22" t="s">
        <v>55</v>
      </c>
      <c r="E22">
        <v>1</v>
      </c>
      <c r="F22">
        <v>2</v>
      </c>
      <c r="G22" t="str">
        <f t="shared" si="0"/>
        <v>74.2</v>
      </c>
      <c r="H22">
        <v>5</v>
      </c>
      <c r="I22">
        <v>5</v>
      </c>
      <c r="J22">
        <v>5</v>
      </c>
      <c r="K22">
        <v>5</v>
      </c>
    </row>
    <row r="23" spans="1:11" ht="16">
      <c r="A23">
        <v>3</v>
      </c>
      <c r="B23">
        <v>74</v>
      </c>
      <c r="C23" s="95" t="s">
        <v>277</v>
      </c>
      <c r="D23" t="s">
        <v>55</v>
      </c>
      <c r="F23">
        <v>3</v>
      </c>
      <c r="G23" t="str">
        <f t="shared" si="0"/>
        <v>74.3</v>
      </c>
      <c r="H23">
        <v>3</v>
      </c>
      <c r="I23">
        <v>2</v>
      </c>
      <c r="J23">
        <v>2</v>
      </c>
      <c r="K23">
        <v>2.33</v>
      </c>
    </row>
    <row r="24" spans="1:11" ht="16">
      <c r="A24">
        <v>3</v>
      </c>
      <c r="B24">
        <v>74</v>
      </c>
      <c r="C24" s="95" t="s">
        <v>277</v>
      </c>
      <c r="D24" t="s">
        <v>55</v>
      </c>
      <c r="E24">
        <v>1</v>
      </c>
      <c r="F24">
        <v>4</v>
      </c>
      <c r="G24" t="str">
        <f t="shared" si="0"/>
        <v>74.4</v>
      </c>
      <c r="H24">
        <v>4</v>
      </c>
      <c r="I24">
        <v>4</v>
      </c>
      <c r="J24">
        <v>4</v>
      </c>
      <c r="K24">
        <v>4</v>
      </c>
    </row>
    <row r="25" spans="1:11" ht="16">
      <c r="A25">
        <v>3</v>
      </c>
      <c r="B25">
        <v>74</v>
      </c>
      <c r="C25" s="95" t="s">
        <v>277</v>
      </c>
      <c r="D25" t="s">
        <v>55</v>
      </c>
      <c r="E25">
        <v>1</v>
      </c>
      <c r="F25">
        <v>5</v>
      </c>
      <c r="G25" t="str">
        <f t="shared" si="0"/>
        <v>74.5</v>
      </c>
      <c r="H25">
        <v>1</v>
      </c>
      <c r="I25">
        <v>2</v>
      </c>
      <c r="J25">
        <v>3</v>
      </c>
      <c r="K25">
        <v>2</v>
      </c>
    </row>
    <row r="26" spans="1:11" ht="16">
      <c r="A26">
        <v>1</v>
      </c>
      <c r="B26">
        <v>77</v>
      </c>
      <c r="C26" s="95" t="s">
        <v>277</v>
      </c>
      <c r="D26" t="s">
        <v>55</v>
      </c>
      <c r="E26">
        <v>3</v>
      </c>
      <c r="F26">
        <v>1</v>
      </c>
      <c r="G26" t="str">
        <f t="shared" si="0"/>
        <v>77.1</v>
      </c>
      <c r="H26">
        <v>4</v>
      </c>
      <c r="I26">
        <v>4</v>
      </c>
      <c r="J26">
        <v>3</v>
      </c>
      <c r="K26">
        <v>3.67</v>
      </c>
    </row>
    <row r="27" spans="1:11" ht="16">
      <c r="A27">
        <v>1</v>
      </c>
      <c r="B27">
        <v>77</v>
      </c>
      <c r="C27" s="95" t="s">
        <v>277</v>
      </c>
      <c r="D27" t="s">
        <v>55</v>
      </c>
      <c r="E27">
        <v>3</v>
      </c>
      <c r="F27">
        <v>2</v>
      </c>
      <c r="G27" t="str">
        <f t="shared" si="0"/>
        <v>77.2</v>
      </c>
      <c r="H27">
        <v>1</v>
      </c>
      <c r="I27">
        <v>1</v>
      </c>
      <c r="J27">
        <v>1</v>
      </c>
      <c r="K27">
        <v>1</v>
      </c>
    </row>
    <row r="28" spans="1:11" ht="16">
      <c r="A28">
        <v>1</v>
      </c>
      <c r="B28">
        <v>77</v>
      </c>
      <c r="C28" s="95" t="s">
        <v>277</v>
      </c>
      <c r="D28" t="s">
        <v>55</v>
      </c>
      <c r="E28">
        <v>3</v>
      </c>
      <c r="F28">
        <v>3</v>
      </c>
      <c r="G28" t="str">
        <f t="shared" si="0"/>
        <v>77.3</v>
      </c>
      <c r="H28">
        <v>2</v>
      </c>
      <c r="I28">
        <v>2</v>
      </c>
      <c r="J28">
        <v>2</v>
      </c>
      <c r="K28">
        <v>2</v>
      </c>
    </row>
    <row r="29" spans="1:11" ht="16">
      <c r="A29">
        <v>1</v>
      </c>
      <c r="B29">
        <v>77</v>
      </c>
      <c r="C29" s="95" t="s">
        <v>277</v>
      </c>
      <c r="D29" t="s">
        <v>55</v>
      </c>
      <c r="E29">
        <v>3</v>
      </c>
      <c r="F29">
        <v>4</v>
      </c>
      <c r="G29" t="str">
        <f t="shared" si="0"/>
        <v>77.4</v>
      </c>
      <c r="H29">
        <v>3</v>
      </c>
      <c r="I29">
        <v>3</v>
      </c>
      <c r="J29">
        <v>4</v>
      </c>
      <c r="K29">
        <v>3.33</v>
      </c>
    </row>
    <row r="30" spans="1:11" ht="16">
      <c r="A30">
        <v>2</v>
      </c>
      <c r="B30">
        <v>86</v>
      </c>
      <c r="C30" s="95" t="s">
        <v>276</v>
      </c>
      <c r="D30" t="s">
        <v>55</v>
      </c>
      <c r="E30">
        <v>2</v>
      </c>
      <c r="F30">
        <v>1</v>
      </c>
      <c r="G30" t="str">
        <f t="shared" si="0"/>
        <v>86.1</v>
      </c>
      <c r="H30">
        <v>4</v>
      </c>
      <c r="I30">
        <v>2</v>
      </c>
      <c r="J30">
        <v>2</v>
      </c>
      <c r="K30">
        <v>2.67</v>
      </c>
    </row>
    <row r="31" spans="1:11" ht="16">
      <c r="A31">
        <v>2</v>
      </c>
      <c r="B31">
        <v>86</v>
      </c>
      <c r="C31" s="95" t="s">
        <v>276</v>
      </c>
      <c r="D31" t="s">
        <v>55</v>
      </c>
      <c r="E31">
        <v>2</v>
      </c>
      <c r="F31">
        <v>2</v>
      </c>
      <c r="G31" t="str">
        <f t="shared" si="0"/>
        <v>86.2</v>
      </c>
      <c r="H31">
        <v>3</v>
      </c>
      <c r="I31">
        <v>5</v>
      </c>
      <c r="J31">
        <v>5</v>
      </c>
      <c r="K31">
        <v>4.33</v>
      </c>
    </row>
    <row r="32" spans="1:11" ht="16">
      <c r="A32">
        <v>2</v>
      </c>
      <c r="B32">
        <v>86</v>
      </c>
      <c r="C32" s="95" t="s">
        <v>276</v>
      </c>
      <c r="D32" t="s">
        <v>55</v>
      </c>
      <c r="E32">
        <v>2</v>
      </c>
      <c r="F32">
        <v>3</v>
      </c>
      <c r="G32" t="str">
        <f t="shared" si="0"/>
        <v>86.3</v>
      </c>
      <c r="H32">
        <v>5</v>
      </c>
      <c r="I32">
        <v>3</v>
      </c>
      <c r="J32">
        <v>4</v>
      </c>
      <c r="K32">
        <v>4</v>
      </c>
    </row>
    <row r="33" spans="1:11" ht="16">
      <c r="A33">
        <v>2</v>
      </c>
      <c r="B33">
        <v>86</v>
      </c>
      <c r="C33" s="95" t="s">
        <v>276</v>
      </c>
      <c r="D33" t="s">
        <v>55</v>
      </c>
      <c r="E33">
        <v>2</v>
      </c>
      <c r="F33">
        <v>4</v>
      </c>
      <c r="G33" t="str">
        <f t="shared" si="0"/>
        <v>86.4</v>
      </c>
      <c r="H33">
        <v>2</v>
      </c>
      <c r="I33">
        <v>3</v>
      </c>
      <c r="J33">
        <v>3</v>
      </c>
      <c r="K33">
        <v>2.67</v>
      </c>
    </row>
    <row r="34" spans="1:11" ht="16">
      <c r="A34">
        <v>2</v>
      </c>
      <c r="B34">
        <v>86</v>
      </c>
      <c r="C34" s="95" t="s">
        <v>276</v>
      </c>
      <c r="D34" t="s">
        <v>55</v>
      </c>
      <c r="E34">
        <v>2</v>
      </c>
      <c r="F34">
        <v>5</v>
      </c>
      <c r="G34" t="str">
        <f t="shared" si="0"/>
        <v>86.5</v>
      </c>
      <c r="H34">
        <v>1</v>
      </c>
      <c r="I34">
        <v>1</v>
      </c>
      <c r="J34">
        <v>1</v>
      </c>
      <c r="K34">
        <v>1</v>
      </c>
    </row>
    <row r="35" spans="1:11" ht="16">
      <c r="A35">
        <v>2</v>
      </c>
      <c r="B35">
        <v>110</v>
      </c>
      <c r="C35" s="95" t="s">
        <v>277</v>
      </c>
      <c r="D35" t="s">
        <v>55</v>
      </c>
      <c r="E35">
        <v>1</v>
      </c>
      <c r="F35">
        <v>1</v>
      </c>
      <c r="G35" t="str">
        <f t="shared" si="0"/>
        <v>110.1</v>
      </c>
      <c r="H35">
        <v>1</v>
      </c>
      <c r="I35">
        <v>1</v>
      </c>
      <c r="J35">
        <v>1</v>
      </c>
      <c r="K35">
        <v>1</v>
      </c>
    </row>
    <row r="36" spans="1:11" ht="16">
      <c r="A36">
        <v>2</v>
      </c>
      <c r="B36">
        <v>110</v>
      </c>
      <c r="C36" s="95" t="s">
        <v>277</v>
      </c>
      <c r="D36" t="s">
        <v>55</v>
      </c>
      <c r="E36">
        <v>1</v>
      </c>
      <c r="F36">
        <v>2</v>
      </c>
      <c r="G36" t="str">
        <f t="shared" si="0"/>
        <v>110.2</v>
      </c>
      <c r="H36">
        <v>2</v>
      </c>
      <c r="I36">
        <v>3</v>
      </c>
      <c r="J36">
        <v>3</v>
      </c>
      <c r="K36">
        <v>2.67</v>
      </c>
    </row>
    <row r="37" spans="1:11" ht="16">
      <c r="A37">
        <v>2</v>
      </c>
      <c r="B37">
        <v>110</v>
      </c>
      <c r="C37" s="95" t="s">
        <v>277</v>
      </c>
      <c r="D37" t="s">
        <v>55</v>
      </c>
      <c r="E37">
        <v>1</v>
      </c>
      <c r="F37">
        <v>3</v>
      </c>
      <c r="G37" t="str">
        <f t="shared" si="0"/>
        <v>110.3</v>
      </c>
      <c r="H37">
        <v>4</v>
      </c>
      <c r="I37">
        <v>2</v>
      </c>
      <c r="J37">
        <v>2</v>
      </c>
      <c r="K37">
        <v>2.67</v>
      </c>
    </row>
    <row r="38" spans="1:11" ht="16">
      <c r="A38">
        <v>2</v>
      </c>
      <c r="B38">
        <v>110</v>
      </c>
      <c r="C38" s="95" t="s">
        <v>277</v>
      </c>
      <c r="D38" t="s">
        <v>55</v>
      </c>
      <c r="E38">
        <v>1</v>
      </c>
      <c r="F38">
        <v>4</v>
      </c>
      <c r="G38" t="str">
        <f t="shared" si="0"/>
        <v>110.4</v>
      </c>
      <c r="H38">
        <v>5</v>
      </c>
      <c r="I38">
        <v>4</v>
      </c>
      <c r="J38" s="264" t="s">
        <v>278</v>
      </c>
      <c r="K38">
        <v>4.5</v>
      </c>
    </row>
    <row r="39" spans="1:11" ht="16">
      <c r="A39">
        <v>2</v>
      </c>
      <c r="B39">
        <v>110</v>
      </c>
      <c r="C39" s="95" t="s">
        <v>277</v>
      </c>
      <c r="D39" t="s">
        <v>55</v>
      </c>
      <c r="E39">
        <v>1</v>
      </c>
      <c r="F39">
        <v>5</v>
      </c>
      <c r="G39" t="str">
        <f t="shared" si="0"/>
        <v>110.5</v>
      </c>
      <c r="H39">
        <v>3</v>
      </c>
      <c r="I39">
        <v>5</v>
      </c>
      <c r="J39">
        <v>4</v>
      </c>
      <c r="K39">
        <v>4</v>
      </c>
    </row>
    <row r="40" spans="1:11" ht="16">
      <c r="A40">
        <v>3</v>
      </c>
      <c r="B40">
        <v>113</v>
      </c>
      <c r="C40" s="95" t="s">
        <v>277</v>
      </c>
      <c r="D40" t="s">
        <v>55</v>
      </c>
      <c r="E40">
        <v>3</v>
      </c>
      <c r="F40">
        <v>1</v>
      </c>
      <c r="G40" t="str">
        <f t="shared" si="0"/>
        <v>113.1</v>
      </c>
      <c r="H40">
        <v>5</v>
      </c>
      <c r="I40">
        <v>5</v>
      </c>
      <c r="J40">
        <v>5</v>
      </c>
      <c r="K40">
        <v>5</v>
      </c>
    </row>
    <row r="41" spans="1:11" ht="16">
      <c r="A41">
        <v>3</v>
      </c>
      <c r="B41">
        <v>113</v>
      </c>
      <c r="C41" s="95" t="s">
        <v>277</v>
      </c>
      <c r="D41" t="s">
        <v>55</v>
      </c>
      <c r="E41">
        <v>3</v>
      </c>
      <c r="F41">
        <v>2</v>
      </c>
      <c r="G41" t="str">
        <f t="shared" si="0"/>
        <v>113.2</v>
      </c>
      <c r="H41">
        <v>3</v>
      </c>
      <c r="I41">
        <v>3</v>
      </c>
      <c r="J41">
        <v>3</v>
      </c>
      <c r="K41">
        <v>3</v>
      </c>
    </row>
    <row r="42" spans="1:11" ht="16">
      <c r="A42">
        <v>3</v>
      </c>
      <c r="B42">
        <v>113</v>
      </c>
      <c r="C42" s="95" t="s">
        <v>277</v>
      </c>
      <c r="D42" t="s">
        <v>55</v>
      </c>
      <c r="E42">
        <v>3</v>
      </c>
      <c r="F42">
        <v>3</v>
      </c>
      <c r="G42" t="str">
        <f t="shared" si="0"/>
        <v>113.3</v>
      </c>
      <c r="H42">
        <v>1</v>
      </c>
      <c r="I42">
        <v>1</v>
      </c>
      <c r="J42">
        <v>1</v>
      </c>
      <c r="K42">
        <v>1</v>
      </c>
    </row>
    <row r="43" spans="1:11" ht="16">
      <c r="A43">
        <v>3</v>
      </c>
      <c r="B43">
        <v>113</v>
      </c>
      <c r="C43" s="95" t="s">
        <v>277</v>
      </c>
      <c r="D43" t="s">
        <v>55</v>
      </c>
      <c r="E43">
        <v>3</v>
      </c>
      <c r="F43">
        <v>4</v>
      </c>
      <c r="G43" t="str">
        <f t="shared" si="0"/>
        <v>113.4</v>
      </c>
      <c r="H43">
        <v>4</v>
      </c>
      <c r="I43">
        <v>2</v>
      </c>
      <c r="J43">
        <v>2</v>
      </c>
      <c r="K43">
        <v>2.67</v>
      </c>
    </row>
    <row r="44" spans="1:11" ht="16">
      <c r="A44">
        <v>3</v>
      </c>
      <c r="B44">
        <v>113</v>
      </c>
      <c r="C44" s="95" t="s">
        <v>277</v>
      </c>
      <c r="D44" t="s">
        <v>55</v>
      </c>
      <c r="E44">
        <v>3</v>
      </c>
      <c r="F44">
        <v>5</v>
      </c>
      <c r="G44" t="str">
        <f t="shared" si="0"/>
        <v>113.5</v>
      </c>
      <c r="H44">
        <v>1</v>
      </c>
      <c r="I44">
        <v>4</v>
      </c>
      <c r="J44">
        <v>3</v>
      </c>
      <c r="K44">
        <v>2.67</v>
      </c>
    </row>
    <row r="45" spans="1:11" ht="16">
      <c r="A45">
        <v>2</v>
      </c>
      <c r="B45">
        <v>119</v>
      </c>
      <c r="C45" s="95" t="s">
        <v>276</v>
      </c>
      <c r="D45" t="s">
        <v>51</v>
      </c>
      <c r="E45">
        <v>1</v>
      </c>
      <c r="F45">
        <v>1</v>
      </c>
      <c r="G45" t="str">
        <f t="shared" si="0"/>
        <v>119.1</v>
      </c>
      <c r="H45">
        <v>5</v>
      </c>
      <c r="I45">
        <v>4</v>
      </c>
      <c r="J45">
        <v>4</v>
      </c>
      <c r="K45">
        <v>4.33</v>
      </c>
    </row>
    <row r="46" spans="1:11" ht="17" thickBot="1">
      <c r="A46" s="104">
        <v>2</v>
      </c>
      <c r="B46" s="104">
        <v>119</v>
      </c>
      <c r="C46" s="186" t="s">
        <v>276</v>
      </c>
      <c r="D46" s="104" t="s">
        <v>51</v>
      </c>
      <c r="E46" s="104">
        <v>1</v>
      </c>
      <c r="F46" s="104">
        <v>2</v>
      </c>
      <c r="G46" s="104" t="str">
        <f t="shared" si="0"/>
        <v>119.2</v>
      </c>
      <c r="H46" s="104">
        <v>1</v>
      </c>
      <c r="I46" s="104">
        <v>5</v>
      </c>
      <c r="J46" s="104">
        <v>5</v>
      </c>
      <c r="K46" s="104">
        <v>3.67</v>
      </c>
    </row>
    <row r="47" spans="1:11" ht="16">
      <c r="A47">
        <v>2</v>
      </c>
      <c r="B47">
        <v>119</v>
      </c>
      <c r="C47" s="95" t="s">
        <v>276</v>
      </c>
      <c r="D47" t="s">
        <v>51</v>
      </c>
      <c r="E47">
        <v>1</v>
      </c>
      <c r="F47">
        <v>3</v>
      </c>
      <c r="G47" t="str">
        <f t="shared" si="0"/>
        <v>119.3</v>
      </c>
      <c r="H47">
        <v>3</v>
      </c>
      <c r="I47">
        <v>1</v>
      </c>
      <c r="J47">
        <v>1</v>
      </c>
      <c r="K47">
        <v>1.67</v>
      </c>
    </row>
    <row r="48" spans="1:11" ht="16">
      <c r="A48">
        <v>2</v>
      </c>
      <c r="B48">
        <v>119</v>
      </c>
      <c r="C48" s="95" t="s">
        <v>276</v>
      </c>
      <c r="D48" t="s">
        <v>51</v>
      </c>
      <c r="E48">
        <v>1</v>
      </c>
      <c r="F48">
        <v>4</v>
      </c>
      <c r="G48" t="str">
        <f t="shared" si="0"/>
        <v>119.4</v>
      </c>
      <c r="H48">
        <v>3</v>
      </c>
      <c r="I48">
        <v>1</v>
      </c>
      <c r="J48">
        <v>2</v>
      </c>
      <c r="K48">
        <v>2</v>
      </c>
    </row>
    <row r="49" spans="1:11" ht="16">
      <c r="A49">
        <v>2</v>
      </c>
      <c r="B49">
        <v>119</v>
      </c>
      <c r="C49" s="95" t="s">
        <v>276</v>
      </c>
      <c r="D49" t="s">
        <v>51</v>
      </c>
      <c r="E49">
        <v>1</v>
      </c>
      <c r="F49">
        <v>5</v>
      </c>
      <c r="G49" t="str">
        <f t="shared" si="0"/>
        <v>119.5</v>
      </c>
      <c r="H49">
        <v>2</v>
      </c>
      <c r="I49">
        <v>3</v>
      </c>
      <c r="J49">
        <v>3</v>
      </c>
      <c r="K49">
        <v>2.67</v>
      </c>
    </row>
    <row r="50" spans="1:11" ht="16">
      <c r="A50">
        <v>3</v>
      </c>
      <c r="B50">
        <v>122</v>
      </c>
      <c r="C50" s="95" t="s">
        <v>276</v>
      </c>
      <c r="D50" t="s">
        <v>51</v>
      </c>
      <c r="E50">
        <v>1</v>
      </c>
      <c r="F50">
        <v>1</v>
      </c>
      <c r="G50" t="str">
        <f t="shared" si="0"/>
        <v>122.1</v>
      </c>
      <c r="H50">
        <v>2</v>
      </c>
      <c r="I50">
        <v>2</v>
      </c>
      <c r="J50">
        <v>1</v>
      </c>
      <c r="K50">
        <v>1.67</v>
      </c>
    </row>
    <row r="51" spans="1:11" ht="16">
      <c r="A51">
        <v>3</v>
      </c>
      <c r="B51">
        <v>122</v>
      </c>
      <c r="C51" s="95" t="s">
        <v>276</v>
      </c>
      <c r="D51" t="s">
        <v>51</v>
      </c>
      <c r="E51">
        <v>1</v>
      </c>
      <c r="F51">
        <v>2</v>
      </c>
      <c r="G51" t="str">
        <f t="shared" si="0"/>
        <v>122.2</v>
      </c>
      <c r="H51">
        <v>1</v>
      </c>
      <c r="I51">
        <v>1</v>
      </c>
      <c r="J51">
        <v>2</v>
      </c>
      <c r="K51">
        <v>1.33</v>
      </c>
    </row>
    <row r="52" spans="1:11" ht="16">
      <c r="A52">
        <v>3</v>
      </c>
      <c r="B52">
        <v>122</v>
      </c>
      <c r="C52" s="95" t="s">
        <v>276</v>
      </c>
      <c r="D52" t="s">
        <v>51</v>
      </c>
      <c r="E52">
        <v>1</v>
      </c>
      <c r="F52">
        <v>3</v>
      </c>
      <c r="G52" t="str">
        <f t="shared" si="0"/>
        <v>122.3</v>
      </c>
      <c r="H52">
        <v>4</v>
      </c>
      <c r="I52">
        <v>4</v>
      </c>
      <c r="J52">
        <v>4</v>
      </c>
      <c r="K52">
        <v>4</v>
      </c>
    </row>
    <row r="53" spans="1:11" ht="16">
      <c r="A53">
        <v>3</v>
      </c>
      <c r="B53">
        <v>122</v>
      </c>
      <c r="C53" s="95" t="s">
        <v>276</v>
      </c>
      <c r="D53" t="s">
        <v>51</v>
      </c>
      <c r="E53">
        <v>1</v>
      </c>
      <c r="F53">
        <v>4</v>
      </c>
      <c r="G53" t="str">
        <f t="shared" si="0"/>
        <v>122.4</v>
      </c>
      <c r="H53">
        <v>5</v>
      </c>
      <c r="I53">
        <v>5</v>
      </c>
      <c r="J53">
        <v>5</v>
      </c>
      <c r="K53">
        <v>5</v>
      </c>
    </row>
    <row r="54" spans="1:11" ht="16">
      <c r="A54">
        <v>3</v>
      </c>
      <c r="B54">
        <v>122</v>
      </c>
      <c r="C54" s="95" t="s">
        <v>276</v>
      </c>
      <c r="D54" t="s">
        <v>51</v>
      </c>
      <c r="E54">
        <v>1</v>
      </c>
      <c r="F54">
        <v>5</v>
      </c>
      <c r="G54" t="str">
        <f t="shared" si="0"/>
        <v>122.5</v>
      </c>
      <c r="H54">
        <v>3</v>
      </c>
      <c r="I54">
        <v>3</v>
      </c>
      <c r="J54">
        <v>3</v>
      </c>
      <c r="K54">
        <v>3</v>
      </c>
    </row>
    <row r="55" spans="1:11">
      <c r="A55">
        <v>2</v>
      </c>
      <c r="B55">
        <v>146</v>
      </c>
      <c r="C55" s="6" t="s">
        <v>277</v>
      </c>
      <c r="D55" t="s">
        <v>55</v>
      </c>
      <c r="E55">
        <v>3</v>
      </c>
      <c r="F55">
        <v>1</v>
      </c>
      <c r="G55" t="str">
        <f t="shared" si="0"/>
        <v>146.1</v>
      </c>
      <c r="H55">
        <v>3</v>
      </c>
      <c r="I55">
        <v>2</v>
      </c>
      <c r="J55">
        <v>3</v>
      </c>
      <c r="K55">
        <v>2.67</v>
      </c>
    </row>
    <row r="56" spans="1:11">
      <c r="A56">
        <v>2</v>
      </c>
      <c r="B56">
        <v>146</v>
      </c>
      <c r="C56" s="6" t="s">
        <v>277</v>
      </c>
      <c r="D56" t="s">
        <v>55</v>
      </c>
      <c r="E56">
        <v>3</v>
      </c>
      <c r="F56">
        <v>2</v>
      </c>
      <c r="G56" t="str">
        <f t="shared" si="0"/>
        <v>146.2</v>
      </c>
      <c r="H56">
        <v>5</v>
      </c>
      <c r="I56">
        <v>4</v>
      </c>
      <c r="J56">
        <v>4</v>
      </c>
      <c r="K56">
        <v>4.33</v>
      </c>
    </row>
    <row r="57" spans="1:11">
      <c r="A57">
        <v>2</v>
      </c>
      <c r="B57">
        <v>146</v>
      </c>
      <c r="C57" s="6" t="s">
        <v>277</v>
      </c>
      <c r="D57" t="s">
        <v>55</v>
      </c>
      <c r="E57">
        <v>3</v>
      </c>
      <c r="F57">
        <v>3</v>
      </c>
      <c r="G57" t="str">
        <f t="shared" si="0"/>
        <v>146.3</v>
      </c>
      <c r="H57">
        <v>1</v>
      </c>
      <c r="I57">
        <v>1</v>
      </c>
      <c r="J57">
        <v>1</v>
      </c>
      <c r="K57">
        <v>1</v>
      </c>
    </row>
    <row r="58" spans="1:11">
      <c r="A58">
        <v>2</v>
      </c>
      <c r="B58">
        <v>146</v>
      </c>
      <c r="C58" s="6" t="s">
        <v>277</v>
      </c>
      <c r="D58" t="s">
        <v>55</v>
      </c>
      <c r="E58">
        <v>3</v>
      </c>
      <c r="F58">
        <v>4</v>
      </c>
      <c r="G58" t="str">
        <f t="shared" si="0"/>
        <v>146.4</v>
      </c>
      <c r="H58">
        <v>2</v>
      </c>
      <c r="I58">
        <v>3</v>
      </c>
      <c r="J58">
        <v>2</v>
      </c>
      <c r="K58">
        <v>2.33</v>
      </c>
    </row>
    <row r="59" spans="1:11">
      <c r="A59">
        <v>2</v>
      </c>
      <c r="B59">
        <v>146</v>
      </c>
      <c r="C59" s="6" t="s">
        <v>277</v>
      </c>
      <c r="D59" t="s">
        <v>55</v>
      </c>
      <c r="E59">
        <v>3</v>
      </c>
      <c r="F59">
        <v>5</v>
      </c>
      <c r="G59" t="str">
        <f t="shared" si="0"/>
        <v>146.5</v>
      </c>
      <c r="H59">
        <v>4</v>
      </c>
      <c r="I59">
        <v>5</v>
      </c>
      <c r="J59">
        <v>5</v>
      </c>
      <c r="K59">
        <v>4.67</v>
      </c>
    </row>
    <row r="60" spans="1:11" ht="16">
      <c r="A60">
        <v>3</v>
      </c>
      <c r="B60">
        <v>149</v>
      </c>
      <c r="C60" s="51" t="s">
        <v>277</v>
      </c>
      <c r="D60" t="s">
        <v>51</v>
      </c>
      <c r="E60">
        <v>2</v>
      </c>
      <c r="F60">
        <v>1</v>
      </c>
      <c r="G60" t="str">
        <f t="shared" si="0"/>
        <v>149.1</v>
      </c>
      <c r="H60">
        <v>5</v>
      </c>
      <c r="I60">
        <v>3</v>
      </c>
      <c r="J60">
        <v>5</v>
      </c>
      <c r="K60">
        <v>3.33</v>
      </c>
    </row>
    <row r="61" spans="1:11" ht="16">
      <c r="A61">
        <v>3</v>
      </c>
      <c r="B61">
        <v>149</v>
      </c>
      <c r="C61" s="51" t="s">
        <v>277</v>
      </c>
      <c r="D61" t="s">
        <v>51</v>
      </c>
      <c r="E61">
        <v>2</v>
      </c>
      <c r="F61">
        <v>2</v>
      </c>
      <c r="G61" t="str">
        <f t="shared" si="0"/>
        <v>149.2</v>
      </c>
      <c r="H61">
        <v>2</v>
      </c>
      <c r="I61">
        <v>2</v>
      </c>
      <c r="J61">
        <v>2</v>
      </c>
      <c r="K61">
        <v>3</v>
      </c>
    </row>
    <row r="62" spans="1:11" ht="16">
      <c r="A62">
        <v>3</v>
      </c>
      <c r="B62">
        <v>149</v>
      </c>
      <c r="C62" s="51" t="s">
        <v>277</v>
      </c>
      <c r="D62" t="s">
        <v>51</v>
      </c>
      <c r="E62">
        <v>2</v>
      </c>
      <c r="F62">
        <v>3</v>
      </c>
      <c r="G62" t="str">
        <f t="shared" si="0"/>
        <v>149.3</v>
      </c>
      <c r="H62">
        <v>1</v>
      </c>
      <c r="I62">
        <v>1</v>
      </c>
      <c r="J62">
        <v>1</v>
      </c>
      <c r="K62">
        <v>2</v>
      </c>
    </row>
    <row r="63" spans="1:11" ht="16">
      <c r="A63">
        <v>3</v>
      </c>
      <c r="B63">
        <v>149</v>
      </c>
      <c r="C63" s="51" t="s">
        <v>277</v>
      </c>
      <c r="D63" t="s">
        <v>51</v>
      </c>
      <c r="E63">
        <v>2</v>
      </c>
      <c r="F63">
        <v>4</v>
      </c>
      <c r="G63" t="str">
        <f t="shared" si="0"/>
        <v>149.4</v>
      </c>
      <c r="H63">
        <v>4</v>
      </c>
      <c r="I63" s="264" t="s">
        <v>278</v>
      </c>
      <c r="J63">
        <v>4</v>
      </c>
      <c r="K63">
        <v>4</v>
      </c>
    </row>
    <row r="64" spans="1:11" ht="16">
      <c r="A64">
        <v>3</v>
      </c>
      <c r="B64">
        <v>149</v>
      </c>
      <c r="C64" s="51" t="s">
        <v>277</v>
      </c>
      <c r="D64" t="s">
        <v>51</v>
      </c>
      <c r="E64">
        <v>2</v>
      </c>
      <c r="F64">
        <v>5</v>
      </c>
      <c r="G64" t="str">
        <f t="shared" si="0"/>
        <v>149.5</v>
      </c>
      <c r="H64">
        <v>3</v>
      </c>
      <c r="I64">
        <v>4</v>
      </c>
      <c r="J64">
        <v>3</v>
      </c>
      <c r="K64">
        <v>3.33</v>
      </c>
    </row>
    <row r="65" spans="1:11" ht="16">
      <c r="A65">
        <v>3</v>
      </c>
      <c r="B65">
        <v>155</v>
      </c>
      <c r="C65" s="51" t="s">
        <v>276</v>
      </c>
      <c r="D65" t="s">
        <v>51</v>
      </c>
      <c r="E65">
        <v>3</v>
      </c>
      <c r="F65">
        <v>1</v>
      </c>
      <c r="G65" t="str">
        <f t="shared" si="0"/>
        <v>155.1</v>
      </c>
      <c r="H65">
        <v>4</v>
      </c>
      <c r="I65">
        <v>5</v>
      </c>
      <c r="J65">
        <v>3</v>
      </c>
      <c r="K65">
        <v>4</v>
      </c>
    </row>
    <row r="66" spans="1:11" ht="16">
      <c r="A66">
        <v>3</v>
      </c>
      <c r="B66">
        <v>155</v>
      </c>
      <c r="C66" s="51" t="s">
        <v>276</v>
      </c>
      <c r="D66" t="s">
        <v>51</v>
      </c>
      <c r="E66">
        <v>3</v>
      </c>
      <c r="F66">
        <v>2</v>
      </c>
      <c r="G66" t="str">
        <f t="shared" ref="G66:G94" si="1">CONCATENATE(B66,".",F66)</f>
        <v>155.2</v>
      </c>
      <c r="H66">
        <v>2</v>
      </c>
      <c r="I66">
        <v>2</v>
      </c>
      <c r="J66">
        <v>4</v>
      </c>
      <c r="K66">
        <v>2.67</v>
      </c>
    </row>
    <row r="67" spans="1:11" ht="16">
      <c r="A67">
        <v>3</v>
      </c>
      <c r="B67">
        <v>155</v>
      </c>
      <c r="C67" s="51" t="s">
        <v>276</v>
      </c>
      <c r="D67" t="s">
        <v>51</v>
      </c>
      <c r="E67">
        <v>3</v>
      </c>
      <c r="F67">
        <v>3</v>
      </c>
      <c r="G67" t="str">
        <f t="shared" si="1"/>
        <v>155.3</v>
      </c>
      <c r="H67">
        <v>1</v>
      </c>
      <c r="I67">
        <v>1</v>
      </c>
      <c r="J67">
        <v>1</v>
      </c>
      <c r="K67">
        <v>1</v>
      </c>
    </row>
    <row r="68" spans="1:11" ht="16">
      <c r="A68">
        <v>3</v>
      </c>
      <c r="B68">
        <v>155</v>
      </c>
      <c r="C68" s="51" t="s">
        <v>276</v>
      </c>
      <c r="D68" t="s">
        <v>51</v>
      </c>
      <c r="E68">
        <v>3</v>
      </c>
      <c r="F68">
        <v>4</v>
      </c>
      <c r="G68" t="str">
        <f t="shared" si="1"/>
        <v>155.4</v>
      </c>
      <c r="H68">
        <v>5</v>
      </c>
      <c r="I68">
        <v>3</v>
      </c>
      <c r="J68">
        <v>5</v>
      </c>
      <c r="K68">
        <v>4.33</v>
      </c>
    </row>
    <row r="69" spans="1:11" ht="16">
      <c r="A69">
        <v>3</v>
      </c>
      <c r="B69">
        <v>155</v>
      </c>
      <c r="C69" s="51" t="s">
        <v>276</v>
      </c>
      <c r="D69" t="s">
        <v>51</v>
      </c>
      <c r="E69">
        <v>3</v>
      </c>
      <c r="F69">
        <v>5</v>
      </c>
      <c r="G69" t="str">
        <f t="shared" si="1"/>
        <v>155.5</v>
      </c>
      <c r="H69">
        <v>3</v>
      </c>
      <c r="I69">
        <v>4</v>
      </c>
      <c r="J69">
        <v>2</v>
      </c>
      <c r="K69">
        <v>3</v>
      </c>
    </row>
    <row r="70" spans="1:11" ht="16">
      <c r="A70">
        <v>1</v>
      </c>
      <c r="B70">
        <v>158</v>
      </c>
      <c r="C70" s="51" t="s">
        <v>276</v>
      </c>
      <c r="D70" t="s">
        <v>51</v>
      </c>
      <c r="E70">
        <v>2</v>
      </c>
      <c r="F70">
        <v>1</v>
      </c>
      <c r="G70" t="str">
        <f t="shared" si="1"/>
        <v>158.1</v>
      </c>
      <c r="H70">
        <v>3</v>
      </c>
      <c r="I70">
        <v>2</v>
      </c>
      <c r="J70">
        <v>2</v>
      </c>
      <c r="K70">
        <v>2.33</v>
      </c>
    </row>
    <row r="71" spans="1:11" ht="16">
      <c r="A71">
        <v>1</v>
      </c>
      <c r="B71">
        <v>158</v>
      </c>
      <c r="C71" s="51" t="s">
        <v>276</v>
      </c>
      <c r="D71" t="s">
        <v>51</v>
      </c>
      <c r="E71">
        <v>2</v>
      </c>
      <c r="F71">
        <v>2</v>
      </c>
      <c r="G71" t="str">
        <f t="shared" si="1"/>
        <v>158.2</v>
      </c>
      <c r="H71">
        <v>1</v>
      </c>
      <c r="I71">
        <v>1</v>
      </c>
      <c r="J71">
        <v>1</v>
      </c>
      <c r="K71">
        <v>1</v>
      </c>
    </row>
    <row r="72" spans="1:11" ht="16">
      <c r="A72">
        <v>1</v>
      </c>
      <c r="B72">
        <v>158</v>
      </c>
      <c r="C72" s="51" t="s">
        <v>276</v>
      </c>
      <c r="D72" t="s">
        <v>51</v>
      </c>
      <c r="E72">
        <v>2</v>
      </c>
      <c r="F72">
        <v>3</v>
      </c>
      <c r="G72" t="str">
        <f t="shared" si="1"/>
        <v>158.3</v>
      </c>
      <c r="H72">
        <v>4</v>
      </c>
      <c r="I72">
        <v>4</v>
      </c>
      <c r="J72">
        <v>4</v>
      </c>
      <c r="K72">
        <v>4</v>
      </c>
    </row>
    <row r="73" spans="1:11" ht="16">
      <c r="A73">
        <v>1</v>
      </c>
      <c r="B73">
        <v>158</v>
      </c>
      <c r="C73" s="51" t="s">
        <v>276</v>
      </c>
      <c r="D73" t="s">
        <v>51</v>
      </c>
      <c r="E73">
        <v>2</v>
      </c>
      <c r="F73">
        <v>4</v>
      </c>
      <c r="G73" t="str">
        <f t="shared" si="1"/>
        <v>158.4</v>
      </c>
      <c r="H73">
        <v>5</v>
      </c>
      <c r="I73">
        <v>4</v>
      </c>
      <c r="J73">
        <v>3</v>
      </c>
      <c r="K73">
        <v>4</v>
      </c>
    </row>
    <row r="74" spans="1:11" ht="16">
      <c r="A74">
        <v>1</v>
      </c>
      <c r="B74">
        <v>158</v>
      </c>
      <c r="C74" s="51" t="s">
        <v>276</v>
      </c>
      <c r="D74" t="s">
        <v>51</v>
      </c>
      <c r="E74">
        <v>2</v>
      </c>
      <c r="F74">
        <v>5</v>
      </c>
      <c r="G74" t="str">
        <f t="shared" si="1"/>
        <v>158.5</v>
      </c>
      <c r="H74">
        <v>2</v>
      </c>
      <c r="I74">
        <v>3</v>
      </c>
      <c r="J74">
        <v>5</v>
      </c>
      <c r="K74">
        <v>3.33</v>
      </c>
    </row>
    <row r="75" spans="1:11" ht="16">
      <c r="A75">
        <v>1</v>
      </c>
      <c r="B75">
        <v>173</v>
      </c>
      <c r="C75" s="51" t="s">
        <v>277</v>
      </c>
      <c r="D75" t="s">
        <v>51</v>
      </c>
      <c r="E75">
        <v>1</v>
      </c>
      <c r="F75">
        <v>1</v>
      </c>
      <c r="G75" t="str">
        <f t="shared" si="1"/>
        <v>173.1</v>
      </c>
      <c r="H75">
        <v>5</v>
      </c>
      <c r="I75">
        <v>5</v>
      </c>
      <c r="J75">
        <v>3</v>
      </c>
      <c r="K75">
        <v>4.33</v>
      </c>
    </row>
    <row r="76" spans="1:11" ht="16">
      <c r="A76">
        <v>1</v>
      </c>
      <c r="B76">
        <v>173</v>
      </c>
      <c r="C76" s="51" t="s">
        <v>277</v>
      </c>
      <c r="D76" t="s">
        <v>51</v>
      </c>
      <c r="E76">
        <v>1</v>
      </c>
      <c r="F76">
        <v>2</v>
      </c>
      <c r="G76" t="str">
        <f t="shared" si="1"/>
        <v>173.2</v>
      </c>
      <c r="H76">
        <v>3</v>
      </c>
      <c r="I76">
        <v>4</v>
      </c>
      <c r="J76">
        <v>4</v>
      </c>
      <c r="K76">
        <v>3.67</v>
      </c>
    </row>
    <row r="77" spans="1:11" ht="16">
      <c r="A77">
        <v>1</v>
      </c>
      <c r="B77">
        <v>173</v>
      </c>
      <c r="C77" s="51" t="s">
        <v>277</v>
      </c>
      <c r="D77" t="s">
        <v>51</v>
      </c>
      <c r="E77">
        <v>1</v>
      </c>
      <c r="F77">
        <v>3</v>
      </c>
      <c r="G77" t="str">
        <f t="shared" si="1"/>
        <v>173.3</v>
      </c>
      <c r="H77">
        <v>4</v>
      </c>
      <c r="I77">
        <v>3</v>
      </c>
      <c r="J77">
        <v>5</v>
      </c>
      <c r="K77">
        <v>4</v>
      </c>
    </row>
    <row r="78" spans="1:11" ht="16">
      <c r="A78">
        <v>1</v>
      </c>
      <c r="B78">
        <v>173</v>
      </c>
      <c r="C78" s="51" t="s">
        <v>277</v>
      </c>
      <c r="D78" t="s">
        <v>51</v>
      </c>
      <c r="E78">
        <v>1</v>
      </c>
      <c r="F78">
        <v>4</v>
      </c>
      <c r="G78" t="str">
        <f t="shared" si="1"/>
        <v>173.4</v>
      </c>
      <c r="H78">
        <v>2</v>
      </c>
      <c r="I78">
        <v>2</v>
      </c>
      <c r="J78">
        <v>1</v>
      </c>
      <c r="K78">
        <v>1.67</v>
      </c>
    </row>
    <row r="79" spans="1:11" ht="16">
      <c r="A79">
        <v>1</v>
      </c>
      <c r="B79">
        <v>173</v>
      </c>
      <c r="C79" s="51" t="s">
        <v>277</v>
      </c>
      <c r="D79" t="s">
        <v>51</v>
      </c>
      <c r="E79">
        <v>1</v>
      </c>
      <c r="F79">
        <v>5</v>
      </c>
      <c r="G79" t="str">
        <f t="shared" si="1"/>
        <v>173.5</v>
      </c>
      <c r="H79">
        <v>1</v>
      </c>
      <c r="I79">
        <v>1</v>
      </c>
      <c r="J79">
        <v>2</v>
      </c>
      <c r="K79">
        <v>1.33</v>
      </c>
    </row>
    <row r="80" spans="1:11" ht="16">
      <c r="A80">
        <v>2</v>
      </c>
      <c r="B80">
        <v>176</v>
      </c>
      <c r="C80" s="51" t="s">
        <v>277</v>
      </c>
      <c r="D80" t="s">
        <v>51</v>
      </c>
      <c r="E80">
        <v>2</v>
      </c>
      <c r="F80">
        <v>1</v>
      </c>
      <c r="G80" t="str">
        <f t="shared" si="1"/>
        <v>176.1</v>
      </c>
      <c r="H80">
        <v>3</v>
      </c>
      <c r="I80">
        <v>3</v>
      </c>
      <c r="J80">
        <v>3</v>
      </c>
      <c r="K80">
        <v>3</v>
      </c>
    </row>
    <row r="81" spans="1:11" ht="16">
      <c r="A81">
        <v>2</v>
      </c>
      <c r="B81">
        <v>176</v>
      </c>
      <c r="C81" s="51" t="s">
        <v>277</v>
      </c>
      <c r="D81" t="s">
        <v>51</v>
      </c>
      <c r="E81">
        <v>2</v>
      </c>
      <c r="F81">
        <v>2</v>
      </c>
      <c r="G81" t="str">
        <f t="shared" si="1"/>
        <v>176.2</v>
      </c>
      <c r="H81">
        <v>1</v>
      </c>
      <c r="I81">
        <v>1</v>
      </c>
      <c r="J81">
        <v>1</v>
      </c>
      <c r="K81">
        <v>1</v>
      </c>
    </row>
    <row r="82" spans="1:11" ht="16">
      <c r="A82">
        <v>2</v>
      </c>
      <c r="B82">
        <v>176</v>
      </c>
      <c r="C82" s="51" t="s">
        <v>277</v>
      </c>
      <c r="D82" t="s">
        <v>51</v>
      </c>
      <c r="E82">
        <v>2</v>
      </c>
      <c r="F82">
        <v>3</v>
      </c>
      <c r="G82" t="str">
        <f t="shared" si="1"/>
        <v>176.3</v>
      </c>
      <c r="H82">
        <v>2</v>
      </c>
      <c r="I82">
        <v>2</v>
      </c>
      <c r="J82">
        <v>2</v>
      </c>
      <c r="K82">
        <v>2</v>
      </c>
    </row>
    <row r="83" spans="1:11" ht="16">
      <c r="A83">
        <v>2</v>
      </c>
      <c r="B83">
        <v>176</v>
      </c>
      <c r="C83" s="51" t="s">
        <v>277</v>
      </c>
      <c r="D83" t="s">
        <v>51</v>
      </c>
      <c r="E83">
        <v>2</v>
      </c>
      <c r="F83">
        <v>4</v>
      </c>
      <c r="G83" t="str">
        <f t="shared" si="1"/>
        <v>176.4</v>
      </c>
      <c r="H83">
        <v>5</v>
      </c>
      <c r="I83">
        <v>5</v>
      </c>
      <c r="J83">
        <v>4</v>
      </c>
      <c r="K83">
        <v>4.67</v>
      </c>
    </row>
    <row r="84" spans="1:11" ht="16">
      <c r="A84">
        <v>2</v>
      </c>
      <c r="B84">
        <v>176</v>
      </c>
      <c r="C84" s="51" t="s">
        <v>277</v>
      </c>
      <c r="D84" t="s">
        <v>51</v>
      </c>
      <c r="E84">
        <v>2</v>
      </c>
      <c r="F84">
        <v>5</v>
      </c>
      <c r="G84" t="str">
        <f t="shared" si="1"/>
        <v>176.5</v>
      </c>
      <c r="H84">
        <v>4</v>
      </c>
      <c r="I84">
        <v>4</v>
      </c>
      <c r="J84">
        <v>5</v>
      </c>
      <c r="K84">
        <v>4.33</v>
      </c>
    </row>
    <row r="85" spans="1:11" ht="16">
      <c r="A85">
        <v>1</v>
      </c>
      <c r="B85">
        <v>182</v>
      </c>
      <c r="C85" s="51" t="s">
        <v>276</v>
      </c>
      <c r="D85" t="s">
        <v>55</v>
      </c>
      <c r="E85">
        <v>1</v>
      </c>
      <c r="F85">
        <v>1</v>
      </c>
      <c r="G85" t="str">
        <f t="shared" si="1"/>
        <v>182.1</v>
      </c>
      <c r="H85">
        <v>3</v>
      </c>
      <c r="I85">
        <v>5</v>
      </c>
      <c r="J85">
        <v>4</v>
      </c>
      <c r="K85">
        <v>4</v>
      </c>
    </row>
    <row r="86" spans="1:11" ht="16">
      <c r="A86">
        <v>1</v>
      </c>
      <c r="B86">
        <v>182</v>
      </c>
      <c r="C86" s="51" t="s">
        <v>276</v>
      </c>
      <c r="D86" t="s">
        <v>55</v>
      </c>
      <c r="E86">
        <v>1</v>
      </c>
      <c r="F86">
        <v>2</v>
      </c>
      <c r="G86" t="str">
        <f t="shared" si="1"/>
        <v>182.2</v>
      </c>
      <c r="H86">
        <v>1</v>
      </c>
      <c r="I86">
        <v>1</v>
      </c>
      <c r="J86">
        <v>1</v>
      </c>
      <c r="K86">
        <v>1</v>
      </c>
    </row>
    <row r="87" spans="1:11" ht="16">
      <c r="A87">
        <v>1</v>
      </c>
      <c r="B87">
        <v>182</v>
      </c>
      <c r="C87" s="51" t="s">
        <v>276</v>
      </c>
      <c r="D87" t="s">
        <v>55</v>
      </c>
      <c r="E87">
        <v>1</v>
      </c>
      <c r="F87">
        <v>3</v>
      </c>
      <c r="G87" t="str">
        <f t="shared" si="1"/>
        <v>182.3</v>
      </c>
      <c r="H87">
        <v>5</v>
      </c>
      <c r="I87">
        <v>4</v>
      </c>
      <c r="J87">
        <v>3</v>
      </c>
      <c r="K87">
        <v>4</v>
      </c>
    </row>
    <row r="88" spans="1:11" ht="16">
      <c r="A88">
        <v>1</v>
      </c>
      <c r="B88">
        <v>182</v>
      </c>
      <c r="C88" s="51" t="s">
        <v>276</v>
      </c>
      <c r="D88" t="s">
        <v>55</v>
      </c>
      <c r="E88">
        <v>1</v>
      </c>
      <c r="F88">
        <v>4</v>
      </c>
      <c r="G88" t="str">
        <f t="shared" si="1"/>
        <v>182.4</v>
      </c>
      <c r="H88">
        <v>2</v>
      </c>
      <c r="I88">
        <v>2</v>
      </c>
      <c r="J88">
        <v>2</v>
      </c>
      <c r="K88">
        <v>2</v>
      </c>
    </row>
    <row r="89" spans="1:11" ht="16">
      <c r="A89">
        <v>1</v>
      </c>
      <c r="B89">
        <v>182</v>
      </c>
      <c r="C89" s="51" t="s">
        <v>276</v>
      </c>
      <c r="D89" t="s">
        <v>55</v>
      </c>
      <c r="E89">
        <v>1</v>
      </c>
      <c r="F89">
        <v>5</v>
      </c>
      <c r="G89" t="str">
        <f t="shared" si="1"/>
        <v>182.5</v>
      </c>
      <c r="H89">
        <v>4</v>
      </c>
      <c r="I89">
        <v>3</v>
      </c>
      <c r="J89">
        <v>5</v>
      </c>
      <c r="K89">
        <v>4</v>
      </c>
    </row>
    <row r="90" spans="1:11" ht="16">
      <c r="A90">
        <v>2</v>
      </c>
      <c r="B90">
        <v>185</v>
      </c>
      <c r="C90" s="51" t="s">
        <v>276</v>
      </c>
      <c r="D90" t="s">
        <v>51</v>
      </c>
      <c r="E90">
        <v>3</v>
      </c>
      <c r="F90">
        <v>1</v>
      </c>
      <c r="G90" t="str">
        <f t="shared" si="1"/>
        <v>185.1</v>
      </c>
      <c r="H90">
        <v>5</v>
      </c>
      <c r="I90">
        <v>5</v>
      </c>
      <c r="J90">
        <v>5</v>
      </c>
      <c r="K90">
        <v>5</v>
      </c>
    </row>
    <row r="91" spans="1:11" ht="16">
      <c r="A91">
        <v>2</v>
      </c>
      <c r="B91">
        <v>185</v>
      </c>
      <c r="C91" s="51" t="s">
        <v>276</v>
      </c>
      <c r="D91" t="s">
        <v>51</v>
      </c>
      <c r="E91">
        <v>3</v>
      </c>
      <c r="F91">
        <v>2</v>
      </c>
      <c r="G91" t="str">
        <f t="shared" si="1"/>
        <v>185.2</v>
      </c>
      <c r="H91">
        <v>1</v>
      </c>
      <c r="I91">
        <v>1</v>
      </c>
      <c r="J91">
        <v>1</v>
      </c>
      <c r="K91">
        <v>1</v>
      </c>
    </row>
    <row r="92" spans="1:11" ht="16">
      <c r="A92">
        <v>2</v>
      </c>
      <c r="B92">
        <v>185</v>
      </c>
      <c r="C92" s="51" t="s">
        <v>276</v>
      </c>
      <c r="D92" t="s">
        <v>51</v>
      </c>
      <c r="E92">
        <v>3</v>
      </c>
      <c r="F92">
        <v>3</v>
      </c>
      <c r="G92" t="str">
        <f t="shared" si="1"/>
        <v>185.3</v>
      </c>
      <c r="H92">
        <v>2</v>
      </c>
      <c r="I92">
        <v>4</v>
      </c>
      <c r="J92">
        <v>4</v>
      </c>
      <c r="K92">
        <v>3.33</v>
      </c>
    </row>
    <row r="93" spans="1:11" ht="16">
      <c r="A93">
        <v>2</v>
      </c>
      <c r="B93">
        <v>185</v>
      </c>
      <c r="C93" s="51" t="s">
        <v>276</v>
      </c>
      <c r="D93" t="s">
        <v>51</v>
      </c>
      <c r="E93">
        <v>3</v>
      </c>
      <c r="F93">
        <v>4</v>
      </c>
      <c r="G93" t="str">
        <f t="shared" si="1"/>
        <v>185.4</v>
      </c>
      <c r="H93">
        <v>4</v>
      </c>
      <c r="I93">
        <v>2</v>
      </c>
      <c r="J93">
        <v>2</v>
      </c>
      <c r="K93">
        <v>2.67</v>
      </c>
    </row>
    <row r="94" spans="1:11" ht="16">
      <c r="A94">
        <v>2</v>
      </c>
      <c r="B94">
        <v>185</v>
      </c>
      <c r="C94" s="51" t="s">
        <v>276</v>
      </c>
      <c r="D94" t="s">
        <v>51</v>
      </c>
      <c r="E94">
        <v>3</v>
      </c>
      <c r="F94">
        <v>5</v>
      </c>
      <c r="G94" t="str">
        <f t="shared" si="1"/>
        <v>185.5</v>
      </c>
      <c r="H94">
        <v>2</v>
      </c>
      <c r="I94">
        <v>2</v>
      </c>
      <c r="J94">
        <v>3</v>
      </c>
      <c r="K94">
        <v>2.33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4"/>
  <sheetViews>
    <sheetView topLeftCell="A40" workbookViewId="0">
      <selection activeCell="K65" sqref="K65"/>
    </sheetView>
  </sheetViews>
  <sheetFormatPr baseColWidth="10" defaultColWidth="8.83203125" defaultRowHeight="15"/>
  <sheetData>
    <row r="1" spans="1:37">
      <c r="A1" t="s">
        <v>2</v>
      </c>
      <c r="B1" t="s">
        <v>3</v>
      </c>
      <c r="C1" t="s">
        <v>1</v>
      </c>
      <c r="D1" t="s">
        <v>0</v>
      </c>
      <c r="E1" t="s">
        <v>285</v>
      </c>
      <c r="F1" t="s">
        <v>45</v>
      </c>
      <c r="G1" t="s">
        <v>286</v>
      </c>
      <c r="H1" t="s">
        <v>47</v>
      </c>
      <c r="I1" t="s">
        <v>210</v>
      </c>
      <c r="J1" t="s">
        <v>269</v>
      </c>
      <c r="K1" t="s">
        <v>270</v>
      </c>
      <c r="L1" t="s">
        <v>271</v>
      </c>
      <c r="M1" t="s">
        <v>281</v>
      </c>
      <c r="N1" t="s">
        <v>207</v>
      </c>
      <c r="O1" t="s">
        <v>208</v>
      </c>
      <c r="P1" t="s">
        <v>209</v>
      </c>
      <c r="Q1" t="s">
        <v>287</v>
      </c>
      <c r="R1" t="s">
        <v>288</v>
      </c>
      <c r="S1" t="s">
        <v>289</v>
      </c>
      <c r="T1" t="s">
        <v>290</v>
      </c>
      <c r="U1" t="s">
        <v>291</v>
      </c>
      <c r="V1" t="s">
        <v>292</v>
      </c>
      <c r="W1" t="s">
        <v>293</v>
      </c>
      <c r="X1" t="s">
        <v>294</v>
      </c>
      <c r="Y1" t="s">
        <v>295</v>
      </c>
      <c r="Z1" t="s">
        <v>296</v>
      </c>
      <c r="AA1" t="s">
        <v>297</v>
      </c>
      <c r="AB1" t="s">
        <v>298</v>
      </c>
      <c r="AC1" t="s">
        <v>299</v>
      </c>
      <c r="AD1" t="s">
        <v>300</v>
      </c>
      <c r="AE1" t="s">
        <v>301</v>
      </c>
      <c r="AF1" t="s">
        <v>302</v>
      </c>
      <c r="AG1" t="s">
        <v>303</v>
      </c>
      <c r="AH1" t="s">
        <v>304</v>
      </c>
      <c r="AI1" t="s">
        <v>305</v>
      </c>
      <c r="AJ1" t="s">
        <v>306</v>
      </c>
      <c r="AK1" t="s">
        <v>307</v>
      </c>
    </row>
    <row r="2" spans="1:37">
      <c r="A2">
        <v>38.200000000000003</v>
      </c>
      <c r="B2">
        <v>38</v>
      </c>
      <c r="C2" t="s">
        <v>5</v>
      </c>
      <c r="D2">
        <v>2</v>
      </c>
      <c r="E2">
        <v>2</v>
      </c>
      <c r="F2">
        <v>3</v>
      </c>
      <c r="G2">
        <v>460</v>
      </c>
      <c r="H2" t="s">
        <v>51</v>
      </c>
      <c r="I2">
        <v>4</v>
      </c>
      <c r="J2">
        <v>4</v>
      </c>
      <c r="K2">
        <v>3</v>
      </c>
      <c r="L2">
        <v>3</v>
      </c>
      <c r="M2">
        <v>4</v>
      </c>
      <c r="N2">
        <v>0.6</v>
      </c>
      <c r="O2">
        <v>1.1000000000000001</v>
      </c>
      <c r="P2">
        <v>1.3</v>
      </c>
      <c r="Q2">
        <v>0.92307692299999999</v>
      </c>
      <c r="R2">
        <v>1940.7089350000001</v>
      </c>
      <c r="S2">
        <v>2007.2661909999999</v>
      </c>
      <c r="T2">
        <v>2096.7115060000001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3</v>
      </c>
      <c r="AK2">
        <v>0</v>
      </c>
    </row>
    <row r="3" spans="1:37">
      <c r="A3">
        <v>38.299999999999997</v>
      </c>
      <c r="B3">
        <v>38</v>
      </c>
      <c r="C3" t="s">
        <v>5</v>
      </c>
      <c r="D3">
        <v>2</v>
      </c>
      <c r="E3">
        <v>2</v>
      </c>
      <c r="F3">
        <v>3</v>
      </c>
      <c r="G3">
        <v>460</v>
      </c>
      <c r="H3" t="s">
        <v>55</v>
      </c>
      <c r="I3">
        <v>4</v>
      </c>
      <c r="J3">
        <v>2</v>
      </c>
      <c r="K3">
        <v>2</v>
      </c>
      <c r="L3">
        <v>2</v>
      </c>
      <c r="M3">
        <v>2</v>
      </c>
      <c r="N3">
        <v>1.9</v>
      </c>
      <c r="O3">
        <v>1.7</v>
      </c>
      <c r="P3">
        <v>1.7</v>
      </c>
      <c r="Q3">
        <v>1.807692308</v>
      </c>
      <c r="R3">
        <v>2286.430355</v>
      </c>
      <c r="S3">
        <v>2241.7551880000001</v>
      </c>
      <c r="T3">
        <v>2221.9054019999999</v>
      </c>
      <c r="U3">
        <v>1</v>
      </c>
      <c r="V3">
        <v>1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2</v>
      </c>
      <c r="AJ3">
        <v>2</v>
      </c>
      <c r="AK3">
        <v>0</v>
      </c>
    </row>
    <row r="4" spans="1:37">
      <c r="A4">
        <v>38.4</v>
      </c>
      <c r="B4">
        <v>38</v>
      </c>
      <c r="C4" t="s">
        <v>5</v>
      </c>
      <c r="D4">
        <v>2</v>
      </c>
      <c r="E4">
        <v>2</v>
      </c>
      <c r="F4">
        <v>3</v>
      </c>
      <c r="G4">
        <v>460</v>
      </c>
      <c r="H4" t="s">
        <v>55</v>
      </c>
      <c r="I4">
        <v>4</v>
      </c>
      <c r="J4">
        <v>1</v>
      </c>
      <c r="K4">
        <v>4</v>
      </c>
      <c r="L4">
        <v>4</v>
      </c>
      <c r="M4">
        <v>3</v>
      </c>
      <c r="N4">
        <v>2.1</v>
      </c>
      <c r="O4">
        <v>0.7</v>
      </c>
      <c r="P4">
        <v>0.5</v>
      </c>
      <c r="Q4">
        <v>1.038461538</v>
      </c>
      <c r="R4">
        <v>2459.2910649999999</v>
      </c>
      <c r="S4">
        <v>2177.3275440000002</v>
      </c>
      <c r="T4">
        <v>2035.4130540000001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-1</v>
      </c>
      <c r="AI4">
        <v>0</v>
      </c>
      <c r="AJ4">
        <v>4</v>
      </c>
      <c r="AK4">
        <v>1</v>
      </c>
    </row>
    <row r="5" spans="1:37">
      <c r="A5">
        <v>38.5</v>
      </c>
      <c r="B5">
        <v>38</v>
      </c>
      <c r="C5" t="s">
        <v>5</v>
      </c>
      <c r="D5">
        <v>2</v>
      </c>
      <c r="E5">
        <v>2</v>
      </c>
      <c r="F5">
        <v>3</v>
      </c>
      <c r="G5">
        <v>460</v>
      </c>
      <c r="H5" t="s">
        <v>51</v>
      </c>
      <c r="I5">
        <v>4</v>
      </c>
      <c r="J5">
        <v>3</v>
      </c>
      <c r="K5">
        <v>1</v>
      </c>
      <c r="L5">
        <v>1</v>
      </c>
      <c r="M5">
        <v>1</v>
      </c>
      <c r="N5">
        <v>1.4</v>
      </c>
      <c r="O5">
        <v>2.5</v>
      </c>
      <c r="P5">
        <v>2.5</v>
      </c>
      <c r="Q5">
        <v>2.230769231</v>
      </c>
      <c r="R5">
        <v>2113.569645</v>
      </c>
      <c r="S5">
        <v>2354.4321610000002</v>
      </c>
      <c r="T5">
        <v>2433.6832669999999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1</v>
      </c>
    </row>
    <row r="6" spans="1:37">
      <c r="A6">
        <v>41.1</v>
      </c>
      <c r="B6">
        <v>41</v>
      </c>
      <c r="C6" t="s">
        <v>5</v>
      </c>
      <c r="D6">
        <v>3</v>
      </c>
      <c r="E6">
        <v>2</v>
      </c>
      <c r="F6">
        <v>1</v>
      </c>
      <c r="G6">
        <v>404</v>
      </c>
      <c r="H6" t="s">
        <v>55</v>
      </c>
      <c r="I6">
        <v>2</v>
      </c>
      <c r="J6">
        <v>3</v>
      </c>
      <c r="K6">
        <v>3</v>
      </c>
      <c r="L6">
        <v>1</v>
      </c>
      <c r="M6">
        <v>2</v>
      </c>
      <c r="N6">
        <v>1.6</v>
      </c>
      <c r="O6">
        <v>2.4</v>
      </c>
      <c r="P6">
        <v>3.2</v>
      </c>
      <c r="Q6">
        <v>2.461538462</v>
      </c>
      <c r="R6">
        <v>2053.5151449999998</v>
      </c>
      <c r="S6">
        <v>2183.0086500000002</v>
      </c>
      <c r="T6">
        <v>2304.5488169999999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</row>
    <row r="7" spans="1:37">
      <c r="A7">
        <v>41.2</v>
      </c>
      <c r="B7">
        <v>41</v>
      </c>
      <c r="C7" t="s">
        <v>5</v>
      </c>
      <c r="D7">
        <v>3</v>
      </c>
      <c r="E7">
        <v>2</v>
      </c>
      <c r="F7">
        <v>1</v>
      </c>
      <c r="G7">
        <v>404</v>
      </c>
      <c r="H7" t="s">
        <v>55</v>
      </c>
      <c r="I7">
        <v>2</v>
      </c>
      <c r="J7">
        <v>4</v>
      </c>
      <c r="K7">
        <v>4</v>
      </c>
      <c r="L7">
        <v>4</v>
      </c>
      <c r="M7">
        <v>4</v>
      </c>
      <c r="N7">
        <v>1.4</v>
      </c>
      <c r="O7">
        <v>1.4</v>
      </c>
      <c r="P7">
        <v>1.2</v>
      </c>
      <c r="Q7">
        <v>1.230769231</v>
      </c>
      <c r="R7">
        <v>2126.757572</v>
      </c>
      <c r="S7">
        <v>2060.7821779999999</v>
      </c>
      <c r="T7">
        <v>2035.048489</v>
      </c>
      <c r="U7">
        <v>1</v>
      </c>
      <c r="V7">
        <v>1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-1</v>
      </c>
      <c r="AH7">
        <v>-1</v>
      </c>
      <c r="AI7">
        <v>4</v>
      </c>
      <c r="AJ7">
        <v>4</v>
      </c>
      <c r="AK7">
        <v>0</v>
      </c>
    </row>
    <row r="8" spans="1:37">
      <c r="A8">
        <v>41.3</v>
      </c>
      <c r="B8">
        <v>41</v>
      </c>
      <c r="C8" t="s">
        <v>5</v>
      </c>
      <c r="D8">
        <v>3</v>
      </c>
      <c r="E8">
        <v>2</v>
      </c>
      <c r="F8">
        <v>1</v>
      </c>
      <c r="G8">
        <v>404</v>
      </c>
      <c r="H8" t="s">
        <v>55</v>
      </c>
      <c r="I8">
        <v>2</v>
      </c>
      <c r="J8">
        <v>5</v>
      </c>
      <c r="K8">
        <v>5</v>
      </c>
      <c r="L8">
        <v>5</v>
      </c>
      <c r="M8">
        <v>5</v>
      </c>
      <c r="N8">
        <v>1.4</v>
      </c>
      <c r="O8">
        <v>0.4</v>
      </c>
      <c r="P8">
        <v>0.4</v>
      </c>
      <c r="Q8">
        <v>0.53846153799999996</v>
      </c>
      <c r="R8">
        <v>2053.5151449999998</v>
      </c>
      <c r="S8">
        <v>1920.8505600000001</v>
      </c>
      <c r="T8">
        <v>1861.4590270000001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5</v>
      </c>
      <c r="AJ8">
        <v>5</v>
      </c>
      <c r="AK8">
        <v>0</v>
      </c>
    </row>
    <row r="9" spans="1:37">
      <c r="A9">
        <v>41.4</v>
      </c>
      <c r="B9">
        <v>41</v>
      </c>
      <c r="C9" t="s">
        <v>5</v>
      </c>
      <c r="D9">
        <v>3</v>
      </c>
      <c r="E9">
        <v>2</v>
      </c>
      <c r="F9">
        <v>1</v>
      </c>
      <c r="G9">
        <v>404</v>
      </c>
      <c r="H9" t="s">
        <v>55</v>
      </c>
      <c r="I9">
        <v>2</v>
      </c>
      <c r="J9">
        <v>1</v>
      </c>
      <c r="K9">
        <v>1</v>
      </c>
      <c r="L9">
        <v>2</v>
      </c>
      <c r="M9">
        <v>1</v>
      </c>
      <c r="N9">
        <v>3.4</v>
      </c>
      <c r="O9">
        <v>3.2</v>
      </c>
      <c r="P9">
        <v>3</v>
      </c>
      <c r="Q9">
        <v>3.384615385</v>
      </c>
      <c r="R9">
        <v>2492.9697110000002</v>
      </c>
      <c r="S9">
        <v>2566.2390660000001</v>
      </c>
      <c r="T9">
        <v>2556.035488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</row>
    <row r="10" spans="1:37">
      <c r="A10">
        <v>41.5</v>
      </c>
      <c r="B10">
        <v>41</v>
      </c>
      <c r="C10" t="s">
        <v>5</v>
      </c>
      <c r="D10">
        <v>3</v>
      </c>
      <c r="E10">
        <v>2</v>
      </c>
      <c r="F10">
        <v>1</v>
      </c>
      <c r="G10">
        <v>404</v>
      </c>
      <c r="H10" t="s">
        <v>55</v>
      </c>
      <c r="I10">
        <v>2</v>
      </c>
      <c r="J10">
        <v>2</v>
      </c>
      <c r="K10">
        <v>2</v>
      </c>
      <c r="L10">
        <v>3</v>
      </c>
      <c r="M10">
        <v>3</v>
      </c>
      <c r="N10">
        <v>2.2000000000000002</v>
      </c>
      <c r="O10">
        <v>2.6</v>
      </c>
      <c r="P10">
        <v>2.2000000000000002</v>
      </c>
      <c r="Q10">
        <v>2.384615385</v>
      </c>
      <c r="R10">
        <v>2273.242428</v>
      </c>
      <c r="S10">
        <v>2281.4557070000001</v>
      </c>
      <c r="T10">
        <v>2246.5117519999999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>
        <v>47.1</v>
      </c>
      <c r="B11">
        <v>47</v>
      </c>
      <c r="C11" t="s">
        <v>12</v>
      </c>
      <c r="D11">
        <v>2</v>
      </c>
      <c r="E11">
        <v>2</v>
      </c>
      <c r="F11">
        <v>3</v>
      </c>
      <c r="G11">
        <v>460</v>
      </c>
      <c r="H11" t="s">
        <v>55</v>
      </c>
      <c r="I11">
        <v>2</v>
      </c>
      <c r="J11">
        <v>3</v>
      </c>
      <c r="K11">
        <v>5</v>
      </c>
      <c r="L11">
        <v>4</v>
      </c>
      <c r="M11">
        <v>4</v>
      </c>
      <c r="N11">
        <v>2</v>
      </c>
      <c r="O11">
        <v>1.2</v>
      </c>
      <c r="P11">
        <v>1.2</v>
      </c>
      <c r="Q11">
        <v>1.384615385</v>
      </c>
      <c r="R11">
        <v>2200</v>
      </c>
      <c r="S11">
        <v>2043.0252350000001</v>
      </c>
      <c r="T11">
        <v>2023.6296150000001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>
        <v>47.2</v>
      </c>
      <c r="B12">
        <v>47</v>
      </c>
      <c r="C12" t="s">
        <v>12</v>
      </c>
      <c r="D12">
        <v>2</v>
      </c>
      <c r="E12">
        <v>2</v>
      </c>
      <c r="F12">
        <v>3</v>
      </c>
      <c r="G12">
        <v>460</v>
      </c>
      <c r="H12" t="s">
        <v>55</v>
      </c>
      <c r="I12">
        <v>2</v>
      </c>
      <c r="J12">
        <v>2</v>
      </c>
      <c r="K12">
        <v>1</v>
      </c>
      <c r="L12">
        <v>2</v>
      </c>
      <c r="M12">
        <v>2</v>
      </c>
      <c r="N12">
        <v>2.4</v>
      </c>
      <c r="O12">
        <v>2.6</v>
      </c>
      <c r="P12">
        <v>2.8</v>
      </c>
      <c r="Q12">
        <v>2.692307692</v>
      </c>
      <c r="R12">
        <v>2273.242428</v>
      </c>
      <c r="S12">
        <v>2388.6167409999998</v>
      </c>
      <c r="T12">
        <v>2394.2486290000002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</row>
    <row r="13" spans="1:37">
      <c r="A13">
        <v>47.3</v>
      </c>
      <c r="B13">
        <v>47</v>
      </c>
      <c r="C13" t="s">
        <v>12</v>
      </c>
      <c r="D13">
        <v>2</v>
      </c>
      <c r="E13">
        <v>2</v>
      </c>
      <c r="F13">
        <v>3</v>
      </c>
      <c r="G13">
        <v>460</v>
      </c>
      <c r="H13" t="s">
        <v>55</v>
      </c>
      <c r="I13">
        <v>2</v>
      </c>
      <c r="J13">
        <v>5</v>
      </c>
      <c r="K13">
        <v>3</v>
      </c>
      <c r="L13">
        <v>5</v>
      </c>
      <c r="M13">
        <v>5</v>
      </c>
      <c r="N13">
        <v>0.8</v>
      </c>
      <c r="O13">
        <v>1.8</v>
      </c>
      <c r="P13">
        <v>0.8</v>
      </c>
      <c r="Q13">
        <v>1</v>
      </c>
      <c r="R13">
        <v>1980.2727170000001</v>
      </c>
      <c r="S13">
        <v>2044.3721869999999</v>
      </c>
      <c r="T13">
        <v>1981.807515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>
      <c r="A14">
        <v>47.4</v>
      </c>
      <c r="B14">
        <v>47</v>
      </c>
      <c r="C14" t="s">
        <v>12</v>
      </c>
      <c r="D14">
        <v>2</v>
      </c>
      <c r="E14">
        <v>2</v>
      </c>
      <c r="F14">
        <v>3</v>
      </c>
      <c r="G14">
        <v>460</v>
      </c>
      <c r="H14" t="s">
        <v>55</v>
      </c>
      <c r="I14">
        <v>2</v>
      </c>
      <c r="J14">
        <v>1</v>
      </c>
      <c r="K14">
        <v>1</v>
      </c>
      <c r="L14">
        <v>1</v>
      </c>
      <c r="M14">
        <v>1</v>
      </c>
      <c r="N14">
        <v>3.4</v>
      </c>
      <c r="O14">
        <v>2.6</v>
      </c>
      <c r="P14">
        <v>3.2</v>
      </c>
      <c r="Q14">
        <v>3.230769231</v>
      </c>
      <c r="R14">
        <v>2492.9697110000002</v>
      </c>
      <c r="S14">
        <v>2507.4100669999998</v>
      </c>
      <c r="T14">
        <v>2566.0587260000002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1:37">
      <c r="A15">
        <v>47.5</v>
      </c>
      <c r="B15">
        <v>47</v>
      </c>
      <c r="C15" t="s">
        <v>12</v>
      </c>
      <c r="D15">
        <v>2</v>
      </c>
      <c r="E15">
        <v>2</v>
      </c>
      <c r="F15">
        <v>3</v>
      </c>
      <c r="G15">
        <v>460</v>
      </c>
      <c r="H15" t="s">
        <v>55</v>
      </c>
      <c r="I15">
        <v>2</v>
      </c>
      <c r="J15">
        <v>4</v>
      </c>
      <c r="K15">
        <v>4</v>
      </c>
      <c r="L15">
        <v>3</v>
      </c>
      <c r="M15">
        <v>3</v>
      </c>
      <c r="N15">
        <v>1.4</v>
      </c>
      <c r="O15">
        <v>1.8</v>
      </c>
      <c r="P15">
        <v>2</v>
      </c>
      <c r="Q15">
        <v>1.692307692</v>
      </c>
      <c r="R15">
        <v>2053.5151449999998</v>
      </c>
      <c r="S15">
        <v>2024.6806509999999</v>
      </c>
      <c r="T15">
        <v>2052.2743569999998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>
      <c r="A16">
        <v>50.1</v>
      </c>
      <c r="B16">
        <v>50</v>
      </c>
      <c r="C16" t="s">
        <v>12</v>
      </c>
      <c r="D16">
        <v>3</v>
      </c>
      <c r="E16">
        <v>2</v>
      </c>
      <c r="F16">
        <v>1</v>
      </c>
      <c r="G16">
        <v>404</v>
      </c>
      <c r="H16" t="s">
        <v>51</v>
      </c>
      <c r="I16">
        <v>3</v>
      </c>
      <c r="J16">
        <v>1</v>
      </c>
      <c r="K16">
        <v>1</v>
      </c>
      <c r="L16">
        <v>1</v>
      </c>
      <c r="M16">
        <v>1</v>
      </c>
      <c r="N16">
        <v>3.6</v>
      </c>
      <c r="O16">
        <v>3.6</v>
      </c>
      <c r="P16">
        <v>3.4</v>
      </c>
      <c r="Q16">
        <v>3.769230769</v>
      </c>
      <c r="R16">
        <v>2492.9697110000002</v>
      </c>
      <c r="S16">
        <v>2570.5253259999999</v>
      </c>
      <c r="T16">
        <v>2554.577882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1:37">
      <c r="A17">
        <v>50.2</v>
      </c>
      <c r="B17">
        <v>50</v>
      </c>
      <c r="C17" t="s">
        <v>12</v>
      </c>
      <c r="D17">
        <v>3</v>
      </c>
      <c r="E17">
        <v>2</v>
      </c>
      <c r="F17">
        <v>1</v>
      </c>
      <c r="G17">
        <v>404</v>
      </c>
      <c r="H17" t="s">
        <v>51</v>
      </c>
      <c r="I17">
        <v>3</v>
      </c>
      <c r="J17">
        <v>5</v>
      </c>
      <c r="K17">
        <v>3</v>
      </c>
      <c r="L17">
        <v>2</v>
      </c>
      <c r="M17">
        <v>3</v>
      </c>
      <c r="N17">
        <v>1.2</v>
      </c>
      <c r="O17">
        <v>1.8</v>
      </c>
      <c r="P17">
        <v>2.2000000000000002</v>
      </c>
      <c r="Q17">
        <v>1.692307692</v>
      </c>
      <c r="R17">
        <v>2053.5151449999998</v>
      </c>
      <c r="S17">
        <v>2128.7330400000001</v>
      </c>
      <c r="T17">
        <v>2191.432859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>
        <v>50.3</v>
      </c>
      <c r="B18">
        <v>50</v>
      </c>
      <c r="C18" t="s">
        <v>12</v>
      </c>
      <c r="D18">
        <v>3</v>
      </c>
      <c r="E18">
        <v>2</v>
      </c>
      <c r="F18">
        <v>1</v>
      </c>
      <c r="G18">
        <v>404</v>
      </c>
      <c r="H18" t="s">
        <v>51</v>
      </c>
      <c r="I18">
        <v>3</v>
      </c>
      <c r="J18">
        <v>3</v>
      </c>
      <c r="K18">
        <v>5</v>
      </c>
      <c r="L18">
        <v>5</v>
      </c>
      <c r="M18">
        <v>5</v>
      </c>
      <c r="N18">
        <v>1.4</v>
      </c>
      <c r="O18">
        <v>1</v>
      </c>
      <c r="P18">
        <v>1.4</v>
      </c>
      <c r="Q18">
        <v>1.153846154</v>
      </c>
      <c r="R18">
        <v>2053.5151449999998</v>
      </c>
      <c r="S18">
        <v>1969.24135</v>
      </c>
      <c r="T18">
        <v>1979.8734019999999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5</v>
      </c>
      <c r="AK18">
        <v>0</v>
      </c>
    </row>
    <row r="19" spans="1:37">
      <c r="A19">
        <v>50.4</v>
      </c>
      <c r="B19">
        <v>50</v>
      </c>
      <c r="C19" t="s">
        <v>12</v>
      </c>
      <c r="D19">
        <v>3</v>
      </c>
      <c r="E19">
        <v>2</v>
      </c>
      <c r="F19">
        <v>1</v>
      </c>
      <c r="G19">
        <v>404</v>
      </c>
      <c r="H19" t="s">
        <v>51</v>
      </c>
      <c r="I19">
        <v>3</v>
      </c>
      <c r="J19">
        <v>2</v>
      </c>
      <c r="K19">
        <v>4</v>
      </c>
      <c r="L19">
        <v>3</v>
      </c>
      <c r="M19">
        <v>2</v>
      </c>
      <c r="N19">
        <v>2.4</v>
      </c>
      <c r="O19">
        <v>1.4</v>
      </c>
      <c r="P19">
        <v>1.6</v>
      </c>
      <c r="Q19">
        <v>1.769230769</v>
      </c>
      <c r="R19">
        <v>2346.4848550000002</v>
      </c>
      <c r="S19">
        <v>2153.3441750000002</v>
      </c>
      <c r="T19">
        <v>2127.936862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>
        <v>50.5</v>
      </c>
      <c r="B20">
        <v>50</v>
      </c>
      <c r="C20" t="s">
        <v>12</v>
      </c>
      <c r="D20">
        <v>3</v>
      </c>
      <c r="E20">
        <v>2</v>
      </c>
      <c r="F20">
        <v>1</v>
      </c>
      <c r="G20">
        <v>404</v>
      </c>
      <c r="H20" t="s">
        <v>51</v>
      </c>
      <c r="I20">
        <v>3</v>
      </c>
      <c r="J20">
        <v>4</v>
      </c>
      <c r="K20">
        <v>2</v>
      </c>
      <c r="L20">
        <v>4</v>
      </c>
      <c r="M20">
        <v>4</v>
      </c>
      <c r="N20">
        <v>1.4</v>
      </c>
      <c r="O20">
        <v>2.2000000000000002</v>
      </c>
      <c r="P20">
        <v>1.4</v>
      </c>
      <c r="Q20">
        <v>1.615384615</v>
      </c>
      <c r="R20">
        <v>2053.5151449999998</v>
      </c>
      <c r="S20">
        <v>2181.896937</v>
      </c>
      <c r="T20">
        <v>2144.5250209999999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>
        <v>74.099999999999994</v>
      </c>
      <c r="B21">
        <v>74</v>
      </c>
      <c r="C21" t="s">
        <v>5</v>
      </c>
      <c r="D21">
        <v>2</v>
      </c>
      <c r="E21">
        <v>3</v>
      </c>
      <c r="F21">
        <v>3</v>
      </c>
      <c r="G21">
        <v>426</v>
      </c>
      <c r="H21" t="s">
        <v>55</v>
      </c>
      <c r="I21">
        <v>1</v>
      </c>
      <c r="J21">
        <v>2</v>
      </c>
      <c r="K21">
        <v>1</v>
      </c>
      <c r="L21">
        <v>1</v>
      </c>
      <c r="M21">
        <v>1</v>
      </c>
      <c r="N21">
        <v>2.7</v>
      </c>
      <c r="O21">
        <v>3.4</v>
      </c>
      <c r="P21">
        <v>3.6</v>
      </c>
      <c r="Q21">
        <v>3.423076923</v>
      </c>
      <c r="R21">
        <v>2346.4848550000002</v>
      </c>
      <c r="S21">
        <v>2483.9225470000001</v>
      </c>
      <c r="T21">
        <v>2546.390011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1</v>
      </c>
      <c r="AK21">
        <v>1</v>
      </c>
    </row>
    <row r="22" spans="1:37">
      <c r="A22">
        <v>74.2</v>
      </c>
      <c r="B22">
        <v>74</v>
      </c>
      <c r="C22" t="s">
        <v>5</v>
      </c>
      <c r="D22">
        <v>2</v>
      </c>
      <c r="E22">
        <v>3</v>
      </c>
      <c r="F22">
        <v>3</v>
      </c>
      <c r="G22">
        <v>426</v>
      </c>
      <c r="H22" t="s">
        <v>55</v>
      </c>
      <c r="I22">
        <v>1</v>
      </c>
      <c r="J22">
        <v>5</v>
      </c>
      <c r="K22">
        <v>5</v>
      </c>
      <c r="L22">
        <v>5</v>
      </c>
      <c r="M22">
        <v>5</v>
      </c>
      <c r="N22">
        <v>0.9</v>
      </c>
      <c r="O22">
        <v>0.8</v>
      </c>
      <c r="P22">
        <v>1.2</v>
      </c>
      <c r="Q22">
        <v>0.80769230800000003</v>
      </c>
      <c r="R22">
        <v>1907.030289</v>
      </c>
      <c r="S22">
        <v>1829.4746740000001</v>
      </c>
      <c r="T22">
        <v>1836.0357160000001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5</v>
      </c>
      <c r="AJ22">
        <v>5</v>
      </c>
      <c r="AK22">
        <v>0</v>
      </c>
    </row>
    <row r="23" spans="1:37">
      <c r="A23">
        <v>74.3</v>
      </c>
      <c r="B23">
        <v>74</v>
      </c>
      <c r="C23" t="s">
        <v>5</v>
      </c>
      <c r="D23">
        <v>2</v>
      </c>
      <c r="E23">
        <v>3</v>
      </c>
      <c r="F23">
        <v>3</v>
      </c>
      <c r="G23">
        <v>426</v>
      </c>
      <c r="H23" t="s">
        <v>55</v>
      </c>
      <c r="I23">
        <v>1</v>
      </c>
      <c r="J23">
        <v>3</v>
      </c>
      <c r="K23">
        <v>2</v>
      </c>
      <c r="L23">
        <v>2</v>
      </c>
      <c r="M23">
        <v>2</v>
      </c>
      <c r="N23">
        <v>2.6</v>
      </c>
      <c r="O23">
        <v>2.2000000000000002</v>
      </c>
      <c r="P23">
        <v>2.2000000000000002</v>
      </c>
      <c r="Q23">
        <v>2.384615385</v>
      </c>
      <c r="R23">
        <v>2346.4848550000002</v>
      </c>
      <c r="S23">
        <v>2324.4308569999998</v>
      </c>
      <c r="T23">
        <v>2360.4068699999998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</v>
      </c>
      <c r="AK23">
        <v>0</v>
      </c>
    </row>
    <row r="24" spans="1:37">
      <c r="A24">
        <v>74.400000000000006</v>
      </c>
      <c r="B24">
        <v>74</v>
      </c>
      <c r="C24" t="s">
        <v>5</v>
      </c>
      <c r="D24">
        <v>2</v>
      </c>
      <c r="E24">
        <v>3</v>
      </c>
      <c r="F24">
        <v>3</v>
      </c>
      <c r="G24">
        <v>426</v>
      </c>
      <c r="H24" t="s">
        <v>55</v>
      </c>
      <c r="I24">
        <v>1</v>
      </c>
      <c r="J24">
        <v>4</v>
      </c>
      <c r="K24">
        <v>4</v>
      </c>
      <c r="L24">
        <v>4</v>
      </c>
      <c r="M24">
        <v>4</v>
      </c>
      <c r="N24">
        <v>1</v>
      </c>
      <c r="O24">
        <v>1.4</v>
      </c>
      <c r="P24">
        <v>1.4</v>
      </c>
      <c r="Q24">
        <v>1.153846154</v>
      </c>
      <c r="R24">
        <v>2053.5151449999998</v>
      </c>
      <c r="S24">
        <v>2026.628434</v>
      </c>
      <c r="T24">
        <v>2012.2302400000001</v>
      </c>
      <c r="U24">
        <v>1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-1</v>
      </c>
      <c r="AH24">
        <v>-1</v>
      </c>
      <c r="AI24">
        <v>4</v>
      </c>
      <c r="AJ24">
        <v>4</v>
      </c>
      <c r="AK24">
        <v>0</v>
      </c>
    </row>
    <row r="25" spans="1:37">
      <c r="A25">
        <v>74.5</v>
      </c>
      <c r="B25">
        <v>74</v>
      </c>
      <c r="C25" t="s">
        <v>5</v>
      </c>
      <c r="D25">
        <v>2</v>
      </c>
      <c r="E25">
        <v>3</v>
      </c>
      <c r="F25">
        <v>3</v>
      </c>
      <c r="G25">
        <v>426</v>
      </c>
      <c r="H25" t="s">
        <v>55</v>
      </c>
      <c r="I25">
        <v>1</v>
      </c>
      <c r="J25">
        <v>1</v>
      </c>
      <c r="K25">
        <v>3</v>
      </c>
      <c r="L25">
        <v>3</v>
      </c>
      <c r="M25">
        <v>3</v>
      </c>
      <c r="N25">
        <v>2.8</v>
      </c>
      <c r="O25">
        <v>2.2000000000000002</v>
      </c>
      <c r="P25">
        <v>1.6</v>
      </c>
      <c r="Q25">
        <v>2.230769231</v>
      </c>
      <c r="R25">
        <v>2346.4848550000002</v>
      </c>
      <c r="S25">
        <v>2324.4308569999998</v>
      </c>
      <c r="T25">
        <v>2238.7795599999999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</v>
      </c>
      <c r="AK25">
        <v>1</v>
      </c>
    </row>
    <row r="26" spans="1:37">
      <c r="A26">
        <v>77.099999999999994</v>
      </c>
      <c r="B26">
        <v>77</v>
      </c>
      <c r="C26" t="s">
        <v>5</v>
      </c>
      <c r="D26">
        <v>3</v>
      </c>
      <c r="E26">
        <v>3</v>
      </c>
      <c r="F26">
        <v>1</v>
      </c>
      <c r="G26">
        <v>370</v>
      </c>
      <c r="H26" t="s">
        <v>55</v>
      </c>
      <c r="I26">
        <v>3</v>
      </c>
      <c r="J26">
        <v>4</v>
      </c>
      <c r="K26">
        <v>3</v>
      </c>
      <c r="L26">
        <v>3</v>
      </c>
      <c r="M26">
        <v>3</v>
      </c>
      <c r="N26">
        <v>0.9</v>
      </c>
      <c r="O26">
        <v>0.9</v>
      </c>
      <c r="P26">
        <v>1.2</v>
      </c>
      <c r="Q26">
        <v>0.92307692299999999</v>
      </c>
      <c r="R26">
        <v>2027.1392900000001</v>
      </c>
      <c r="S26">
        <v>1990.578446</v>
      </c>
      <c r="T26">
        <v>2130.320162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3</v>
      </c>
      <c r="AK26">
        <v>0</v>
      </c>
    </row>
    <row r="27" spans="1:37">
      <c r="A27">
        <v>77.2</v>
      </c>
      <c r="B27">
        <v>77</v>
      </c>
      <c r="C27" t="s">
        <v>5</v>
      </c>
      <c r="D27">
        <v>3</v>
      </c>
      <c r="E27">
        <v>3</v>
      </c>
      <c r="F27">
        <v>1</v>
      </c>
      <c r="G27">
        <v>370</v>
      </c>
      <c r="H27" t="s">
        <v>55</v>
      </c>
      <c r="I27">
        <v>3</v>
      </c>
      <c r="J27">
        <v>1</v>
      </c>
      <c r="K27">
        <v>1</v>
      </c>
      <c r="L27">
        <v>1</v>
      </c>
      <c r="M27">
        <v>1</v>
      </c>
      <c r="N27">
        <v>2.2999999999999998</v>
      </c>
      <c r="O27">
        <v>2.7</v>
      </c>
      <c r="P27">
        <v>2.7</v>
      </c>
      <c r="Q27">
        <v>2.730769231</v>
      </c>
      <c r="R27">
        <v>2372.8607099999999</v>
      </c>
      <c r="S27">
        <v>2475.2238459999999</v>
      </c>
      <c r="T27">
        <v>2412.577863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</row>
    <row r="28" spans="1:37">
      <c r="A28">
        <v>77.3</v>
      </c>
      <c r="B28">
        <v>77</v>
      </c>
      <c r="C28" t="s">
        <v>5</v>
      </c>
      <c r="D28">
        <v>3</v>
      </c>
      <c r="E28">
        <v>3</v>
      </c>
      <c r="F28">
        <v>1</v>
      </c>
      <c r="G28">
        <v>370</v>
      </c>
      <c r="H28" t="s">
        <v>55</v>
      </c>
      <c r="I28">
        <v>3</v>
      </c>
      <c r="J28">
        <v>2</v>
      </c>
      <c r="K28">
        <v>2</v>
      </c>
      <c r="L28">
        <v>2</v>
      </c>
      <c r="M28">
        <v>2</v>
      </c>
      <c r="N28">
        <v>1.9</v>
      </c>
      <c r="O28">
        <v>1.5</v>
      </c>
      <c r="P28">
        <v>1.5</v>
      </c>
      <c r="Q28">
        <v>1.653846154</v>
      </c>
      <c r="R28">
        <v>2286.430355</v>
      </c>
      <c r="S28">
        <v>2239.745578</v>
      </c>
      <c r="T28">
        <v>2270.0296720000001</v>
      </c>
      <c r="U28">
        <v>1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</v>
      </c>
      <c r="AJ28">
        <v>2</v>
      </c>
      <c r="AK28">
        <v>0</v>
      </c>
    </row>
    <row r="29" spans="1:37">
      <c r="A29">
        <v>77.400000000000006</v>
      </c>
      <c r="B29">
        <v>77</v>
      </c>
      <c r="C29" t="s">
        <v>5</v>
      </c>
      <c r="D29">
        <v>3</v>
      </c>
      <c r="E29">
        <v>3</v>
      </c>
      <c r="F29">
        <v>1</v>
      </c>
      <c r="G29">
        <v>370</v>
      </c>
      <c r="H29" t="s">
        <v>55</v>
      </c>
      <c r="I29">
        <v>3</v>
      </c>
      <c r="J29">
        <v>3</v>
      </c>
      <c r="K29">
        <v>4</v>
      </c>
      <c r="L29">
        <v>4</v>
      </c>
      <c r="M29">
        <v>4</v>
      </c>
      <c r="N29">
        <v>0.9</v>
      </c>
      <c r="O29">
        <v>0.9</v>
      </c>
      <c r="P29">
        <v>0.6</v>
      </c>
      <c r="Q29">
        <v>0.69230769199999997</v>
      </c>
      <c r="R29">
        <v>2113.569645</v>
      </c>
      <c r="S29">
        <v>2097.549532</v>
      </c>
      <c r="T29">
        <v>1992.7223899999999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-1</v>
      </c>
      <c r="AI29">
        <v>0</v>
      </c>
      <c r="AJ29">
        <v>4</v>
      </c>
      <c r="AK29">
        <v>0</v>
      </c>
    </row>
    <row r="30" spans="1:37">
      <c r="A30">
        <v>86.1</v>
      </c>
      <c r="B30">
        <v>86</v>
      </c>
      <c r="C30" t="s">
        <v>12</v>
      </c>
      <c r="D30">
        <v>3</v>
      </c>
      <c r="E30">
        <v>3</v>
      </c>
      <c r="F30">
        <v>2</v>
      </c>
      <c r="G30">
        <v>398</v>
      </c>
      <c r="H30" t="s">
        <v>55</v>
      </c>
      <c r="I30">
        <v>2</v>
      </c>
      <c r="J30">
        <v>4</v>
      </c>
      <c r="K30">
        <v>2</v>
      </c>
      <c r="L30">
        <v>2</v>
      </c>
      <c r="M30">
        <v>2</v>
      </c>
      <c r="N30">
        <v>1.4</v>
      </c>
      <c r="O30">
        <v>2.8</v>
      </c>
      <c r="P30">
        <v>2.2000000000000002</v>
      </c>
      <c r="Q30">
        <v>2.153846154</v>
      </c>
      <c r="R30">
        <v>2126.757572</v>
      </c>
      <c r="S30">
        <v>2324.222115</v>
      </c>
      <c r="T30">
        <v>2312.4277219999999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</v>
      </c>
      <c r="AK30">
        <v>0</v>
      </c>
    </row>
    <row r="31" spans="1:37">
      <c r="A31">
        <v>86.2</v>
      </c>
      <c r="B31">
        <v>86</v>
      </c>
      <c r="C31" t="s">
        <v>12</v>
      </c>
      <c r="D31">
        <v>3</v>
      </c>
      <c r="E31">
        <v>3</v>
      </c>
      <c r="F31">
        <v>2</v>
      </c>
      <c r="G31">
        <v>398</v>
      </c>
      <c r="H31" t="s">
        <v>55</v>
      </c>
      <c r="I31">
        <v>2</v>
      </c>
      <c r="J31">
        <v>3</v>
      </c>
      <c r="K31">
        <v>5</v>
      </c>
      <c r="L31">
        <v>5</v>
      </c>
      <c r="M31">
        <v>4</v>
      </c>
      <c r="N31">
        <v>1.6</v>
      </c>
      <c r="O31">
        <v>1.2</v>
      </c>
      <c r="P31">
        <v>0.8</v>
      </c>
      <c r="Q31">
        <v>1.076923077</v>
      </c>
      <c r="R31">
        <v>2126.757572</v>
      </c>
      <c r="S31">
        <v>2058.7230239999999</v>
      </c>
      <c r="T31">
        <v>1994.7828810000001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5</v>
      </c>
      <c r="AK31">
        <v>0</v>
      </c>
    </row>
    <row r="32" spans="1:37">
      <c r="A32">
        <v>86.3</v>
      </c>
      <c r="B32">
        <v>86</v>
      </c>
      <c r="C32" t="s">
        <v>12</v>
      </c>
      <c r="D32">
        <v>3</v>
      </c>
      <c r="E32">
        <v>3</v>
      </c>
      <c r="F32">
        <v>2</v>
      </c>
      <c r="G32">
        <v>398</v>
      </c>
      <c r="H32" t="s">
        <v>55</v>
      </c>
      <c r="I32">
        <v>2</v>
      </c>
      <c r="J32">
        <v>5</v>
      </c>
      <c r="K32">
        <v>3</v>
      </c>
      <c r="L32">
        <v>4</v>
      </c>
      <c r="M32">
        <v>4</v>
      </c>
      <c r="N32">
        <v>0.8</v>
      </c>
      <c r="O32">
        <v>1.4</v>
      </c>
      <c r="P32">
        <v>1.4</v>
      </c>
      <c r="Q32">
        <v>1.076923077</v>
      </c>
      <c r="R32">
        <v>1907.030289</v>
      </c>
      <c r="S32">
        <v>1948.1595150000001</v>
      </c>
      <c r="T32">
        <v>1968.1232440000001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>
      <c r="A33">
        <v>86.4</v>
      </c>
      <c r="B33">
        <v>86</v>
      </c>
      <c r="C33" t="s">
        <v>12</v>
      </c>
      <c r="D33">
        <v>3</v>
      </c>
      <c r="E33">
        <v>3</v>
      </c>
      <c r="F33">
        <v>2</v>
      </c>
      <c r="G33">
        <v>398</v>
      </c>
      <c r="H33" t="s">
        <v>55</v>
      </c>
      <c r="I33">
        <v>2</v>
      </c>
      <c r="J33">
        <v>2</v>
      </c>
      <c r="K33">
        <v>3</v>
      </c>
      <c r="L33">
        <v>3</v>
      </c>
      <c r="M33">
        <v>3</v>
      </c>
      <c r="N33">
        <v>2.6</v>
      </c>
      <c r="O33">
        <v>1.4</v>
      </c>
      <c r="P33">
        <v>2</v>
      </c>
      <c r="Q33">
        <v>2</v>
      </c>
      <c r="R33">
        <v>2346.4848550000002</v>
      </c>
      <c r="S33">
        <v>2158.0257919999999</v>
      </c>
      <c r="T33">
        <v>2173.3425590000002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3</v>
      </c>
      <c r="AK33">
        <v>0</v>
      </c>
    </row>
    <row r="34" spans="1:37">
      <c r="A34">
        <v>86.5</v>
      </c>
      <c r="B34">
        <v>86</v>
      </c>
      <c r="C34" t="s">
        <v>12</v>
      </c>
      <c r="D34">
        <v>3</v>
      </c>
      <c r="E34">
        <v>3</v>
      </c>
      <c r="F34">
        <v>2</v>
      </c>
      <c r="G34">
        <v>398</v>
      </c>
      <c r="H34" t="s">
        <v>55</v>
      </c>
      <c r="I34">
        <v>2</v>
      </c>
      <c r="J34">
        <v>1</v>
      </c>
      <c r="K34">
        <v>1</v>
      </c>
      <c r="L34">
        <v>1</v>
      </c>
      <c r="M34">
        <v>1</v>
      </c>
      <c r="N34">
        <v>3.6</v>
      </c>
      <c r="O34">
        <v>3.2</v>
      </c>
      <c r="P34">
        <v>3.6</v>
      </c>
      <c r="Q34">
        <v>3.692307692</v>
      </c>
      <c r="R34">
        <v>2492.9697110000002</v>
      </c>
      <c r="S34">
        <v>2512.389044</v>
      </c>
      <c r="T34">
        <v>2566.7234480000002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1:37">
      <c r="A35">
        <v>110.1</v>
      </c>
      <c r="B35">
        <v>110</v>
      </c>
      <c r="C35" t="s">
        <v>5</v>
      </c>
      <c r="D35">
        <v>2</v>
      </c>
      <c r="E35">
        <v>4</v>
      </c>
      <c r="F35">
        <v>2</v>
      </c>
      <c r="G35">
        <v>299</v>
      </c>
      <c r="H35" t="s">
        <v>55</v>
      </c>
      <c r="I35">
        <v>1</v>
      </c>
      <c r="J35">
        <v>1</v>
      </c>
      <c r="K35">
        <v>1</v>
      </c>
      <c r="L35">
        <v>1</v>
      </c>
      <c r="M35">
        <v>1</v>
      </c>
      <c r="N35">
        <v>3.4</v>
      </c>
      <c r="O35">
        <v>3.2</v>
      </c>
      <c r="P35">
        <v>2.7</v>
      </c>
      <c r="Q35">
        <v>3.5982905999999999</v>
      </c>
      <c r="R35">
        <v>2492.9697110000002</v>
      </c>
      <c r="S35">
        <v>2507.4100669999998</v>
      </c>
      <c r="T35">
        <v>2558.2775929999998</v>
      </c>
      <c r="U35">
        <v>1</v>
      </c>
      <c r="V35">
        <v>1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</row>
    <row r="36" spans="1:37">
      <c r="A36">
        <v>110.2</v>
      </c>
      <c r="B36">
        <v>110</v>
      </c>
      <c r="C36" t="s">
        <v>5</v>
      </c>
      <c r="D36">
        <v>2</v>
      </c>
      <c r="E36">
        <v>4</v>
      </c>
      <c r="F36">
        <v>2</v>
      </c>
      <c r="G36">
        <v>299</v>
      </c>
      <c r="H36" t="s">
        <v>55</v>
      </c>
      <c r="I36">
        <v>1</v>
      </c>
      <c r="J36">
        <v>2</v>
      </c>
      <c r="K36">
        <v>3</v>
      </c>
      <c r="L36">
        <v>3</v>
      </c>
      <c r="M36">
        <v>3</v>
      </c>
      <c r="N36">
        <v>2.6</v>
      </c>
      <c r="O36">
        <v>2.4</v>
      </c>
      <c r="P36">
        <v>0.7</v>
      </c>
      <c r="Q36">
        <v>2.2136752</v>
      </c>
      <c r="R36">
        <v>2273.242428</v>
      </c>
      <c r="S36">
        <v>2283.8045470000002</v>
      </c>
      <c r="T36">
        <v>2189.9585550000002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</v>
      </c>
      <c r="AK36">
        <v>0</v>
      </c>
    </row>
    <row r="37" spans="1:37">
      <c r="A37">
        <v>110.3</v>
      </c>
      <c r="B37">
        <v>110</v>
      </c>
      <c r="C37" t="s">
        <v>5</v>
      </c>
      <c r="D37">
        <v>2</v>
      </c>
      <c r="E37">
        <v>4</v>
      </c>
      <c r="F37">
        <v>2</v>
      </c>
      <c r="G37">
        <v>299</v>
      </c>
      <c r="H37" t="s">
        <v>55</v>
      </c>
      <c r="I37">
        <v>1</v>
      </c>
      <c r="J37">
        <v>4</v>
      </c>
      <c r="K37">
        <v>2</v>
      </c>
      <c r="L37">
        <v>2</v>
      </c>
      <c r="M37">
        <v>2</v>
      </c>
      <c r="N37">
        <v>1.2</v>
      </c>
      <c r="O37">
        <v>2.8</v>
      </c>
      <c r="P37">
        <v>1.9</v>
      </c>
      <c r="Q37">
        <v>2.2222219999999999</v>
      </c>
      <c r="R37">
        <v>2053.5151449999998</v>
      </c>
      <c r="S37">
        <v>2237.7309519999999</v>
      </c>
      <c r="T37">
        <v>2286.9218489999998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  <c r="AK37">
        <v>0</v>
      </c>
    </row>
    <row r="38" spans="1:37">
      <c r="A38">
        <v>110.4</v>
      </c>
      <c r="B38">
        <v>110</v>
      </c>
      <c r="C38" t="s">
        <v>5</v>
      </c>
      <c r="D38">
        <v>2</v>
      </c>
      <c r="E38">
        <v>4</v>
      </c>
      <c r="F38">
        <v>2</v>
      </c>
      <c r="G38">
        <v>299</v>
      </c>
      <c r="H38" t="s">
        <v>55</v>
      </c>
      <c r="I38">
        <v>1</v>
      </c>
      <c r="J38">
        <v>5</v>
      </c>
      <c r="K38">
        <v>4</v>
      </c>
      <c r="L38">
        <v>4</v>
      </c>
      <c r="M38">
        <v>4</v>
      </c>
      <c r="N38">
        <v>0.9</v>
      </c>
      <c r="O38">
        <v>1.2</v>
      </c>
      <c r="P38" t="s">
        <v>308</v>
      </c>
      <c r="Q38">
        <v>0.94443999999999995</v>
      </c>
      <c r="R38">
        <v>1980.2727170000001</v>
      </c>
      <c r="S38">
        <v>1988.474397</v>
      </c>
      <c r="T38">
        <v>1988.474397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>
      <c r="A39">
        <v>110.5</v>
      </c>
      <c r="B39">
        <v>110</v>
      </c>
      <c r="C39" t="s">
        <v>5</v>
      </c>
      <c r="D39">
        <v>2</v>
      </c>
      <c r="E39">
        <v>4</v>
      </c>
      <c r="F39">
        <v>2</v>
      </c>
      <c r="G39">
        <v>299</v>
      </c>
      <c r="H39" t="s">
        <v>55</v>
      </c>
      <c r="I39">
        <v>1</v>
      </c>
      <c r="J39">
        <v>3</v>
      </c>
      <c r="K39">
        <v>5</v>
      </c>
      <c r="L39">
        <v>5</v>
      </c>
      <c r="M39">
        <v>5</v>
      </c>
      <c r="N39">
        <v>1.9</v>
      </c>
      <c r="O39">
        <v>0.4</v>
      </c>
      <c r="P39">
        <v>0.7</v>
      </c>
      <c r="Q39">
        <v>1.0213675</v>
      </c>
      <c r="R39">
        <v>2200</v>
      </c>
      <c r="S39">
        <v>1991.4533429999999</v>
      </c>
      <c r="T39">
        <v>1995.089995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>
      <c r="A40">
        <v>113.1</v>
      </c>
      <c r="B40">
        <v>113</v>
      </c>
      <c r="C40" t="s">
        <v>5</v>
      </c>
      <c r="D40">
        <v>3</v>
      </c>
      <c r="E40">
        <v>4</v>
      </c>
      <c r="F40">
        <v>3</v>
      </c>
      <c r="G40">
        <v>327</v>
      </c>
      <c r="H40" t="s">
        <v>55</v>
      </c>
      <c r="I40">
        <v>3</v>
      </c>
      <c r="J40">
        <v>5</v>
      </c>
      <c r="K40">
        <v>5</v>
      </c>
      <c r="L40">
        <v>5</v>
      </c>
      <c r="M40">
        <v>5</v>
      </c>
      <c r="N40">
        <v>1</v>
      </c>
      <c r="O40">
        <v>0.8</v>
      </c>
      <c r="P40">
        <v>1</v>
      </c>
      <c r="Q40">
        <v>0.76923076899999998</v>
      </c>
      <c r="R40">
        <v>1907.030289</v>
      </c>
      <c r="S40">
        <v>1829.4746740000001</v>
      </c>
      <c r="T40">
        <v>1789.992113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5</v>
      </c>
      <c r="AJ40">
        <v>5</v>
      </c>
      <c r="AK40">
        <v>0</v>
      </c>
    </row>
    <row r="41" spans="1:37">
      <c r="A41">
        <v>113.2</v>
      </c>
      <c r="B41">
        <v>113</v>
      </c>
      <c r="C41" t="s">
        <v>5</v>
      </c>
      <c r="D41">
        <v>3</v>
      </c>
      <c r="E41">
        <v>4</v>
      </c>
      <c r="F41">
        <v>3</v>
      </c>
      <c r="G41">
        <v>327</v>
      </c>
      <c r="H41" t="s">
        <v>55</v>
      </c>
      <c r="I41">
        <v>3</v>
      </c>
      <c r="J41">
        <v>3</v>
      </c>
      <c r="K41">
        <v>3</v>
      </c>
      <c r="L41">
        <v>4</v>
      </c>
      <c r="M41">
        <v>2</v>
      </c>
      <c r="N41">
        <v>2.4</v>
      </c>
      <c r="O41">
        <v>2</v>
      </c>
      <c r="P41">
        <v>1.8</v>
      </c>
      <c r="Q41">
        <v>2.076923077</v>
      </c>
      <c r="R41">
        <v>2346.4848550000002</v>
      </c>
      <c r="S41">
        <v>2271.2669599999999</v>
      </c>
      <c r="T41">
        <v>2167.3161679999998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>
      <c r="A42">
        <v>113.3</v>
      </c>
      <c r="B42">
        <v>113</v>
      </c>
      <c r="C42" t="s">
        <v>5</v>
      </c>
      <c r="D42">
        <v>3</v>
      </c>
      <c r="E42">
        <v>4</v>
      </c>
      <c r="F42">
        <v>3</v>
      </c>
      <c r="G42">
        <v>327</v>
      </c>
      <c r="H42" t="s">
        <v>55</v>
      </c>
      <c r="I42">
        <v>3</v>
      </c>
      <c r="J42">
        <v>1</v>
      </c>
      <c r="K42">
        <v>1</v>
      </c>
      <c r="L42">
        <v>1</v>
      </c>
      <c r="M42">
        <v>1</v>
      </c>
      <c r="N42">
        <v>2.6</v>
      </c>
      <c r="O42">
        <v>3.4</v>
      </c>
      <c r="P42">
        <v>3.2</v>
      </c>
      <c r="Q42">
        <v>3.230769231</v>
      </c>
      <c r="R42">
        <v>2346.4848550000002</v>
      </c>
      <c r="S42">
        <v>2483.9225470000001</v>
      </c>
      <c r="T42">
        <v>2541.035159</v>
      </c>
      <c r="U42">
        <v>1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1:37">
      <c r="A43">
        <v>113.4</v>
      </c>
      <c r="B43">
        <v>113</v>
      </c>
      <c r="C43" t="s">
        <v>5</v>
      </c>
      <c r="D43">
        <v>3</v>
      </c>
      <c r="E43">
        <v>4</v>
      </c>
      <c r="F43">
        <v>3</v>
      </c>
      <c r="G43">
        <v>327</v>
      </c>
      <c r="H43" t="s">
        <v>55</v>
      </c>
      <c r="I43">
        <v>3</v>
      </c>
      <c r="J43">
        <v>4</v>
      </c>
      <c r="K43">
        <v>2</v>
      </c>
      <c r="L43">
        <v>2</v>
      </c>
      <c r="M43">
        <v>4</v>
      </c>
      <c r="N43">
        <v>1.4</v>
      </c>
      <c r="O43">
        <v>2.2000000000000002</v>
      </c>
      <c r="P43">
        <v>2.2000000000000002</v>
      </c>
      <c r="Q43">
        <v>1.923076923</v>
      </c>
      <c r="R43">
        <v>2053.5151449999998</v>
      </c>
      <c r="S43">
        <v>2191.6489769999998</v>
      </c>
      <c r="T43">
        <v>2279.3494019999998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2</v>
      </c>
      <c r="AK43">
        <v>0</v>
      </c>
    </row>
    <row r="44" spans="1:37">
      <c r="A44">
        <v>113.5</v>
      </c>
      <c r="B44">
        <v>113</v>
      </c>
      <c r="C44" t="s">
        <v>5</v>
      </c>
      <c r="D44">
        <v>3</v>
      </c>
      <c r="E44">
        <v>4</v>
      </c>
      <c r="F44">
        <v>3</v>
      </c>
      <c r="G44">
        <v>327</v>
      </c>
      <c r="H44" t="s">
        <v>55</v>
      </c>
      <c r="I44">
        <v>3</v>
      </c>
      <c r="J44">
        <v>2</v>
      </c>
      <c r="K44">
        <v>4</v>
      </c>
      <c r="L44">
        <v>3</v>
      </c>
      <c r="M44">
        <v>3</v>
      </c>
      <c r="N44">
        <v>2.6</v>
      </c>
      <c r="O44">
        <v>1.6</v>
      </c>
      <c r="P44">
        <v>1.8</v>
      </c>
      <c r="Q44">
        <v>2</v>
      </c>
      <c r="R44">
        <v>2346.4848550000002</v>
      </c>
      <c r="S44">
        <v>2218.103063</v>
      </c>
      <c r="T44">
        <v>2214.4821139999999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>
      <c r="A45">
        <v>119.1</v>
      </c>
      <c r="B45">
        <v>119</v>
      </c>
      <c r="C45" t="s">
        <v>12</v>
      </c>
      <c r="D45">
        <v>2</v>
      </c>
      <c r="E45">
        <v>4</v>
      </c>
      <c r="F45">
        <v>2</v>
      </c>
      <c r="G45">
        <v>299</v>
      </c>
      <c r="H45" t="s">
        <v>51</v>
      </c>
      <c r="I45">
        <v>1</v>
      </c>
      <c r="J45">
        <v>5</v>
      </c>
      <c r="K45">
        <v>4</v>
      </c>
      <c r="L45">
        <v>4</v>
      </c>
      <c r="M45">
        <v>5</v>
      </c>
      <c r="N45">
        <v>0.8</v>
      </c>
      <c r="O45">
        <v>1.4</v>
      </c>
      <c r="P45">
        <v>1</v>
      </c>
      <c r="Q45">
        <v>0.92307692299999999</v>
      </c>
      <c r="R45">
        <v>1907.030289</v>
      </c>
      <c r="S45">
        <v>1953.545539</v>
      </c>
      <c r="T45">
        <v>1979.3813909999999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-1</v>
      </c>
      <c r="AI45">
        <v>0</v>
      </c>
      <c r="AJ45">
        <v>4</v>
      </c>
      <c r="AK45">
        <v>0</v>
      </c>
    </row>
    <row r="46" spans="1:37">
      <c r="A46">
        <v>119.2</v>
      </c>
      <c r="B46">
        <v>119</v>
      </c>
      <c r="C46" t="s">
        <v>12</v>
      </c>
      <c r="D46">
        <v>2</v>
      </c>
      <c r="E46">
        <v>4</v>
      </c>
      <c r="F46">
        <v>2</v>
      </c>
      <c r="G46">
        <v>299</v>
      </c>
      <c r="H46" t="s">
        <v>51</v>
      </c>
      <c r="I46">
        <v>1</v>
      </c>
      <c r="J46">
        <v>1</v>
      </c>
      <c r="K46">
        <v>5</v>
      </c>
      <c r="L46">
        <v>5</v>
      </c>
      <c r="M46">
        <v>4</v>
      </c>
      <c r="N46">
        <v>3</v>
      </c>
      <c r="O46">
        <v>1</v>
      </c>
      <c r="P46">
        <v>0.8</v>
      </c>
      <c r="Q46">
        <v>1.538461538</v>
      </c>
      <c r="R46">
        <v>2419.7272830000002</v>
      </c>
      <c r="S46">
        <v>2132.0366530000001</v>
      </c>
      <c r="T46">
        <v>2005.3263770000001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5</v>
      </c>
      <c r="AK46">
        <v>1</v>
      </c>
    </row>
    <row r="47" spans="1:37">
      <c r="A47">
        <v>119.3</v>
      </c>
      <c r="B47">
        <v>119</v>
      </c>
      <c r="C47" t="s">
        <v>12</v>
      </c>
      <c r="D47">
        <v>2</v>
      </c>
      <c r="E47">
        <v>4</v>
      </c>
      <c r="F47">
        <v>2</v>
      </c>
      <c r="G47">
        <v>299</v>
      </c>
      <c r="H47" t="s">
        <v>51</v>
      </c>
      <c r="I47">
        <v>1</v>
      </c>
      <c r="J47">
        <v>3</v>
      </c>
      <c r="K47">
        <v>1</v>
      </c>
      <c r="L47">
        <v>1</v>
      </c>
      <c r="M47">
        <v>1</v>
      </c>
      <c r="N47">
        <v>1.8</v>
      </c>
      <c r="O47">
        <v>2.8</v>
      </c>
      <c r="P47">
        <v>3.6</v>
      </c>
      <c r="Q47">
        <v>2.846153846</v>
      </c>
      <c r="R47">
        <v>2200</v>
      </c>
      <c r="S47">
        <v>2356.9747649999999</v>
      </c>
      <c r="T47">
        <v>2444.0793119999998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1</v>
      </c>
      <c r="AK47">
        <v>1</v>
      </c>
    </row>
    <row r="48" spans="1:37">
      <c r="A48">
        <v>119.4</v>
      </c>
      <c r="B48">
        <v>119</v>
      </c>
      <c r="C48" t="s">
        <v>12</v>
      </c>
      <c r="D48">
        <v>2</v>
      </c>
      <c r="E48">
        <v>4</v>
      </c>
      <c r="F48">
        <v>2</v>
      </c>
      <c r="G48">
        <v>299</v>
      </c>
      <c r="H48" t="s">
        <v>51</v>
      </c>
      <c r="I48">
        <v>1</v>
      </c>
      <c r="J48">
        <v>4</v>
      </c>
      <c r="K48">
        <v>1</v>
      </c>
      <c r="L48">
        <v>2</v>
      </c>
      <c r="M48">
        <v>2</v>
      </c>
      <c r="N48">
        <v>1.8</v>
      </c>
      <c r="O48">
        <v>2.8</v>
      </c>
      <c r="P48">
        <v>2.8</v>
      </c>
      <c r="Q48">
        <v>2.538461538</v>
      </c>
      <c r="R48">
        <v>2126.757572</v>
      </c>
      <c r="S48">
        <v>2325.8198419999999</v>
      </c>
      <c r="T48">
        <v>2348.2749680000002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</row>
    <row r="49" spans="1:37">
      <c r="A49">
        <v>119.5</v>
      </c>
      <c r="B49">
        <v>119</v>
      </c>
      <c r="C49" t="s">
        <v>12</v>
      </c>
      <c r="D49">
        <v>2</v>
      </c>
      <c r="E49">
        <v>4</v>
      </c>
      <c r="F49">
        <v>2</v>
      </c>
      <c r="G49">
        <v>299</v>
      </c>
      <c r="H49" t="s">
        <v>51</v>
      </c>
      <c r="I49">
        <v>1</v>
      </c>
      <c r="J49">
        <v>2</v>
      </c>
      <c r="K49">
        <v>3</v>
      </c>
      <c r="L49">
        <v>3</v>
      </c>
      <c r="M49">
        <v>3</v>
      </c>
      <c r="N49">
        <v>2.6</v>
      </c>
      <c r="O49">
        <v>2</v>
      </c>
      <c r="P49">
        <v>1.8</v>
      </c>
      <c r="Q49">
        <v>2.153846154</v>
      </c>
      <c r="R49">
        <v>2346.4848550000002</v>
      </c>
      <c r="S49">
        <v>2215.5316229999999</v>
      </c>
      <c r="T49">
        <v>2208.7750980000001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</v>
      </c>
      <c r="AK49">
        <v>0</v>
      </c>
    </row>
    <row r="50" spans="1:37">
      <c r="A50">
        <v>122.1</v>
      </c>
      <c r="B50">
        <v>122</v>
      </c>
      <c r="C50" t="s">
        <v>12</v>
      </c>
      <c r="D50">
        <v>3</v>
      </c>
      <c r="E50">
        <v>4</v>
      </c>
      <c r="F50">
        <v>3</v>
      </c>
      <c r="G50">
        <v>327</v>
      </c>
      <c r="H50" t="s">
        <v>51</v>
      </c>
      <c r="I50">
        <v>1</v>
      </c>
      <c r="J50">
        <v>2</v>
      </c>
      <c r="K50">
        <v>2</v>
      </c>
      <c r="L50">
        <v>1</v>
      </c>
      <c r="M50">
        <v>1</v>
      </c>
      <c r="N50">
        <v>2.8</v>
      </c>
      <c r="O50">
        <v>2.8</v>
      </c>
      <c r="P50">
        <v>3.6</v>
      </c>
      <c r="Q50">
        <v>3.230769231</v>
      </c>
      <c r="R50">
        <v>2346.4848550000002</v>
      </c>
      <c r="S50">
        <v>2377.5947529999999</v>
      </c>
      <c r="T50">
        <v>2472.6967690000001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</row>
    <row r="51" spans="1:37">
      <c r="A51">
        <v>122.2</v>
      </c>
      <c r="B51">
        <v>122</v>
      </c>
      <c r="C51" t="s">
        <v>12</v>
      </c>
      <c r="D51">
        <v>3</v>
      </c>
      <c r="E51">
        <v>4</v>
      </c>
      <c r="F51">
        <v>3</v>
      </c>
      <c r="G51">
        <v>327</v>
      </c>
      <c r="H51" t="s">
        <v>51</v>
      </c>
      <c r="I51">
        <v>1</v>
      </c>
      <c r="J51">
        <v>1</v>
      </c>
      <c r="K51">
        <v>1</v>
      </c>
      <c r="L51">
        <v>2</v>
      </c>
      <c r="M51">
        <v>2</v>
      </c>
      <c r="N51">
        <v>3</v>
      </c>
      <c r="O51">
        <v>3.4</v>
      </c>
      <c r="P51">
        <v>2.6</v>
      </c>
      <c r="Q51">
        <v>3.153846154</v>
      </c>
      <c r="R51">
        <v>2346.4848550000002</v>
      </c>
      <c r="S51">
        <v>2483.9225470000001</v>
      </c>
      <c r="T51">
        <v>2457.2950519999999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</row>
    <row r="52" spans="1:37">
      <c r="A52">
        <v>122.3</v>
      </c>
      <c r="B52">
        <v>122</v>
      </c>
      <c r="C52" t="s">
        <v>12</v>
      </c>
      <c r="D52">
        <v>3</v>
      </c>
      <c r="E52">
        <v>4</v>
      </c>
      <c r="F52">
        <v>3</v>
      </c>
      <c r="G52">
        <v>327</v>
      </c>
      <c r="H52" t="s">
        <v>51</v>
      </c>
      <c r="I52">
        <v>1</v>
      </c>
      <c r="J52">
        <v>4</v>
      </c>
      <c r="K52">
        <v>4</v>
      </c>
      <c r="L52">
        <v>4</v>
      </c>
      <c r="M52">
        <v>4</v>
      </c>
      <c r="N52">
        <v>1.2</v>
      </c>
      <c r="O52">
        <v>1</v>
      </c>
      <c r="P52">
        <v>1</v>
      </c>
      <c r="Q52">
        <v>0.92307692299999999</v>
      </c>
      <c r="R52">
        <v>2053.5151449999998</v>
      </c>
      <c r="S52">
        <v>2026.628434</v>
      </c>
      <c r="T52">
        <v>2012.5911610000001</v>
      </c>
      <c r="U52">
        <v>1</v>
      </c>
      <c r="V52">
        <v>1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-1</v>
      </c>
      <c r="AH52">
        <v>-1</v>
      </c>
      <c r="AI52">
        <v>4</v>
      </c>
      <c r="AJ52">
        <v>4</v>
      </c>
      <c r="AK52">
        <v>0</v>
      </c>
    </row>
    <row r="53" spans="1:37">
      <c r="A53">
        <v>122.4</v>
      </c>
      <c r="B53">
        <v>122</v>
      </c>
      <c r="C53" t="s">
        <v>12</v>
      </c>
      <c r="D53">
        <v>3</v>
      </c>
      <c r="E53">
        <v>4</v>
      </c>
      <c r="F53">
        <v>3</v>
      </c>
      <c r="G53">
        <v>327</v>
      </c>
      <c r="H53" t="s">
        <v>51</v>
      </c>
      <c r="I53">
        <v>1</v>
      </c>
      <c r="J53">
        <v>5</v>
      </c>
      <c r="K53">
        <v>5</v>
      </c>
      <c r="L53">
        <v>5</v>
      </c>
      <c r="M53">
        <v>5</v>
      </c>
      <c r="N53">
        <v>0.4</v>
      </c>
      <c r="O53">
        <v>1</v>
      </c>
      <c r="P53">
        <v>0.6</v>
      </c>
      <c r="Q53">
        <v>0.46153846199999998</v>
      </c>
      <c r="R53">
        <v>1907.030289</v>
      </c>
      <c r="S53">
        <v>1890.7001909999999</v>
      </c>
      <c r="T53">
        <v>1831.1458500000001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5</v>
      </c>
      <c r="AJ53">
        <v>5</v>
      </c>
      <c r="AK53">
        <v>0</v>
      </c>
    </row>
    <row r="54" spans="1:37">
      <c r="A54">
        <v>122.5</v>
      </c>
      <c r="B54">
        <v>122</v>
      </c>
      <c r="C54" t="s">
        <v>12</v>
      </c>
      <c r="D54">
        <v>3</v>
      </c>
      <c r="E54">
        <v>4</v>
      </c>
      <c r="F54">
        <v>3</v>
      </c>
      <c r="G54">
        <v>327</v>
      </c>
      <c r="H54" t="s">
        <v>51</v>
      </c>
      <c r="I54">
        <v>1</v>
      </c>
      <c r="J54">
        <v>3</v>
      </c>
      <c r="K54">
        <v>3</v>
      </c>
      <c r="L54">
        <v>3</v>
      </c>
      <c r="M54">
        <v>3</v>
      </c>
      <c r="N54">
        <v>2.6</v>
      </c>
      <c r="O54">
        <v>1.8</v>
      </c>
      <c r="P54">
        <v>2.2000000000000002</v>
      </c>
      <c r="Q54">
        <v>2.230769231</v>
      </c>
      <c r="R54">
        <v>2346.4848550000002</v>
      </c>
      <c r="S54">
        <v>2218.103063</v>
      </c>
      <c r="T54">
        <v>2211.6868100000002</v>
      </c>
      <c r="U54">
        <v>1</v>
      </c>
      <c r="V54">
        <v>1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3</v>
      </c>
      <c r="AJ54">
        <v>3</v>
      </c>
      <c r="AK54">
        <v>0</v>
      </c>
    </row>
    <row r="55" spans="1:37">
      <c r="A55">
        <v>146.1</v>
      </c>
      <c r="B55">
        <v>146</v>
      </c>
      <c r="C55" t="s">
        <v>5</v>
      </c>
      <c r="D55">
        <v>2</v>
      </c>
      <c r="E55">
        <v>5</v>
      </c>
      <c r="F55">
        <v>2</v>
      </c>
      <c r="G55">
        <v>264</v>
      </c>
      <c r="H55" t="s">
        <v>55</v>
      </c>
      <c r="I55">
        <v>3</v>
      </c>
      <c r="J55">
        <v>3</v>
      </c>
      <c r="K55">
        <v>2</v>
      </c>
      <c r="L55">
        <v>3</v>
      </c>
      <c r="M55">
        <v>3</v>
      </c>
      <c r="N55">
        <v>1.8</v>
      </c>
      <c r="O55">
        <v>2.6</v>
      </c>
      <c r="P55">
        <v>2.2000000000000002</v>
      </c>
      <c r="Q55">
        <v>2.230769231</v>
      </c>
      <c r="R55">
        <v>2126.757572</v>
      </c>
      <c r="S55">
        <v>2273.4137449999998</v>
      </c>
      <c r="T55">
        <v>2244.119166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>
      <c r="A56">
        <v>146.19999999999999</v>
      </c>
      <c r="B56">
        <v>146</v>
      </c>
      <c r="C56" t="s">
        <v>5</v>
      </c>
      <c r="D56">
        <v>2</v>
      </c>
      <c r="E56">
        <v>5</v>
      </c>
      <c r="F56">
        <v>2</v>
      </c>
      <c r="G56">
        <v>264</v>
      </c>
      <c r="H56" t="s">
        <v>55</v>
      </c>
      <c r="I56">
        <v>3</v>
      </c>
      <c r="J56">
        <v>5</v>
      </c>
      <c r="K56">
        <v>4</v>
      </c>
      <c r="L56">
        <v>4</v>
      </c>
      <c r="M56">
        <v>4</v>
      </c>
      <c r="N56">
        <v>0.8</v>
      </c>
      <c r="O56">
        <v>1.4</v>
      </c>
      <c r="P56">
        <v>1.2</v>
      </c>
      <c r="Q56">
        <v>1</v>
      </c>
      <c r="R56">
        <v>1907.030289</v>
      </c>
      <c r="S56">
        <v>1953.545539</v>
      </c>
      <c r="T56">
        <v>1971.1011510000001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-1</v>
      </c>
      <c r="AI56">
        <v>0</v>
      </c>
      <c r="AJ56">
        <v>4</v>
      </c>
      <c r="AK56">
        <v>0</v>
      </c>
    </row>
    <row r="57" spans="1:37">
      <c r="A57">
        <v>146.30000000000001</v>
      </c>
      <c r="B57">
        <v>146</v>
      </c>
      <c r="C57" t="s">
        <v>5</v>
      </c>
      <c r="D57">
        <v>2</v>
      </c>
      <c r="E57">
        <v>5</v>
      </c>
      <c r="F57">
        <v>2</v>
      </c>
      <c r="G57">
        <v>264</v>
      </c>
      <c r="H57" t="s">
        <v>55</v>
      </c>
      <c r="I57">
        <v>3</v>
      </c>
      <c r="J57">
        <v>1</v>
      </c>
      <c r="K57">
        <v>1</v>
      </c>
      <c r="L57">
        <v>1</v>
      </c>
      <c r="M57">
        <v>1</v>
      </c>
      <c r="N57">
        <v>3</v>
      </c>
      <c r="O57">
        <v>3.4</v>
      </c>
      <c r="P57">
        <v>3.6</v>
      </c>
      <c r="Q57">
        <v>3.538461538</v>
      </c>
      <c r="R57">
        <v>2419.7272830000002</v>
      </c>
      <c r="S57">
        <v>2523.321183</v>
      </c>
      <c r="T57">
        <v>2573.2554060000002</v>
      </c>
      <c r="U57">
        <v>1</v>
      </c>
      <c r="V57">
        <v>1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1</v>
      </c>
    </row>
    <row r="58" spans="1:37">
      <c r="A58">
        <v>146.4</v>
      </c>
      <c r="B58">
        <v>146</v>
      </c>
      <c r="C58" t="s">
        <v>5</v>
      </c>
      <c r="D58">
        <v>2</v>
      </c>
      <c r="E58">
        <v>5</v>
      </c>
      <c r="F58">
        <v>2</v>
      </c>
      <c r="G58">
        <v>264</v>
      </c>
      <c r="H58" t="s">
        <v>55</v>
      </c>
      <c r="I58">
        <v>3</v>
      </c>
      <c r="J58">
        <v>2</v>
      </c>
      <c r="K58">
        <v>3</v>
      </c>
      <c r="L58">
        <v>2</v>
      </c>
      <c r="M58">
        <v>2</v>
      </c>
      <c r="N58">
        <v>2.8</v>
      </c>
      <c r="O58">
        <v>2</v>
      </c>
      <c r="P58">
        <v>2.6</v>
      </c>
      <c r="Q58">
        <v>2.538461538</v>
      </c>
      <c r="R58">
        <v>2346.4848550000002</v>
      </c>
      <c r="S58">
        <v>2268.7941989999999</v>
      </c>
      <c r="T58">
        <v>2321.1447330000001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>
      <c r="A59">
        <v>146.5</v>
      </c>
      <c r="B59">
        <v>146</v>
      </c>
      <c r="C59" t="s">
        <v>5</v>
      </c>
      <c r="D59">
        <v>2</v>
      </c>
      <c r="E59">
        <v>5</v>
      </c>
      <c r="F59">
        <v>2</v>
      </c>
      <c r="G59">
        <v>264</v>
      </c>
      <c r="H59" t="s">
        <v>55</v>
      </c>
      <c r="I59">
        <v>3</v>
      </c>
      <c r="J59">
        <v>4</v>
      </c>
      <c r="K59">
        <v>5</v>
      </c>
      <c r="L59">
        <v>5</v>
      </c>
      <c r="M59">
        <v>5</v>
      </c>
      <c r="N59">
        <v>1.6</v>
      </c>
      <c r="O59">
        <v>0.6</v>
      </c>
      <c r="P59">
        <v>0.4</v>
      </c>
      <c r="Q59">
        <v>0.69230769199999997</v>
      </c>
      <c r="R59">
        <v>2200</v>
      </c>
      <c r="S59">
        <v>1995.9715200000001</v>
      </c>
      <c r="T59">
        <v>1915.038589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5</v>
      </c>
      <c r="AK59">
        <v>0</v>
      </c>
    </row>
    <row r="60" spans="1:37">
      <c r="A60">
        <v>149.1</v>
      </c>
      <c r="B60">
        <v>149</v>
      </c>
      <c r="C60" t="s">
        <v>5</v>
      </c>
      <c r="D60">
        <v>3</v>
      </c>
      <c r="E60">
        <v>5</v>
      </c>
      <c r="F60">
        <v>3</v>
      </c>
      <c r="G60">
        <v>292</v>
      </c>
      <c r="H60" t="s">
        <v>51</v>
      </c>
      <c r="I60">
        <v>2</v>
      </c>
      <c r="J60">
        <v>5</v>
      </c>
      <c r="K60">
        <v>3</v>
      </c>
      <c r="L60">
        <v>5</v>
      </c>
      <c r="M60">
        <v>5</v>
      </c>
      <c r="N60">
        <v>1</v>
      </c>
      <c r="O60">
        <v>0.9</v>
      </c>
      <c r="P60">
        <v>0.8</v>
      </c>
      <c r="Q60">
        <v>0.82051280000000004</v>
      </c>
      <c r="R60">
        <v>2346.4848550000002</v>
      </c>
      <c r="S60">
        <v>2174</v>
      </c>
      <c r="T60">
        <v>2084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>
      <c r="A61">
        <v>149.19999999999999</v>
      </c>
      <c r="B61">
        <v>149</v>
      </c>
      <c r="C61" t="s">
        <v>5</v>
      </c>
      <c r="D61">
        <v>3</v>
      </c>
      <c r="E61">
        <v>5</v>
      </c>
      <c r="F61">
        <v>3</v>
      </c>
      <c r="G61">
        <v>292</v>
      </c>
      <c r="H61" t="s">
        <v>51</v>
      </c>
      <c r="I61">
        <v>2</v>
      </c>
      <c r="J61">
        <v>2</v>
      </c>
      <c r="K61">
        <v>2</v>
      </c>
      <c r="L61">
        <v>2</v>
      </c>
      <c r="M61">
        <v>2</v>
      </c>
      <c r="N61">
        <v>2.6</v>
      </c>
      <c r="O61">
        <v>1.9</v>
      </c>
      <c r="P61">
        <v>2.6</v>
      </c>
      <c r="Q61">
        <v>2.7521368000000002</v>
      </c>
      <c r="R61">
        <v>1907.030289</v>
      </c>
      <c r="S61">
        <v>2278</v>
      </c>
      <c r="T61">
        <v>2320</v>
      </c>
      <c r="U61">
        <v>1</v>
      </c>
      <c r="V61">
        <v>1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</v>
      </c>
      <c r="AJ61">
        <v>2</v>
      </c>
      <c r="AK61">
        <v>0</v>
      </c>
    </row>
    <row r="62" spans="1:37">
      <c r="A62">
        <v>149.30000000000001</v>
      </c>
      <c r="B62">
        <v>149</v>
      </c>
      <c r="C62" t="s">
        <v>5</v>
      </c>
      <c r="D62">
        <v>3</v>
      </c>
      <c r="E62">
        <v>5</v>
      </c>
      <c r="F62">
        <v>3</v>
      </c>
      <c r="G62">
        <v>292</v>
      </c>
      <c r="H62" t="s">
        <v>51</v>
      </c>
      <c r="I62">
        <v>2</v>
      </c>
      <c r="J62">
        <v>1</v>
      </c>
      <c r="K62">
        <v>1</v>
      </c>
      <c r="L62">
        <v>1</v>
      </c>
      <c r="M62">
        <v>1</v>
      </c>
      <c r="N62">
        <v>3.4</v>
      </c>
      <c r="O62">
        <v>2.7</v>
      </c>
      <c r="P62">
        <v>3.6</v>
      </c>
      <c r="Q62">
        <v>3.7521368000000002</v>
      </c>
      <c r="R62">
        <v>2200</v>
      </c>
      <c r="S62">
        <v>2459</v>
      </c>
      <c r="T62">
        <v>2506</v>
      </c>
      <c r="U62">
        <v>1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1:37">
      <c r="A63">
        <v>149.4</v>
      </c>
      <c r="B63">
        <v>149</v>
      </c>
      <c r="C63" t="s">
        <v>5</v>
      </c>
      <c r="D63">
        <v>3</v>
      </c>
      <c r="E63">
        <v>5</v>
      </c>
      <c r="F63">
        <v>3</v>
      </c>
      <c r="G63">
        <v>292</v>
      </c>
      <c r="H63" t="s">
        <v>51</v>
      </c>
      <c r="I63">
        <v>2</v>
      </c>
      <c r="J63">
        <v>4</v>
      </c>
      <c r="K63">
        <v>4</v>
      </c>
      <c r="L63">
        <v>4</v>
      </c>
      <c r="M63">
        <v>3</v>
      </c>
      <c r="N63">
        <v>1.4</v>
      </c>
      <c r="O63" t="s">
        <v>308</v>
      </c>
      <c r="P63">
        <v>1.4</v>
      </c>
      <c r="Q63">
        <v>1.3333299999999999</v>
      </c>
      <c r="R63">
        <v>2419.7272830000002</v>
      </c>
      <c r="S63">
        <v>2188</v>
      </c>
      <c r="T63">
        <v>2113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>
      <c r="A64">
        <v>149.5</v>
      </c>
      <c r="B64">
        <v>149</v>
      </c>
      <c r="C64" t="s">
        <v>5</v>
      </c>
      <c r="D64">
        <v>3</v>
      </c>
      <c r="E64">
        <v>5</v>
      </c>
      <c r="F64">
        <v>3</v>
      </c>
      <c r="G64">
        <v>292</v>
      </c>
      <c r="H64" t="s">
        <v>51</v>
      </c>
      <c r="I64">
        <v>2</v>
      </c>
      <c r="J64">
        <v>3</v>
      </c>
      <c r="K64">
        <v>5</v>
      </c>
      <c r="L64">
        <v>3</v>
      </c>
      <c r="M64">
        <v>4</v>
      </c>
      <c r="N64">
        <v>1.6</v>
      </c>
      <c r="O64">
        <v>0.5</v>
      </c>
      <c r="P64">
        <v>1.6</v>
      </c>
      <c r="Q64">
        <v>1.3418802999999999</v>
      </c>
      <c r="R64">
        <v>2126.757572</v>
      </c>
      <c r="S64">
        <v>1888</v>
      </c>
      <c r="T64">
        <v>1958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>
      <c r="A65">
        <v>155.1</v>
      </c>
      <c r="B65">
        <v>155</v>
      </c>
      <c r="C65" t="s">
        <v>12</v>
      </c>
      <c r="D65">
        <v>2</v>
      </c>
      <c r="E65">
        <v>5</v>
      </c>
      <c r="F65">
        <v>3</v>
      </c>
      <c r="G65">
        <v>292</v>
      </c>
      <c r="H65" t="s">
        <v>51</v>
      </c>
      <c r="I65">
        <v>3</v>
      </c>
      <c r="J65">
        <v>4</v>
      </c>
      <c r="K65">
        <v>5</v>
      </c>
      <c r="L65">
        <v>3</v>
      </c>
      <c r="M65">
        <v>4</v>
      </c>
      <c r="N65">
        <v>1.2</v>
      </c>
      <c r="O65">
        <v>1</v>
      </c>
      <c r="P65">
        <v>2</v>
      </c>
      <c r="Q65">
        <v>1.307692308</v>
      </c>
      <c r="R65">
        <v>2053.5151449999998</v>
      </c>
      <c r="S65">
        <v>1911.5871239999999</v>
      </c>
      <c r="T65">
        <v>2026.368127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>
      <c r="A66">
        <v>155.19999999999999</v>
      </c>
      <c r="B66">
        <v>155</v>
      </c>
      <c r="C66" t="s">
        <v>12</v>
      </c>
      <c r="D66">
        <v>2</v>
      </c>
      <c r="E66">
        <v>5</v>
      </c>
      <c r="F66">
        <v>3</v>
      </c>
      <c r="G66">
        <v>292</v>
      </c>
      <c r="H66" t="s">
        <v>51</v>
      </c>
      <c r="I66">
        <v>3</v>
      </c>
      <c r="J66">
        <v>2</v>
      </c>
      <c r="K66">
        <v>2</v>
      </c>
      <c r="L66">
        <v>4</v>
      </c>
      <c r="M66">
        <v>2</v>
      </c>
      <c r="N66">
        <v>3</v>
      </c>
      <c r="O66">
        <v>2.4</v>
      </c>
      <c r="P66">
        <v>1</v>
      </c>
      <c r="Q66">
        <v>2.153846154</v>
      </c>
      <c r="R66">
        <v>2346.4848550000002</v>
      </c>
      <c r="S66">
        <v>2378.6111679999999</v>
      </c>
      <c r="T66">
        <v>2175.203943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>
      <c r="A67">
        <v>155.30000000000001</v>
      </c>
      <c r="B67">
        <v>155</v>
      </c>
      <c r="C67" t="s">
        <v>12</v>
      </c>
      <c r="D67">
        <v>2</v>
      </c>
      <c r="E67">
        <v>5</v>
      </c>
      <c r="F67">
        <v>3</v>
      </c>
      <c r="G67">
        <v>292</v>
      </c>
      <c r="H67" t="s">
        <v>51</v>
      </c>
      <c r="I67">
        <v>3</v>
      </c>
      <c r="J67">
        <v>1</v>
      </c>
      <c r="K67">
        <v>1</v>
      </c>
      <c r="L67">
        <v>1</v>
      </c>
      <c r="M67">
        <v>1</v>
      </c>
      <c r="N67">
        <v>3.4</v>
      </c>
      <c r="O67">
        <v>3.6</v>
      </c>
      <c r="P67">
        <v>3.6</v>
      </c>
      <c r="Q67">
        <v>3.769230769</v>
      </c>
      <c r="R67">
        <v>2492.9697110000002</v>
      </c>
      <c r="S67">
        <v>2574.202209</v>
      </c>
      <c r="T67">
        <v>2619.8334150000001</v>
      </c>
      <c r="U67">
        <v>1</v>
      </c>
      <c r="V67">
        <v>1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1</v>
      </c>
      <c r="AK67">
        <v>1</v>
      </c>
    </row>
    <row r="68" spans="1:37">
      <c r="A68">
        <v>155.4</v>
      </c>
      <c r="B68">
        <v>155</v>
      </c>
      <c r="C68" t="s">
        <v>12</v>
      </c>
      <c r="D68">
        <v>2</v>
      </c>
      <c r="E68">
        <v>5</v>
      </c>
      <c r="F68">
        <v>3</v>
      </c>
      <c r="G68">
        <v>292</v>
      </c>
      <c r="H68" t="s">
        <v>51</v>
      </c>
      <c r="I68">
        <v>3</v>
      </c>
      <c r="J68">
        <v>5</v>
      </c>
      <c r="K68">
        <v>3</v>
      </c>
      <c r="L68">
        <v>5</v>
      </c>
      <c r="M68">
        <v>5</v>
      </c>
      <c r="N68">
        <v>0.6</v>
      </c>
      <c r="O68">
        <v>1.6</v>
      </c>
      <c r="P68">
        <v>0.8</v>
      </c>
      <c r="Q68">
        <v>0.84615384599999999</v>
      </c>
      <c r="R68">
        <v>1907.030289</v>
      </c>
      <c r="S68">
        <v>2067.7641309999999</v>
      </c>
      <c r="T68">
        <v>1988.250873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>
      <c r="A69">
        <v>155.5</v>
      </c>
      <c r="B69">
        <v>155</v>
      </c>
      <c r="C69" t="s">
        <v>12</v>
      </c>
      <c r="D69">
        <v>2</v>
      </c>
      <c r="E69">
        <v>5</v>
      </c>
      <c r="F69">
        <v>3</v>
      </c>
      <c r="G69">
        <v>292</v>
      </c>
      <c r="H69" t="s">
        <v>51</v>
      </c>
      <c r="I69">
        <v>3</v>
      </c>
      <c r="J69">
        <v>3</v>
      </c>
      <c r="K69">
        <v>4</v>
      </c>
      <c r="L69">
        <v>2</v>
      </c>
      <c r="M69">
        <v>3</v>
      </c>
      <c r="N69">
        <v>1.8</v>
      </c>
      <c r="O69">
        <v>1.4</v>
      </c>
      <c r="P69">
        <v>2.6</v>
      </c>
      <c r="Q69">
        <v>1.923076923</v>
      </c>
      <c r="R69">
        <v>2200</v>
      </c>
      <c r="S69">
        <v>2093.7873639999998</v>
      </c>
      <c r="T69">
        <v>2213.8144480000001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>
      <c r="A70">
        <v>158.1</v>
      </c>
      <c r="B70">
        <v>158</v>
      </c>
      <c r="C70" t="s">
        <v>12</v>
      </c>
      <c r="D70">
        <v>3</v>
      </c>
      <c r="E70">
        <v>5</v>
      </c>
      <c r="F70">
        <v>1</v>
      </c>
      <c r="G70">
        <v>236</v>
      </c>
      <c r="H70" t="s">
        <v>51</v>
      </c>
      <c r="I70">
        <v>2</v>
      </c>
      <c r="J70">
        <v>3</v>
      </c>
      <c r="K70">
        <v>2</v>
      </c>
      <c r="L70">
        <v>2</v>
      </c>
      <c r="M70">
        <v>2</v>
      </c>
      <c r="N70">
        <v>2.2000000000000002</v>
      </c>
      <c r="O70">
        <v>2.6</v>
      </c>
      <c r="P70">
        <v>2.8</v>
      </c>
      <c r="Q70">
        <v>2.615384615</v>
      </c>
      <c r="R70">
        <v>2200</v>
      </c>
      <c r="S70">
        <v>2306.2126360000002</v>
      </c>
      <c r="T70">
        <v>2342.1637489999998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2</v>
      </c>
      <c r="AK70">
        <v>0</v>
      </c>
    </row>
    <row r="71" spans="1:37">
      <c r="A71">
        <v>158.19999999999999</v>
      </c>
      <c r="B71">
        <v>158</v>
      </c>
      <c r="C71" t="s">
        <v>12</v>
      </c>
      <c r="D71">
        <v>3</v>
      </c>
      <c r="E71">
        <v>5</v>
      </c>
      <c r="F71">
        <v>1</v>
      </c>
      <c r="G71">
        <v>236</v>
      </c>
      <c r="H71" t="s">
        <v>51</v>
      </c>
      <c r="I71">
        <v>2</v>
      </c>
      <c r="J71">
        <v>1</v>
      </c>
      <c r="K71">
        <v>1</v>
      </c>
      <c r="L71">
        <v>1</v>
      </c>
      <c r="M71">
        <v>1</v>
      </c>
      <c r="N71">
        <v>3.2</v>
      </c>
      <c r="O71">
        <v>3.6</v>
      </c>
      <c r="P71">
        <v>3.6</v>
      </c>
      <c r="Q71">
        <v>3.692307692</v>
      </c>
      <c r="R71">
        <v>2492.9697110000002</v>
      </c>
      <c r="S71">
        <v>2574.202209</v>
      </c>
      <c r="T71">
        <v>2615.4002150000001</v>
      </c>
      <c r="U71">
        <v>1</v>
      </c>
      <c r="V71">
        <v>1</v>
      </c>
      <c r="W71">
        <v>1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1</v>
      </c>
      <c r="AK71">
        <v>1</v>
      </c>
    </row>
    <row r="72" spans="1:37">
      <c r="A72">
        <v>158.30000000000001</v>
      </c>
      <c r="B72">
        <v>158</v>
      </c>
      <c r="C72" t="s">
        <v>12</v>
      </c>
      <c r="D72">
        <v>3</v>
      </c>
      <c r="E72">
        <v>5</v>
      </c>
      <c r="F72">
        <v>1</v>
      </c>
      <c r="G72">
        <v>236</v>
      </c>
      <c r="H72" t="s">
        <v>51</v>
      </c>
      <c r="I72">
        <v>2</v>
      </c>
      <c r="J72">
        <v>4</v>
      </c>
      <c r="K72">
        <v>4</v>
      </c>
      <c r="L72">
        <v>4</v>
      </c>
      <c r="M72">
        <v>4</v>
      </c>
      <c r="N72">
        <v>1.3</v>
      </c>
      <c r="O72">
        <v>1.2</v>
      </c>
      <c r="P72">
        <v>1.2</v>
      </c>
      <c r="Q72">
        <v>1.115384615</v>
      </c>
      <c r="R72">
        <v>2053.5151449999998</v>
      </c>
      <c r="S72">
        <v>2021.3888320000001</v>
      </c>
      <c r="T72">
        <v>2008.276155</v>
      </c>
      <c r="U72">
        <v>1</v>
      </c>
      <c r="V72">
        <v>1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-1</v>
      </c>
      <c r="AH72">
        <v>-1</v>
      </c>
      <c r="AI72">
        <v>4</v>
      </c>
      <c r="AJ72">
        <v>4</v>
      </c>
      <c r="AK72">
        <v>0</v>
      </c>
    </row>
    <row r="73" spans="1:37">
      <c r="A73">
        <v>158.4</v>
      </c>
      <c r="B73">
        <v>158</v>
      </c>
      <c r="C73" t="s">
        <v>12</v>
      </c>
      <c r="D73">
        <v>3</v>
      </c>
      <c r="E73">
        <v>5</v>
      </c>
      <c r="F73">
        <v>1</v>
      </c>
      <c r="G73">
        <v>236</v>
      </c>
      <c r="H73" t="s">
        <v>51</v>
      </c>
      <c r="I73">
        <v>2</v>
      </c>
      <c r="J73">
        <v>5</v>
      </c>
      <c r="K73">
        <v>5</v>
      </c>
      <c r="L73">
        <v>3</v>
      </c>
      <c r="M73">
        <v>5</v>
      </c>
      <c r="N73">
        <v>0.5</v>
      </c>
      <c r="O73">
        <v>1.2</v>
      </c>
      <c r="P73">
        <v>1.4</v>
      </c>
      <c r="Q73">
        <v>0.88461538500000003</v>
      </c>
      <c r="R73">
        <v>1907.030289</v>
      </c>
      <c r="S73">
        <v>1946.7809609999999</v>
      </c>
      <c r="T73">
        <v>2009.3275020000001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>
      <c r="A74">
        <v>158.5</v>
      </c>
      <c r="B74">
        <v>158</v>
      </c>
      <c r="C74" t="s">
        <v>12</v>
      </c>
      <c r="D74">
        <v>3</v>
      </c>
      <c r="E74">
        <v>5</v>
      </c>
      <c r="F74">
        <v>1</v>
      </c>
      <c r="G74">
        <v>236</v>
      </c>
      <c r="H74" t="s">
        <v>51</v>
      </c>
      <c r="I74">
        <v>2</v>
      </c>
      <c r="J74">
        <v>2</v>
      </c>
      <c r="K74">
        <v>3</v>
      </c>
      <c r="L74">
        <v>5</v>
      </c>
      <c r="M74">
        <v>3</v>
      </c>
      <c r="N74">
        <v>2.8</v>
      </c>
      <c r="O74">
        <v>1.4</v>
      </c>
      <c r="P74">
        <v>1</v>
      </c>
      <c r="Q74">
        <v>1.692307692</v>
      </c>
      <c r="R74">
        <v>2346.4848550000002</v>
      </c>
      <c r="S74">
        <v>2159.007752</v>
      </c>
      <c r="T74">
        <v>2049.9341949999998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>
      <c r="A75">
        <v>173.1</v>
      </c>
      <c r="B75">
        <v>173</v>
      </c>
      <c r="C75" t="s">
        <v>5</v>
      </c>
      <c r="D75">
        <v>2</v>
      </c>
      <c r="E75">
        <v>6</v>
      </c>
      <c r="F75">
        <v>1</v>
      </c>
      <c r="G75">
        <v>201</v>
      </c>
      <c r="H75" t="s">
        <v>51</v>
      </c>
      <c r="I75">
        <v>1</v>
      </c>
      <c r="J75">
        <v>5</v>
      </c>
      <c r="K75">
        <v>5</v>
      </c>
      <c r="L75">
        <v>3</v>
      </c>
      <c r="M75">
        <v>5</v>
      </c>
      <c r="N75">
        <v>0.8</v>
      </c>
      <c r="O75">
        <v>0.8</v>
      </c>
      <c r="P75">
        <v>2</v>
      </c>
      <c r="Q75">
        <v>1.076923077</v>
      </c>
      <c r="R75">
        <v>1907.030289</v>
      </c>
      <c r="S75">
        <v>1830.027773</v>
      </c>
      <c r="T75">
        <v>1992.406536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>
      <c r="A76">
        <v>173.2</v>
      </c>
      <c r="B76">
        <v>173</v>
      </c>
      <c r="C76" t="s">
        <v>5</v>
      </c>
      <c r="D76">
        <v>2</v>
      </c>
      <c r="E76">
        <v>6</v>
      </c>
      <c r="F76">
        <v>1</v>
      </c>
      <c r="G76">
        <v>201</v>
      </c>
      <c r="H76" t="s">
        <v>51</v>
      </c>
      <c r="I76">
        <v>1</v>
      </c>
      <c r="J76">
        <v>3</v>
      </c>
      <c r="K76">
        <v>4</v>
      </c>
      <c r="L76">
        <v>4</v>
      </c>
      <c r="M76">
        <v>3</v>
      </c>
      <c r="N76">
        <v>1.8</v>
      </c>
      <c r="O76">
        <v>1.4</v>
      </c>
      <c r="P76">
        <v>1.2</v>
      </c>
      <c r="Q76">
        <v>1.384615385</v>
      </c>
      <c r="R76">
        <v>2200</v>
      </c>
      <c r="S76">
        <v>2148.0972099999999</v>
      </c>
      <c r="T76">
        <v>2088.795216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-1</v>
      </c>
      <c r="AI76">
        <v>0</v>
      </c>
      <c r="AJ76">
        <v>4</v>
      </c>
      <c r="AK76">
        <v>0</v>
      </c>
    </row>
    <row r="77" spans="1:37">
      <c r="A77">
        <v>173.3</v>
      </c>
      <c r="B77">
        <v>173</v>
      </c>
      <c r="C77" t="s">
        <v>5</v>
      </c>
      <c r="D77">
        <v>2</v>
      </c>
      <c r="E77">
        <v>6</v>
      </c>
      <c r="F77">
        <v>1</v>
      </c>
      <c r="G77">
        <v>201</v>
      </c>
      <c r="H77" t="s">
        <v>51</v>
      </c>
      <c r="I77">
        <v>1</v>
      </c>
      <c r="J77">
        <v>4</v>
      </c>
      <c r="K77">
        <v>3</v>
      </c>
      <c r="L77">
        <v>5</v>
      </c>
      <c r="M77">
        <v>4</v>
      </c>
      <c r="N77">
        <v>1.6</v>
      </c>
      <c r="O77">
        <v>1.6</v>
      </c>
      <c r="P77">
        <v>0.8</v>
      </c>
      <c r="Q77">
        <v>1.230769231</v>
      </c>
      <c r="R77">
        <v>2126.757572</v>
      </c>
      <c r="S77">
        <v>2113.6168889999999</v>
      </c>
      <c r="T77">
        <v>1985.823727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>
      <c r="A78">
        <v>173.4</v>
      </c>
      <c r="B78">
        <v>173</v>
      </c>
      <c r="C78" t="s">
        <v>5</v>
      </c>
      <c r="D78">
        <v>2</v>
      </c>
      <c r="E78">
        <v>6</v>
      </c>
      <c r="F78">
        <v>1</v>
      </c>
      <c r="G78">
        <v>201</v>
      </c>
      <c r="H78" t="s">
        <v>51</v>
      </c>
      <c r="I78">
        <v>1</v>
      </c>
      <c r="J78">
        <v>2</v>
      </c>
      <c r="K78">
        <v>2</v>
      </c>
      <c r="L78">
        <v>1</v>
      </c>
      <c r="M78">
        <v>2</v>
      </c>
      <c r="N78">
        <v>2.2000000000000002</v>
      </c>
      <c r="O78">
        <v>2.6</v>
      </c>
      <c r="P78">
        <v>3.2</v>
      </c>
      <c r="Q78">
        <v>2.769230769</v>
      </c>
      <c r="R78">
        <v>2273.242428</v>
      </c>
      <c r="S78">
        <v>2338.8438339999998</v>
      </c>
      <c r="T78">
        <v>2448.4198280000001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</row>
    <row r="79" spans="1:37">
      <c r="A79">
        <v>173.5</v>
      </c>
      <c r="B79">
        <v>173</v>
      </c>
      <c r="C79" t="s">
        <v>5</v>
      </c>
      <c r="D79">
        <v>2</v>
      </c>
      <c r="E79">
        <v>6</v>
      </c>
      <c r="F79">
        <v>1</v>
      </c>
      <c r="G79">
        <v>201</v>
      </c>
      <c r="H79" t="s">
        <v>51</v>
      </c>
      <c r="I79">
        <v>1</v>
      </c>
      <c r="J79">
        <v>1</v>
      </c>
      <c r="K79">
        <v>1</v>
      </c>
      <c r="L79">
        <v>2</v>
      </c>
      <c r="M79">
        <v>1</v>
      </c>
      <c r="N79">
        <v>3.6</v>
      </c>
      <c r="O79">
        <v>3.6</v>
      </c>
      <c r="P79">
        <v>2.8</v>
      </c>
      <c r="Q79">
        <v>3.538461538</v>
      </c>
      <c r="R79">
        <v>2492.9697110000002</v>
      </c>
      <c r="S79">
        <v>2569.9722270000002</v>
      </c>
      <c r="T79">
        <v>2511.4938670000001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</row>
    <row r="80" spans="1:37">
      <c r="A80">
        <v>176.1</v>
      </c>
      <c r="B80">
        <v>176</v>
      </c>
      <c r="C80" t="s">
        <v>5</v>
      </c>
      <c r="D80">
        <v>3</v>
      </c>
      <c r="E80">
        <v>6</v>
      </c>
      <c r="F80">
        <v>2</v>
      </c>
      <c r="G80">
        <v>229</v>
      </c>
      <c r="H80" t="s">
        <v>51</v>
      </c>
      <c r="I80">
        <v>2</v>
      </c>
      <c r="J80">
        <v>3</v>
      </c>
      <c r="K80">
        <v>3</v>
      </c>
      <c r="L80">
        <v>3</v>
      </c>
      <c r="M80">
        <v>3</v>
      </c>
      <c r="N80">
        <v>2</v>
      </c>
      <c r="O80">
        <v>1.8</v>
      </c>
      <c r="P80">
        <v>2</v>
      </c>
      <c r="Q80">
        <v>1.923076923</v>
      </c>
      <c r="R80">
        <v>2200</v>
      </c>
      <c r="S80">
        <v>2202.2590879999998</v>
      </c>
      <c r="T80">
        <v>2202.8966759999998</v>
      </c>
      <c r="U80">
        <v>1</v>
      </c>
      <c r="V80">
        <v>1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3</v>
      </c>
      <c r="AJ80">
        <v>3</v>
      </c>
      <c r="AK80">
        <v>0</v>
      </c>
    </row>
    <row r="81" spans="1:37">
      <c r="A81">
        <v>176.2</v>
      </c>
      <c r="B81">
        <v>176</v>
      </c>
      <c r="C81" t="s">
        <v>5</v>
      </c>
      <c r="D81">
        <v>3</v>
      </c>
      <c r="E81">
        <v>6</v>
      </c>
      <c r="F81">
        <v>2</v>
      </c>
      <c r="G81">
        <v>229</v>
      </c>
      <c r="H81" t="s">
        <v>51</v>
      </c>
      <c r="I81">
        <v>2</v>
      </c>
      <c r="J81">
        <v>1</v>
      </c>
      <c r="K81">
        <v>1</v>
      </c>
      <c r="L81">
        <v>1</v>
      </c>
      <c r="M81">
        <v>1</v>
      </c>
      <c r="N81">
        <v>2.8</v>
      </c>
      <c r="O81">
        <v>3.6</v>
      </c>
      <c r="P81">
        <v>3.4</v>
      </c>
      <c r="Q81">
        <v>3.461538462</v>
      </c>
      <c r="R81">
        <v>2419.7272830000002</v>
      </c>
      <c r="S81">
        <v>2523.321183</v>
      </c>
      <c r="T81">
        <v>2577.672693</v>
      </c>
      <c r="U81">
        <v>1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</row>
    <row r="82" spans="1:37">
      <c r="A82">
        <v>176.3</v>
      </c>
      <c r="B82">
        <v>176</v>
      </c>
      <c r="C82" t="s">
        <v>5</v>
      </c>
      <c r="D82">
        <v>3</v>
      </c>
      <c r="E82">
        <v>6</v>
      </c>
      <c r="F82">
        <v>2</v>
      </c>
      <c r="G82">
        <v>229</v>
      </c>
      <c r="H82" t="s">
        <v>51</v>
      </c>
      <c r="I82">
        <v>2</v>
      </c>
      <c r="J82">
        <v>2</v>
      </c>
      <c r="K82">
        <v>2</v>
      </c>
      <c r="L82">
        <v>2</v>
      </c>
      <c r="M82">
        <v>2</v>
      </c>
      <c r="N82">
        <v>2.6</v>
      </c>
      <c r="O82">
        <v>2.8</v>
      </c>
      <c r="P82">
        <v>2.4</v>
      </c>
      <c r="Q82">
        <v>2.692307692</v>
      </c>
      <c r="R82">
        <v>2346.4848550000002</v>
      </c>
      <c r="S82">
        <v>2375.3193489999999</v>
      </c>
      <c r="T82">
        <v>2391.5467229999999</v>
      </c>
      <c r="U82">
        <v>1</v>
      </c>
      <c r="V82">
        <v>1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2</v>
      </c>
      <c r="AJ82">
        <v>2</v>
      </c>
      <c r="AK82">
        <v>0</v>
      </c>
    </row>
    <row r="83" spans="1:37">
      <c r="A83">
        <v>176.4</v>
      </c>
      <c r="B83">
        <v>176</v>
      </c>
      <c r="C83" t="s">
        <v>5</v>
      </c>
      <c r="D83">
        <v>3</v>
      </c>
      <c r="E83">
        <v>6</v>
      </c>
      <c r="F83">
        <v>2</v>
      </c>
      <c r="G83">
        <v>229</v>
      </c>
      <c r="H83" t="s">
        <v>51</v>
      </c>
      <c r="I83">
        <v>2</v>
      </c>
      <c r="J83">
        <v>5</v>
      </c>
      <c r="K83">
        <v>5</v>
      </c>
      <c r="L83">
        <v>4</v>
      </c>
      <c r="M83">
        <v>5</v>
      </c>
      <c r="N83">
        <v>0.6</v>
      </c>
      <c r="O83">
        <v>0.8</v>
      </c>
      <c r="P83">
        <v>1.2</v>
      </c>
      <c r="Q83">
        <v>0.69230769199999997</v>
      </c>
      <c r="R83">
        <v>1907.030289</v>
      </c>
      <c r="S83">
        <v>1831.6343280000001</v>
      </c>
      <c r="T83">
        <v>1838.136125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>
      <c r="A84">
        <v>176.5</v>
      </c>
      <c r="B84">
        <v>176</v>
      </c>
      <c r="C84" t="s">
        <v>5</v>
      </c>
      <c r="D84">
        <v>3</v>
      </c>
      <c r="E84">
        <v>6</v>
      </c>
      <c r="F84">
        <v>2</v>
      </c>
      <c r="G84">
        <v>229</v>
      </c>
      <c r="H84" t="s">
        <v>51</v>
      </c>
      <c r="I84">
        <v>2</v>
      </c>
      <c r="J84">
        <v>4</v>
      </c>
      <c r="K84">
        <v>4</v>
      </c>
      <c r="L84">
        <v>5</v>
      </c>
      <c r="M84">
        <v>4</v>
      </c>
      <c r="N84">
        <v>2</v>
      </c>
      <c r="O84">
        <v>1</v>
      </c>
      <c r="P84">
        <v>1</v>
      </c>
      <c r="Q84">
        <v>1.230769231</v>
      </c>
      <c r="R84">
        <v>2126.757572</v>
      </c>
      <c r="S84">
        <v>2063.7893560000002</v>
      </c>
      <c r="T84">
        <v>1994.494091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>
      <c r="A85">
        <v>182.1</v>
      </c>
      <c r="B85">
        <v>182</v>
      </c>
      <c r="C85" t="s">
        <v>12</v>
      </c>
      <c r="D85">
        <v>2</v>
      </c>
      <c r="E85">
        <v>6</v>
      </c>
      <c r="F85">
        <v>1</v>
      </c>
      <c r="G85">
        <v>201</v>
      </c>
      <c r="H85" t="s">
        <v>55</v>
      </c>
      <c r="I85">
        <v>1</v>
      </c>
      <c r="J85">
        <v>3</v>
      </c>
      <c r="K85">
        <v>5</v>
      </c>
      <c r="L85">
        <v>4</v>
      </c>
      <c r="M85">
        <v>5</v>
      </c>
      <c r="N85">
        <v>1.6</v>
      </c>
      <c r="O85">
        <v>0.9</v>
      </c>
      <c r="P85">
        <v>1</v>
      </c>
      <c r="Q85">
        <v>1.038461538</v>
      </c>
      <c r="R85">
        <v>2126.757572</v>
      </c>
      <c r="S85">
        <v>1953.006128</v>
      </c>
      <c r="T85">
        <v>1962.9934679999999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>
      <c r="A86">
        <v>182.2</v>
      </c>
      <c r="B86">
        <v>182</v>
      </c>
      <c r="C86" t="s">
        <v>12</v>
      </c>
      <c r="D86">
        <v>2</v>
      </c>
      <c r="E86">
        <v>6</v>
      </c>
      <c r="F86">
        <v>1</v>
      </c>
      <c r="G86">
        <v>201</v>
      </c>
      <c r="H86" t="s">
        <v>55</v>
      </c>
      <c r="I86">
        <v>1</v>
      </c>
      <c r="J86">
        <v>1</v>
      </c>
      <c r="K86">
        <v>1</v>
      </c>
      <c r="L86">
        <v>1</v>
      </c>
      <c r="M86">
        <v>1</v>
      </c>
      <c r="N86">
        <v>3.6</v>
      </c>
      <c r="O86">
        <v>3.6</v>
      </c>
      <c r="P86">
        <v>3.6</v>
      </c>
      <c r="Q86">
        <v>3.846153846</v>
      </c>
      <c r="R86">
        <v>2492.9697110000002</v>
      </c>
      <c r="S86">
        <v>2571.4440300000001</v>
      </c>
      <c r="T86">
        <v>2617.3136639999998</v>
      </c>
      <c r="U86">
        <v>1</v>
      </c>
      <c r="V86">
        <v>1</v>
      </c>
      <c r="W86">
        <v>1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1</v>
      </c>
      <c r="AK86">
        <v>1</v>
      </c>
    </row>
    <row r="87" spans="1:37">
      <c r="A87">
        <v>182.3</v>
      </c>
      <c r="B87">
        <v>182</v>
      </c>
      <c r="C87" t="s">
        <v>12</v>
      </c>
      <c r="D87">
        <v>2</v>
      </c>
      <c r="E87">
        <v>6</v>
      </c>
      <c r="F87">
        <v>1</v>
      </c>
      <c r="G87">
        <v>201</v>
      </c>
      <c r="H87" t="s">
        <v>55</v>
      </c>
      <c r="I87">
        <v>1</v>
      </c>
      <c r="J87">
        <v>5</v>
      </c>
      <c r="K87">
        <v>4</v>
      </c>
      <c r="L87">
        <v>3</v>
      </c>
      <c r="M87">
        <v>3</v>
      </c>
      <c r="N87">
        <v>0.8</v>
      </c>
      <c r="O87">
        <v>1.2</v>
      </c>
      <c r="P87">
        <v>1.8</v>
      </c>
      <c r="Q87">
        <v>1.153846154</v>
      </c>
      <c r="R87">
        <v>1980.2727170000001</v>
      </c>
      <c r="S87">
        <v>1985.7447010000001</v>
      </c>
      <c r="T87">
        <v>2069.8052640000001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>
      <c r="A88">
        <v>182.4</v>
      </c>
      <c r="B88">
        <v>182</v>
      </c>
      <c r="C88" t="s">
        <v>12</v>
      </c>
      <c r="D88">
        <v>2</v>
      </c>
      <c r="E88">
        <v>6</v>
      </c>
      <c r="F88">
        <v>1</v>
      </c>
      <c r="G88">
        <v>201</v>
      </c>
      <c r="H88" t="s">
        <v>55</v>
      </c>
      <c r="I88">
        <v>1</v>
      </c>
      <c r="J88">
        <v>2</v>
      </c>
      <c r="K88">
        <v>2</v>
      </c>
      <c r="L88">
        <v>2</v>
      </c>
      <c r="M88">
        <v>2</v>
      </c>
      <c r="N88">
        <v>2.8</v>
      </c>
      <c r="O88">
        <v>2.6</v>
      </c>
      <c r="P88">
        <v>2.8</v>
      </c>
      <c r="Q88">
        <v>2.846153846</v>
      </c>
      <c r="R88">
        <v>2346.4848550000002</v>
      </c>
      <c r="S88">
        <v>2374.7140559999998</v>
      </c>
      <c r="T88">
        <v>2389.6955979999998</v>
      </c>
      <c r="U88">
        <v>1</v>
      </c>
      <c r="V88">
        <v>1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2</v>
      </c>
      <c r="AJ88">
        <v>2</v>
      </c>
      <c r="AK88">
        <v>0</v>
      </c>
    </row>
    <row r="89" spans="1:37">
      <c r="A89">
        <v>182.5</v>
      </c>
      <c r="B89">
        <v>182</v>
      </c>
      <c r="C89" t="s">
        <v>12</v>
      </c>
      <c r="D89">
        <v>2</v>
      </c>
      <c r="E89">
        <v>6</v>
      </c>
      <c r="F89">
        <v>1</v>
      </c>
      <c r="G89">
        <v>201</v>
      </c>
      <c r="H89" t="s">
        <v>55</v>
      </c>
      <c r="I89">
        <v>1</v>
      </c>
      <c r="J89">
        <v>4</v>
      </c>
      <c r="K89">
        <v>3</v>
      </c>
      <c r="L89">
        <v>5</v>
      </c>
      <c r="M89">
        <v>4</v>
      </c>
      <c r="N89">
        <v>1.2</v>
      </c>
      <c r="O89">
        <v>1.7</v>
      </c>
      <c r="P89">
        <v>0.8</v>
      </c>
      <c r="Q89">
        <v>1.115384615</v>
      </c>
      <c r="R89">
        <v>2053.5151449999998</v>
      </c>
      <c r="S89">
        <v>2129.3721220000002</v>
      </c>
      <c r="T89">
        <v>1990.601997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>
      <c r="A90">
        <v>185.1</v>
      </c>
      <c r="B90">
        <v>185</v>
      </c>
      <c r="C90" t="s">
        <v>12</v>
      </c>
      <c r="D90">
        <v>3</v>
      </c>
      <c r="E90">
        <v>6</v>
      </c>
      <c r="F90">
        <v>2</v>
      </c>
      <c r="G90">
        <v>229</v>
      </c>
      <c r="H90" t="s">
        <v>51</v>
      </c>
      <c r="I90">
        <v>3</v>
      </c>
      <c r="J90">
        <v>5</v>
      </c>
      <c r="K90">
        <v>5</v>
      </c>
      <c r="L90">
        <v>5</v>
      </c>
      <c r="M90">
        <v>5</v>
      </c>
      <c r="N90">
        <v>0.6</v>
      </c>
      <c r="O90">
        <v>0.4</v>
      </c>
      <c r="P90">
        <v>0.4</v>
      </c>
      <c r="Q90">
        <v>0.23076923099999999</v>
      </c>
      <c r="R90">
        <v>1907.030289</v>
      </c>
      <c r="S90">
        <v>1831.4676119999999</v>
      </c>
      <c r="T90">
        <v>1787.621402</v>
      </c>
      <c r="U90">
        <v>1</v>
      </c>
      <c r="V90">
        <v>1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5</v>
      </c>
      <c r="AJ90">
        <v>5</v>
      </c>
      <c r="AK90">
        <v>0</v>
      </c>
    </row>
    <row r="91" spans="1:37">
      <c r="A91">
        <v>185.2</v>
      </c>
      <c r="B91">
        <v>185</v>
      </c>
      <c r="C91" t="s">
        <v>12</v>
      </c>
      <c r="D91">
        <v>3</v>
      </c>
      <c r="E91">
        <v>6</v>
      </c>
      <c r="F91">
        <v>2</v>
      </c>
      <c r="G91">
        <v>229</v>
      </c>
      <c r="H91" t="s">
        <v>51</v>
      </c>
      <c r="I91">
        <v>3</v>
      </c>
      <c r="J91">
        <v>1</v>
      </c>
      <c r="K91">
        <v>1</v>
      </c>
      <c r="L91">
        <v>1</v>
      </c>
      <c r="M91">
        <v>1</v>
      </c>
      <c r="N91">
        <v>3.6</v>
      </c>
      <c r="O91">
        <v>3.6</v>
      </c>
      <c r="P91">
        <v>3.6</v>
      </c>
      <c r="Q91">
        <v>3.846153846</v>
      </c>
      <c r="R91">
        <v>2492.9697110000002</v>
      </c>
      <c r="S91">
        <v>2568.5323880000001</v>
      </c>
      <c r="T91">
        <v>2612.2079530000001</v>
      </c>
      <c r="U91">
        <v>1</v>
      </c>
      <c r="V91">
        <v>1</v>
      </c>
      <c r="W91">
        <v>1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1</v>
      </c>
      <c r="AK91">
        <v>1</v>
      </c>
    </row>
    <row r="92" spans="1:37">
      <c r="A92">
        <v>185.3</v>
      </c>
      <c r="B92">
        <v>185</v>
      </c>
      <c r="C92" t="s">
        <v>12</v>
      </c>
      <c r="D92">
        <v>3</v>
      </c>
      <c r="E92">
        <v>6</v>
      </c>
      <c r="F92">
        <v>2</v>
      </c>
      <c r="G92">
        <v>229</v>
      </c>
      <c r="H92" t="s">
        <v>51</v>
      </c>
      <c r="I92">
        <v>3</v>
      </c>
      <c r="J92">
        <v>2</v>
      </c>
      <c r="K92">
        <v>4</v>
      </c>
      <c r="L92">
        <v>4</v>
      </c>
      <c r="M92">
        <v>4</v>
      </c>
      <c r="N92">
        <v>2</v>
      </c>
      <c r="O92">
        <v>1.2</v>
      </c>
      <c r="P92">
        <v>1.6</v>
      </c>
      <c r="Q92">
        <v>1.538461538</v>
      </c>
      <c r="R92">
        <v>2200</v>
      </c>
      <c r="S92">
        <v>2097.0412529999999</v>
      </c>
      <c r="T92">
        <v>2057.341559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-1</v>
      </c>
      <c r="AI92">
        <v>0</v>
      </c>
      <c r="AJ92">
        <v>4</v>
      </c>
      <c r="AK92">
        <v>0</v>
      </c>
    </row>
    <row r="93" spans="1:37">
      <c r="A93">
        <v>185.4</v>
      </c>
      <c r="B93">
        <v>185</v>
      </c>
      <c r="C93" t="s">
        <v>12</v>
      </c>
      <c r="D93">
        <v>3</v>
      </c>
      <c r="E93">
        <v>6</v>
      </c>
      <c r="F93">
        <v>2</v>
      </c>
      <c r="G93">
        <v>229</v>
      </c>
      <c r="H93" t="s">
        <v>51</v>
      </c>
      <c r="I93">
        <v>3</v>
      </c>
      <c r="J93">
        <v>4</v>
      </c>
      <c r="K93">
        <v>2</v>
      </c>
      <c r="L93">
        <v>2</v>
      </c>
      <c r="M93">
        <v>2</v>
      </c>
      <c r="N93">
        <v>1.8</v>
      </c>
      <c r="O93">
        <v>2.4</v>
      </c>
      <c r="P93">
        <v>2.4</v>
      </c>
      <c r="Q93">
        <v>2.230769231</v>
      </c>
      <c r="R93">
        <v>2200</v>
      </c>
      <c r="S93">
        <v>2251.4793730000001</v>
      </c>
      <c r="T93">
        <v>2310.602754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2</v>
      </c>
      <c r="AK93">
        <v>0</v>
      </c>
    </row>
    <row r="94" spans="1:37">
      <c r="A94">
        <v>185.5</v>
      </c>
      <c r="B94">
        <v>185</v>
      </c>
      <c r="C94" t="s">
        <v>12</v>
      </c>
      <c r="D94">
        <v>3</v>
      </c>
      <c r="E94">
        <v>6</v>
      </c>
      <c r="F94">
        <v>2</v>
      </c>
      <c r="G94">
        <v>229</v>
      </c>
      <c r="H94" t="s">
        <v>51</v>
      </c>
      <c r="I94">
        <v>3</v>
      </c>
      <c r="J94">
        <v>2</v>
      </c>
      <c r="K94">
        <v>2</v>
      </c>
      <c r="L94">
        <v>3</v>
      </c>
      <c r="M94">
        <v>3</v>
      </c>
      <c r="N94">
        <v>2</v>
      </c>
      <c r="O94">
        <v>2.4</v>
      </c>
      <c r="P94">
        <v>2</v>
      </c>
      <c r="Q94">
        <v>2.153846154</v>
      </c>
      <c r="R94">
        <v>2200</v>
      </c>
      <c r="S94">
        <v>2251.4793730000001</v>
      </c>
      <c r="T94">
        <v>2231.6665870000002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547"/>
  <sheetViews>
    <sheetView zoomScale="115" zoomScaleNormal="115" workbookViewId="0"/>
  </sheetViews>
  <sheetFormatPr baseColWidth="10" defaultColWidth="8.83203125" defaultRowHeight="15"/>
  <cols>
    <col min="1" max="1" width="5.83203125" bestFit="1" customWidth="1"/>
    <col min="2" max="2" width="8.5" bestFit="1" customWidth="1"/>
    <col min="3" max="3" width="7.5" bestFit="1" customWidth="1"/>
    <col min="4" max="4" width="5.33203125" bestFit="1" customWidth="1"/>
    <col min="5" max="6" width="11.5" bestFit="1" customWidth="1"/>
    <col min="7" max="8" width="6.1640625" bestFit="1" customWidth="1"/>
    <col min="9" max="9" width="4.33203125" bestFit="1" customWidth="1"/>
    <col min="10" max="10" width="3.83203125" bestFit="1" customWidth="1"/>
    <col min="11" max="14" width="3" bestFit="1" customWidth="1"/>
    <col min="17" max="17" width="0" hidden="1" customWidth="1"/>
  </cols>
  <sheetData>
    <row r="1" spans="1:17">
      <c r="A1" s="187" t="s">
        <v>45</v>
      </c>
      <c r="B1" s="187" t="s">
        <v>236</v>
      </c>
      <c r="C1" s="188" t="s">
        <v>1</v>
      </c>
      <c r="D1" s="188" t="s">
        <v>3</v>
      </c>
      <c r="E1" s="187" t="s">
        <v>65</v>
      </c>
      <c r="F1" s="187" t="s">
        <v>66</v>
      </c>
      <c r="G1" s="187" t="s">
        <v>314</v>
      </c>
      <c r="H1" s="187" t="s">
        <v>315</v>
      </c>
      <c r="I1" s="187" t="s">
        <v>312</v>
      </c>
      <c r="J1" s="187" t="s">
        <v>313</v>
      </c>
      <c r="K1" s="188" t="s">
        <v>67</v>
      </c>
      <c r="L1" s="188" t="s">
        <v>68</v>
      </c>
      <c r="M1" s="188" t="s">
        <v>69</v>
      </c>
      <c r="N1" s="188" t="s">
        <v>70</v>
      </c>
      <c r="Q1" t="s">
        <v>426</v>
      </c>
    </row>
    <row r="2" spans="1:17" ht="16">
      <c r="A2" s="190">
        <v>3</v>
      </c>
      <c r="B2" s="190">
        <v>3</v>
      </c>
      <c r="C2" s="285" t="s">
        <v>5</v>
      </c>
      <c r="D2" s="285">
        <v>38</v>
      </c>
      <c r="E2" s="190">
        <v>2</v>
      </c>
      <c r="F2" s="190">
        <v>3</v>
      </c>
      <c r="G2" s="190" t="str">
        <f t="shared" ref="G2:G65" si="0">CONCATENATE(D2,".",E2)</f>
        <v>38.2</v>
      </c>
      <c r="H2" s="190" t="str">
        <f t="shared" ref="H2:H65" si="1">CONCATENATE(D2,".",F2)</f>
        <v>38.3</v>
      </c>
      <c r="I2" s="190">
        <v>3</v>
      </c>
      <c r="J2" s="190">
        <v>2</v>
      </c>
      <c r="K2" s="190">
        <v>1</v>
      </c>
      <c r="L2" s="190">
        <v>2</v>
      </c>
      <c r="M2" s="190">
        <v>1</v>
      </c>
      <c r="N2" s="190">
        <v>2</v>
      </c>
      <c r="Q2">
        <v>3</v>
      </c>
    </row>
    <row r="3" spans="1:17" ht="16">
      <c r="A3" s="190">
        <v>3</v>
      </c>
      <c r="B3" s="190">
        <v>2</v>
      </c>
      <c r="C3" s="285" t="s">
        <v>5</v>
      </c>
      <c r="D3" s="285">
        <v>38</v>
      </c>
      <c r="E3" s="190">
        <v>2</v>
      </c>
      <c r="F3" s="190">
        <v>3</v>
      </c>
      <c r="G3" s="190" t="str">
        <f t="shared" si="0"/>
        <v>38.2</v>
      </c>
      <c r="H3" s="190" t="str">
        <f t="shared" si="1"/>
        <v>38.3</v>
      </c>
      <c r="I3" s="190">
        <v>3</v>
      </c>
      <c r="J3" s="190">
        <v>2</v>
      </c>
      <c r="K3" s="190">
        <v>1</v>
      </c>
      <c r="L3" s="190">
        <v>2</v>
      </c>
      <c r="M3" s="190">
        <v>2</v>
      </c>
      <c r="N3" s="190">
        <v>1</v>
      </c>
      <c r="Q3">
        <v>2</v>
      </c>
    </row>
    <row r="4" spans="1:17" ht="16">
      <c r="A4" s="190">
        <v>3</v>
      </c>
      <c r="B4" s="190">
        <v>1</v>
      </c>
      <c r="C4" s="285" t="s">
        <v>5</v>
      </c>
      <c r="D4" s="285">
        <v>38</v>
      </c>
      <c r="E4" s="190">
        <v>2</v>
      </c>
      <c r="F4" s="190">
        <v>3</v>
      </c>
      <c r="G4" s="190" t="str">
        <f t="shared" si="0"/>
        <v>38.2</v>
      </c>
      <c r="H4" s="190" t="str">
        <f t="shared" si="1"/>
        <v>38.3</v>
      </c>
      <c r="I4" s="190">
        <v>3</v>
      </c>
      <c r="J4" s="190">
        <v>2</v>
      </c>
      <c r="K4" s="190">
        <v>2</v>
      </c>
      <c r="L4" s="190">
        <v>2</v>
      </c>
      <c r="M4" s="190">
        <v>2</v>
      </c>
      <c r="N4" s="190">
        <v>2</v>
      </c>
      <c r="Q4">
        <v>4</v>
      </c>
    </row>
    <row r="5" spans="1:17" ht="16">
      <c r="A5" s="190">
        <v>3</v>
      </c>
      <c r="B5" s="190">
        <v>3</v>
      </c>
      <c r="C5" s="285" t="s">
        <v>5</v>
      </c>
      <c r="D5" s="285">
        <v>38</v>
      </c>
      <c r="E5" s="190">
        <v>2</v>
      </c>
      <c r="F5" s="190">
        <v>4</v>
      </c>
      <c r="G5" s="190" t="str">
        <f t="shared" si="0"/>
        <v>38.2</v>
      </c>
      <c r="H5" s="190" t="str">
        <f t="shared" si="1"/>
        <v>38.4</v>
      </c>
      <c r="I5" s="190">
        <v>3</v>
      </c>
      <c r="J5" s="190">
        <v>4</v>
      </c>
      <c r="K5" s="190">
        <v>1</v>
      </c>
      <c r="L5" s="190">
        <v>1</v>
      </c>
      <c r="M5" s="190">
        <v>2</v>
      </c>
      <c r="N5" s="190">
        <v>1</v>
      </c>
      <c r="Q5">
        <v>1</v>
      </c>
    </row>
    <row r="6" spans="1:17" ht="16">
      <c r="A6" s="190">
        <v>3</v>
      </c>
      <c r="B6" s="190">
        <v>2</v>
      </c>
      <c r="C6" s="285" t="s">
        <v>5</v>
      </c>
      <c r="D6" s="285">
        <v>38</v>
      </c>
      <c r="E6" s="190">
        <v>2</v>
      </c>
      <c r="F6" s="190">
        <v>4</v>
      </c>
      <c r="G6" s="190" t="str">
        <f t="shared" si="0"/>
        <v>38.2</v>
      </c>
      <c r="H6" s="190" t="str">
        <f t="shared" si="1"/>
        <v>38.4</v>
      </c>
      <c r="I6" s="190">
        <v>3</v>
      </c>
      <c r="J6" s="190">
        <v>4</v>
      </c>
      <c r="K6" s="190">
        <v>1</v>
      </c>
      <c r="L6" s="190">
        <v>1</v>
      </c>
      <c r="M6" s="190">
        <v>2</v>
      </c>
      <c r="N6" s="190">
        <v>2</v>
      </c>
      <c r="Q6">
        <v>3</v>
      </c>
    </row>
    <row r="7" spans="1:17" ht="16">
      <c r="A7" s="190">
        <v>3</v>
      </c>
      <c r="B7" s="190">
        <v>1</v>
      </c>
      <c r="C7" s="285" t="s">
        <v>5</v>
      </c>
      <c r="D7" s="285">
        <v>38</v>
      </c>
      <c r="E7" s="190">
        <v>2</v>
      </c>
      <c r="F7" s="190">
        <v>4</v>
      </c>
      <c r="G7" s="190" t="str">
        <f t="shared" si="0"/>
        <v>38.2</v>
      </c>
      <c r="H7" s="190" t="str">
        <f t="shared" si="1"/>
        <v>38.4</v>
      </c>
      <c r="I7" s="190">
        <v>3</v>
      </c>
      <c r="J7" s="190">
        <v>4</v>
      </c>
      <c r="K7" s="190">
        <v>1</v>
      </c>
      <c r="L7" s="190">
        <v>2</v>
      </c>
      <c r="M7" s="190">
        <v>2</v>
      </c>
      <c r="N7" s="190">
        <v>2</v>
      </c>
      <c r="Q7">
        <v>4</v>
      </c>
    </row>
    <row r="8" spans="1:17" ht="16">
      <c r="A8" s="190">
        <v>3</v>
      </c>
      <c r="B8" s="190">
        <v>3</v>
      </c>
      <c r="C8" s="285" t="s">
        <v>5</v>
      </c>
      <c r="D8" s="285">
        <v>38</v>
      </c>
      <c r="E8" s="190">
        <v>3</v>
      </c>
      <c r="F8" s="190">
        <v>4</v>
      </c>
      <c r="G8" s="190" t="str">
        <f t="shared" si="0"/>
        <v>38.3</v>
      </c>
      <c r="H8" s="190" t="str">
        <f t="shared" si="1"/>
        <v>38.4</v>
      </c>
      <c r="I8" s="190">
        <v>2</v>
      </c>
      <c r="J8" s="190">
        <v>4</v>
      </c>
      <c r="K8" s="190">
        <v>1</v>
      </c>
      <c r="L8" s="190">
        <v>1</v>
      </c>
      <c r="M8" s="190">
        <v>1</v>
      </c>
      <c r="N8" s="190">
        <v>1</v>
      </c>
      <c r="Q8">
        <v>5</v>
      </c>
    </row>
    <row r="9" spans="1:17" ht="16">
      <c r="A9" s="190">
        <v>3</v>
      </c>
      <c r="B9" s="190">
        <v>2</v>
      </c>
      <c r="C9" s="285" t="s">
        <v>5</v>
      </c>
      <c r="D9" s="285">
        <v>38</v>
      </c>
      <c r="E9" s="190">
        <v>3</v>
      </c>
      <c r="F9" s="190">
        <v>4</v>
      </c>
      <c r="G9" s="190" t="str">
        <f t="shared" si="0"/>
        <v>38.3</v>
      </c>
      <c r="H9" s="190" t="str">
        <f t="shared" si="1"/>
        <v>38.4</v>
      </c>
      <c r="I9" s="190">
        <v>2</v>
      </c>
      <c r="J9" s="190">
        <v>4</v>
      </c>
      <c r="K9" s="190">
        <v>1</v>
      </c>
      <c r="L9" s="190">
        <v>1</v>
      </c>
      <c r="M9" s="190">
        <v>1</v>
      </c>
      <c r="N9" s="190">
        <v>1</v>
      </c>
      <c r="Q9">
        <v>1</v>
      </c>
    </row>
    <row r="10" spans="1:17" ht="16">
      <c r="A10" s="190">
        <v>3</v>
      </c>
      <c r="B10" s="190">
        <v>1</v>
      </c>
      <c r="C10" s="285" t="s">
        <v>5</v>
      </c>
      <c r="D10" s="285">
        <v>38</v>
      </c>
      <c r="E10" s="190">
        <v>3</v>
      </c>
      <c r="F10" s="190">
        <v>4</v>
      </c>
      <c r="G10" s="190" t="str">
        <f t="shared" si="0"/>
        <v>38.3</v>
      </c>
      <c r="H10" s="190" t="str">
        <f t="shared" si="1"/>
        <v>38.4</v>
      </c>
      <c r="I10" s="190">
        <v>2</v>
      </c>
      <c r="J10" s="190">
        <v>4</v>
      </c>
      <c r="K10" s="190">
        <v>2</v>
      </c>
      <c r="L10" s="190">
        <v>2</v>
      </c>
      <c r="M10" s="190">
        <v>2</v>
      </c>
      <c r="N10" s="190">
        <v>1</v>
      </c>
      <c r="Q10">
        <v>2</v>
      </c>
    </row>
    <row r="11" spans="1:17" ht="16">
      <c r="A11" s="190">
        <v>3</v>
      </c>
      <c r="B11" s="190">
        <v>3</v>
      </c>
      <c r="C11" s="285" t="s">
        <v>5</v>
      </c>
      <c r="D11" s="285">
        <v>38</v>
      </c>
      <c r="E11" s="190">
        <v>2</v>
      </c>
      <c r="F11" s="190">
        <v>5</v>
      </c>
      <c r="G11" s="190" t="str">
        <f t="shared" si="0"/>
        <v>38.2</v>
      </c>
      <c r="H11" s="190" t="str">
        <f t="shared" si="1"/>
        <v>38.5</v>
      </c>
      <c r="I11" s="190">
        <v>3</v>
      </c>
      <c r="J11" s="190">
        <v>1</v>
      </c>
      <c r="K11" s="190">
        <v>2</v>
      </c>
      <c r="L11" s="190">
        <v>2</v>
      </c>
      <c r="M11" s="190">
        <v>2</v>
      </c>
      <c r="N11" s="190">
        <v>2</v>
      </c>
      <c r="Q11">
        <v>5</v>
      </c>
    </row>
    <row r="12" spans="1:17" ht="16">
      <c r="A12" s="190">
        <v>3</v>
      </c>
      <c r="B12" s="190">
        <v>2</v>
      </c>
      <c r="C12" s="285" t="s">
        <v>5</v>
      </c>
      <c r="D12" s="285">
        <v>38</v>
      </c>
      <c r="E12" s="190">
        <v>2</v>
      </c>
      <c r="F12" s="190">
        <v>5</v>
      </c>
      <c r="G12" s="190" t="str">
        <f t="shared" si="0"/>
        <v>38.2</v>
      </c>
      <c r="H12" s="190" t="str">
        <f t="shared" si="1"/>
        <v>38.5</v>
      </c>
      <c r="I12" s="190">
        <v>3</v>
      </c>
      <c r="J12" s="190">
        <v>1</v>
      </c>
      <c r="K12" s="190">
        <v>2</v>
      </c>
      <c r="L12" s="190">
        <v>2</v>
      </c>
      <c r="M12" s="190">
        <v>2</v>
      </c>
      <c r="N12" s="190">
        <v>2</v>
      </c>
      <c r="Q12">
        <v>1</v>
      </c>
    </row>
    <row r="13" spans="1:17" ht="16">
      <c r="A13" s="190">
        <v>3</v>
      </c>
      <c r="B13" s="190">
        <v>1</v>
      </c>
      <c r="C13" s="285" t="s">
        <v>5</v>
      </c>
      <c r="D13" s="285">
        <v>38</v>
      </c>
      <c r="E13" s="190">
        <v>2</v>
      </c>
      <c r="F13" s="190">
        <v>5</v>
      </c>
      <c r="G13" s="190" t="str">
        <f t="shared" si="0"/>
        <v>38.2</v>
      </c>
      <c r="H13" s="190" t="str">
        <f t="shared" si="1"/>
        <v>38.5</v>
      </c>
      <c r="I13" s="190">
        <v>3</v>
      </c>
      <c r="J13" s="190">
        <v>1</v>
      </c>
      <c r="K13" s="190">
        <v>0</v>
      </c>
      <c r="L13" s="190">
        <v>2</v>
      </c>
      <c r="M13" s="190">
        <v>2</v>
      </c>
      <c r="N13" s="190">
        <v>2</v>
      </c>
      <c r="Q13">
        <v>3</v>
      </c>
    </row>
    <row r="14" spans="1:17" ht="16">
      <c r="A14" s="190">
        <v>3</v>
      </c>
      <c r="B14" s="190">
        <v>3</v>
      </c>
      <c r="C14" s="285" t="s">
        <v>5</v>
      </c>
      <c r="D14" s="285">
        <v>38</v>
      </c>
      <c r="E14" s="190">
        <v>3</v>
      </c>
      <c r="F14" s="190">
        <v>5</v>
      </c>
      <c r="G14" s="190" t="str">
        <f t="shared" si="0"/>
        <v>38.3</v>
      </c>
      <c r="H14" s="190" t="str">
        <f t="shared" si="1"/>
        <v>38.5</v>
      </c>
      <c r="I14" s="190">
        <v>2</v>
      </c>
      <c r="J14" s="190">
        <v>1</v>
      </c>
      <c r="K14" s="190">
        <v>2</v>
      </c>
      <c r="L14" s="190">
        <v>2</v>
      </c>
      <c r="M14" s="190">
        <v>2</v>
      </c>
      <c r="N14" s="190">
        <v>1</v>
      </c>
      <c r="Q14">
        <v>1</v>
      </c>
    </row>
    <row r="15" spans="1:17" ht="16">
      <c r="A15" s="190">
        <v>3</v>
      </c>
      <c r="B15" s="190">
        <v>2</v>
      </c>
      <c r="C15" s="285" t="s">
        <v>5</v>
      </c>
      <c r="D15" s="285">
        <v>38</v>
      </c>
      <c r="E15" s="190">
        <v>3</v>
      </c>
      <c r="F15" s="190">
        <v>5</v>
      </c>
      <c r="G15" s="190" t="str">
        <f t="shared" si="0"/>
        <v>38.3</v>
      </c>
      <c r="H15" s="190" t="str">
        <f t="shared" si="1"/>
        <v>38.5</v>
      </c>
      <c r="I15" s="190">
        <v>2</v>
      </c>
      <c r="J15" s="190">
        <v>1</v>
      </c>
      <c r="K15" s="190">
        <v>2</v>
      </c>
      <c r="L15" s="190">
        <v>1</v>
      </c>
      <c r="M15" s="190">
        <v>2</v>
      </c>
      <c r="N15" s="190">
        <v>2</v>
      </c>
      <c r="Q15">
        <v>4</v>
      </c>
    </row>
    <row r="16" spans="1:17" ht="16">
      <c r="A16" s="190">
        <v>3</v>
      </c>
      <c r="B16" s="190">
        <v>1</v>
      </c>
      <c r="C16" s="285" t="s">
        <v>5</v>
      </c>
      <c r="D16" s="285">
        <v>38</v>
      </c>
      <c r="E16" s="190">
        <v>3</v>
      </c>
      <c r="F16" s="190">
        <v>5</v>
      </c>
      <c r="G16" s="190" t="str">
        <f t="shared" si="0"/>
        <v>38.3</v>
      </c>
      <c r="H16" s="190" t="str">
        <f t="shared" si="1"/>
        <v>38.5</v>
      </c>
      <c r="I16" s="190">
        <v>2</v>
      </c>
      <c r="J16" s="190">
        <v>1</v>
      </c>
      <c r="K16" s="190">
        <v>1</v>
      </c>
      <c r="L16" s="190">
        <v>1</v>
      </c>
      <c r="M16" s="190">
        <v>2</v>
      </c>
      <c r="N16" s="190">
        <v>1</v>
      </c>
      <c r="Q16">
        <v>1</v>
      </c>
    </row>
    <row r="17" spans="1:17" ht="16">
      <c r="A17" s="190">
        <v>3</v>
      </c>
      <c r="B17" s="190">
        <v>3</v>
      </c>
      <c r="C17" s="285" t="s">
        <v>5</v>
      </c>
      <c r="D17" s="285">
        <v>38</v>
      </c>
      <c r="E17" s="190">
        <v>4</v>
      </c>
      <c r="F17" s="190">
        <v>5</v>
      </c>
      <c r="G17" s="190" t="str">
        <f t="shared" si="0"/>
        <v>38.4</v>
      </c>
      <c r="H17" s="190" t="str">
        <f t="shared" si="1"/>
        <v>38.5</v>
      </c>
      <c r="I17" s="190">
        <v>4</v>
      </c>
      <c r="J17" s="190">
        <v>1</v>
      </c>
      <c r="K17" s="190">
        <v>2</v>
      </c>
      <c r="L17" s="190">
        <v>2</v>
      </c>
      <c r="M17" s="190">
        <v>2</v>
      </c>
      <c r="N17" s="190">
        <v>2</v>
      </c>
      <c r="Q17">
        <v>3</v>
      </c>
    </row>
    <row r="18" spans="1:17" ht="16">
      <c r="A18" s="190">
        <v>3</v>
      </c>
      <c r="B18" s="190">
        <v>2</v>
      </c>
      <c r="C18" s="285" t="s">
        <v>5</v>
      </c>
      <c r="D18" s="285">
        <v>38</v>
      </c>
      <c r="E18" s="190">
        <v>4</v>
      </c>
      <c r="F18" s="190">
        <v>5</v>
      </c>
      <c r="G18" s="190" t="str">
        <f t="shared" si="0"/>
        <v>38.4</v>
      </c>
      <c r="H18" s="190" t="str">
        <f t="shared" si="1"/>
        <v>38.5</v>
      </c>
      <c r="I18" s="190">
        <v>4</v>
      </c>
      <c r="J18" s="190">
        <v>1</v>
      </c>
      <c r="K18" s="190">
        <v>2</v>
      </c>
      <c r="L18" s="190">
        <v>2</v>
      </c>
      <c r="M18" s="190">
        <v>2</v>
      </c>
      <c r="N18" s="190">
        <v>2</v>
      </c>
      <c r="Q18">
        <v>5</v>
      </c>
    </row>
    <row r="19" spans="1:17" ht="16">
      <c r="A19" s="190">
        <v>3</v>
      </c>
      <c r="B19" s="190">
        <v>1</v>
      </c>
      <c r="C19" s="285" t="s">
        <v>5</v>
      </c>
      <c r="D19" s="285">
        <v>38</v>
      </c>
      <c r="E19" s="190">
        <v>4</v>
      </c>
      <c r="F19" s="190">
        <v>5</v>
      </c>
      <c r="G19" s="190" t="str">
        <f t="shared" si="0"/>
        <v>38.4</v>
      </c>
      <c r="H19" s="190" t="str">
        <f t="shared" si="1"/>
        <v>38.5</v>
      </c>
      <c r="I19" s="190">
        <v>4</v>
      </c>
      <c r="J19" s="190">
        <v>1</v>
      </c>
      <c r="K19" s="190">
        <v>1</v>
      </c>
      <c r="L19" s="190">
        <v>1</v>
      </c>
      <c r="M19" s="190">
        <v>2</v>
      </c>
      <c r="N19" s="190">
        <v>1</v>
      </c>
      <c r="Q19">
        <v>4</v>
      </c>
    </row>
    <row r="20" spans="1:17" ht="16">
      <c r="A20" s="190">
        <v>1</v>
      </c>
      <c r="B20" s="190">
        <v>3</v>
      </c>
      <c r="C20" s="285" t="s">
        <v>5</v>
      </c>
      <c r="D20" s="285">
        <v>41</v>
      </c>
      <c r="E20" s="190">
        <v>1</v>
      </c>
      <c r="F20" s="190">
        <v>2</v>
      </c>
      <c r="G20" s="190" t="str">
        <f t="shared" si="0"/>
        <v>41.1</v>
      </c>
      <c r="H20" s="190" t="str">
        <f t="shared" si="1"/>
        <v>41.2</v>
      </c>
      <c r="I20" s="190">
        <v>1</v>
      </c>
      <c r="J20" s="190">
        <v>4</v>
      </c>
      <c r="K20" s="190">
        <v>1</v>
      </c>
      <c r="L20" s="190">
        <v>1</v>
      </c>
      <c r="M20" s="190">
        <v>1</v>
      </c>
      <c r="N20" s="190">
        <v>1</v>
      </c>
      <c r="Q20">
        <v>2</v>
      </c>
    </row>
    <row r="21" spans="1:17" ht="16">
      <c r="A21" s="190">
        <v>1</v>
      </c>
      <c r="B21" s="190">
        <v>2</v>
      </c>
      <c r="C21" s="285" t="s">
        <v>5</v>
      </c>
      <c r="D21" s="285">
        <v>41</v>
      </c>
      <c r="E21" s="190">
        <v>1</v>
      </c>
      <c r="F21" s="190">
        <v>2</v>
      </c>
      <c r="G21" s="190" t="str">
        <f t="shared" si="0"/>
        <v>41.1</v>
      </c>
      <c r="H21" s="190" t="str">
        <f t="shared" si="1"/>
        <v>41.2</v>
      </c>
      <c r="I21" s="190">
        <v>1</v>
      </c>
      <c r="J21" s="190">
        <v>4</v>
      </c>
      <c r="K21" s="190">
        <v>1</v>
      </c>
      <c r="L21" s="190">
        <v>1</v>
      </c>
      <c r="M21" s="190">
        <v>1</v>
      </c>
      <c r="N21" s="190">
        <v>1</v>
      </c>
      <c r="Q21">
        <v>1</v>
      </c>
    </row>
    <row r="22" spans="1:17" ht="16">
      <c r="A22" s="190">
        <v>1</v>
      </c>
      <c r="B22" s="190">
        <v>1</v>
      </c>
      <c r="C22" s="285" t="s">
        <v>5</v>
      </c>
      <c r="D22" s="285">
        <v>41</v>
      </c>
      <c r="E22" s="190">
        <v>1</v>
      </c>
      <c r="F22" s="190">
        <v>2</v>
      </c>
      <c r="G22" s="190" t="str">
        <f t="shared" si="0"/>
        <v>41.1</v>
      </c>
      <c r="H22" s="190" t="str">
        <f t="shared" si="1"/>
        <v>41.2</v>
      </c>
      <c r="I22" s="190">
        <v>1</v>
      </c>
      <c r="J22" s="190">
        <v>4</v>
      </c>
      <c r="K22" s="190">
        <v>2</v>
      </c>
      <c r="L22" s="190">
        <v>2</v>
      </c>
      <c r="M22" s="190">
        <v>1</v>
      </c>
      <c r="N22" s="190">
        <v>1</v>
      </c>
      <c r="Q22">
        <v>5</v>
      </c>
    </row>
    <row r="23" spans="1:17" ht="16">
      <c r="A23" s="190">
        <v>1</v>
      </c>
      <c r="B23" s="190">
        <v>3</v>
      </c>
      <c r="C23" s="285" t="s">
        <v>5</v>
      </c>
      <c r="D23" s="285">
        <v>41</v>
      </c>
      <c r="E23" s="190">
        <v>1</v>
      </c>
      <c r="F23" s="190">
        <v>3</v>
      </c>
      <c r="G23" s="190" t="str">
        <f t="shared" si="0"/>
        <v>41.1</v>
      </c>
      <c r="H23" s="190" t="str">
        <f t="shared" si="1"/>
        <v>41.3</v>
      </c>
      <c r="I23" s="190">
        <v>1</v>
      </c>
      <c r="J23" s="190">
        <v>5</v>
      </c>
      <c r="K23" s="190">
        <v>1</v>
      </c>
      <c r="L23" s="190">
        <v>1</v>
      </c>
      <c r="M23" s="190">
        <v>1</v>
      </c>
      <c r="N23" s="190">
        <v>1</v>
      </c>
      <c r="Q23">
        <v>2</v>
      </c>
    </row>
    <row r="24" spans="1:17" ht="16">
      <c r="A24" s="190">
        <v>1</v>
      </c>
      <c r="B24" s="190">
        <v>2</v>
      </c>
      <c r="C24" s="285" t="s">
        <v>5</v>
      </c>
      <c r="D24" s="285">
        <v>41</v>
      </c>
      <c r="E24" s="190">
        <v>1</v>
      </c>
      <c r="F24" s="190">
        <v>3</v>
      </c>
      <c r="G24" s="190" t="str">
        <f t="shared" si="0"/>
        <v>41.1</v>
      </c>
      <c r="H24" s="190" t="str">
        <f t="shared" si="1"/>
        <v>41.3</v>
      </c>
      <c r="I24" s="190">
        <v>1</v>
      </c>
      <c r="J24" s="190">
        <v>5</v>
      </c>
      <c r="K24" s="190">
        <v>1</v>
      </c>
      <c r="L24" s="190">
        <v>1</v>
      </c>
      <c r="M24" s="190">
        <v>1</v>
      </c>
      <c r="N24" s="190">
        <v>1</v>
      </c>
      <c r="Q24">
        <v>4</v>
      </c>
    </row>
    <row r="25" spans="1:17" ht="16">
      <c r="A25" s="190">
        <v>1</v>
      </c>
      <c r="B25" s="190">
        <v>1</v>
      </c>
      <c r="C25" s="285" t="s">
        <v>5</v>
      </c>
      <c r="D25" s="285">
        <v>41</v>
      </c>
      <c r="E25" s="190">
        <v>1</v>
      </c>
      <c r="F25" s="190">
        <v>3</v>
      </c>
      <c r="G25" s="190" t="str">
        <f t="shared" si="0"/>
        <v>41.1</v>
      </c>
      <c r="H25" s="190" t="str">
        <f t="shared" si="1"/>
        <v>41.3</v>
      </c>
      <c r="I25" s="190">
        <v>1</v>
      </c>
      <c r="J25" s="190">
        <v>5</v>
      </c>
      <c r="K25" s="190">
        <v>2</v>
      </c>
      <c r="L25" s="190">
        <v>1</v>
      </c>
      <c r="M25" s="190">
        <v>1</v>
      </c>
      <c r="N25" s="190">
        <v>2</v>
      </c>
      <c r="Q25">
        <v>3</v>
      </c>
    </row>
    <row r="26" spans="1:17" ht="16">
      <c r="A26" s="190">
        <v>1</v>
      </c>
      <c r="B26" s="190">
        <v>3</v>
      </c>
      <c r="C26" s="285" t="s">
        <v>5</v>
      </c>
      <c r="D26" s="285">
        <v>41</v>
      </c>
      <c r="E26" s="190">
        <v>2</v>
      </c>
      <c r="F26" s="190">
        <v>3</v>
      </c>
      <c r="G26" s="190" t="str">
        <f t="shared" si="0"/>
        <v>41.2</v>
      </c>
      <c r="H26" s="190" t="str">
        <f t="shared" si="1"/>
        <v>41.3</v>
      </c>
      <c r="I26" s="190">
        <v>4</v>
      </c>
      <c r="J26" s="190">
        <v>5</v>
      </c>
      <c r="K26" s="190">
        <v>1</v>
      </c>
      <c r="L26" s="190">
        <v>1</v>
      </c>
      <c r="M26" s="190">
        <v>1</v>
      </c>
      <c r="N26" s="190">
        <v>1</v>
      </c>
      <c r="Q26">
        <v>3</v>
      </c>
    </row>
    <row r="27" spans="1:17" ht="16">
      <c r="A27" s="190">
        <v>1</v>
      </c>
      <c r="B27" s="190">
        <v>2</v>
      </c>
      <c r="C27" s="285" t="s">
        <v>5</v>
      </c>
      <c r="D27" s="285">
        <v>41</v>
      </c>
      <c r="E27" s="190">
        <v>2</v>
      </c>
      <c r="F27" s="190">
        <v>3</v>
      </c>
      <c r="G27" s="190" t="str">
        <f t="shared" si="0"/>
        <v>41.2</v>
      </c>
      <c r="H27" s="190" t="str">
        <f t="shared" si="1"/>
        <v>41.3</v>
      </c>
      <c r="I27" s="190">
        <v>4</v>
      </c>
      <c r="J27" s="190">
        <v>5</v>
      </c>
      <c r="K27" s="190">
        <v>1</v>
      </c>
      <c r="L27" s="190">
        <v>1</v>
      </c>
      <c r="M27" s="190">
        <v>1</v>
      </c>
      <c r="N27" s="190">
        <v>1</v>
      </c>
      <c r="Q27">
        <v>1</v>
      </c>
    </row>
    <row r="28" spans="1:17" ht="16">
      <c r="A28" s="190">
        <v>1</v>
      </c>
      <c r="B28" s="190">
        <v>1</v>
      </c>
      <c r="C28" s="285" t="s">
        <v>5</v>
      </c>
      <c r="D28" s="285">
        <v>41</v>
      </c>
      <c r="E28" s="190">
        <v>2</v>
      </c>
      <c r="F28" s="190">
        <v>3</v>
      </c>
      <c r="G28" s="190" t="str">
        <f t="shared" si="0"/>
        <v>41.2</v>
      </c>
      <c r="H28" s="190" t="str">
        <f t="shared" si="1"/>
        <v>41.3</v>
      </c>
      <c r="I28" s="190">
        <v>4</v>
      </c>
      <c r="J28" s="190">
        <v>5</v>
      </c>
      <c r="K28" s="190">
        <v>1</v>
      </c>
      <c r="L28" s="190">
        <v>1</v>
      </c>
      <c r="M28" s="190">
        <v>1</v>
      </c>
      <c r="N28" s="190">
        <v>2</v>
      </c>
      <c r="Q28">
        <v>2</v>
      </c>
    </row>
    <row r="29" spans="1:17" ht="16">
      <c r="A29" s="190">
        <v>1</v>
      </c>
      <c r="B29" s="190">
        <v>3</v>
      </c>
      <c r="C29" s="285" t="s">
        <v>5</v>
      </c>
      <c r="D29" s="285">
        <v>41</v>
      </c>
      <c r="E29" s="190">
        <v>1</v>
      </c>
      <c r="F29" s="190">
        <v>4</v>
      </c>
      <c r="G29" s="190" t="str">
        <f t="shared" si="0"/>
        <v>41.1</v>
      </c>
      <c r="H29" s="190" t="str">
        <f t="shared" si="1"/>
        <v>41.4</v>
      </c>
      <c r="I29" s="190">
        <v>1</v>
      </c>
      <c r="J29" s="190">
        <v>2</v>
      </c>
      <c r="K29" s="190">
        <v>2</v>
      </c>
      <c r="L29" s="190">
        <v>1</v>
      </c>
      <c r="M29" s="190">
        <v>2</v>
      </c>
      <c r="N29" s="190">
        <v>1</v>
      </c>
      <c r="Q29">
        <v>4</v>
      </c>
    </row>
    <row r="30" spans="1:17" ht="16">
      <c r="A30" s="190">
        <v>1</v>
      </c>
      <c r="B30" s="190">
        <v>2</v>
      </c>
      <c r="C30" s="285" t="s">
        <v>5</v>
      </c>
      <c r="D30" s="285">
        <v>41</v>
      </c>
      <c r="E30" s="190">
        <v>1</v>
      </c>
      <c r="F30" s="190">
        <v>4</v>
      </c>
      <c r="G30" s="190" t="str">
        <f t="shared" si="0"/>
        <v>41.1</v>
      </c>
      <c r="H30" s="190" t="str">
        <f t="shared" si="1"/>
        <v>41.4</v>
      </c>
      <c r="I30" s="190">
        <v>1</v>
      </c>
      <c r="J30" s="190">
        <v>2</v>
      </c>
      <c r="K30" s="190">
        <v>2</v>
      </c>
      <c r="L30" s="190">
        <v>2</v>
      </c>
      <c r="M30" s="190">
        <v>2</v>
      </c>
      <c r="N30" s="190">
        <v>2</v>
      </c>
      <c r="Q30">
        <v>2</v>
      </c>
    </row>
    <row r="31" spans="1:17" ht="16">
      <c r="A31" s="190">
        <v>1</v>
      </c>
      <c r="B31" s="190">
        <v>1</v>
      </c>
      <c r="C31" s="285" t="s">
        <v>5</v>
      </c>
      <c r="D31" s="285">
        <v>41</v>
      </c>
      <c r="E31" s="190">
        <v>1</v>
      </c>
      <c r="F31" s="190">
        <v>4</v>
      </c>
      <c r="G31" s="190" t="str">
        <f t="shared" si="0"/>
        <v>41.1</v>
      </c>
      <c r="H31" s="190" t="str">
        <f t="shared" si="1"/>
        <v>41.4</v>
      </c>
      <c r="I31" s="190">
        <v>1</v>
      </c>
      <c r="J31" s="190">
        <v>2</v>
      </c>
      <c r="K31" s="190">
        <v>1</v>
      </c>
      <c r="L31" s="190">
        <v>2</v>
      </c>
      <c r="M31" s="190">
        <v>2</v>
      </c>
      <c r="N31" s="190">
        <v>2</v>
      </c>
      <c r="Q31">
        <v>5</v>
      </c>
    </row>
    <row r="32" spans="1:17" ht="16">
      <c r="A32" s="190">
        <v>1</v>
      </c>
      <c r="B32" s="190">
        <v>3</v>
      </c>
      <c r="C32" s="285" t="s">
        <v>5</v>
      </c>
      <c r="D32" s="285">
        <v>41</v>
      </c>
      <c r="E32" s="190">
        <v>2</v>
      </c>
      <c r="F32" s="190">
        <v>4</v>
      </c>
      <c r="G32" s="190" t="str">
        <f t="shared" si="0"/>
        <v>41.2</v>
      </c>
      <c r="H32" s="190" t="str">
        <f t="shared" si="1"/>
        <v>41.4</v>
      </c>
      <c r="I32" s="190">
        <v>4</v>
      </c>
      <c r="J32" s="190">
        <v>2</v>
      </c>
      <c r="K32" s="190">
        <v>2</v>
      </c>
      <c r="L32" s="190">
        <v>2</v>
      </c>
      <c r="M32" s="190">
        <v>2</v>
      </c>
      <c r="N32" s="190">
        <v>2</v>
      </c>
      <c r="Q32">
        <v>3</v>
      </c>
    </row>
    <row r="33" spans="1:17" ht="16">
      <c r="A33" s="190">
        <v>1</v>
      </c>
      <c r="B33" s="190">
        <v>2</v>
      </c>
      <c r="C33" s="285" t="s">
        <v>5</v>
      </c>
      <c r="D33" s="285">
        <v>41</v>
      </c>
      <c r="E33" s="190">
        <v>2</v>
      </c>
      <c r="F33" s="190">
        <v>4</v>
      </c>
      <c r="G33" s="190" t="str">
        <f t="shared" si="0"/>
        <v>41.2</v>
      </c>
      <c r="H33" s="190" t="str">
        <f t="shared" si="1"/>
        <v>41.4</v>
      </c>
      <c r="I33" s="190">
        <v>4</v>
      </c>
      <c r="J33" s="190">
        <v>2</v>
      </c>
      <c r="K33" s="190">
        <v>2</v>
      </c>
      <c r="L33" s="190">
        <v>1</v>
      </c>
      <c r="M33" s="190">
        <v>2</v>
      </c>
      <c r="N33" s="190">
        <v>2</v>
      </c>
      <c r="Q33">
        <v>3</v>
      </c>
    </row>
    <row r="34" spans="1:17" ht="16">
      <c r="A34" s="190">
        <v>1</v>
      </c>
      <c r="B34" s="190">
        <v>1</v>
      </c>
      <c r="C34" s="285" t="s">
        <v>5</v>
      </c>
      <c r="D34" s="285">
        <v>41</v>
      </c>
      <c r="E34" s="190">
        <v>2</v>
      </c>
      <c r="F34" s="190">
        <v>4</v>
      </c>
      <c r="G34" s="190" t="str">
        <f t="shared" si="0"/>
        <v>41.2</v>
      </c>
      <c r="H34" s="190" t="str">
        <f t="shared" si="1"/>
        <v>41.4</v>
      </c>
      <c r="I34" s="190">
        <v>4</v>
      </c>
      <c r="J34" s="190">
        <v>2</v>
      </c>
      <c r="K34" s="190">
        <v>2</v>
      </c>
      <c r="L34" s="190">
        <v>2</v>
      </c>
      <c r="M34" s="190">
        <v>2</v>
      </c>
      <c r="N34" s="190">
        <v>2</v>
      </c>
      <c r="Q34">
        <v>1</v>
      </c>
    </row>
    <row r="35" spans="1:17" ht="16">
      <c r="A35" s="190">
        <v>1</v>
      </c>
      <c r="B35" s="190">
        <v>3</v>
      </c>
      <c r="C35" s="285" t="s">
        <v>5</v>
      </c>
      <c r="D35" s="285">
        <v>41</v>
      </c>
      <c r="E35" s="190">
        <v>3</v>
      </c>
      <c r="F35" s="190">
        <v>4</v>
      </c>
      <c r="G35" s="190" t="str">
        <f t="shared" si="0"/>
        <v>41.3</v>
      </c>
      <c r="H35" s="190" t="str">
        <f t="shared" si="1"/>
        <v>41.4</v>
      </c>
      <c r="I35" s="190">
        <v>5</v>
      </c>
      <c r="J35" s="190">
        <v>2</v>
      </c>
      <c r="K35" s="190">
        <v>2</v>
      </c>
      <c r="L35" s="190">
        <v>2</v>
      </c>
      <c r="M35" s="190">
        <v>2</v>
      </c>
      <c r="N35" s="190">
        <v>2</v>
      </c>
      <c r="Q35">
        <v>1</v>
      </c>
    </row>
    <row r="36" spans="1:17" ht="16">
      <c r="A36" s="190">
        <v>1</v>
      </c>
      <c r="B36" s="190">
        <v>2</v>
      </c>
      <c r="C36" s="285" t="s">
        <v>5</v>
      </c>
      <c r="D36" s="285">
        <v>41</v>
      </c>
      <c r="E36" s="190">
        <v>3</v>
      </c>
      <c r="F36" s="190">
        <v>4</v>
      </c>
      <c r="G36" s="190" t="str">
        <f t="shared" si="0"/>
        <v>41.3</v>
      </c>
      <c r="H36" s="190" t="str">
        <f t="shared" si="1"/>
        <v>41.4</v>
      </c>
      <c r="I36" s="190">
        <v>5</v>
      </c>
      <c r="J36" s="190">
        <v>2</v>
      </c>
      <c r="K36" s="190">
        <v>2</v>
      </c>
      <c r="L36" s="190">
        <v>2</v>
      </c>
      <c r="M36" s="190">
        <v>2</v>
      </c>
      <c r="N36" s="190">
        <v>2</v>
      </c>
      <c r="Q36">
        <v>3</v>
      </c>
    </row>
    <row r="37" spans="1:17" ht="16">
      <c r="A37" s="190">
        <v>1</v>
      </c>
      <c r="B37" s="190">
        <v>1</v>
      </c>
      <c r="C37" s="285" t="s">
        <v>5</v>
      </c>
      <c r="D37" s="285">
        <v>41</v>
      </c>
      <c r="E37" s="190">
        <v>3</v>
      </c>
      <c r="F37" s="190">
        <v>4</v>
      </c>
      <c r="G37" s="190" t="str">
        <f t="shared" si="0"/>
        <v>41.3</v>
      </c>
      <c r="H37" s="190" t="str">
        <f t="shared" si="1"/>
        <v>41.4</v>
      </c>
      <c r="I37" s="190">
        <v>5</v>
      </c>
      <c r="J37" s="190">
        <v>2</v>
      </c>
      <c r="K37" s="190">
        <v>2</v>
      </c>
      <c r="L37" s="190">
        <v>2</v>
      </c>
      <c r="M37" s="190">
        <v>2</v>
      </c>
      <c r="N37" s="190">
        <v>2</v>
      </c>
      <c r="Q37">
        <v>2</v>
      </c>
    </row>
    <row r="38" spans="1:17" ht="16">
      <c r="A38" s="190">
        <v>1</v>
      </c>
      <c r="B38" s="190">
        <v>3</v>
      </c>
      <c r="C38" s="285" t="s">
        <v>5</v>
      </c>
      <c r="D38" s="285">
        <v>41</v>
      </c>
      <c r="E38" s="190">
        <v>1</v>
      </c>
      <c r="F38" s="190">
        <v>5</v>
      </c>
      <c r="G38" s="190" t="str">
        <f t="shared" si="0"/>
        <v>41.1</v>
      </c>
      <c r="H38" s="190" t="str">
        <f t="shared" si="1"/>
        <v>41.5</v>
      </c>
      <c r="I38" s="190">
        <v>1</v>
      </c>
      <c r="J38" s="190">
        <v>3</v>
      </c>
      <c r="K38" s="190">
        <v>1</v>
      </c>
      <c r="L38" s="190">
        <v>1</v>
      </c>
      <c r="M38" s="190">
        <v>1</v>
      </c>
      <c r="N38" s="190">
        <v>1</v>
      </c>
      <c r="Q38">
        <v>4</v>
      </c>
    </row>
    <row r="39" spans="1:17" ht="16">
      <c r="A39" s="190">
        <v>1</v>
      </c>
      <c r="B39" s="190">
        <v>2</v>
      </c>
      <c r="C39" s="285" t="s">
        <v>5</v>
      </c>
      <c r="D39" s="285">
        <v>41</v>
      </c>
      <c r="E39" s="190">
        <v>1</v>
      </c>
      <c r="F39" s="190">
        <v>5</v>
      </c>
      <c r="G39" s="190" t="str">
        <f t="shared" si="0"/>
        <v>41.1</v>
      </c>
      <c r="H39" s="190" t="str">
        <f t="shared" si="1"/>
        <v>41.5</v>
      </c>
      <c r="I39" s="190">
        <v>1</v>
      </c>
      <c r="J39" s="190">
        <v>3</v>
      </c>
      <c r="K39" s="190">
        <v>1</v>
      </c>
      <c r="L39" s="190">
        <v>2</v>
      </c>
      <c r="M39" s="190">
        <v>2</v>
      </c>
      <c r="N39" s="190">
        <v>1</v>
      </c>
      <c r="Q39">
        <v>5</v>
      </c>
    </row>
    <row r="40" spans="1:17" ht="16">
      <c r="A40" s="190">
        <v>1</v>
      </c>
      <c r="B40" s="190">
        <v>1</v>
      </c>
      <c r="C40" s="285" t="s">
        <v>5</v>
      </c>
      <c r="D40" s="285">
        <v>41</v>
      </c>
      <c r="E40" s="190">
        <v>1</v>
      </c>
      <c r="F40" s="190">
        <v>5</v>
      </c>
      <c r="G40" s="190" t="str">
        <f t="shared" si="0"/>
        <v>41.1</v>
      </c>
      <c r="H40" s="190" t="str">
        <f t="shared" si="1"/>
        <v>41.5</v>
      </c>
      <c r="I40" s="190">
        <v>1</v>
      </c>
      <c r="J40" s="190">
        <v>3</v>
      </c>
      <c r="K40" s="190">
        <v>2</v>
      </c>
      <c r="L40" s="190">
        <v>2</v>
      </c>
      <c r="M40" s="190">
        <v>2</v>
      </c>
      <c r="N40" s="190">
        <v>1</v>
      </c>
      <c r="Q40">
        <v>5</v>
      </c>
    </row>
    <row r="41" spans="1:17" ht="16">
      <c r="A41" s="190">
        <v>1</v>
      </c>
      <c r="B41" s="190">
        <v>3</v>
      </c>
      <c r="C41" s="285" t="s">
        <v>5</v>
      </c>
      <c r="D41" s="285">
        <v>41</v>
      </c>
      <c r="E41" s="190">
        <v>2</v>
      </c>
      <c r="F41" s="190">
        <v>5</v>
      </c>
      <c r="G41" s="190" t="str">
        <f t="shared" si="0"/>
        <v>41.2</v>
      </c>
      <c r="H41" s="190" t="str">
        <f t="shared" si="1"/>
        <v>41.5</v>
      </c>
      <c r="I41" s="190">
        <v>4</v>
      </c>
      <c r="J41" s="190">
        <v>3</v>
      </c>
      <c r="K41" s="190">
        <v>2</v>
      </c>
      <c r="L41" s="190">
        <v>2</v>
      </c>
      <c r="M41" s="190">
        <v>2</v>
      </c>
      <c r="N41" s="190">
        <v>2</v>
      </c>
      <c r="Q41">
        <v>3</v>
      </c>
    </row>
    <row r="42" spans="1:17" ht="16">
      <c r="A42" s="190">
        <v>1</v>
      </c>
      <c r="B42" s="190">
        <v>2</v>
      </c>
      <c r="C42" s="285" t="s">
        <v>5</v>
      </c>
      <c r="D42" s="285">
        <v>41</v>
      </c>
      <c r="E42" s="190">
        <v>2</v>
      </c>
      <c r="F42" s="190">
        <v>5</v>
      </c>
      <c r="G42" s="190" t="str">
        <f t="shared" si="0"/>
        <v>41.2</v>
      </c>
      <c r="H42" s="190" t="str">
        <f t="shared" si="1"/>
        <v>41.5</v>
      </c>
      <c r="I42" s="190">
        <v>4</v>
      </c>
      <c r="J42" s="190">
        <v>3</v>
      </c>
      <c r="K42" s="190">
        <v>2</v>
      </c>
      <c r="L42" s="190">
        <v>2</v>
      </c>
      <c r="M42" s="190">
        <v>2</v>
      </c>
      <c r="N42" s="190">
        <v>2</v>
      </c>
      <c r="Q42">
        <v>1</v>
      </c>
    </row>
    <row r="43" spans="1:17" ht="16">
      <c r="A43" s="190">
        <v>1</v>
      </c>
      <c r="B43" s="190">
        <v>1</v>
      </c>
      <c r="C43" s="285" t="s">
        <v>5</v>
      </c>
      <c r="D43" s="285">
        <v>41</v>
      </c>
      <c r="E43" s="190">
        <v>2</v>
      </c>
      <c r="F43" s="190">
        <v>5</v>
      </c>
      <c r="G43" s="190" t="str">
        <f t="shared" si="0"/>
        <v>41.2</v>
      </c>
      <c r="H43" s="190" t="str">
        <f t="shared" si="1"/>
        <v>41.5</v>
      </c>
      <c r="I43" s="190">
        <v>4</v>
      </c>
      <c r="J43" s="190">
        <v>3</v>
      </c>
      <c r="K43" s="190">
        <v>2</v>
      </c>
      <c r="L43" s="190">
        <v>2</v>
      </c>
      <c r="M43" s="190">
        <v>2</v>
      </c>
      <c r="N43" s="190">
        <v>2</v>
      </c>
      <c r="Q43">
        <v>2</v>
      </c>
    </row>
    <row r="44" spans="1:17" ht="16">
      <c r="A44" s="190">
        <v>1</v>
      </c>
      <c r="B44" s="190">
        <v>3</v>
      </c>
      <c r="C44" s="285" t="s">
        <v>5</v>
      </c>
      <c r="D44" s="285">
        <v>41</v>
      </c>
      <c r="E44" s="190">
        <v>3</v>
      </c>
      <c r="F44" s="190">
        <v>5</v>
      </c>
      <c r="G44" s="190" t="str">
        <f t="shared" si="0"/>
        <v>41.3</v>
      </c>
      <c r="H44" s="190" t="str">
        <f t="shared" si="1"/>
        <v>41.5</v>
      </c>
      <c r="I44" s="190">
        <v>5</v>
      </c>
      <c r="J44" s="190">
        <v>3</v>
      </c>
      <c r="K44" s="190">
        <v>2</v>
      </c>
      <c r="L44" s="190">
        <v>2</v>
      </c>
      <c r="M44" s="190">
        <v>2</v>
      </c>
      <c r="N44" s="190">
        <v>2</v>
      </c>
      <c r="Q44">
        <v>4</v>
      </c>
    </row>
    <row r="45" spans="1:17" ht="16">
      <c r="A45" s="190">
        <v>1</v>
      </c>
      <c r="B45" s="190">
        <v>2</v>
      </c>
      <c r="C45" s="285" t="s">
        <v>5</v>
      </c>
      <c r="D45" s="285">
        <v>41</v>
      </c>
      <c r="E45" s="190">
        <v>3</v>
      </c>
      <c r="F45" s="190">
        <v>5</v>
      </c>
      <c r="G45" s="190" t="str">
        <f t="shared" si="0"/>
        <v>41.3</v>
      </c>
      <c r="H45" s="190" t="str">
        <f t="shared" si="1"/>
        <v>41.5</v>
      </c>
      <c r="I45" s="190">
        <v>5</v>
      </c>
      <c r="J45" s="190">
        <v>3</v>
      </c>
      <c r="K45" s="190">
        <v>2</v>
      </c>
      <c r="L45" s="190">
        <v>2</v>
      </c>
      <c r="M45" s="190">
        <v>2</v>
      </c>
      <c r="N45" s="190">
        <v>2</v>
      </c>
      <c r="Q45">
        <v>4</v>
      </c>
    </row>
    <row r="46" spans="1:17" ht="16">
      <c r="A46" s="190">
        <v>1</v>
      </c>
      <c r="B46" s="190">
        <v>1</v>
      </c>
      <c r="C46" s="285" t="s">
        <v>5</v>
      </c>
      <c r="D46" s="285">
        <v>41</v>
      </c>
      <c r="E46" s="190">
        <v>3</v>
      </c>
      <c r="F46" s="190">
        <v>5</v>
      </c>
      <c r="G46" s="190" t="str">
        <f t="shared" si="0"/>
        <v>41.3</v>
      </c>
      <c r="H46" s="190" t="str">
        <f t="shared" si="1"/>
        <v>41.5</v>
      </c>
      <c r="I46" s="190">
        <v>5</v>
      </c>
      <c r="J46" s="190">
        <v>3</v>
      </c>
      <c r="K46" s="190">
        <v>1</v>
      </c>
      <c r="L46" s="190">
        <v>1</v>
      </c>
      <c r="M46" s="190">
        <v>2</v>
      </c>
      <c r="N46" s="190">
        <v>2</v>
      </c>
      <c r="Q46">
        <v>5</v>
      </c>
    </row>
    <row r="47" spans="1:17" ht="16">
      <c r="A47" s="190">
        <v>1</v>
      </c>
      <c r="B47" s="190">
        <v>3</v>
      </c>
      <c r="C47" s="285" t="s">
        <v>5</v>
      </c>
      <c r="D47" s="285">
        <v>41</v>
      </c>
      <c r="E47" s="190">
        <v>4</v>
      </c>
      <c r="F47" s="190">
        <v>5</v>
      </c>
      <c r="G47" s="190" t="str">
        <f t="shared" si="0"/>
        <v>41.4</v>
      </c>
      <c r="H47" s="190" t="str">
        <f t="shared" si="1"/>
        <v>41.5</v>
      </c>
      <c r="I47" s="190">
        <v>2</v>
      </c>
      <c r="J47" s="190">
        <v>3</v>
      </c>
      <c r="K47" s="190">
        <v>1</v>
      </c>
      <c r="L47" s="190">
        <v>1</v>
      </c>
      <c r="M47" s="190">
        <v>2</v>
      </c>
      <c r="N47" s="190">
        <v>1</v>
      </c>
      <c r="Q47">
        <v>1</v>
      </c>
    </row>
    <row r="48" spans="1:17" ht="16">
      <c r="A48" s="190">
        <v>1</v>
      </c>
      <c r="B48" s="190">
        <v>2</v>
      </c>
      <c r="C48" s="285" t="s">
        <v>5</v>
      </c>
      <c r="D48" s="285">
        <v>41</v>
      </c>
      <c r="E48" s="190">
        <v>4</v>
      </c>
      <c r="F48" s="190">
        <v>5</v>
      </c>
      <c r="G48" s="190" t="str">
        <f t="shared" si="0"/>
        <v>41.4</v>
      </c>
      <c r="H48" s="190" t="str">
        <f t="shared" si="1"/>
        <v>41.5</v>
      </c>
      <c r="I48" s="190">
        <v>2</v>
      </c>
      <c r="J48" s="190">
        <v>3</v>
      </c>
      <c r="K48" s="190">
        <v>2</v>
      </c>
      <c r="L48" s="190">
        <v>1</v>
      </c>
      <c r="M48" s="190">
        <v>1</v>
      </c>
      <c r="N48" s="190">
        <v>1</v>
      </c>
      <c r="Q48">
        <v>1</v>
      </c>
    </row>
    <row r="49" spans="1:17" ht="16">
      <c r="A49" s="190">
        <v>1</v>
      </c>
      <c r="B49" s="190">
        <v>1</v>
      </c>
      <c r="C49" s="285" t="s">
        <v>5</v>
      </c>
      <c r="D49" s="285">
        <v>41</v>
      </c>
      <c r="E49" s="190">
        <v>4</v>
      </c>
      <c r="F49" s="190">
        <v>5</v>
      </c>
      <c r="G49" s="190" t="str">
        <f t="shared" si="0"/>
        <v>41.4</v>
      </c>
      <c r="H49" s="190" t="str">
        <f t="shared" si="1"/>
        <v>41.5</v>
      </c>
      <c r="I49" s="190">
        <v>2</v>
      </c>
      <c r="J49" s="190">
        <v>3</v>
      </c>
      <c r="K49" s="190">
        <v>1</v>
      </c>
      <c r="L49" s="190">
        <v>1</v>
      </c>
      <c r="M49" s="190">
        <v>1</v>
      </c>
      <c r="N49" s="190">
        <v>1</v>
      </c>
      <c r="Q49">
        <v>3</v>
      </c>
    </row>
    <row r="50" spans="1:17" ht="16">
      <c r="A50" s="190">
        <v>3</v>
      </c>
      <c r="B50" s="190">
        <v>3</v>
      </c>
      <c r="C50" s="285" t="s">
        <v>12</v>
      </c>
      <c r="D50" s="285">
        <v>47</v>
      </c>
      <c r="E50" s="190">
        <v>1</v>
      </c>
      <c r="F50" s="190">
        <v>2</v>
      </c>
      <c r="G50" s="190" t="str">
        <f t="shared" si="0"/>
        <v>47.1</v>
      </c>
      <c r="H50" s="190" t="str">
        <f t="shared" si="1"/>
        <v>47.2</v>
      </c>
      <c r="I50" s="190">
        <v>4</v>
      </c>
      <c r="J50" s="190">
        <v>2</v>
      </c>
      <c r="K50" s="190">
        <v>2</v>
      </c>
      <c r="L50" s="190">
        <v>2</v>
      </c>
      <c r="M50" s="190">
        <v>2</v>
      </c>
      <c r="N50" s="190">
        <v>2</v>
      </c>
      <c r="Q50">
        <v>2</v>
      </c>
    </row>
    <row r="51" spans="1:17" ht="16">
      <c r="A51" s="190">
        <v>3</v>
      </c>
      <c r="B51" s="190">
        <v>2</v>
      </c>
      <c r="C51" s="285" t="s">
        <v>12</v>
      </c>
      <c r="D51" s="285">
        <v>47</v>
      </c>
      <c r="E51" s="190">
        <v>1</v>
      </c>
      <c r="F51" s="190">
        <v>2</v>
      </c>
      <c r="G51" s="190" t="str">
        <f t="shared" si="0"/>
        <v>47.1</v>
      </c>
      <c r="H51" s="190" t="str">
        <f t="shared" si="1"/>
        <v>47.2</v>
      </c>
      <c r="I51" s="190">
        <v>4</v>
      </c>
      <c r="J51" s="190">
        <v>2</v>
      </c>
      <c r="K51" s="190">
        <v>1</v>
      </c>
      <c r="L51" s="190">
        <v>2</v>
      </c>
      <c r="M51" s="190">
        <v>2</v>
      </c>
      <c r="N51" s="190">
        <v>2</v>
      </c>
      <c r="Q51">
        <v>1</v>
      </c>
    </row>
    <row r="52" spans="1:17" ht="16">
      <c r="A52" s="190">
        <v>3</v>
      </c>
      <c r="B52" s="190">
        <v>1</v>
      </c>
      <c r="C52" s="285" t="s">
        <v>12</v>
      </c>
      <c r="D52" s="285">
        <v>47</v>
      </c>
      <c r="E52" s="190">
        <v>1</v>
      </c>
      <c r="F52" s="190">
        <v>2</v>
      </c>
      <c r="G52" s="190" t="str">
        <f t="shared" si="0"/>
        <v>47.1</v>
      </c>
      <c r="H52" s="190" t="str">
        <f t="shared" si="1"/>
        <v>47.2</v>
      </c>
      <c r="I52" s="190">
        <v>4</v>
      </c>
      <c r="J52" s="190">
        <v>2</v>
      </c>
      <c r="K52" s="190">
        <v>2</v>
      </c>
      <c r="L52" s="190">
        <v>2</v>
      </c>
      <c r="M52" s="190">
        <v>2</v>
      </c>
      <c r="N52" s="190">
        <v>2</v>
      </c>
      <c r="Q52">
        <v>4</v>
      </c>
    </row>
    <row r="53" spans="1:17" ht="16">
      <c r="A53" s="190">
        <v>3</v>
      </c>
      <c r="B53" s="190">
        <v>3</v>
      </c>
      <c r="C53" s="285" t="s">
        <v>12</v>
      </c>
      <c r="D53" s="285">
        <v>47</v>
      </c>
      <c r="E53" s="190">
        <v>1</v>
      </c>
      <c r="F53" s="190">
        <v>3</v>
      </c>
      <c r="G53" s="190" t="str">
        <f t="shared" si="0"/>
        <v>47.1</v>
      </c>
      <c r="H53" s="190" t="str">
        <f t="shared" si="1"/>
        <v>47.3</v>
      </c>
      <c r="I53" s="190">
        <v>4</v>
      </c>
      <c r="J53" s="190">
        <v>5</v>
      </c>
      <c r="K53" s="190">
        <v>1</v>
      </c>
      <c r="L53" s="190">
        <v>2</v>
      </c>
      <c r="M53" s="190">
        <v>2</v>
      </c>
      <c r="N53" s="190">
        <v>1</v>
      </c>
      <c r="Q53">
        <v>5</v>
      </c>
    </row>
    <row r="54" spans="1:17" ht="16">
      <c r="A54" s="190">
        <v>3</v>
      </c>
      <c r="B54" s="190">
        <v>2</v>
      </c>
      <c r="C54" s="285" t="s">
        <v>12</v>
      </c>
      <c r="D54" s="285">
        <v>47</v>
      </c>
      <c r="E54" s="190">
        <v>1</v>
      </c>
      <c r="F54" s="190">
        <v>3</v>
      </c>
      <c r="G54" s="190" t="str">
        <f t="shared" si="0"/>
        <v>47.1</v>
      </c>
      <c r="H54" s="190" t="str">
        <f t="shared" si="1"/>
        <v>47.3</v>
      </c>
      <c r="I54" s="190">
        <v>4</v>
      </c>
      <c r="J54" s="190">
        <v>5</v>
      </c>
      <c r="K54" s="190">
        <v>2</v>
      </c>
      <c r="L54" s="190">
        <v>1</v>
      </c>
      <c r="M54" s="190">
        <v>2</v>
      </c>
      <c r="N54" s="190">
        <v>1</v>
      </c>
      <c r="Q54">
        <v>3</v>
      </c>
    </row>
    <row r="55" spans="1:17" ht="16">
      <c r="A55" s="190">
        <v>3</v>
      </c>
      <c r="B55" s="190">
        <v>1</v>
      </c>
      <c r="C55" s="285" t="s">
        <v>12</v>
      </c>
      <c r="D55" s="285">
        <v>47</v>
      </c>
      <c r="E55" s="190">
        <v>1</v>
      </c>
      <c r="F55" s="190">
        <v>3</v>
      </c>
      <c r="G55" s="190" t="str">
        <f t="shared" si="0"/>
        <v>47.1</v>
      </c>
      <c r="H55" s="190" t="str">
        <f t="shared" si="1"/>
        <v>47.3</v>
      </c>
      <c r="I55" s="190">
        <v>4</v>
      </c>
      <c r="J55" s="190">
        <v>5</v>
      </c>
      <c r="K55" s="190">
        <v>1</v>
      </c>
      <c r="L55" s="190">
        <v>1</v>
      </c>
      <c r="M55" s="190">
        <v>1</v>
      </c>
      <c r="N55" s="190">
        <v>1</v>
      </c>
      <c r="Q55">
        <v>2</v>
      </c>
    </row>
    <row r="56" spans="1:17" ht="16">
      <c r="A56" s="190">
        <v>3</v>
      </c>
      <c r="B56" s="190">
        <v>3</v>
      </c>
      <c r="C56" s="285" t="s">
        <v>12</v>
      </c>
      <c r="D56" s="285">
        <v>47</v>
      </c>
      <c r="E56" s="190">
        <v>2</v>
      </c>
      <c r="F56" s="190">
        <v>3</v>
      </c>
      <c r="G56" s="190" t="str">
        <f t="shared" si="0"/>
        <v>47.2</v>
      </c>
      <c r="H56" s="190" t="str">
        <f t="shared" si="1"/>
        <v>47.3</v>
      </c>
      <c r="I56" s="190">
        <v>2</v>
      </c>
      <c r="J56" s="190">
        <v>5</v>
      </c>
      <c r="K56" s="190">
        <v>1</v>
      </c>
      <c r="L56" s="190">
        <v>1</v>
      </c>
      <c r="M56" s="190">
        <v>1</v>
      </c>
      <c r="N56" s="190">
        <v>1</v>
      </c>
      <c r="Q56">
        <v>4</v>
      </c>
    </row>
    <row r="57" spans="1:17" ht="16">
      <c r="A57" s="190">
        <v>3</v>
      </c>
      <c r="B57" s="190">
        <v>2</v>
      </c>
      <c r="C57" s="285" t="s">
        <v>12</v>
      </c>
      <c r="D57" s="285">
        <v>47</v>
      </c>
      <c r="E57" s="190">
        <v>2</v>
      </c>
      <c r="F57" s="190">
        <v>3</v>
      </c>
      <c r="G57" s="190" t="str">
        <f t="shared" si="0"/>
        <v>47.2</v>
      </c>
      <c r="H57" s="190" t="str">
        <f t="shared" si="1"/>
        <v>47.3</v>
      </c>
      <c r="I57" s="190">
        <v>2</v>
      </c>
      <c r="J57" s="190">
        <v>5</v>
      </c>
      <c r="K57" s="190">
        <v>1</v>
      </c>
      <c r="L57" s="190">
        <v>1</v>
      </c>
      <c r="M57" s="190">
        <v>1</v>
      </c>
      <c r="N57" s="190">
        <v>2</v>
      </c>
      <c r="Q57">
        <v>1</v>
      </c>
    </row>
    <row r="58" spans="1:17" ht="16">
      <c r="A58" s="190">
        <v>3</v>
      </c>
      <c r="B58" s="190">
        <v>1</v>
      </c>
      <c r="C58" s="285" t="s">
        <v>12</v>
      </c>
      <c r="D58" s="285">
        <v>47</v>
      </c>
      <c r="E58" s="190">
        <v>2</v>
      </c>
      <c r="F58" s="190">
        <v>3</v>
      </c>
      <c r="G58" s="190" t="str">
        <f t="shared" si="0"/>
        <v>47.2</v>
      </c>
      <c r="H58" s="190" t="str">
        <f t="shared" si="1"/>
        <v>47.3</v>
      </c>
      <c r="I58" s="190">
        <v>2</v>
      </c>
      <c r="J58" s="190">
        <v>5</v>
      </c>
      <c r="K58" s="190">
        <v>2</v>
      </c>
      <c r="L58" s="190">
        <v>2</v>
      </c>
      <c r="M58" s="190">
        <v>1</v>
      </c>
      <c r="N58" s="190">
        <v>1</v>
      </c>
      <c r="Q58">
        <v>3</v>
      </c>
    </row>
    <row r="59" spans="1:17" ht="16">
      <c r="A59" s="190">
        <v>3</v>
      </c>
      <c r="B59" s="190">
        <v>3</v>
      </c>
      <c r="C59" s="285" t="s">
        <v>12</v>
      </c>
      <c r="D59" s="285">
        <v>47</v>
      </c>
      <c r="E59" s="190">
        <v>1</v>
      </c>
      <c r="F59" s="190">
        <v>4</v>
      </c>
      <c r="G59" s="190" t="str">
        <f t="shared" si="0"/>
        <v>47.1</v>
      </c>
      <c r="H59" s="190" t="str">
        <f t="shared" si="1"/>
        <v>47.4</v>
      </c>
      <c r="I59" s="190">
        <v>4</v>
      </c>
      <c r="J59" s="190">
        <v>1</v>
      </c>
      <c r="K59" s="190">
        <v>2</v>
      </c>
      <c r="L59" s="190">
        <v>2</v>
      </c>
      <c r="M59" s="190">
        <v>2</v>
      </c>
      <c r="N59" s="190">
        <v>2</v>
      </c>
      <c r="Q59">
        <v>5</v>
      </c>
    </row>
    <row r="60" spans="1:17" ht="16">
      <c r="A60" s="190">
        <v>3</v>
      </c>
      <c r="B60" s="190">
        <v>2</v>
      </c>
      <c r="C60" s="285" t="s">
        <v>12</v>
      </c>
      <c r="D60" s="285">
        <v>47</v>
      </c>
      <c r="E60" s="190">
        <v>1</v>
      </c>
      <c r="F60" s="190">
        <v>4</v>
      </c>
      <c r="G60" s="190" t="str">
        <f t="shared" si="0"/>
        <v>47.1</v>
      </c>
      <c r="H60" s="190" t="str">
        <f t="shared" si="1"/>
        <v>47.4</v>
      </c>
      <c r="I60" s="190">
        <v>4</v>
      </c>
      <c r="J60" s="190">
        <v>1</v>
      </c>
      <c r="K60" s="190">
        <v>2</v>
      </c>
      <c r="L60" s="190">
        <v>1</v>
      </c>
      <c r="M60" s="190">
        <v>2</v>
      </c>
      <c r="N60" s="190">
        <v>2</v>
      </c>
      <c r="Q60">
        <v>3</v>
      </c>
    </row>
    <row r="61" spans="1:17" ht="16">
      <c r="A61" s="190">
        <v>3</v>
      </c>
      <c r="B61" s="190">
        <v>1</v>
      </c>
      <c r="C61" s="285" t="s">
        <v>12</v>
      </c>
      <c r="D61" s="285">
        <v>47</v>
      </c>
      <c r="E61" s="190">
        <v>1</v>
      </c>
      <c r="F61" s="190">
        <v>4</v>
      </c>
      <c r="G61" s="190" t="str">
        <f t="shared" si="0"/>
        <v>47.1</v>
      </c>
      <c r="H61" s="190" t="str">
        <f t="shared" si="1"/>
        <v>47.4</v>
      </c>
      <c r="I61" s="190">
        <v>4</v>
      </c>
      <c r="J61" s="190">
        <v>1</v>
      </c>
      <c r="K61" s="190">
        <v>2</v>
      </c>
      <c r="L61" s="190">
        <v>2</v>
      </c>
      <c r="M61" s="190">
        <v>2</v>
      </c>
      <c r="N61" s="190">
        <v>2</v>
      </c>
      <c r="Q61">
        <v>2</v>
      </c>
    </row>
    <row r="62" spans="1:17" ht="16">
      <c r="A62" s="190">
        <v>3</v>
      </c>
      <c r="B62" s="190">
        <v>3</v>
      </c>
      <c r="C62" s="285" t="s">
        <v>12</v>
      </c>
      <c r="D62" s="285">
        <v>47</v>
      </c>
      <c r="E62" s="190">
        <v>2</v>
      </c>
      <c r="F62" s="190">
        <v>4</v>
      </c>
      <c r="G62" s="190" t="str">
        <f t="shared" si="0"/>
        <v>47.2</v>
      </c>
      <c r="H62" s="190" t="str">
        <f t="shared" si="1"/>
        <v>47.4</v>
      </c>
      <c r="I62" s="190">
        <v>2</v>
      </c>
      <c r="J62" s="190">
        <v>1</v>
      </c>
      <c r="K62" s="190">
        <v>2</v>
      </c>
      <c r="L62" s="190">
        <v>1</v>
      </c>
      <c r="M62" s="190">
        <v>2</v>
      </c>
      <c r="N62" s="190">
        <v>2</v>
      </c>
      <c r="Q62">
        <v>1</v>
      </c>
    </row>
    <row r="63" spans="1:17" ht="16">
      <c r="A63" s="190">
        <v>3</v>
      </c>
      <c r="B63" s="190">
        <v>2</v>
      </c>
      <c r="C63" s="285" t="s">
        <v>12</v>
      </c>
      <c r="D63" s="285">
        <v>47</v>
      </c>
      <c r="E63" s="190">
        <v>2</v>
      </c>
      <c r="F63" s="190">
        <v>4</v>
      </c>
      <c r="G63" s="190" t="str">
        <f t="shared" si="0"/>
        <v>47.2</v>
      </c>
      <c r="H63" s="190" t="str">
        <f t="shared" si="1"/>
        <v>47.4</v>
      </c>
      <c r="I63" s="190">
        <v>2</v>
      </c>
      <c r="J63" s="190">
        <v>1</v>
      </c>
      <c r="K63" s="190">
        <v>2</v>
      </c>
      <c r="L63" s="190">
        <v>2</v>
      </c>
      <c r="M63" s="190">
        <v>1</v>
      </c>
      <c r="N63" s="190">
        <v>1</v>
      </c>
      <c r="Q63">
        <v>4</v>
      </c>
    </row>
    <row r="64" spans="1:17" ht="16">
      <c r="A64" s="190">
        <v>3</v>
      </c>
      <c r="B64" s="190">
        <v>1</v>
      </c>
      <c r="C64" s="285" t="s">
        <v>12</v>
      </c>
      <c r="D64" s="285">
        <v>47</v>
      </c>
      <c r="E64" s="190">
        <v>2</v>
      </c>
      <c r="F64" s="190">
        <v>4</v>
      </c>
      <c r="G64" s="190" t="str">
        <f t="shared" si="0"/>
        <v>47.2</v>
      </c>
      <c r="H64" s="190" t="str">
        <f t="shared" si="1"/>
        <v>47.4</v>
      </c>
      <c r="I64" s="190">
        <v>2</v>
      </c>
      <c r="J64" s="190">
        <v>1</v>
      </c>
      <c r="K64" s="190">
        <v>2</v>
      </c>
      <c r="L64" s="190">
        <v>2</v>
      </c>
      <c r="M64" s="190">
        <v>2</v>
      </c>
      <c r="N64" s="190">
        <v>1</v>
      </c>
      <c r="Q64">
        <v>5</v>
      </c>
    </row>
    <row r="65" spans="1:17" ht="16">
      <c r="A65" s="190">
        <v>3</v>
      </c>
      <c r="B65" s="190">
        <v>3</v>
      </c>
      <c r="C65" s="285" t="s">
        <v>12</v>
      </c>
      <c r="D65" s="285">
        <v>47</v>
      </c>
      <c r="E65" s="190">
        <v>3</v>
      </c>
      <c r="F65" s="190">
        <v>4</v>
      </c>
      <c r="G65" s="190" t="str">
        <f t="shared" si="0"/>
        <v>47.3</v>
      </c>
      <c r="H65" s="190" t="str">
        <f t="shared" si="1"/>
        <v>47.4</v>
      </c>
      <c r="I65" s="190">
        <v>5</v>
      </c>
      <c r="J65" s="190">
        <v>1</v>
      </c>
      <c r="K65" s="190">
        <v>2</v>
      </c>
      <c r="L65" s="190">
        <v>2</v>
      </c>
      <c r="M65" s="190">
        <v>2</v>
      </c>
      <c r="N65" s="190">
        <v>2</v>
      </c>
      <c r="Q65">
        <v>5</v>
      </c>
    </row>
    <row r="66" spans="1:17" ht="16">
      <c r="A66" s="190">
        <v>3</v>
      </c>
      <c r="B66" s="190">
        <v>2</v>
      </c>
      <c r="C66" s="285" t="s">
        <v>12</v>
      </c>
      <c r="D66" s="285">
        <v>47</v>
      </c>
      <c r="E66" s="190">
        <v>3</v>
      </c>
      <c r="F66" s="190">
        <v>4</v>
      </c>
      <c r="G66" s="190" t="str">
        <f t="shared" ref="G66:G129" si="2">CONCATENATE(D66,".",E66)</f>
        <v>47.3</v>
      </c>
      <c r="H66" s="190" t="str">
        <f t="shared" ref="H66:H129" si="3">CONCATENATE(D66,".",F66)</f>
        <v>47.4</v>
      </c>
      <c r="I66" s="190">
        <v>5</v>
      </c>
      <c r="J66" s="190">
        <v>1</v>
      </c>
      <c r="K66" s="190">
        <v>2</v>
      </c>
      <c r="L66" s="190">
        <v>2</v>
      </c>
      <c r="M66" s="190">
        <v>1</v>
      </c>
      <c r="N66" s="190">
        <v>2</v>
      </c>
      <c r="Q66">
        <v>2</v>
      </c>
    </row>
    <row r="67" spans="1:17" ht="16">
      <c r="A67" s="190">
        <v>3</v>
      </c>
      <c r="B67" s="190">
        <v>1</v>
      </c>
      <c r="C67" s="285" t="s">
        <v>12</v>
      </c>
      <c r="D67" s="285">
        <v>47</v>
      </c>
      <c r="E67" s="190">
        <v>3</v>
      </c>
      <c r="F67" s="190">
        <v>4</v>
      </c>
      <c r="G67" s="190" t="str">
        <f t="shared" si="2"/>
        <v>47.3</v>
      </c>
      <c r="H67" s="190" t="str">
        <f t="shared" si="3"/>
        <v>47.4</v>
      </c>
      <c r="I67" s="190">
        <v>5</v>
      </c>
      <c r="J67" s="190">
        <v>1</v>
      </c>
      <c r="K67" s="190">
        <v>2</v>
      </c>
      <c r="L67" s="190">
        <v>2</v>
      </c>
      <c r="M67" s="190">
        <v>2</v>
      </c>
      <c r="N67" s="190">
        <v>2</v>
      </c>
      <c r="Q67">
        <v>1</v>
      </c>
    </row>
    <row r="68" spans="1:17" ht="16">
      <c r="A68" s="190">
        <v>3</v>
      </c>
      <c r="B68" s="190">
        <v>3</v>
      </c>
      <c r="C68" s="285" t="s">
        <v>12</v>
      </c>
      <c r="D68" s="285">
        <v>47</v>
      </c>
      <c r="E68" s="190">
        <v>1</v>
      </c>
      <c r="F68" s="190">
        <v>5</v>
      </c>
      <c r="G68" s="190" t="str">
        <f t="shared" si="2"/>
        <v>47.1</v>
      </c>
      <c r="H68" s="190" t="str">
        <f t="shared" si="3"/>
        <v>47.5</v>
      </c>
      <c r="I68" s="190">
        <v>4</v>
      </c>
      <c r="J68" s="190">
        <v>3</v>
      </c>
      <c r="K68" s="190">
        <v>2</v>
      </c>
      <c r="L68" s="190">
        <v>1</v>
      </c>
      <c r="M68" s="190">
        <v>1</v>
      </c>
      <c r="N68" s="190">
        <v>2</v>
      </c>
      <c r="Q68">
        <v>3</v>
      </c>
    </row>
    <row r="69" spans="1:17" ht="16">
      <c r="A69" s="190">
        <v>3</v>
      </c>
      <c r="B69" s="190">
        <v>2</v>
      </c>
      <c r="C69" s="285" t="s">
        <v>12</v>
      </c>
      <c r="D69" s="285">
        <v>47</v>
      </c>
      <c r="E69" s="190">
        <v>1</v>
      </c>
      <c r="F69" s="190">
        <v>5</v>
      </c>
      <c r="G69" s="190" t="str">
        <f t="shared" si="2"/>
        <v>47.1</v>
      </c>
      <c r="H69" s="190" t="str">
        <f t="shared" si="3"/>
        <v>47.5</v>
      </c>
      <c r="I69" s="190">
        <v>4</v>
      </c>
      <c r="J69" s="190">
        <v>3</v>
      </c>
      <c r="K69" s="190">
        <v>2</v>
      </c>
      <c r="L69" s="190">
        <v>2</v>
      </c>
      <c r="M69" s="190">
        <v>2</v>
      </c>
      <c r="N69" s="190">
        <v>2</v>
      </c>
      <c r="Q69">
        <v>4</v>
      </c>
    </row>
    <row r="70" spans="1:17" ht="16">
      <c r="A70" s="190">
        <v>3</v>
      </c>
      <c r="B70" s="190">
        <v>1</v>
      </c>
      <c r="C70" s="285" t="s">
        <v>12</v>
      </c>
      <c r="D70" s="285">
        <v>47</v>
      </c>
      <c r="E70" s="190">
        <v>1</v>
      </c>
      <c r="F70" s="190">
        <v>5</v>
      </c>
      <c r="G70" s="190" t="str">
        <f t="shared" si="2"/>
        <v>47.1</v>
      </c>
      <c r="H70" s="190" t="str">
        <f t="shared" si="3"/>
        <v>47.5</v>
      </c>
      <c r="I70" s="190">
        <v>4</v>
      </c>
      <c r="J70" s="190">
        <v>3</v>
      </c>
      <c r="K70" s="190">
        <v>1</v>
      </c>
      <c r="L70" s="190">
        <v>1</v>
      </c>
      <c r="M70" s="190">
        <v>1</v>
      </c>
      <c r="N70" s="190">
        <v>1</v>
      </c>
      <c r="Q70">
        <v>2</v>
      </c>
    </row>
    <row r="71" spans="1:17" ht="16">
      <c r="A71" s="190">
        <v>3</v>
      </c>
      <c r="B71" s="190">
        <v>3</v>
      </c>
      <c r="C71" s="285" t="s">
        <v>12</v>
      </c>
      <c r="D71" s="285">
        <v>47</v>
      </c>
      <c r="E71" s="190">
        <v>2</v>
      </c>
      <c r="F71" s="190">
        <v>5</v>
      </c>
      <c r="G71" s="190" t="str">
        <f t="shared" si="2"/>
        <v>47.2</v>
      </c>
      <c r="H71" s="190" t="str">
        <f t="shared" si="3"/>
        <v>47.5</v>
      </c>
      <c r="I71" s="190">
        <v>2</v>
      </c>
      <c r="J71" s="190">
        <v>3</v>
      </c>
      <c r="K71" s="190">
        <v>1</v>
      </c>
      <c r="L71" s="190">
        <v>1</v>
      </c>
      <c r="M71" s="190">
        <v>2</v>
      </c>
      <c r="N71" s="190">
        <v>1</v>
      </c>
      <c r="Q71">
        <v>1</v>
      </c>
    </row>
    <row r="72" spans="1:17" ht="16">
      <c r="A72" s="190">
        <v>3</v>
      </c>
      <c r="B72" s="190">
        <v>2</v>
      </c>
      <c r="C72" s="285" t="s">
        <v>12</v>
      </c>
      <c r="D72" s="285">
        <v>47</v>
      </c>
      <c r="E72" s="190">
        <v>2</v>
      </c>
      <c r="F72" s="190">
        <v>5</v>
      </c>
      <c r="G72" s="190" t="str">
        <f t="shared" si="2"/>
        <v>47.2</v>
      </c>
      <c r="H72" s="190" t="str">
        <f t="shared" si="3"/>
        <v>47.5</v>
      </c>
      <c r="I72" s="190">
        <v>2</v>
      </c>
      <c r="J72" s="190">
        <v>3</v>
      </c>
      <c r="K72" s="190">
        <v>2</v>
      </c>
      <c r="L72" s="190">
        <v>1</v>
      </c>
      <c r="M72" s="190">
        <v>1</v>
      </c>
      <c r="N72" s="190">
        <v>1</v>
      </c>
      <c r="Q72">
        <v>4</v>
      </c>
    </row>
    <row r="73" spans="1:17" ht="16">
      <c r="A73" s="190">
        <v>3</v>
      </c>
      <c r="B73" s="190">
        <v>1</v>
      </c>
      <c r="C73" s="285" t="s">
        <v>12</v>
      </c>
      <c r="D73" s="285">
        <v>47</v>
      </c>
      <c r="E73" s="190">
        <v>2</v>
      </c>
      <c r="F73" s="190">
        <v>5</v>
      </c>
      <c r="G73" s="190" t="str">
        <f t="shared" si="2"/>
        <v>47.2</v>
      </c>
      <c r="H73" s="190" t="str">
        <f t="shared" si="3"/>
        <v>47.5</v>
      </c>
      <c r="I73" s="190">
        <v>2</v>
      </c>
      <c r="J73" s="190">
        <v>3</v>
      </c>
      <c r="K73" s="190">
        <v>1</v>
      </c>
      <c r="L73" s="190">
        <v>2</v>
      </c>
      <c r="M73" s="190">
        <v>1</v>
      </c>
      <c r="N73" s="190">
        <v>1</v>
      </c>
      <c r="Q73">
        <v>5</v>
      </c>
    </row>
    <row r="74" spans="1:17" ht="16">
      <c r="A74" s="190">
        <v>3</v>
      </c>
      <c r="B74" s="190">
        <v>3</v>
      </c>
      <c r="C74" s="285" t="s">
        <v>12</v>
      </c>
      <c r="D74" s="285">
        <v>47</v>
      </c>
      <c r="E74" s="190">
        <v>3</v>
      </c>
      <c r="F74" s="190">
        <v>5</v>
      </c>
      <c r="G74" s="190" t="str">
        <f t="shared" si="2"/>
        <v>47.3</v>
      </c>
      <c r="H74" s="190" t="str">
        <f t="shared" si="3"/>
        <v>47.5</v>
      </c>
      <c r="I74" s="190">
        <v>5</v>
      </c>
      <c r="J74" s="190">
        <v>3</v>
      </c>
      <c r="K74" s="190">
        <v>2</v>
      </c>
      <c r="L74" s="190">
        <v>2</v>
      </c>
      <c r="M74" s="190">
        <v>2</v>
      </c>
      <c r="N74" s="190">
        <v>2</v>
      </c>
      <c r="Q74">
        <v>3</v>
      </c>
    </row>
    <row r="75" spans="1:17" ht="16">
      <c r="A75" s="190">
        <v>3</v>
      </c>
      <c r="B75" s="190">
        <v>2</v>
      </c>
      <c r="C75" s="285" t="s">
        <v>12</v>
      </c>
      <c r="D75" s="285">
        <v>47</v>
      </c>
      <c r="E75" s="190">
        <v>3</v>
      </c>
      <c r="F75" s="190">
        <v>5</v>
      </c>
      <c r="G75" s="190" t="str">
        <f t="shared" si="2"/>
        <v>47.3</v>
      </c>
      <c r="H75" s="190" t="str">
        <f t="shared" si="3"/>
        <v>47.5</v>
      </c>
      <c r="I75" s="190">
        <v>5</v>
      </c>
      <c r="J75" s="190">
        <v>3</v>
      </c>
      <c r="K75" s="190">
        <v>1</v>
      </c>
      <c r="L75" s="190">
        <v>1</v>
      </c>
      <c r="M75" s="190">
        <v>2</v>
      </c>
      <c r="N75" s="190">
        <v>1</v>
      </c>
      <c r="Q75">
        <v>5</v>
      </c>
    </row>
    <row r="76" spans="1:17" ht="16">
      <c r="A76" s="190">
        <v>3</v>
      </c>
      <c r="B76" s="190">
        <v>1</v>
      </c>
      <c r="C76" s="285" t="s">
        <v>12</v>
      </c>
      <c r="D76" s="285">
        <v>47</v>
      </c>
      <c r="E76" s="190">
        <v>3</v>
      </c>
      <c r="F76" s="190">
        <v>5</v>
      </c>
      <c r="G76" s="190" t="str">
        <f t="shared" si="2"/>
        <v>47.3</v>
      </c>
      <c r="H76" s="190" t="str">
        <f t="shared" si="3"/>
        <v>47.5</v>
      </c>
      <c r="I76" s="190">
        <v>5</v>
      </c>
      <c r="J76" s="190">
        <v>3</v>
      </c>
      <c r="K76" s="190">
        <v>2</v>
      </c>
      <c r="L76" s="190">
        <v>2</v>
      </c>
      <c r="M76" s="190">
        <v>2</v>
      </c>
      <c r="N76" s="190">
        <v>2</v>
      </c>
      <c r="Q76">
        <v>4</v>
      </c>
    </row>
    <row r="77" spans="1:17" ht="16">
      <c r="A77" s="190">
        <v>3</v>
      </c>
      <c r="B77" s="190">
        <v>3</v>
      </c>
      <c r="C77" s="285" t="s">
        <v>12</v>
      </c>
      <c r="D77" s="285">
        <v>47</v>
      </c>
      <c r="E77" s="190">
        <v>4</v>
      </c>
      <c r="F77" s="190">
        <v>5</v>
      </c>
      <c r="G77" s="190" t="str">
        <f t="shared" si="2"/>
        <v>47.4</v>
      </c>
      <c r="H77" s="190" t="str">
        <f t="shared" si="3"/>
        <v>47.5</v>
      </c>
      <c r="I77" s="190">
        <v>1</v>
      </c>
      <c r="J77" s="190">
        <v>3</v>
      </c>
      <c r="K77" s="190">
        <v>1</v>
      </c>
      <c r="L77" s="190">
        <v>1</v>
      </c>
      <c r="M77" s="190">
        <v>2</v>
      </c>
      <c r="N77" s="190">
        <v>1</v>
      </c>
      <c r="Q77">
        <v>3</v>
      </c>
    </row>
    <row r="78" spans="1:17" ht="16">
      <c r="A78" s="190">
        <v>3</v>
      </c>
      <c r="B78" s="190">
        <v>2</v>
      </c>
      <c r="C78" s="285" t="s">
        <v>12</v>
      </c>
      <c r="D78" s="285">
        <v>47</v>
      </c>
      <c r="E78" s="190">
        <v>4</v>
      </c>
      <c r="F78" s="190">
        <v>5</v>
      </c>
      <c r="G78" s="190" t="str">
        <f t="shared" si="2"/>
        <v>47.4</v>
      </c>
      <c r="H78" s="190" t="str">
        <f t="shared" si="3"/>
        <v>47.5</v>
      </c>
      <c r="I78" s="190">
        <v>1</v>
      </c>
      <c r="J78" s="190">
        <v>3</v>
      </c>
      <c r="K78" s="190">
        <v>1</v>
      </c>
      <c r="L78" s="190">
        <v>1</v>
      </c>
      <c r="M78" s="190">
        <v>2</v>
      </c>
      <c r="N78" s="190">
        <v>1</v>
      </c>
      <c r="Q78">
        <v>2</v>
      </c>
    </row>
    <row r="79" spans="1:17" ht="16">
      <c r="A79" s="190">
        <v>3</v>
      </c>
      <c r="B79" s="190">
        <v>1</v>
      </c>
      <c r="C79" s="285" t="s">
        <v>12</v>
      </c>
      <c r="D79" s="285">
        <v>47</v>
      </c>
      <c r="E79" s="190">
        <v>4</v>
      </c>
      <c r="F79" s="190">
        <v>5</v>
      </c>
      <c r="G79" s="190" t="str">
        <f t="shared" si="2"/>
        <v>47.4</v>
      </c>
      <c r="H79" s="190" t="str">
        <f t="shared" si="3"/>
        <v>47.5</v>
      </c>
      <c r="I79" s="190">
        <v>1</v>
      </c>
      <c r="J79" s="190">
        <v>3</v>
      </c>
      <c r="K79" s="190">
        <v>1</v>
      </c>
      <c r="L79" s="190">
        <v>1</v>
      </c>
      <c r="M79" s="190">
        <v>1</v>
      </c>
      <c r="N79" s="190">
        <v>1</v>
      </c>
      <c r="Q79">
        <v>1</v>
      </c>
    </row>
    <row r="80" spans="1:17" ht="16">
      <c r="A80" s="190">
        <v>1</v>
      </c>
      <c r="B80" s="190">
        <v>3</v>
      </c>
      <c r="C80" s="285" t="s">
        <v>12</v>
      </c>
      <c r="D80" s="285">
        <v>50</v>
      </c>
      <c r="E80" s="190">
        <v>1</v>
      </c>
      <c r="F80" s="190">
        <v>2</v>
      </c>
      <c r="G80" s="190" t="str">
        <f t="shared" si="2"/>
        <v>50.1</v>
      </c>
      <c r="H80" s="190" t="str">
        <f t="shared" si="3"/>
        <v>50.2</v>
      </c>
      <c r="I80" s="190">
        <v>1</v>
      </c>
      <c r="J80" s="190">
        <v>2</v>
      </c>
      <c r="K80" s="190">
        <v>1</v>
      </c>
      <c r="L80" s="190">
        <v>1</v>
      </c>
      <c r="M80" s="190">
        <v>1</v>
      </c>
      <c r="N80" s="190">
        <v>1</v>
      </c>
      <c r="Q80">
        <v>3</v>
      </c>
    </row>
    <row r="81" spans="1:17" ht="16">
      <c r="A81" s="190">
        <v>1</v>
      </c>
      <c r="B81" s="190">
        <v>2</v>
      </c>
      <c r="C81" s="285" t="s">
        <v>12</v>
      </c>
      <c r="D81" s="285">
        <v>50</v>
      </c>
      <c r="E81" s="190">
        <v>1</v>
      </c>
      <c r="F81" s="190">
        <v>2</v>
      </c>
      <c r="G81" s="190" t="str">
        <f t="shared" si="2"/>
        <v>50.1</v>
      </c>
      <c r="H81" s="190" t="str">
        <f t="shared" si="3"/>
        <v>50.2</v>
      </c>
      <c r="I81" s="190">
        <v>1</v>
      </c>
      <c r="J81" s="190">
        <v>2</v>
      </c>
      <c r="K81" s="190">
        <v>1</v>
      </c>
      <c r="L81" s="190">
        <v>1</v>
      </c>
      <c r="M81" s="190">
        <v>1</v>
      </c>
      <c r="N81" s="190">
        <v>1</v>
      </c>
      <c r="Q81">
        <v>1</v>
      </c>
    </row>
    <row r="82" spans="1:17" ht="16">
      <c r="A82" s="190">
        <v>1</v>
      </c>
      <c r="B82" s="190">
        <v>1</v>
      </c>
      <c r="C82" s="285" t="s">
        <v>12</v>
      </c>
      <c r="D82" s="285">
        <v>50</v>
      </c>
      <c r="E82" s="190">
        <v>1</v>
      </c>
      <c r="F82" s="190">
        <v>2</v>
      </c>
      <c r="G82" s="190" t="str">
        <f t="shared" si="2"/>
        <v>50.1</v>
      </c>
      <c r="H82" s="190" t="str">
        <f t="shared" si="3"/>
        <v>50.2</v>
      </c>
      <c r="I82" s="190">
        <v>1</v>
      </c>
      <c r="J82" s="190">
        <v>2</v>
      </c>
      <c r="K82" s="190">
        <v>1</v>
      </c>
      <c r="L82" s="190">
        <v>1</v>
      </c>
      <c r="M82" s="190">
        <v>1</v>
      </c>
      <c r="N82" s="190">
        <v>1</v>
      </c>
      <c r="Q82">
        <v>2</v>
      </c>
    </row>
    <row r="83" spans="1:17" ht="16">
      <c r="A83" s="190">
        <v>1</v>
      </c>
      <c r="B83" s="190">
        <v>3</v>
      </c>
      <c r="C83" s="285" t="s">
        <v>12</v>
      </c>
      <c r="D83" s="285">
        <v>50</v>
      </c>
      <c r="E83" s="190">
        <v>1</v>
      </c>
      <c r="F83" s="190">
        <v>3</v>
      </c>
      <c r="G83" s="190" t="str">
        <f t="shared" si="2"/>
        <v>50.1</v>
      </c>
      <c r="H83" s="190" t="str">
        <f t="shared" si="3"/>
        <v>50.3</v>
      </c>
      <c r="I83" s="190">
        <v>1</v>
      </c>
      <c r="J83" s="190">
        <v>5</v>
      </c>
      <c r="K83" s="190">
        <v>1</v>
      </c>
      <c r="L83" s="190">
        <v>1</v>
      </c>
      <c r="M83" s="190">
        <v>1</v>
      </c>
      <c r="N83" s="190">
        <v>1</v>
      </c>
      <c r="Q83">
        <v>5</v>
      </c>
    </row>
    <row r="84" spans="1:17" ht="16">
      <c r="A84" s="190">
        <v>1</v>
      </c>
      <c r="B84" s="190">
        <v>2</v>
      </c>
      <c r="C84" s="285" t="s">
        <v>12</v>
      </c>
      <c r="D84" s="285">
        <v>50</v>
      </c>
      <c r="E84" s="190">
        <v>1</v>
      </c>
      <c r="F84" s="190">
        <v>3</v>
      </c>
      <c r="G84" s="190" t="str">
        <f t="shared" si="2"/>
        <v>50.1</v>
      </c>
      <c r="H84" s="190" t="str">
        <f t="shared" si="3"/>
        <v>50.3</v>
      </c>
      <c r="I84" s="190">
        <v>1</v>
      </c>
      <c r="J84" s="190">
        <v>5</v>
      </c>
      <c r="K84" s="190">
        <v>1</v>
      </c>
      <c r="L84" s="190">
        <v>1</v>
      </c>
      <c r="M84" s="190">
        <v>1</v>
      </c>
      <c r="N84" s="190">
        <v>1</v>
      </c>
      <c r="Q84">
        <v>4</v>
      </c>
    </row>
    <row r="85" spans="1:17" ht="16">
      <c r="A85" s="190">
        <v>1</v>
      </c>
      <c r="B85" s="190">
        <v>1</v>
      </c>
      <c r="C85" s="285" t="s">
        <v>12</v>
      </c>
      <c r="D85" s="285">
        <v>50</v>
      </c>
      <c r="E85" s="190">
        <v>1</v>
      </c>
      <c r="F85" s="190">
        <v>3</v>
      </c>
      <c r="G85" s="190" t="str">
        <f t="shared" si="2"/>
        <v>50.1</v>
      </c>
      <c r="H85" s="190" t="str">
        <f t="shared" si="3"/>
        <v>50.3</v>
      </c>
      <c r="I85" s="190">
        <v>1</v>
      </c>
      <c r="J85" s="190">
        <v>5</v>
      </c>
      <c r="K85" s="190">
        <v>1</v>
      </c>
      <c r="L85" s="190">
        <v>1</v>
      </c>
      <c r="M85" s="190">
        <v>1</v>
      </c>
      <c r="N85" s="190">
        <v>1</v>
      </c>
      <c r="Q85">
        <v>5</v>
      </c>
    </row>
    <row r="86" spans="1:17" ht="16">
      <c r="A86" s="190">
        <v>1</v>
      </c>
      <c r="B86" s="190">
        <v>3</v>
      </c>
      <c r="C86" s="285" t="s">
        <v>12</v>
      </c>
      <c r="D86" s="285">
        <v>50</v>
      </c>
      <c r="E86" s="190">
        <v>2</v>
      </c>
      <c r="F86" s="190">
        <v>3</v>
      </c>
      <c r="G86" s="190" t="str">
        <f t="shared" si="2"/>
        <v>50.2</v>
      </c>
      <c r="H86" s="190" t="str">
        <f t="shared" si="3"/>
        <v>50.3</v>
      </c>
      <c r="I86" s="190">
        <v>2</v>
      </c>
      <c r="J86" s="190">
        <v>5</v>
      </c>
      <c r="K86" s="190">
        <v>2</v>
      </c>
      <c r="L86" s="190">
        <v>1</v>
      </c>
      <c r="M86" s="190">
        <v>1</v>
      </c>
      <c r="N86" s="190">
        <v>2</v>
      </c>
      <c r="Q86">
        <v>1</v>
      </c>
    </row>
    <row r="87" spans="1:17" ht="16">
      <c r="A87" s="190">
        <v>1</v>
      </c>
      <c r="B87" s="190">
        <v>2</v>
      </c>
      <c r="C87" s="285" t="s">
        <v>12</v>
      </c>
      <c r="D87" s="285">
        <v>50</v>
      </c>
      <c r="E87" s="190">
        <v>2</v>
      </c>
      <c r="F87" s="190">
        <v>3</v>
      </c>
      <c r="G87" s="190" t="str">
        <f t="shared" si="2"/>
        <v>50.2</v>
      </c>
      <c r="H87" s="190" t="str">
        <f t="shared" si="3"/>
        <v>50.3</v>
      </c>
      <c r="I87" s="190">
        <v>2</v>
      </c>
      <c r="J87" s="190">
        <v>5</v>
      </c>
      <c r="K87" s="190">
        <v>1</v>
      </c>
      <c r="L87" s="190">
        <v>1</v>
      </c>
      <c r="M87" s="190">
        <v>2</v>
      </c>
      <c r="N87" s="190">
        <v>1</v>
      </c>
      <c r="Q87">
        <v>4</v>
      </c>
    </row>
    <row r="88" spans="1:17" ht="16">
      <c r="A88" s="190">
        <v>1</v>
      </c>
      <c r="B88" s="190">
        <v>1</v>
      </c>
      <c r="C88" s="285" t="s">
        <v>12</v>
      </c>
      <c r="D88" s="285">
        <v>50</v>
      </c>
      <c r="E88" s="190">
        <v>2</v>
      </c>
      <c r="F88" s="190">
        <v>3</v>
      </c>
      <c r="G88" s="190" t="str">
        <f t="shared" si="2"/>
        <v>50.2</v>
      </c>
      <c r="H88" s="190" t="str">
        <f t="shared" si="3"/>
        <v>50.3</v>
      </c>
      <c r="I88" s="190">
        <v>2</v>
      </c>
      <c r="J88" s="190">
        <v>5</v>
      </c>
      <c r="K88" s="190">
        <v>2</v>
      </c>
      <c r="L88" s="190">
        <v>2</v>
      </c>
      <c r="M88" s="190">
        <v>2</v>
      </c>
      <c r="N88" s="190">
        <v>2</v>
      </c>
      <c r="Q88">
        <v>2</v>
      </c>
    </row>
    <row r="89" spans="1:17" ht="16">
      <c r="A89" s="190">
        <v>1</v>
      </c>
      <c r="B89" s="190">
        <v>3</v>
      </c>
      <c r="C89" s="285" t="s">
        <v>12</v>
      </c>
      <c r="D89" s="285">
        <v>50</v>
      </c>
      <c r="E89" s="190">
        <v>1</v>
      </c>
      <c r="F89" s="190">
        <v>4</v>
      </c>
      <c r="G89" s="190" t="str">
        <f t="shared" si="2"/>
        <v>50.1</v>
      </c>
      <c r="H89" s="190" t="str">
        <f t="shared" si="3"/>
        <v>50.4</v>
      </c>
      <c r="I89" s="190">
        <v>1</v>
      </c>
      <c r="J89" s="190">
        <v>3</v>
      </c>
      <c r="K89" s="190">
        <v>1</v>
      </c>
      <c r="L89" s="190">
        <v>1</v>
      </c>
      <c r="M89" s="190">
        <v>1</v>
      </c>
      <c r="N89" s="190">
        <v>1</v>
      </c>
      <c r="Q89">
        <v>3</v>
      </c>
    </row>
    <row r="90" spans="1:17" ht="16">
      <c r="A90" s="190">
        <v>1</v>
      </c>
      <c r="B90" s="190">
        <v>2</v>
      </c>
      <c r="C90" s="285" t="s">
        <v>12</v>
      </c>
      <c r="D90" s="285">
        <v>50</v>
      </c>
      <c r="E90" s="190">
        <v>1</v>
      </c>
      <c r="F90" s="190">
        <v>4</v>
      </c>
      <c r="G90" s="190" t="str">
        <f t="shared" si="2"/>
        <v>50.1</v>
      </c>
      <c r="H90" s="190" t="str">
        <f t="shared" si="3"/>
        <v>50.4</v>
      </c>
      <c r="I90" s="190">
        <v>1</v>
      </c>
      <c r="J90" s="190">
        <v>3</v>
      </c>
      <c r="K90" s="190">
        <v>1</v>
      </c>
      <c r="L90" s="190">
        <v>1</v>
      </c>
      <c r="M90" s="190">
        <v>1</v>
      </c>
      <c r="N90" s="190">
        <v>1</v>
      </c>
      <c r="Q90">
        <v>5</v>
      </c>
    </row>
    <row r="91" spans="1:17" ht="16">
      <c r="A91" s="190">
        <v>1</v>
      </c>
      <c r="B91" s="190">
        <v>1</v>
      </c>
      <c r="C91" s="285" t="s">
        <v>12</v>
      </c>
      <c r="D91" s="285">
        <v>50</v>
      </c>
      <c r="E91" s="190">
        <v>1</v>
      </c>
      <c r="F91" s="190">
        <v>4</v>
      </c>
      <c r="G91" s="190" t="str">
        <f t="shared" si="2"/>
        <v>50.1</v>
      </c>
      <c r="H91" s="190" t="str">
        <f t="shared" si="3"/>
        <v>50.4</v>
      </c>
      <c r="I91" s="190">
        <v>1</v>
      </c>
      <c r="J91" s="190">
        <v>3</v>
      </c>
      <c r="K91" s="190">
        <v>1</v>
      </c>
      <c r="L91" s="190">
        <v>1</v>
      </c>
      <c r="M91" s="190">
        <v>1</v>
      </c>
      <c r="N91" s="190">
        <v>1</v>
      </c>
      <c r="Q91">
        <v>1</v>
      </c>
    </row>
    <row r="92" spans="1:17" ht="16">
      <c r="A92" s="190">
        <v>1</v>
      </c>
      <c r="B92" s="190">
        <v>3</v>
      </c>
      <c r="C92" s="285" t="s">
        <v>12</v>
      </c>
      <c r="D92" s="285">
        <v>50</v>
      </c>
      <c r="E92" s="190">
        <v>2</v>
      </c>
      <c r="F92" s="190">
        <v>4</v>
      </c>
      <c r="G92" s="190" t="str">
        <f t="shared" si="2"/>
        <v>50.2</v>
      </c>
      <c r="H92" s="190" t="str">
        <f t="shared" si="3"/>
        <v>50.4</v>
      </c>
      <c r="I92" s="190">
        <v>2</v>
      </c>
      <c r="J92" s="190">
        <v>3</v>
      </c>
      <c r="K92" s="190">
        <v>1</v>
      </c>
      <c r="L92" s="190">
        <v>1</v>
      </c>
      <c r="M92" s="190">
        <v>2</v>
      </c>
      <c r="N92" s="190">
        <v>1</v>
      </c>
      <c r="Q92">
        <v>4</v>
      </c>
    </row>
    <row r="93" spans="1:17" ht="16">
      <c r="A93" s="190">
        <v>1</v>
      </c>
      <c r="B93" s="190">
        <v>2</v>
      </c>
      <c r="C93" s="285" t="s">
        <v>12</v>
      </c>
      <c r="D93" s="285">
        <v>50</v>
      </c>
      <c r="E93" s="190">
        <v>2</v>
      </c>
      <c r="F93" s="190">
        <v>4</v>
      </c>
      <c r="G93" s="190" t="str">
        <f t="shared" si="2"/>
        <v>50.2</v>
      </c>
      <c r="H93" s="190" t="str">
        <f t="shared" si="3"/>
        <v>50.4</v>
      </c>
      <c r="I93" s="190">
        <v>2</v>
      </c>
      <c r="J93" s="190">
        <v>3</v>
      </c>
      <c r="K93" s="190">
        <v>1</v>
      </c>
      <c r="L93" s="190">
        <v>1</v>
      </c>
      <c r="M93" s="190">
        <v>1</v>
      </c>
      <c r="N93" s="190">
        <v>2</v>
      </c>
      <c r="Q93">
        <v>2</v>
      </c>
    </row>
    <row r="94" spans="1:17" ht="16">
      <c r="A94" s="190">
        <v>1</v>
      </c>
      <c r="B94" s="190">
        <v>1</v>
      </c>
      <c r="C94" s="285" t="s">
        <v>12</v>
      </c>
      <c r="D94" s="285">
        <v>50</v>
      </c>
      <c r="E94" s="190">
        <v>2</v>
      </c>
      <c r="F94" s="190">
        <v>4</v>
      </c>
      <c r="G94" s="190" t="str">
        <f t="shared" si="2"/>
        <v>50.2</v>
      </c>
      <c r="H94" s="190" t="str">
        <f t="shared" si="3"/>
        <v>50.4</v>
      </c>
      <c r="I94" s="190">
        <v>2</v>
      </c>
      <c r="J94" s="190">
        <v>3</v>
      </c>
      <c r="K94" s="190">
        <v>2</v>
      </c>
      <c r="L94" s="190">
        <v>2</v>
      </c>
      <c r="M94" s="190">
        <v>2</v>
      </c>
      <c r="N94" s="190">
        <v>1</v>
      </c>
      <c r="Q94">
        <v>2</v>
      </c>
    </row>
    <row r="95" spans="1:17" ht="16">
      <c r="A95" s="190">
        <v>1</v>
      </c>
      <c r="B95" s="190">
        <v>3</v>
      </c>
      <c r="C95" s="285" t="s">
        <v>12</v>
      </c>
      <c r="D95" s="285">
        <v>50</v>
      </c>
      <c r="E95" s="190">
        <v>3</v>
      </c>
      <c r="F95" s="190">
        <v>4</v>
      </c>
      <c r="G95" s="190" t="str">
        <f t="shared" si="2"/>
        <v>50.3</v>
      </c>
      <c r="H95" s="190" t="str">
        <f t="shared" si="3"/>
        <v>50.4</v>
      </c>
      <c r="I95" s="190">
        <v>5</v>
      </c>
      <c r="J95" s="190">
        <v>3</v>
      </c>
      <c r="K95" s="190">
        <v>2</v>
      </c>
      <c r="L95" s="190">
        <v>2</v>
      </c>
      <c r="M95" s="190">
        <v>2</v>
      </c>
      <c r="N95" s="190">
        <v>1</v>
      </c>
    </row>
    <row r="96" spans="1:17" ht="16">
      <c r="A96" s="190">
        <v>1</v>
      </c>
      <c r="B96" s="190">
        <v>2</v>
      </c>
      <c r="C96" s="285" t="s">
        <v>12</v>
      </c>
      <c r="D96" s="285">
        <v>50</v>
      </c>
      <c r="E96" s="190">
        <v>3</v>
      </c>
      <c r="F96" s="190">
        <v>4</v>
      </c>
      <c r="G96" s="190" t="str">
        <f t="shared" si="2"/>
        <v>50.3</v>
      </c>
      <c r="H96" s="190" t="str">
        <f t="shared" si="3"/>
        <v>50.4</v>
      </c>
      <c r="I96" s="190">
        <v>5</v>
      </c>
      <c r="J96" s="190">
        <v>3</v>
      </c>
      <c r="K96" s="190">
        <v>2</v>
      </c>
      <c r="L96" s="190">
        <v>2</v>
      </c>
      <c r="M96" s="190">
        <v>1</v>
      </c>
      <c r="N96" s="190">
        <v>1</v>
      </c>
    </row>
    <row r="97" spans="1:14" ht="16">
      <c r="A97" s="190">
        <v>1</v>
      </c>
      <c r="B97" s="190">
        <v>1</v>
      </c>
      <c r="C97" s="285" t="s">
        <v>12</v>
      </c>
      <c r="D97" s="285">
        <v>50</v>
      </c>
      <c r="E97" s="190">
        <v>3</v>
      </c>
      <c r="F97" s="190">
        <v>4</v>
      </c>
      <c r="G97" s="190" t="str">
        <f t="shared" si="2"/>
        <v>50.3</v>
      </c>
      <c r="H97" s="190" t="str">
        <f t="shared" si="3"/>
        <v>50.4</v>
      </c>
      <c r="I97" s="190">
        <v>5</v>
      </c>
      <c r="J97" s="190">
        <v>3</v>
      </c>
      <c r="K97" s="190">
        <v>2</v>
      </c>
      <c r="L97" s="190">
        <v>2</v>
      </c>
      <c r="M97" s="190">
        <v>2</v>
      </c>
      <c r="N97" s="190">
        <v>2</v>
      </c>
    </row>
    <row r="98" spans="1:14" ht="16">
      <c r="A98" s="190">
        <v>1</v>
      </c>
      <c r="B98" s="190">
        <v>3</v>
      </c>
      <c r="C98" s="285" t="s">
        <v>12</v>
      </c>
      <c r="D98" s="285">
        <v>50</v>
      </c>
      <c r="E98" s="190">
        <v>1</v>
      </c>
      <c r="F98" s="190">
        <v>5</v>
      </c>
      <c r="G98" s="190" t="str">
        <f t="shared" si="2"/>
        <v>50.1</v>
      </c>
      <c r="H98" s="190" t="str">
        <f t="shared" si="3"/>
        <v>50.5</v>
      </c>
      <c r="I98" s="190">
        <v>1</v>
      </c>
      <c r="J98" s="190">
        <v>4</v>
      </c>
      <c r="K98" s="190">
        <v>2</v>
      </c>
      <c r="L98" s="190">
        <v>1</v>
      </c>
      <c r="M98" s="190">
        <v>1</v>
      </c>
      <c r="N98" s="190">
        <v>1</v>
      </c>
    </row>
    <row r="99" spans="1:14" ht="16">
      <c r="A99" s="190">
        <v>1</v>
      </c>
      <c r="B99" s="190">
        <v>2</v>
      </c>
      <c r="C99" s="285" t="s">
        <v>12</v>
      </c>
      <c r="D99" s="285">
        <v>50</v>
      </c>
      <c r="E99" s="190">
        <v>1</v>
      </c>
      <c r="F99" s="190">
        <v>5</v>
      </c>
      <c r="G99" s="190" t="str">
        <f t="shared" si="2"/>
        <v>50.1</v>
      </c>
      <c r="H99" s="190" t="str">
        <f t="shared" si="3"/>
        <v>50.5</v>
      </c>
      <c r="I99" s="190">
        <v>1</v>
      </c>
      <c r="J99" s="190">
        <v>4</v>
      </c>
      <c r="K99" s="190">
        <v>1</v>
      </c>
      <c r="L99" s="190">
        <v>1</v>
      </c>
      <c r="M99" s="190">
        <v>1</v>
      </c>
      <c r="N99" s="190">
        <v>1</v>
      </c>
    </row>
    <row r="100" spans="1:14" ht="16">
      <c r="A100" s="190">
        <v>1</v>
      </c>
      <c r="B100" s="190">
        <v>1</v>
      </c>
      <c r="C100" s="285" t="s">
        <v>12</v>
      </c>
      <c r="D100" s="285">
        <v>50</v>
      </c>
      <c r="E100" s="190">
        <v>1</v>
      </c>
      <c r="F100" s="190">
        <v>5</v>
      </c>
      <c r="G100" s="190" t="str">
        <f t="shared" si="2"/>
        <v>50.1</v>
      </c>
      <c r="H100" s="190" t="str">
        <f t="shared" si="3"/>
        <v>50.5</v>
      </c>
      <c r="I100" s="190">
        <v>1</v>
      </c>
      <c r="J100" s="190">
        <v>4</v>
      </c>
      <c r="K100" s="190">
        <v>1</v>
      </c>
      <c r="L100" s="190">
        <v>1</v>
      </c>
      <c r="M100" s="190">
        <v>1</v>
      </c>
      <c r="N100" s="190">
        <v>1</v>
      </c>
    </row>
    <row r="101" spans="1:14" ht="16">
      <c r="A101" s="190">
        <v>1</v>
      </c>
      <c r="B101" s="190">
        <v>3</v>
      </c>
      <c r="C101" s="285" t="s">
        <v>12</v>
      </c>
      <c r="D101" s="285">
        <v>50</v>
      </c>
      <c r="E101" s="190">
        <v>2</v>
      </c>
      <c r="F101" s="190">
        <v>5</v>
      </c>
      <c r="G101" s="190" t="str">
        <f t="shared" si="2"/>
        <v>50.2</v>
      </c>
      <c r="H101" s="190" t="str">
        <f t="shared" si="3"/>
        <v>50.5</v>
      </c>
      <c r="I101" s="190">
        <v>2</v>
      </c>
      <c r="J101" s="190">
        <v>4</v>
      </c>
      <c r="K101" s="190">
        <v>1</v>
      </c>
      <c r="L101" s="190">
        <v>1</v>
      </c>
      <c r="M101" s="190">
        <v>1</v>
      </c>
      <c r="N101" s="190">
        <v>1</v>
      </c>
    </row>
    <row r="102" spans="1:14" ht="16">
      <c r="A102" s="190">
        <v>1</v>
      </c>
      <c r="B102" s="190">
        <v>2</v>
      </c>
      <c r="C102" s="285" t="s">
        <v>12</v>
      </c>
      <c r="D102" s="285">
        <v>50</v>
      </c>
      <c r="E102" s="190">
        <v>2</v>
      </c>
      <c r="F102" s="190">
        <v>5</v>
      </c>
      <c r="G102" s="190" t="str">
        <f t="shared" si="2"/>
        <v>50.2</v>
      </c>
      <c r="H102" s="190" t="str">
        <f t="shared" si="3"/>
        <v>50.5</v>
      </c>
      <c r="I102" s="190">
        <v>2</v>
      </c>
      <c r="J102" s="190">
        <v>4</v>
      </c>
      <c r="K102" s="190">
        <v>2</v>
      </c>
      <c r="L102" s="190">
        <v>2</v>
      </c>
      <c r="M102" s="190">
        <v>2</v>
      </c>
      <c r="N102" s="190">
        <v>1</v>
      </c>
    </row>
    <row r="103" spans="1:14" ht="16">
      <c r="A103" s="190">
        <v>1</v>
      </c>
      <c r="B103" s="190">
        <v>1</v>
      </c>
      <c r="C103" s="285" t="s">
        <v>12</v>
      </c>
      <c r="D103" s="285">
        <v>50</v>
      </c>
      <c r="E103" s="190">
        <v>2</v>
      </c>
      <c r="F103" s="190">
        <v>5</v>
      </c>
      <c r="G103" s="190" t="str">
        <f t="shared" si="2"/>
        <v>50.2</v>
      </c>
      <c r="H103" s="190" t="str">
        <f t="shared" si="3"/>
        <v>50.5</v>
      </c>
      <c r="I103" s="190">
        <v>2</v>
      </c>
      <c r="J103" s="190">
        <v>4</v>
      </c>
      <c r="K103" s="190">
        <v>1</v>
      </c>
      <c r="L103" s="190">
        <v>1</v>
      </c>
      <c r="M103" s="190">
        <v>2</v>
      </c>
      <c r="N103" s="190">
        <v>1</v>
      </c>
    </row>
    <row r="104" spans="1:14" ht="16">
      <c r="A104" s="190">
        <v>1</v>
      </c>
      <c r="B104" s="190">
        <v>3</v>
      </c>
      <c r="C104" s="285" t="s">
        <v>12</v>
      </c>
      <c r="D104" s="285">
        <v>50</v>
      </c>
      <c r="E104" s="190">
        <v>3</v>
      </c>
      <c r="F104" s="190">
        <v>5</v>
      </c>
      <c r="G104" s="190" t="str">
        <f t="shared" si="2"/>
        <v>50.3</v>
      </c>
      <c r="H104" s="190" t="str">
        <f t="shared" si="3"/>
        <v>50.5</v>
      </c>
      <c r="I104" s="190">
        <v>5</v>
      </c>
      <c r="J104" s="190">
        <v>4</v>
      </c>
      <c r="K104" s="190">
        <v>2</v>
      </c>
      <c r="L104" s="190">
        <v>1</v>
      </c>
      <c r="M104" s="190">
        <v>1</v>
      </c>
      <c r="N104" s="190">
        <v>2</v>
      </c>
    </row>
    <row r="105" spans="1:14" ht="16">
      <c r="A105" s="190">
        <v>1</v>
      </c>
      <c r="B105" s="190">
        <v>2</v>
      </c>
      <c r="C105" s="285" t="s">
        <v>12</v>
      </c>
      <c r="D105" s="285">
        <v>50</v>
      </c>
      <c r="E105" s="190">
        <v>3</v>
      </c>
      <c r="F105" s="190">
        <v>5</v>
      </c>
      <c r="G105" s="190" t="str">
        <f t="shared" si="2"/>
        <v>50.3</v>
      </c>
      <c r="H105" s="190" t="str">
        <f t="shared" si="3"/>
        <v>50.5</v>
      </c>
      <c r="I105" s="190">
        <v>5</v>
      </c>
      <c r="J105" s="190">
        <v>4</v>
      </c>
      <c r="K105" s="190">
        <v>2</v>
      </c>
      <c r="L105" s="190">
        <v>2</v>
      </c>
      <c r="M105" s="190">
        <v>2</v>
      </c>
      <c r="N105" s="190">
        <v>2</v>
      </c>
    </row>
    <row r="106" spans="1:14" ht="16">
      <c r="A106" s="190">
        <v>1</v>
      </c>
      <c r="B106" s="190">
        <v>1</v>
      </c>
      <c r="C106" s="285" t="s">
        <v>12</v>
      </c>
      <c r="D106" s="285">
        <v>50</v>
      </c>
      <c r="E106" s="190">
        <v>3</v>
      </c>
      <c r="F106" s="190">
        <v>5</v>
      </c>
      <c r="G106" s="190" t="str">
        <f t="shared" si="2"/>
        <v>50.3</v>
      </c>
      <c r="H106" s="190" t="str">
        <f t="shared" si="3"/>
        <v>50.5</v>
      </c>
      <c r="I106" s="190">
        <v>5</v>
      </c>
      <c r="J106" s="190">
        <v>4</v>
      </c>
      <c r="K106" s="190">
        <v>1</v>
      </c>
      <c r="L106" s="190">
        <v>2</v>
      </c>
      <c r="M106" s="190">
        <v>2</v>
      </c>
      <c r="N106" s="190">
        <v>2</v>
      </c>
    </row>
    <row r="107" spans="1:14" ht="16">
      <c r="A107" s="190">
        <v>1</v>
      </c>
      <c r="B107" s="190">
        <v>3</v>
      </c>
      <c r="C107" s="285" t="s">
        <v>12</v>
      </c>
      <c r="D107" s="285">
        <v>50</v>
      </c>
      <c r="E107" s="190">
        <v>4</v>
      </c>
      <c r="F107" s="190">
        <v>5</v>
      </c>
      <c r="G107" s="190" t="str">
        <f t="shared" si="2"/>
        <v>50.4</v>
      </c>
      <c r="H107" s="190" t="str">
        <f t="shared" si="3"/>
        <v>50.5</v>
      </c>
      <c r="I107" s="190">
        <v>3</v>
      </c>
      <c r="J107" s="190">
        <v>4</v>
      </c>
      <c r="K107" s="190">
        <v>2</v>
      </c>
      <c r="L107" s="190">
        <v>2</v>
      </c>
      <c r="M107" s="190">
        <v>1</v>
      </c>
      <c r="N107" s="190">
        <v>1</v>
      </c>
    </row>
    <row r="108" spans="1:14" ht="16">
      <c r="A108" s="190">
        <v>1</v>
      </c>
      <c r="B108" s="190">
        <v>2</v>
      </c>
      <c r="C108" s="285" t="s">
        <v>12</v>
      </c>
      <c r="D108" s="285">
        <v>50</v>
      </c>
      <c r="E108" s="190">
        <v>4</v>
      </c>
      <c r="F108" s="190">
        <v>5</v>
      </c>
      <c r="G108" s="190" t="str">
        <f t="shared" si="2"/>
        <v>50.4</v>
      </c>
      <c r="H108" s="190" t="str">
        <f t="shared" si="3"/>
        <v>50.5</v>
      </c>
      <c r="I108" s="190">
        <v>3</v>
      </c>
      <c r="J108" s="190">
        <v>4</v>
      </c>
      <c r="K108" s="190">
        <v>2</v>
      </c>
      <c r="L108" s="190">
        <v>1</v>
      </c>
      <c r="M108" s="190">
        <v>2</v>
      </c>
      <c r="N108" s="190">
        <v>1</v>
      </c>
    </row>
    <row r="109" spans="1:14" ht="16">
      <c r="A109" s="190">
        <v>1</v>
      </c>
      <c r="B109" s="190">
        <v>1</v>
      </c>
      <c r="C109" s="285" t="s">
        <v>12</v>
      </c>
      <c r="D109" s="285">
        <v>50</v>
      </c>
      <c r="E109" s="190">
        <v>4</v>
      </c>
      <c r="F109" s="190">
        <v>5</v>
      </c>
      <c r="G109" s="190" t="str">
        <f t="shared" si="2"/>
        <v>50.4</v>
      </c>
      <c r="H109" s="190" t="str">
        <f t="shared" si="3"/>
        <v>50.5</v>
      </c>
      <c r="I109" s="190">
        <v>3</v>
      </c>
      <c r="J109" s="190">
        <v>4</v>
      </c>
      <c r="K109" s="190">
        <v>2</v>
      </c>
      <c r="L109" s="190">
        <v>1</v>
      </c>
      <c r="M109" s="190">
        <v>1</v>
      </c>
      <c r="N109" s="190">
        <v>1</v>
      </c>
    </row>
    <row r="110" spans="1:14" ht="16">
      <c r="A110" s="190">
        <v>3</v>
      </c>
      <c r="B110" s="190">
        <v>3</v>
      </c>
      <c r="C110" s="285" t="s">
        <v>5</v>
      </c>
      <c r="D110" s="285">
        <v>74</v>
      </c>
      <c r="E110" s="190">
        <v>1</v>
      </c>
      <c r="F110" s="190">
        <v>2</v>
      </c>
      <c r="G110" s="190" t="str">
        <f t="shared" si="2"/>
        <v>74.1</v>
      </c>
      <c r="H110" s="190" t="str">
        <f t="shared" si="3"/>
        <v>74.2</v>
      </c>
      <c r="I110" s="190">
        <v>1</v>
      </c>
      <c r="J110" s="190">
        <v>5</v>
      </c>
      <c r="K110" s="190">
        <v>1</v>
      </c>
      <c r="L110" s="190">
        <v>1</v>
      </c>
      <c r="M110" s="190">
        <v>1</v>
      </c>
      <c r="N110" s="190">
        <v>1</v>
      </c>
    </row>
    <row r="111" spans="1:14" ht="16">
      <c r="A111" s="190">
        <v>3</v>
      </c>
      <c r="B111" s="190">
        <v>2</v>
      </c>
      <c r="C111" s="285" t="s">
        <v>5</v>
      </c>
      <c r="D111" s="285">
        <v>74</v>
      </c>
      <c r="E111" s="190">
        <v>1</v>
      </c>
      <c r="F111" s="190">
        <v>2</v>
      </c>
      <c r="G111" s="190" t="str">
        <f t="shared" si="2"/>
        <v>74.1</v>
      </c>
      <c r="H111" s="190" t="str">
        <f t="shared" si="3"/>
        <v>74.2</v>
      </c>
      <c r="I111" s="190">
        <v>1</v>
      </c>
      <c r="J111" s="190">
        <v>5</v>
      </c>
      <c r="K111" s="190">
        <v>1</v>
      </c>
      <c r="L111" s="190">
        <v>1</v>
      </c>
      <c r="M111" s="190">
        <v>1</v>
      </c>
      <c r="N111" s="190">
        <v>1</v>
      </c>
    </row>
    <row r="112" spans="1:14" ht="16">
      <c r="A112" s="190">
        <v>3</v>
      </c>
      <c r="B112" s="190">
        <v>1</v>
      </c>
      <c r="C112" s="285" t="s">
        <v>5</v>
      </c>
      <c r="D112" s="285">
        <v>74</v>
      </c>
      <c r="E112" s="190">
        <v>1</v>
      </c>
      <c r="F112" s="190">
        <v>2</v>
      </c>
      <c r="G112" s="190" t="str">
        <f t="shared" si="2"/>
        <v>74.1</v>
      </c>
      <c r="H112" s="190" t="str">
        <f t="shared" si="3"/>
        <v>74.2</v>
      </c>
      <c r="I112" s="190">
        <v>1</v>
      </c>
      <c r="J112" s="190">
        <v>5</v>
      </c>
      <c r="K112" s="190">
        <v>0</v>
      </c>
      <c r="L112" s="190">
        <v>1</v>
      </c>
      <c r="M112" s="190">
        <v>1</v>
      </c>
      <c r="N112" s="190">
        <v>1</v>
      </c>
    </row>
    <row r="113" spans="1:14" ht="16">
      <c r="A113" s="190">
        <v>3</v>
      </c>
      <c r="B113" s="190">
        <v>3</v>
      </c>
      <c r="C113" s="285" t="s">
        <v>5</v>
      </c>
      <c r="D113" s="285">
        <v>74</v>
      </c>
      <c r="E113" s="190">
        <v>1</v>
      </c>
      <c r="F113" s="190">
        <v>3</v>
      </c>
      <c r="G113" s="190" t="str">
        <f t="shared" si="2"/>
        <v>74.1</v>
      </c>
      <c r="H113" s="190" t="str">
        <f t="shared" si="3"/>
        <v>74.3</v>
      </c>
      <c r="I113" s="190">
        <v>1</v>
      </c>
      <c r="J113" s="190">
        <v>2</v>
      </c>
      <c r="K113" s="190">
        <v>1</v>
      </c>
      <c r="L113" s="190">
        <v>1</v>
      </c>
      <c r="M113" s="190">
        <v>1</v>
      </c>
      <c r="N113" s="190">
        <v>1</v>
      </c>
    </row>
    <row r="114" spans="1:14" ht="16">
      <c r="A114" s="190">
        <v>3</v>
      </c>
      <c r="B114" s="190">
        <v>2</v>
      </c>
      <c r="C114" s="285" t="s">
        <v>5</v>
      </c>
      <c r="D114" s="285">
        <v>74</v>
      </c>
      <c r="E114" s="190">
        <v>1</v>
      </c>
      <c r="F114" s="190">
        <v>3</v>
      </c>
      <c r="G114" s="190" t="str">
        <f t="shared" si="2"/>
        <v>74.1</v>
      </c>
      <c r="H114" s="190" t="str">
        <f t="shared" si="3"/>
        <v>74.3</v>
      </c>
      <c r="I114" s="190">
        <v>1</v>
      </c>
      <c r="J114" s="190">
        <v>2</v>
      </c>
      <c r="K114" s="190">
        <v>2</v>
      </c>
      <c r="L114" s="190">
        <v>1</v>
      </c>
      <c r="M114" s="190">
        <v>1</v>
      </c>
      <c r="N114" s="190">
        <v>1</v>
      </c>
    </row>
    <row r="115" spans="1:14" ht="16">
      <c r="A115" s="190">
        <v>3</v>
      </c>
      <c r="B115" s="190">
        <v>1</v>
      </c>
      <c r="C115" s="285" t="s">
        <v>5</v>
      </c>
      <c r="D115" s="285">
        <v>74</v>
      </c>
      <c r="E115" s="190">
        <v>1</v>
      </c>
      <c r="F115" s="190">
        <v>3</v>
      </c>
      <c r="G115" s="190" t="str">
        <f t="shared" si="2"/>
        <v>74.1</v>
      </c>
      <c r="H115" s="190" t="str">
        <f t="shared" si="3"/>
        <v>74.3</v>
      </c>
      <c r="I115" s="190">
        <v>1</v>
      </c>
      <c r="J115" s="190">
        <v>2</v>
      </c>
      <c r="K115" s="190">
        <v>2</v>
      </c>
      <c r="L115" s="190">
        <v>1</v>
      </c>
      <c r="M115" s="190">
        <v>1</v>
      </c>
      <c r="N115" s="190">
        <v>2</v>
      </c>
    </row>
    <row r="116" spans="1:14" ht="16">
      <c r="A116" s="190">
        <v>3</v>
      </c>
      <c r="B116" s="190">
        <v>3</v>
      </c>
      <c r="C116" s="285" t="s">
        <v>5</v>
      </c>
      <c r="D116" s="285">
        <v>74</v>
      </c>
      <c r="E116" s="190">
        <v>2</v>
      </c>
      <c r="F116" s="190">
        <v>3</v>
      </c>
      <c r="G116" s="190" t="str">
        <f t="shared" si="2"/>
        <v>74.2</v>
      </c>
      <c r="H116" s="190" t="str">
        <f t="shared" si="3"/>
        <v>74.3</v>
      </c>
      <c r="I116" s="190">
        <v>5</v>
      </c>
      <c r="J116" s="190">
        <v>2</v>
      </c>
      <c r="K116" s="190">
        <v>2</v>
      </c>
      <c r="L116" s="190">
        <v>2</v>
      </c>
      <c r="M116" s="190">
        <v>1</v>
      </c>
      <c r="N116" s="190">
        <v>2</v>
      </c>
    </row>
    <row r="117" spans="1:14" ht="16">
      <c r="A117" s="190">
        <v>3</v>
      </c>
      <c r="B117" s="190">
        <v>2</v>
      </c>
      <c r="C117" s="285" t="s">
        <v>5</v>
      </c>
      <c r="D117" s="285">
        <v>74</v>
      </c>
      <c r="E117" s="190">
        <v>2</v>
      </c>
      <c r="F117" s="190">
        <v>3</v>
      </c>
      <c r="G117" s="190" t="str">
        <f t="shared" si="2"/>
        <v>74.2</v>
      </c>
      <c r="H117" s="190" t="str">
        <f t="shared" si="3"/>
        <v>74.3</v>
      </c>
      <c r="I117" s="190">
        <v>5</v>
      </c>
      <c r="J117" s="190">
        <v>2</v>
      </c>
      <c r="K117" s="190">
        <v>2</v>
      </c>
      <c r="L117" s="190">
        <v>1</v>
      </c>
      <c r="M117" s="190">
        <v>2</v>
      </c>
      <c r="N117" s="190">
        <v>2</v>
      </c>
    </row>
    <row r="118" spans="1:14" ht="16">
      <c r="A118" s="190">
        <v>3</v>
      </c>
      <c r="B118" s="190">
        <v>1</v>
      </c>
      <c r="C118" s="285" t="s">
        <v>5</v>
      </c>
      <c r="D118" s="285">
        <v>74</v>
      </c>
      <c r="E118" s="190">
        <v>2</v>
      </c>
      <c r="F118" s="190">
        <v>3</v>
      </c>
      <c r="G118" s="190" t="str">
        <f t="shared" si="2"/>
        <v>74.2</v>
      </c>
      <c r="H118" s="190" t="str">
        <f t="shared" si="3"/>
        <v>74.3</v>
      </c>
      <c r="I118" s="190">
        <v>5</v>
      </c>
      <c r="J118" s="190">
        <v>2</v>
      </c>
      <c r="K118" s="190">
        <v>1</v>
      </c>
      <c r="L118" s="190">
        <v>2</v>
      </c>
      <c r="M118" s="190">
        <v>2</v>
      </c>
      <c r="N118" s="190">
        <v>2</v>
      </c>
    </row>
    <row r="119" spans="1:14" ht="16">
      <c r="A119" s="190">
        <v>3</v>
      </c>
      <c r="B119" s="190">
        <v>3</v>
      </c>
      <c r="C119" s="285" t="s">
        <v>5</v>
      </c>
      <c r="D119" s="285">
        <v>74</v>
      </c>
      <c r="E119" s="190">
        <v>1</v>
      </c>
      <c r="F119" s="190">
        <v>4</v>
      </c>
      <c r="G119" s="190" t="str">
        <f t="shared" si="2"/>
        <v>74.1</v>
      </c>
      <c r="H119" s="190" t="str">
        <f t="shared" si="3"/>
        <v>74.4</v>
      </c>
      <c r="I119" s="190">
        <v>1</v>
      </c>
      <c r="J119" s="190">
        <v>4</v>
      </c>
      <c r="K119" s="190">
        <v>1</v>
      </c>
      <c r="L119" s="190">
        <v>1</v>
      </c>
      <c r="M119" s="190">
        <v>1</v>
      </c>
      <c r="N119" s="190">
        <v>1</v>
      </c>
    </row>
    <row r="120" spans="1:14" ht="16">
      <c r="A120" s="190">
        <v>3</v>
      </c>
      <c r="B120" s="190">
        <v>2</v>
      </c>
      <c r="C120" s="285" t="s">
        <v>5</v>
      </c>
      <c r="D120" s="285">
        <v>74</v>
      </c>
      <c r="E120" s="190">
        <v>1</v>
      </c>
      <c r="F120" s="190">
        <v>4</v>
      </c>
      <c r="G120" s="190" t="str">
        <f t="shared" si="2"/>
        <v>74.1</v>
      </c>
      <c r="H120" s="190" t="str">
        <f t="shared" si="3"/>
        <v>74.4</v>
      </c>
      <c r="I120" s="190">
        <v>1</v>
      </c>
      <c r="J120" s="190">
        <v>4</v>
      </c>
      <c r="K120" s="190">
        <v>1</v>
      </c>
      <c r="L120" s="190">
        <v>1</v>
      </c>
      <c r="M120" s="190">
        <v>1</v>
      </c>
      <c r="N120" s="190">
        <v>1</v>
      </c>
    </row>
    <row r="121" spans="1:14" ht="16">
      <c r="A121" s="190">
        <v>3</v>
      </c>
      <c r="B121" s="190">
        <v>1</v>
      </c>
      <c r="C121" s="285" t="s">
        <v>5</v>
      </c>
      <c r="D121" s="285">
        <v>74</v>
      </c>
      <c r="E121" s="190">
        <v>1</v>
      </c>
      <c r="F121" s="190">
        <v>4</v>
      </c>
      <c r="G121" s="190" t="str">
        <f t="shared" si="2"/>
        <v>74.1</v>
      </c>
      <c r="H121" s="190" t="str">
        <f t="shared" si="3"/>
        <v>74.4</v>
      </c>
      <c r="I121" s="190">
        <v>1</v>
      </c>
      <c r="J121" s="190">
        <v>4</v>
      </c>
      <c r="K121" s="190">
        <v>1</v>
      </c>
      <c r="L121" s="190">
        <v>1</v>
      </c>
      <c r="M121" s="190">
        <v>1</v>
      </c>
      <c r="N121" s="190">
        <v>1</v>
      </c>
    </row>
    <row r="122" spans="1:14" ht="16">
      <c r="A122" s="190">
        <v>3</v>
      </c>
      <c r="B122" s="190">
        <v>3</v>
      </c>
      <c r="C122" s="285" t="s">
        <v>5</v>
      </c>
      <c r="D122" s="285">
        <v>74</v>
      </c>
      <c r="E122" s="190">
        <v>2</v>
      </c>
      <c r="F122" s="190">
        <v>4</v>
      </c>
      <c r="G122" s="190" t="str">
        <f t="shared" si="2"/>
        <v>74.2</v>
      </c>
      <c r="H122" s="190" t="str">
        <f t="shared" si="3"/>
        <v>74.4</v>
      </c>
      <c r="I122" s="190">
        <v>5</v>
      </c>
      <c r="J122" s="190">
        <v>4</v>
      </c>
      <c r="K122" s="190">
        <v>2</v>
      </c>
      <c r="L122" s="190">
        <v>2</v>
      </c>
      <c r="M122" s="190">
        <v>1</v>
      </c>
      <c r="N122" s="190">
        <v>1</v>
      </c>
    </row>
    <row r="123" spans="1:14" ht="16">
      <c r="A123" s="190">
        <v>3</v>
      </c>
      <c r="B123" s="190">
        <v>2</v>
      </c>
      <c r="C123" s="285" t="s">
        <v>5</v>
      </c>
      <c r="D123" s="285">
        <v>74</v>
      </c>
      <c r="E123" s="190">
        <v>2</v>
      </c>
      <c r="F123" s="190">
        <v>4</v>
      </c>
      <c r="G123" s="190" t="str">
        <f t="shared" si="2"/>
        <v>74.2</v>
      </c>
      <c r="H123" s="190" t="str">
        <f t="shared" si="3"/>
        <v>74.4</v>
      </c>
      <c r="I123" s="190">
        <v>5</v>
      </c>
      <c r="J123" s="190">
        <v>4</v>
      </c>
      <c r="K123" s="190">
        <v>2</v>
      </c>
      <c r="L123" s="190">
        <v>2</v>
      </c>
      <c r="M123" s="190">
        <v>2</v>
      </c>
      <c r="N123" s="190">
        <v>2</v>
      </c>
    </row>
    <row r="124" spans="1:14" ht="16">
      <c r="A124" s="190">
        <v>3</v>
      </c>
      <c r="B124" s="190">
        <v>1</v>
      </c>
      <c r="C124" s="285" t="s">
        <v>5</v>
      </c>
      <c r="D124" s="285">
        <v>74</v>
      </c>
      <c r="E124" s="190">
        <v>2</v>
      </c>
      <c r="F124" s="190">
        <v>4</v>
      </c>
      <c r="G124" s="190" t="str">
        <f t="shared" si="2"/>
        <v>74.2</v>
      </c>
      <c r="H124" s="190" t="str">
        <f t="shared" si="3"/>
        <v>74.4</v>
      </c>
      <c r="I124" s="190">
        <v>5</v>
      </c>
      <c r="J124" s="190">
        <v>4</v>
      </c>
      <c r="K124" s="190">
        <v>2</v>
      </c>
      <c r="L124" s="190">
        <v>2</v>
      </c>
      <c r="M124" s="190">
        <v>2</v>
      </c>
      <c r="N124" s="190">
        <v>1</v>
      </c>
    </row>
    <row r="125" spans="1:14" ht="16">
      <c r="A125" s="190">
        <v>3</v>
      </c>
      <c r="B125" s="190">
        <v>3</v>
      </c>
      <c r="C125" s="285" t="s">
        <v>5</v>
      </c>
      <c r="D125" s="285">
        <v>74</v>
      </c>
      <c r="E125" s="190">
        <v>3</v>
      </c>
      <c r="F125" s="190">
        <v>4</v>
      </c>
      <c r="G125" s="190" t="str">
        <f t="shared" si="2"/>
        <v>74.3</v>
      </c>
      <c r="H125" s="190" t="str">
        <f t="shared" si="3"/>
        <v>74.4</v>
      </c>
      <c r="I125" s="190">
        <v>2</v>
      </c>
      <c r="J125" s="190">
        <v>4</v>
      </c>
      <c r="K125" s="190">
        <v>1</v>
      </c>
      <c r="L125" s="190">
        <v>2</v>
      </c>
      <c r="M125" s="190">
        <v>1</v>
      </c>
      <c r="N125" s="190">
        <v>1</v>
      </c>
    </row>
    <row r="126" spans="1:14" ht="16">
      <c r="A126" s="190">
        <v>3</v>
      </c>
      <c r="B126" s="190">
        <v>2</v>
      </c>
      <c r="C126" s="285" t="s">
        <v>5</v>
      </c>
      <c r="D126" s="285">
        <v>74</v>
      </c>
      <c r="E126" s="190">
        <v>3</v>
      </c>
      <c r="F126" s="190">
        <v>4</v>
      </c>
      <c r="G126" s="190" t="str">
        <f t="shared" si="2"/>
        <v>74.3</v>
      </c>
      <c r="H126" s="190" t="str">
        <f t="shared" si="3"/>
        <v>74.4</v>
      </c>
      <c r="I126" s="190">
        <v>2</v>
      </c>
      <c r="J126" s="190">
        <v>4</v>
      </c>
      <c r="K126" s="190">
        <v>1</v>
      </c>
      <c r="L126" s="190">
        <v>1</v>
      </c>
      <c r="M126" s="190">
        <v>2</v>
      </c>
      <c r="N126" s="190">
        <v>1</v>
      </c>
    </row>
    <row r="127" spans="1:14" ht="16">
      <c r="A127" s="190">
        <v>3</v>
      </c>
      <c r="B127" s="190">
        <v>1</v>
      </c>
      <c r="C127" s="285" t="s">
        <v>5</v>
      </c>
      <c r="D127" s="285">
        <v>74</v>
      </c>
      <c r="E127" s="190">
        <v>3</v>
      </c>
      <c r="F127" s="190">
        <v>4</v>
      </c>
      <c r="G127" s="190" t="str">
        <f t="shared" si="2"/>
        <v>74.3</v>
      </c>
      <c r="H127" s="190" t="str">
        <f t="shared" si="3"/>
        <v>74.4</v>
      </c>
      <c r="I127" s="190">
        <v>2</v>
      </c>
      <c r="J127" s="190">
        <v>4</v>
      </c>
      <c r="K127" s="190">
        <v>1</v>
      </c>
      <c r="L127" s="190">
        <v>1</v>
      </c>
      <c r="M127" s="190">
        <v>1</v>
      </c>
      <c r="N127" s="190">
        <v>1</v>
      </c>
    </row>
    <row r="128" spans="1:14" ht="16">
      <c r="A128" s="190">
        <v>3</v>
      </c>
      <c r="B128" s="190">
        <v>3</v>
      </c>
      <c r="C128" s="285" t="s">
        <v>5</v>
      </c>
      <c r="D128" s="285">
        <v>74</v>
      </c>
      <c r="E128" s="190">
        <v>1</v>
      </c>
      <c r="F128" s="190">
        <v>5</v>
      </c>
      <c r="G128" s="190" t="str">
        <f t="shared" si="2"/>
        <v>74.1</v>
      </c>
      <c r="H128" s="190" t="str">
        <f t="shared" si="3"/>
        <v>74.5</v>
      </c>
      <c r="I128" s="190">
        <v>1</v>
      </c>
      <c r="J128" s="190">
        <v>3</v>
      </c>
      <c r="K128" s="190">
        <v>1</v>
      </c>
      <c r="L128" s="190">
        <v>1</v>
      </c>
      <c r="M128" s="190">
        <v>1</v>
      </c>
      <c r="N128" s="190">
        <v>1</v>
      </c>
    </row>
    <row r="129" spans="1:14" ht="16">
      <c r="A129" s="190">
        <v>3</v>
      </c>
      <c r="B129" s="190">
        <v>2</v>
      </c>
      <c r="C129" s="285" t="s">
        <v>5</v>
      </c>
      <c r="D129" s="285">
        <v>74</v>
      </c>
      <c r="E129" s="190">
        <v>1</v>
      </c>
      <c r="F129" s="190">
        <v>5</v>
      </c>
      <c r="G129" s="190" t="str">
        <f t="shared" si="2"/>
        <v>74.1</v>
      </c>
      <c r="H129" s="190" t="str">
        <f t="shared" si="3"/>
        <v>74.5</v>
      </c>
      <c r="I129" s="190">
        <v>1</v>
      </c>
      <c r="J129" s="190">
        <v>3</v>
      </c>
      <c r="K129" s="190">
        <v>1</v>
      </c>
      <c r="L129" s="190">
        <v>1</v>
      </c>
      <c r="M129" s="190">
        <v>1</v>
      </c>
      <c r="N129" s="190">
        <v>1</v>
      </c>
    </row>
    <row r="130" spans="1:14" ht="16">
      <c r="A130" s="190">
        <v>3</v>
      </c>
      <c r="B130" s="190">
        <v>1</v>
      </c>
      <c r="C130" s="285" t="s">
        <v>5</v>
      </c>
      <c r="D130" s="285">
        <v>74</v>
      </c>
      <c r="E130" s="190">
        <v>1</v>
      </c>
      <c r="F130" s="190">
        <v>5</v>
      </c>
      <c r="G130" s="190" t="str">
        <f t="shared" ref="G130:G193" si="4">CONCATENATE(D130,".",E130)</f>
        <v>74.1</v>
      </c>
      <c r="H130" s="190" t="str">
        <f t="shared" ref="H130:H193" si="5">CONCATENATE(D130,".",F130)</f>
        <v>74.5</v>
      </c>
      <c r="I130" s="190">
        <v>1</v>
      </c>
      <c r="J130" s="190">
        <v>3</v>
      </c>
      <c r="K130" s="190">
        <v>2</v>
      </c>
      <c r="L130" s="190">
        <v>1</v>
      </c>
      <c r="M130" s="190">
        <v>2</v>
      </c>
      <c r="N130" s="190">
        <v>1</v>
      </c>
    </row>
    <row r="131" spans="1:14" ht="16">
      <c r="A131" s="190">
        <v>3</v>
      </c>
      <c r="B131" s="190">
        <v>3</v>
      </c>
      <c r="C131" s="285" t="s">
        <v>5</v>
      </c>
      <c r="D131" s="285">
        <v>74</v>
      </c>
      <c r="E131" s="190">
        <v>2</v>
      </c>
      <c r="F131" s="190">
        <v>5</v>
      </c>
      <c r="G131" s="190" t="str">
        <f t="shared" si="4"/>
        <v>74.2</v>
      </c>
      <c r="H131" s="190" t="str">
        <f t="shared" si="5"/>
        <v>74.5</v>
      </c>
      <c r="I131" s="190">
        <v>5</v>
      </c>
      <c r="J131" s="190">
        <v>3</v>
      </c>
      <c r="K131" s="190">
        <v>2</v>
      </c>
      <c r="L131" s="190">
        <v>2</v>
      </c>
      <c r="M131" s="190">
        <v>2</v>
      </c>
      <c r="N131" s="190">
        <v>1</v>
      </c>
    </row>
    <row r="132" spans="1:14" ht="16">
      <c r="A132" s="190">
        <v>3</v>
      </c>
      <c r="B132" s="190">
        <v>2</v>
      </c>
      <c r="C132" s="285" t="s">
        <v>5</v>
      </c>
      <c r="D132" s="285">
        <v>74</v>
      </c>
      <c r="E132" s="190">
        <v>2</v>
      </c>
      <c r="F132" s="190">
        <v>5</v>
      </c>
      <c r="G132" s="190" t="str">
        <f t="shared" si="4"/>
        <v>74.2</v>
      </c>
      <c r="H132" s="190" t="str">
        <f t="shared" si="5"/>
        <v>74.5</v>
      </c>
      <c r="I132" s="190">
        <v>5</v>
      </c>
      <c r="J132" s="190">
        <v>3</v>
      </c>
      <c r="K132" s="190">
        <v>2</v>
      </c>
      <c r="L132" s="190">
        <v>2</v>
      </c>
      <c r="M132" s="190">
        <v>1</v>
      </c>
      <c r="N132" s="190">
        <v>2</v>
      </c>
    </row>
    <row r="133" spans="1:14" ht="16">
      <c r="A133" s="190">
        <v>3</v>
      </c>
      <c r="B133" s="190">
        <v>1</v>
      </c>
      <c r="C133" s="285" t="s">
        <v>5</v>
      </c>
      <c r="D133" s="285">
        <v>74</v>
      </c>
      <c r="E133" s="190">
        <v>2</v>
      </c>
      <c r="F133" s="190">
        <v>5</v>
      </c>
      <c r="G133" s="190" t="str">
        <f t="shared" si="4"/>
        <v>74.2</v>
      </c>
      <c r="H133" s="190" t="str">
        <f t="shared" si="5"/>
        <v>74.5</v>
      </c>
      <c r="I133" s="190">
        <v>5</v>
      </c>
      <c r="J133" s="190">
        <v>3</v>
      </c>
      <c r="K133" s="190">
        <v>2</v>
      </c>
      <c r="L133" s="190">
        <v>2</v>
      </c>
      <c r="M133" s="190">
        <v>2</v>
      </c>
      <c r="N133" s="190">
        <v>2</v>
      </c>
    </row>
    <row r="134" spans="1:14" ht="16">
      <c r="A134" s="190">
        <v>3</v>
      </c>
      <c r="B134" s="190">
        <v>3</v>
      </c>
      <c r="C134" s="285" t="s">
        <v>5</v>
      </c>
      <c r="D134" s="285">
        <v>74</v>
      </c>
      <c r="E134" s="190">
        <v>3</v>
      </c>
      <c r="F134" s="190">
        <v>5</v>
      </c>
      <c r="G134" s="190" t="str">
        <f t="shared" si="4"/>
        <v>74.3</v>
      </c>
      <c r="H134" s="190" t="str">
        <f t="shared" si="5"/>
        <v>74.5</v>
      </c>
      <c r="I134" s="190">
        <v>2</v>
      </c>
      <c r="J134" s="190">
        <v>3</v>
      </c>
      <c r="K134" s="190">
        <v>1</v>
      </c>
      <c r="L134" s="190">
        <v>1</v>
      </c>
      <c r="M134" s="190">
        <v>1</v>
      </c>
      <c r="N134" s="190">
        <v>2</v>
      </c>
    </row>
    <row r="135" spans="1:14" ht="16">
      <c r="A135" s="190">
        <v>3</v>
      </c>
      <c r="B135" s="190">
        <v>2</v>
      </c>
      <c r="C135" s="285" t="s">
        <v>5</v>
      </c>
      <c r="D135" s="285">
        <v>74</v>
      </c>
      <c r="E135" s="190">
        <v>3</v>
      </c>
      <c r="F135" s="190">
        <v>5</v>
      </c>
      <c r="G135" s="190" t="str">
        <f t="shared" si="4"/>
        <v>74.3</v>
      </c>
      <c r="H135" s="190" t="str">
        <f t="shared" si="5"/>
        <v>74.5</v>
      </c>
      <c r="I135" s="190">
        <v>2</v>
      </c>
      <c r="J135" s="190">
        <v>3</v>
      </c>
      <c r="K135" s="190">
        <v>2</v>
      </c>
      <c r="L135" s="190">
        <v>1</v>
      </c>
      <c r="M135" s="190">
        <v>2</v>
      </c>
      <c r="N135" s="190">
        <v>1</v>
      </c>
    </row>
    <row r="136" spans="1:14" ht="16">
      <c r="A136" s="190">
        <v>3</v>
      </c>
      <c r="B136" s="190">
        <v>1</v>
      </c>
      <c r="C136" s="285" t="s">
        <v>5</v>
      </c>
      <c r="D136" s="285">
        <v>74</v>
      </c>
      <c r="E136" s="190">
        <v>3</v>
      </c>
      <c r="F136" s="190">
        <v>5</v>
      </c>
      <c r="G136" s="190" t="str">
        <f t="shared" si="4"/>
        <v>74.3</v>
      </c>
      <c r="H136" s="190" t="str">
        <f t="shared" si="5"/>
        <v>74.5</v>
      </c>
      <c r="I136" s="190">
        <v>2</v>
      </c>
      <c r="J136" s="190">
        <v>3</v>
      </c>
      <c r="K136" s="190">
        <v>1</v>
      </c>
      <c r="L136" s="190">
        <v>1</v>
      </c>
      <c r="M136" s="190">
        <v>2</v>
      </c>
      <c r="N136" s="190">
        <v>2</v>
      </c>
    </row>
    <row r="137" spans="1:14" ht="16">
      <c r="A137" s="190">
        <v>3</v>
      </c>
      <c r="B137" s="190">
        <v>3</v>
      </c>
      <c r="C137" s="285" t="s">
        <v>5</v>
      </c>
      <c r="D137" s="285">
        <v>74</v>
      </c>
      <c r="E137" s="190">
        <v>4</v>
      </c>
      <c r="F137" s="190">
        <v>5</v>
      </c>
      <c r="G137" s="190" t="str">
        <f t="shared" si="4"/>
        <v>74.4</v>
      </c>
      <c r="H137" s="190" t="str">
        <f t="shared" si="5"/>
        <v>74.5</v>
      </c>
      <c r="I137" s="190">
        <v>4</v>
      </c>
      <c r="J137" s="190">
        <v>3</v>
      </c>
      <c r="K137" s="190">
        <v>2</v>
      </c>
      <c r="L137" s="190">
        <v>1</v>
      </c>
      <c r="M137" s="190">
        <v>2</v>
      </c>
      <c r="N137" s="190">
        <v>1</v>
      </c>
    </row>
    <row r="138" spans="1:14" ht="16">
      <c r="A138" s="190">
        <v>3</v>
      </c>
      <c r="B138" s="190">
        <v>2</v>
      </c>
      <c r="C138" s="285" t="s">
        <v>5</v>
      </c>
      <c r="D138" s="285">
        <v>74</v>
      </c>
      <c r="E138" s="190">
        <v>4</v>
      </c>
      <c r="F138" s="190">
        <v>5</v>
      </c>
      <c r="G138" s="190" t="str">
        <f t="shared" si="4"/>
        <v>74.4</v>
      </c>
      <c r="H138" s="190" t="str">
        <f t="shared" si="5"/>
        <v>74.5</v>
      </c>
      <c r="I138" s="190">
        <v>4</v>
      </c>
      <c r="J138" s="190">
        <v>3</v>
      </c>
      <c r="K138" s="190">
        <v>2</v>
      </c>
      <c r="L138" s="190">
        <v>2</v>
      </c>
      <c r="M138" s="190">
        <v>2</v>
      </c>
      <c r="N138" s="190">
        <v>2</v>
      </c>
    </row>
    <row r="139" spans="1:14" ht="16">
      <c r="A139" s="190">
        <v>3</v>
      </c>
      <c r="B139" s="190">
        <v>1</v>
      </c>
      <c r="C139" s="285" t="s">
        <v>5</v>
      </c>
      <c r="D139" s="285">
        <v>74</v>
      </c>
      <c r="E139" s="190">
        <v>4</v>
      </c>
      <c r="F139" s="190">
        <v>5</v>
      </c>
      <c r="G139" s="190" t="str">
        <f t="shared" si="4"/>
        <v>74.4</v>
      </c>
      <c r="H139" s="190" t="str">
        <f t="shared" si="5"/>
        <v>74.5</v>
      </c>
      <c r="I139" s="190">
        <v>4</v>
      </c>
      <c r="J139" s="190">
        <v>3</v>
      </c>
      <c r="K139" s="190">
        <v>2</v>
      </c>
      <c r="L139" s="190">
        <v>2</v>
      </c>
      <c r="M139" s="190">
        <v>2</v>
      </c>
      <c r="N139" s="190">
        <v>2</v>
      </c>
    </row>
    <row r="140" spans="1:14" ht="16">
      <c r="A140" s="190">
        <v>1</v>
      </c>
      <c r="B140" s="190">
        <v>3</v>
      </c>
      <c r="C140" s="285" t="s">
        <v>5</v>
      </c>
      <c r="D140" s="285">
        <v>77</v>
      </c>
      <c r="E140" s="190">
        <v>1</v>
      </c>
      <c r="F140" s="190">
        <v>2</v>
      </c>
      <c r="G140" s="190" t="str">
        <f t="shared" si="4"/>
        <v>77.1</v>
      </c>
      <c r="H140" s="190" t="str">
        <f t="shared" si="5"/>
        <v>77.2</v>
      </c>
      <c r="I140" s="190">
        <v>3</v>
      </c>
      <c r="J140" s="190">
        <v>1</v>
      </c>
      <c r="K140" s="190">
        <v>2</v>
      </c>
      <c r="L140" s="190">
        <v>2</v>
      </c>
      <c r="M140" s="190">
        <v>2</v>
      </c>
      <c r="N140" s="190">
        <v>2</v>
      </c>
    </row>
    <row r="141" spans="1:14" ht="16">
      <c r="A141" s="190">
        <v>1</v>
      </c>
      <c r="B141" s="190">
        <v>2</v>
      </c>
      <c r="C141" s="285" t="s">
        <v>5</v>
      </c>
      <c r="D141" s="285">
        <v>77</v>
      </c>
      <c r="E141" s="190">
        <v>1</v>
      </c>
      <c r="F141" s="190">
        <v>2</v>
      </c>
      <c r="G141" s="190" t="str">
        <f t="shared" si="4"/>
        <v>77.1</v>
      </c>
      <c r="H141" s="190" t="str">
        <f t="shared" si="5"/>
        <v>77.2</v>
      </c>
      <c r="I141" s="190">
        <v>3</v>
      </c>
      <c r="J141" s="190">
        <v>1</v>
      </c>
      <c r="K141" s="190">
        <v>2</v>
      </c>
      <c r="L141" s="190">
        <v>2</v>
      </c>
      <c r="M141" s="190">
        <v>2</v>
      </c>
      <c r="N141" s="190">
        <v>2</v>
      </c>
    </row>
    <row r="142" spans="1:14" ht="16">
      <c r="A142" s="190">
        <v>1</v>
      </c>
      <c r="B142" s="190">
        <v>1</v>
      </c>
      <c r="C142" s="285" t="s">
        <v>5</v>
      </c>
      <c r="D142" s="285">
        <v>77</v>
      </c>
      <c r="E142" s="190">
        <v>1</v>
      </c>
      <c r="F142" s="190">
        <v>2</v>
      </c>
      <c r="G142" s="190" t="str">
        <f t="shared" si="4"/>
        <v>77.1</v>
      </c>
      <c r="H142" s="190" t="str">
        <f t="shared" si="5"/>
        <v>77.2</v>
      </c>
      <c r="I142" s="190">
        <v>3</v>
      </c>
      <c r="J142" s="190">
        <v>1</v>
      </c>
      <c r="K142" s="190">
        <v>2</v>
      </c>
      <c r="L142" s="190">
        <v>2</v>
      </c>
      <c r="M142" s="190">
        <v>2</v>
      </c>
      <c r="N142" s="190">
        <v>2</v>
      </c>
    </row>
    <row r="143" spans="1:14" ht="16">
      <c r="A143" s="190">
        <v>1</v>
      </c>
      <c r="B143" s="190">
        <v>3</v>
      </c>
      <c r="C143" s="285" t="s">
        <v>5</v>
      </c>
      <c r="D143" s="285">
        <v>77</v>
      </c>
      <c r="E143" s="190">
        <v>1</v>
      </c>
      <c r="F143" s="190">
        <v>3</v>
      </c>
      <c r="G143" s="190" t="str">
        <f t="shared" si="4"/>
        <v>77.1</v>
      </c>
      <c r="H143" s="190" t="str">
        <f t="shared" si="5"/>
        <v>77.3</v>
      </c>
      <c r="I143" s="190">
        <v>3</v>
      </c>
      <c r="J143" s="190">
        <v>2</v>
      </c>
      <c r="K143" s="190">
        <v>2</v>
      </c>
      <c r="L143" s="190">
        <v>1</v>
      </c>
      <c r="M143" s="190">
        <v>2</v>
      </c>
      <c r="N143" s="190">
        <v>2</v>
      </c>
    </row>
    <row r="144" spans="1:14" ht="16">
      <c r="A144" s="190">
        <v>1</v>
      </c>
      <c r="B144" s="190">
        <v>2</v>
      </c>
      <c r="C144" s="285" t="s">
        <v>5</v>
      </c>
      <c r="D144" s="285">
        <v>77</v>
      </c>
      <c r="E144" s="190">
        <v>1</v>
      </c>
      <c r="F144" s="190">
        <v>3</v>
      </c>
      <c r="G144" s="190" t="str">
        <f t="shared" si="4"/>
        <v>77.1</v>
      </c>
      <c r="H144" s="190" t="str">
        <f t="shared" si="5"/>
        <v>77.3</v>
      </c>
      <c r="I144" s="190">
        <v>3</v>
      </c>
      <c r="J144" s="190">
        <v>2</v>
      </c>
      <c r="K144" s="190">
        <v>2</v>
      </c>
      <c r="L144" s="190">
        <v>1</v>
      </c>
      <c r="M144" s="190">
        <v>2</v>
      </c>
      <c r="N144" s="190">
        <v>1</v>
      </c>
    </row>
    <row r="145" spans="1:14" ht="16">
      <c r="A145" s="190">
        <v>1</v>
      </c>
      <c r="B145" s="190">
        <v>1</v>
      </c>
      <c r="C145" s="285" t="s">
        <v>5</v>
      </c>
      <c r="D145" s="285">
        <v>77</v>
      </c>
      <c r="E145" s="190">
        <v>1</v>
      </c>
      <c r="F145" s="190">
        <v>3</v>
      </c>
      <c r="G145" s="190" t="str">
        <f t="shared" si="4"/>
        <v>77.1</v>
      </c>
      <c r="H145" s="190" t="str">
        <f t="shared" si="5"/>
        <v>77.3</v>
      </c>
      <c r="I145" s="190">
        <v>3</v>
      </c>
      <c r="J145" s="190">
        <v>2</v>
      </c>
      <c r="K145" s="190">
        <v>1</v>
      </c>
      <c r="L145" s="190">
        <v>1</v>
      </c>
      <c r="M145" s="190">
        <v>2</v>
      </c>
      <c r="N145" s="190">
        <v>2</v>
      </c>
    </row>
    <row r="146" spans="1:14" ht="16">
      <c r="A146" s="190">
        <v>1</v>
      </c>
      <c r="B146" s="190">
        <v>3</v>
      </c>
      <c r="C146" s="285" t="s">
        <v>5</v>
      </c>
      <c r="D146" s="285">
        <v>77</v>
      </c>
      <c r="E146" s="190">
        <v>2</v>
      </c>
      <c r="F146" s="190">
        <v>3</v>
      </c>
      <c r="G146" s="190" t="str">
        <f t="shared" si="4"/>
        <v>77.2</v>
      </c>
      <c r="H146" s="190" t="str">
        <f t="shared" si="5"/>
        <v>77.3</v>
      </c>
      <c r="I146" s="190">
        <v>1</v>
      </c>
      <c r="J146" s="190">
        <v>2</v>
      </c>
      <c r="K146" s="190">
        <v>1</v>
      </c>
      <c r="L146" s="190">
        <v>1</v>
      </c>
      <c r="M146" s="190">
        <v>1</v>
      </c>
      <c r="N146" s="190">
        <v>1</v>
      </c>
    </row>
    <row r="147" spans="1:14" ht="16">
      <c r="A147" s="190">
        <v>1</v>
      </c>
      <c r="B147" s="190">
        <v>2</v>
      </c>
      <c r="C147" s="285" t="s">
        <v>5</v>
      </c>
      <c r="D147" s="285">
        <v>77</v>
      </c>
      <c r="E147" s="190">
        <v>2</v>
      </c>
      <c r="F147" s="190">
        <v>3</v>
      </c>
      <c r="G147" s="190" t="str">
        <f t="shared" si="4"/>
        <v>77.2</v>
      </c>
      <c r="H147" s="190" t="str">
        <f t="shared" si="5"/>
        <v>77.3</v>
      </c>
      <c r="I147" s="190">
        <v>1</v>
      </c>
      <c r="J147" s="190">
        <v>2</v>
      </c>
      <c r="K147" s="190">
        <v>1</v>
      </c>
      <c r="L147" s="190">
        <v>1</v>
      </c>
      <c r="M147" s="190">
        <v>1</v>
      </c>
      <c r="N147" s="190">
        <v>1</v>
      </c>
    </row>
    <row r="148" spans="1:14" ht="16">
      <c r="A148" s="190">
        <v>1</v>
      </c>
      <c r="B148" s="190">
        <v>1</v>
      </c>
      <c r="C148" s="285" t="s">
        <v>5</v>
      </c>
      <c r="D148" s="285">
        <v>77</v>
      </c>
      <c r="E148" s="190">
        <v>2</v>
      </c>
      <c r="F148" s="190">
        <v>3</v>
      </c>
      <c r="G148" s="190" t="str">
        <f t="shared" si="4"/>
        <v>77.2</v>
      </c>
      <c r="H148" s="190" t="str">
        <f t="shared" si="5"/>
        <v>77.3</v>
      </c>
      <c r="I148" s="190">
        <v>1</v>
      </c>
      <c r="J148" s="190">
        <v>2</v>
      </c>
      <c r="K148" s="190">
        <v>2</v>
      </c>
      <c r="L148" s="190">
        <v>2</v>
      </c>
      <c r="M148" s="190">
        <v>1</v>
      </c>
      <c r="N148" s="190">
        <v>1</v>
      </c>
    </row>
    <row r="149" spans="1:14" ht="16">
      <c r="A149" s="190">
        <v>1</v>
      </c>
      <c r="B149" s="190">
        <v>3</v>
      </c>
      <c r="C149" s="285" t="s">
        <v>5</v>
      </c>
      <c r="D149" s="285">
        <v>77</v>
      </c>
      <c r="E149" s="190">
        <v>1</v>
      </c>
      <c r="F149" s="190">
        <v>4</v>
      </c>
      <c r="G149" s="190" t="str">
        <f t="shared" si="4"/>
        <v>77.1</v>
      </c>
      <c r="H149" s="190" t="str">
        <f t="shared" si="5"/>
        <v>77.4</v>
      </c>
      <c r="I149" s="190">
        <v>3</v>
      </c>
      <c r="J149" s="190">
        <v>4</v>
      </c>
      <c r="K149" s="190">
        <v>0</v>
      </c>
      <c r="L149" s="190">
        <v>1</v>
      </c>
      <c r="M149" s="190">
        <v>1</v>
      </c>
      <c r="N149" s="190">
        <v>1</v>
      </c>
    </row>
    <row r="150" spans="1:14" ht="16">
      <c r="A150" s="190">
        <v>1</v>
      </c>
      <c r="B150" s="190">
        <v>2</v>
      </c>
      <c r="C150" s="285" t="s">
        <v>5</v>
      </c>
      <c r="D150" s="285">
        <v>77</v>
      </c>
      <c r="E150" s="190">
        <v>1</v>
      </c>
      <c r="F150" s="190">
        <v>4</v>
      </c>
      <c r="G150" s="190" t="str">
        <f t="shared" si="4"/>
        <v>77.1</v>
      </c>
      <c r="H150" s="190" t="str">
        <f t="shared" si="5"/>
        <v>77.4</v>
      </c>
      <c r="I150" s="190">
        <v>3</v>
      </c>
      <c r="J150" s="190">
        <v>4</v>
      </c>
      <c r="K150" s="190">
        <v>2</v>
      </c>
      <c r="L150" s="190">
        <v>1</v>
      </c>
      <c r="M150" s="190">
        <v>2</v>
      </c>
      <c r="N150" s="190">
        <v>2</v>
      </c>
    </row>
    <row r="151" spans="1:14" ht="16">
      <c r="A151" s="190">
        <v>1</v>
      </c>
      <c r="B151" s="190">
        <v>1</v>
      </c>
      <c r="C151" s="285" t="s">
        <v>5</v>
      </c>
      <c r="D151" s="285">
        <v>77</v>
      </c>
      <c r="E151" s="190">
        <v>1</v>
      </c>
      <c r="F151" s="190">
        <v>4</v>
      </c>
      <c r="G151" s="190" t="str">
        <f t="shared" si="4"/>
        <v>77.1</v>
      </c>
      <c r="H151" s="190" t="str">
        <f t="shared" si="5"/>
        <v>77.4</v>
      </c>
      <c r="I151" s="190">
        <v>3</v>
      </c>
      <c r="J151" s="190">
        <v>4</v>
      </c>
      <c r="K151" s="190">
        <v>2</v>
      </c>
      <c r="L151" s="190">
        <v>1</v>
      </c>
      <c r="M151" s="190">
        <v>2</v>
      </c>
      <c r="N151" s="190">
        <v>2</v>
      </c>
    </row>
    <row r="152" spans="1:14" ht="16">
      <c r="A152" s="190">
        <v>1</v>
      </c>
      <c r="B152" s="190">
        <v>3</v>
      </c>
      <c r="C152" s="285" t="s">
        <v>5</v>
      </c>
      <c r="D152" s="285">
        <v>77</v>
      </c>
      <c r="E152" s="190">
        <v>2</v>
      </c>
      <c r="F152" s="190">
        <v>4</v>
      </c>
      <c r="G152" s="190" t="str">
        <f t="shared" si="4"/>
        <v>77.2</v>
      </c>
      <c r="H152" s="190" t="str">
        <f t="shared" si="5"/>
        <v>77.4</v>
      </c>
      <c r="I152" s="190">
        <v>1</v>
      </c>
      <c r="J152" s="190">
        <v>4</v>
      </c>
      <c r="K152" s="190">
        <v>1</v>
      </c>
      <c r="L152" s="190">
        <v>1</v>
      </c>
      <c r="M152" s="190">
        <v>1</v>
      </c>
      <c r="N152" s="190">
        <v>1</v>
      </c>
    </row>
    <row r="153" spans="1:14" ht="16">
      <c r="A153" s="190">
        <v>1</v>
      </c>
      <c r="B153" s="190">
        <v>2</v>
      </c>
      <c r="C153" s="285" t="s">
        <v>5</v>
      </c>
      <c r="D153" s="285">
        <v>77</v>
      </c>
      <c r="E153" s="190">
        <v>2</v>
      </c>
      <c r="F153" s="190">
        <v>4</v>
      </c>
      <c r="G153" s="190" t="str">
        <f t="shared" si="4"/>
        <v>77.2</v>
      </c>
      <c r="H153" s="190" t="str">
        <f t="shared" si="5"/>
        <v>77.4</v>
      </c>
      <c r="I153" s="190">
        <v>1</v>
      </c>
      <c r="J153" s="190">
        <v>4</v>
      </c>
      <c r="K153" s="190">
        <v>1</v>
      </c>
      <c r="L153" s="190">
        <v>1</v>
      </c>
      <c r="M153" s="190">
        <v>1</v>
      </c>
      <c r="N153" s="190">
        <v>1</v>
      </c>
    </row>
    <row r="154" spans="1:14" ht="16">
      <c r="A154" s="190">
        <v>1</v>
      </c>
      <c r="B154" s="190">
        <v>1</v>
      </c>
      <c r="C154" s="285" t="s">
        <v>5</v>
      </c>
      <c r="D154" s="285">
        <v>77</v>
      </c>
      <c r="E154" s="190">
        <v>2</v>
      </c>
      <c r="F154" s="190">
        <v>4</v>
      </c>
      <c r="G154" s="190" t="str">
        <f t="shared" si="4"/>
        <v>77.2</v>
      </c>
      <c r="H154" s="190" t="str">
        <f t="shared" si="5"/>
        <v>77.4</v>
      </c>
      <c r="I154" s="190">
        <v>1</v>
      </c>
      <c r="J154" s="190">
        <v>4</v>
      </c>
      <c r="K154" s="190">
        <v>1</v>
      </c>
      <c r="L154" s="190">
        <v>1</v>
      </c>
      <c r="M154" s="190">
        <v>1</v>
      </c>
      <c r="N154" s="190">
        <v>1</v>
      </c>
    </row>
    <row r="155" spans="1:14" ht="16">
      <c r="A155" s="190">
        <v>1</v>
      </c>
      <c r="B155" s="190">
        <v>3</v>
      </c>
      <c r="C155" s="285" t="s">
        <v>5</v>
      </c>
      <c r="D155" s="285">
        <v>77</v>
      </c>
      <c r="E155" s="190">
        <v>3</v>
      </c>
      <c r="F155" s="190">
        <v>4</v>
      </c>
      <c r="G155" s="190" t="str">
        <f t="shared" si="4"/>
        <v>77.3</v>
      </c>
      <c r="H155" s="190" t="str">
        <f t="shared" si="5"/>
        <v>77.4</v>
      </c>
      <c r="I155" s="190">
        <v>2</v>
      </c>
      <c r="J155" s="190">
        <v>4</v>
      </c>
      <c r="K155" s="190">
        <v>1</v>
      </c>
      <c r="L155" s="190">
        <v>1</v>
      </c>
      <c r="M155" s="190">
        <v>1</v>
      </c>
      <c r="N155" s="190">
        <v>2</v>
      </c>
    </row>
    <row r="156" spans="1:14" ht="16">
      <c r="A156" s="190">
        <v>1</v>
      </c>
      <c r="B156" s="190">
        <v>2</v>
      </c>
      <c r="C156" s="285" t="s">
        <v>5</v>
      </c>
      <c r="D156" s="285">
        <v>77</v>
      </c>
      <c r="E156" s="190">
        <v>3</v>
      </c>
      <c r="F156" s="190">
        <v>4</v>
      </c>
      <c r="G156" s="190" t="str">
        <f t="shared" si="4"/>
        <v>77.3</v>
      </c>
      <c r="H156" s="190" t="str">
        <f t="shared" si="5"/>
        <v>77.4</v>
      </c>
      <c r="I156" s="190">
        <v>2</v>
      </c>
      <c r="J156" s="190">
        <v>4</v>
      </c>
      <c r="K156" s="190">
        <v>1</v>
      </c>
      <c r="L156" s="190">
        <v>1</v>
      </c>
      <c r="M156" s="190">
        <v>1</v>
      </c>
      <c r="N156" s="190">
        <v>1</v>
      </c>
    </row>
    <row r="157" spans="1:14" ht="16">
      <c r="A157" s="190">
        <v>1</v>
      </c>
      <c r="B157" s="190">
        <v>1</v>
      </c>
      <c r="C157" s="285" t="s">
        <v>5</v>
      </c>
      <c r="D157" s="285">
        <v>77</v>
      </c>
      <c r="E157" s="190">
        <v>3</v>
      </c>
      <c r="F157" s="190">
        <v>4</v>
      </c>
      <c r="G157" s="190" t="str">
        <f t="shared" si="4"/>
        <v>77.3</v>
      </c>
      <c r="H157" s="190" t="str">
        <f t="shared" si="5"/>
        <v>77.4</v>
      </c>
      <c r="I157" s="190">
        <v>2</v>
      </c>
      <c r="J157" s="190">
        <v>4</v>
      </c>
      <c r="K157" s="190">
        <v>1</v>
      </c>
      <c r="L157" s="190">
        <v>1</v>
      </c>
      <c r="M157" s="190">
        <v>1</v>
      </c>
      <c r="N157" s="190">
        <v>1</v>
      </c>
    </row>
    <row r="158" spans="1:14" ht="16">
      <c r="A158" s="190">
        <v>2</v>
      </c>
      <c r="B158" s="190">
        <v>3</v>
      </c>
      <c r="C158" s="285" t="s">
        <v>12</v>
      </c>
      <c r="D158" s="285">
        <v>86</v>
      </c>
      <c r="E158" s="190">
        <v>1</v>
      </c>
      <c r="F158" s="190">
        <v>2</v>
      </c>
      <c r="G158" s="190" t="str">
        <f t="shared" si="4"/>
        <v>86.1</v>
      </c>
      <c r="H158" s="190" t="str">
        <f t="shared" si="5"/>
        <v>86.2</v>
      </c>
      <c r="I158" s="190">
        <v>2</v>
      </c>
      <c r="J158" s="190">
        <v>5</v>
      </c>
      <c r="K158" s="190">
        <v>1</v>
      </c>
      <c r="L158" s="190">
        <v>1</v>
      </c>
      <c r="M158" s="190">
        <v>1</v>
      </c>
      <c r="N158" s="190">
        <v>1</v>
      </c>
    </row>
    <row r="159" spans="1:14" ht="16">
      <c r="A159" s="190">
        <v>2</v>
      </c>
      <c r="B159" s="190">
        <v>2</v>
      </c>
      <c r="C159" s="285" t="s">
        <v>12</v>
      </c>
      <c r="D159" s="285">
        <v>86</v>
      </c>
      <c r="E159" s="190">
        <v>1</v>
      </c>
      <c r="F159" s="190">
        <v>2</v>
      </c>
      <c r="G159" s="190" t="str">
        <f t="shared" si="4"/>
        <v>86.1</v>
      </c>
      <c r="H159" s="190" t="str">
        <f t="shared" si="5"/>
        <v>86.2</v>
      </c>
      <c r="I159" s="190">
        <v>2</v>
      </c>
      <c r="J159" s="190">
        <v>5</v>
      </c>
      <c r="K159" s="190">
        <v>1</v>
      </c>
      <c r="L159" s="190">
        <v>1</v>
      </c>
      <c r="M159" s="190">
        <v>1</v>
      </c>
      <c r="N159" s="190">
        <v>1</v>
      </c>
    </row>
    <row r="160" spans="1:14" ht="16">
      <c r="A160" s="190">
        <v>2</v>
      </c>
      <c r="B160" s="190">
        <v>1</v>
      </c>
      <c r="C160" s="285" t="s">
        <v>12</v>
      </c>
      <c r="D160" s="285">
        <v>86</v>
      </c>
      <c r="E160" s="190">
        <v>1</v>
      </c>
      <c r="F160" s="190">
        <v>2</v>
      </c>
      <c r="G160" s="190" t="str">
        <f t="shared" si="4"/>
        <v>86.1</v>
      </c>
      <c r="H160" s="190" t="str">
        <f t="shared" si="5"/>
        <v>86.2</v>
      </c>
      <c r="I160" s="190">
        <v>2</v>
      </c>
      <c r="J160" s="190">
        <v>5</v>
      </c>
      <c r="K160" s="190">
        <v>1</v>
      </c>
      <c r="L160" s="190">
        <v>2</v>
      </c>
      <c r="M160" s="190">
        <v>1</v>
      </c>
      <c r="N160" s="190">
        <v>2</v>
      </c>
    </row>
    <row r="161" spans="1:14" ht="16">
      <c r="A161" s="190">
        <v>2</v>
      </c>
      <c r="B161" s="190">
        <v>3</v>
      </c>
      <c r="C161" s="285" t="s">
        <v>12</v>
      </c>
      <c r="D161" s="285">
        <v>86</v>
      </c>
      <c r="E161" s="190">
        <v>1</v>
      </c>
      <c r="F161" s="190">
        <v>3</v>
      </c>
      <c r="G161" s="190" t="str">
        <f t="shared" si="4"/>
        <v>86.1</v>
      </c>
      <c r="H161" s="190" t="str">
        <f t="shared" si="5"/>
        <v>86.3</v>
      </c>
      <c r="I161" s="190">
        <v>2</v>
      </c>
      <c r="J161" s="190">
        <v>4</v>
      </c>
      <c r="K161" s="190">
        <v>2</v>
      </c>
      <c r="L161" s="190">
        <v>1</v>
      </c>
      <c r="M161" s="190">
        <v>2</v>
      </c>
      <c r="N161" s="190">
        <v>1</v>
      </c>
    </row>
    <row r="162" spans="1:14" ht="16">
      <c r="A162" s="190">
        <v>2</v>
      </c>
      <c r="B162" s="190">
        <v>2</v>
      </c>
      <c r="C162" s="285" t="s">
        <v>12</v>
      </c>
      <c r="D162" s="285">
        <v>86</v>
      </c>
      <c r="E162" s="190">
        <v>1</v>
      </c>
      <c r="F162" s="190">
        <v>3</v>
      </c>
      <c r="G162" s="190" t="str">
        <f t="shared" si="4"/>
        <v>86.1</v>
      </c>
      <c r="H162" s="190" t="str">
        <f t="shared" si="5"/>
        <v>86.3</v>
      </c>
      <c r="I162" s="190">
        <v>2</v>
      </c>
      <c r="J162" s="190">
        <v>4</v>
      </c>
      <c r="K162" s="190">
        <v>1</v>
      </c>
      <c r="L162" s="190">
        <v>1</v>
      </c>
      <c r="M162" s="190">
        <v>2</v>
      </c>
      <c r="N162" s="190">
        <v>1</v>
      </c>
    </row>
    <row r="163" spans="1:14" ht="16">
      <c r="A163" s="190">
        <v>2</v>
      </c>
      <c r="B163" s="190">
        <v>1</v>
      </c>
      <c r="C163" s="285" t="s">
        <v>12</v>
      </c>
      <c r="D163" s="285">
        <v>86</v>
      </c>
      <c r="E163" s="190">
        <v>1</v>
      </c>
      <c r="F163" s="190">
        <v>3</v>
      </c>
      <c r="G163" s="190" t="str">
        <f t="shared" si="4"/>
        <v>86.1</v>
      </c>
      <c r="H163" s="190" t="str">
        <f t="shared" si="5"/>
        <v>86.3</v>
      </c>
      <c r="I163" s="190">
        <v>2</v>
      </c>
      <c r="J163" s="190">
        <v>4</v>
      </c>
      <c r="K163" s="190">
        <v>1</v>
      </c>
      <c r="L163" s="190">
        <v>2</v>
      </c>
      <c r="M163" s="190">
        <v>1</v>
      </c>
      <c r="N163" s="190">
        <v>1</v>
      </c>
    </row>
    <row r="164" spans="1:14" ht="16">
      <c r="A164" s="190">
        <v>2</v>
      </c>
      <c r="B164" s="190">
        <v>3</v>
      </c>
      <c r="C164" s="285" t="s">
        <v>12</v>
      </c>
      <c r="D164" s="285">
        <v>86</v>
      </c>
      <c r="E164" s="190">
        <v>2</v>
      </c>
      <c r="F164" s="190">
        <v>3</v>
      </c>
      <c r="G164" s="190" t="str">
        <f t="shared" si="4"/>
        <v>86.2</v>
      </c>
      <c r="H164" s="190" t="str">
        <f t="shared" si="5"/>
        <v>86.3</v>
      </c>
      <c r="I164" s="190">
        <v>5</v>
      </c>
      <c r="J164" s="190">
        <v>4</v>
      </c>
      <c r="K164" s="190">
        <v>2</v>
      </c>
      <c r="L164" s="190">
        <v>1</v>
      </c>
      <c r="M164" s="190">
        <v>1</v>
      </c>
      <c r="N164" s="190">
        <v>2</v>
      </c>
    </row>
    <row r="165" spans="1:14" ht="16">
      <c r="A165" s="190">
        <v>2</v>
      </c>
      <c r="B165" s="190">
        <v>2</v>
      </c>
      <c r="C165" s="285" t="s">
        <v>12</v>
      </c>
      <c r="D165" s="285">
        <v>86</v>
      </c>
      <c r="E165" s="190">
        <v>2</v>
      </c>
      <c r="F165" s="190">
        <v>3</v>
      </c>
      <c r="G165" s="190" t="str">
        <f t="shared" si="4"/>
        <v>86.2</v>
      </c>
      <c r="H165" s="190" t="str">
        <f t="shared" si="5"/>
        <v>86.3</v>
      </c>
      <c r="I165" s="190">
        <v>5</v>
      </c>
      <c r="J165" s="190">
        <v>4</v>
      </c>
      <c r="K165" s="190">
        <v>1</v>
      </c>
      <c r="L165" s="190">
        <v>2</v>
      </c>
      <c r="M165" s="190">
        <v>1</v>
      </c>
      <c r="N165" s="190">
        <v>2</v>
      </c>
    </row>
    <row r="166" spans="1:14" ht="16">
      <c r="A166" s="190">
        <v>2</v>
      </c>
      <c r="B166" s="190">
        <v>1</v>
      </c>
      <c r="C166" s="285" t="s">
        <v>12</v>
      </c>
      <c r="D166" s="285">
        <v>86</v>
      </c>
      <c r="E166" s="190">
        <v>2</v>
      </c>
      <c r="F166" s="190">
        <v>3</v>
      </c>
      <c r="G166" s="190" t="str">
        <f t="shared" si="4"/>
        <v>86.2</v>
      </c>
      <c r="H166" s="190" t="str">
        <f t="shared" si="5"/>
        <v>86.3</v>
      </c>
      <c r="I166" s="190">
        <v>5</v>
      </c>
      <c r="J166" s="190">
        <v>4</v>
      </c>
      <c r="K166" s="190">
        <v>1</v>
      </c>
      <c r="L166" s="190">
        <v>1</v>
      </c>
      <c r="M166" s="190">
        <v>2</v>
      </c>
      <c r="N166" s="190">
        <v>1</v>
      </c>
    </row>
    <row r="167" spans="1:14" ht="16">
      <c r="A167" s="190">
        <v>2</v>
      </c>
      <c r="B167" s="190">
        <v>3</v>
      </c>
      <c r="C167" s="285" t="s">
        <v>12</v>
      </c>
      <c r="D167" s="285">
        <v>86</v>
      </c>
      <c r="E167" s="190">
        <v>1</v>
      </c>
      <c r="F167" s="190">
        <v>4</v>
      </c>
      <c r="G167" s="190" t="str">
        <f t="shared" si="4"/>
        <v>86.1</v>
      </c>
      <c r="H167" s="190" t="str">
        <f t="shared" si="5"/>
        <v>86.4</v>
      </c>
      <c r="I167" s="190">
        <v>2</v>
      </c>
      <c r="J167" s="190">
        <v>3</v>
      </c>
      <c r="K167" s="190">
        <v>1</v>
      </c>
      <c r="L167" s="190">
        <v>1</v>
      </c>
      <c r="M167" s="190">
        <v>1</v>
      </c>
      <c r="N167" s="190">
        <v>2</v>
      </c>
    </row>
    <row r="168" spans="1:14" ht="16">
      <c r="A168" s="190">
        <v>2</v>
      </c>
      <c r="B168" s="190">
        <v>2</v>
      </c>
      <c r="C168" s="285" t="s">
        <v>12</v>
      </c>
      <c r="D168" s="285">
        <v>86</v>
      </c>
      <c r="E168" s="190">
        <v>1</v>
      </c>
      <c r="F168" s="190">
        <v>4</v>
      </c>
      <c r="G168" s="190" t="str">
        <f t="shared" si="4"/>
        <v>86.1</v>
      </c>
      <c r="H168" s="190" t="str">
        <f t="shared" si="5"/>
        <v>86.4</v>
      </c>
      <c r="I168" s="190">
        <v>2</v>
      </c>
      <c r="J168" s="190">
        <v>3</v>
      </c>
      <c r="K168" s="190">
        <v>1</v>
      </c>
      <c r="L168" s="190">
        <v>1</v>
      </c>
      <c r="M168" s="190">
        <v>1</v>
      </c>
      <c r="N168" s="190">
        <v>2</v>
      </c>
    </row>
    <row r="169" spans="1:14" ht="16">
      <c r="A169" s="190">
        <v>2</v>
      </c>
      <c r="B169" s="190">
        <v>1</v>
      </c>
      <c r="C169" s="285" t="s">
        <v>12</v>
      </c>
      <c r="D169" s="285">
        <v>86</v>
      </c>
      <c r="E169" s="190">
        <v>1</v>
      </c>
      <c r="F169" s="190">
        <v>4</v>
      </c>
      <c r="G169" s="190" t="str">
        <f t="shared" si="4"/>
        <v>86.1</v>
      </c>
      <c r="H169" s="190" t="str">
        <f t="shared" si="5"/>
        <v>86.4</v>
      </c>
      <c r="I169" s="190">
        <v>2</v>
      </c>
      <c r="J169" s="190">
        <v>3</v>
      </c>
      <c r="K169" s="190">
        <v>2</v>
      </c>
      <c r="L169" s="190">
        <v>2</v>
      </c>
      <c r="M169" s="190">
        <v>2</v>
      </c>
      <c r="N169" s="190">
        <v>2</v>
      </c>
    </row>
    <row r="170" spans="1:14" ht="16">
      <c r="A170" s="190">
        <v>2</v>
      </c>
      <c r="B170" s="190">
        <v>3</v>
      </c>
      <c r="C170" s="285" t="s">
        <v>12</v>
      </c>
      <c r="D170" s="285">
        <v>86</v>
      </c>
      <c r="E170" s="190">
        <v>2</v>
      </c>
      <c r="F170" s="190">
        <v>4</v>
      </c>
      <c r="G170" s="190" t="str">
        <f t="shared" si="4"/>
        <v>86.2</v>
      </c>
      <c r="H170" s="190" t="str">
        <f t="shared" si="5"/>
        <v>86.4</v>
      </c>
      <c r="I170" s="190">
        <v>5</v>
      </c>
      <c r="J170" s="190">
        <v>3</v>
      </c>
      <c r="K170" s="190">
        <v>2</v>
      </c>
      <c r="L170" s="190">
        <v>2</v>
      </c>
      <c r="M170" s="190">
        <v>2</v>
      </c>
      <c r="N170" s="190">
        <v>2</v>
      </c>
    </row>
    <row r="171" spans="1:14" ht="16">
      <c r="A171" s="190">
        <v>2</v>
      </c>
      <c r="B171" s="190">
        <v>2</v>
      </c>
      <c r="C171" s="285" t="s">
        <v>12</v>
      </c>
      <c r="D171" s="285">
        <v>86</v>
      </c>
      <c r="E171" s="190">
        <v>2</v>
      </c>
      <c r="F171" s="190">
        <v>4</v>
      </c>
      <c r="G171" s="190" t="str">
        <f t="shared" si="4"/>
        <v>86.2</v>
      </c>
      <c r="H171" s="190" t="str">
        <f t="shared" si="5"/>
        <v>86.4</v>
      </c>
      <c r="I171" s="190">
        <v>5</v>
      </c>
      <c r="J171" s="190">
        <v>3</v>
      </c>
      <c r="K171" s="190">
        <v>1</v>
      </c>
      <c r="L171" s="190">
        <v>2</v>
      </c>
      <c r="M171" s="190">
        <v>2</v>
      </c>
      <c r="N171" s="190">
        <v>1</v>
      </c>
    </row>
    <row r="172" spans="1:14" ht="16">
      <c r="A172" s="190">
        <v>2</v>
      </c>
      <c r="B172" s="190">
        <v>1</v>
      </c>
      <c r="C172" s="285" t="s">
        <v>12</v>
      </c>
      <c r="D172" s="285">
        <v>86</v>
      </c>
      <c r="E172" s="190">
        <v>2</v>
      </c>
      <c r="F172" s="190">
        <v>4</v>
      </c>
      <c r="G172" s="190" t="str">
        <f t="shared" si="4"/>
        <v>86.2</v>
      </c>
      <c r="H172" s="190" t="str">
        <f t="shared" si="5"/>
        <v>86.4</v>
      </c>
      <c r="I172" s="190">
        <v>5</v>
      </c>
      <c r="J172" s="190">
        <v>3</v>
      </c>
      <c r="K172" s="190">
        <v>2</v>
      </c>
      <c r="L172" s="190">
        <v>2</v>
      </c>
      <c r="M172" s="190">
        <v>1</v>
      </c>
      <c r="N172" s="190">
        <v>2</v>
      </c>
    </row>
    <row r="173" spans="1:14" ht="16">
      <c r="A173" s="190">
        <v>2</v>
      </c>
      <c r="B173" s="190">
        <v>3</v>
      </c>
      <c r="C173" s="285" t="s">
        <v>12</v>
      </c>
      <c r="D173" s="285">
        <v>86</v>
      </c>
      <c r="E173" s="190">
        <v>3</v>
      </c>
      <c r="F173" s="190">
        <v>4</v>
      </c>
      <c r="G173" s="190" t="str">
        <f t="shared" si="4"/>
        <v>86.3</v>
      </c>
      <c r="H173" s="190" t="str">
        <f t="shared" si="5"/>
        <v>86.4</v>
      </c>
      <c r="I173" s="190">
        <v>4</v>
      </c>
      <c r="J173" s="190">
        <v>3</v>
      </c>
      <c r="K173" s="190">
        <v>2</v>
      </c>
      <c r="L173" s="190">
        <v>2</v>
      </c>
      <c r="M173" s="190">
        <v>2</v>
      </c>
      <c r="N173" s="190">
        <v>1</v>
      </c>
    </row>
    <row r="174" spans="1:14" ht="16">
      <c r="A174" s="190">
        <v>2</v>
      </c>
      <c r="B174" s="190">
        <v>2</v>
      </c>
      <c r="C174" s="285" t="s">
        <v>12</v>
      </c>
      <c r="D174" s="285">
        <v>86</v>
      </c>
      <c r="E174" s="190">
        <v>3</v>
      </c>
      <c r="F174" s="190">
        <v>4</v>
      </c>
      <c r="G174" s="190" t="str">
        <f t="shared" si="4"/>
        <v>86.3</v>
      </c>
      <c r="H174" s="190" t="str">
        <f t="shared" si="5"/>
        <v>86.4</v>
      </c>
      <c r="I174" s="190">
        <v>4</v>
      </c>
      <c r="J174" s="190">
        <v>3</v>
      </c>
      <c r="K174" s="190">
        <v>2</v>
      </c>
      <c r="L174" s="190">
        <v>1</v>
      </c>
      <c r="M174" s="190">
        <v>2</v>
      </c>
      <c r="N174" s="190">
        <v>1</v>
      </c>
    </row>
    <row r="175" spans="1:14" ht="16">
      <c r="A175" s="190">
        <v>2</v>
      </c>
      <c r="B175" s="190">
        <v>1</v>
      </c>
      <c r="C175" s="285" t="s">
        <v>12</v>
      </c>
      <c r="D175" s="285">
        <v>86</v>
      </c>
      <c r="E175" s="190">
        <v>3</v>
      </c>
      <c r="F175" s="190">
        <v>4</v>
      </c>
      <c r="G175" s="190" t="str">
        <f t="shared" si="4"/>
        <v>86.3</v>
      </c>
      <c r="H175" s="190" t="str">
        <f t="shared" si="5"/>
        <v>86.4</v>
      </c>
      <c r="I175" s="190">
        <v>4</v>
      </c>
      <c r="J175" s="190">
        <v>3</v>
      </c>
      <c r="K175" s="190">
        <v>2</v>
      </c>
      <c r="L175" s="190">
        <v>2</v>
      </c>
      <c r="M175" s="190">
        <v>2</v>
      </c>
      <c r="N175" s="190">
        <v>2</v>
      </c>
    </row>
    <row r="176" spans="1:14" ht="16">
      <c r="A176" s="190">
        <v>2</v>
      </c>
      <c r="B176" s="190">
        <v>3</v>
      </c>
      <c r="C176" s="285" t="s">
        <v>12</v>
      </c>
      <c r="D176" s="285">
        <v>86</v>
      </c>
      <c r="E176" s="190">
        <v>1</v>
      </c>
      <c r="F176" s="190">
        <v>5</v>
      </c>
      <c r="G176" s="190" t="str">
        <f t="shared" si="4"/>
        <v>86.1</v>
      </c>
      <c r="H176" s="190" t="str">
        <f t="shared" si="5"/>
        <v>86.5</v>
      </c>
      <c r="I176" s="190">
        <v>2</v>
      </c>
      <c r="J176" s="190">
        <v>1</v>
      </c>
      <c r="K176" s="190">
        <v>2</v>
      </c>
      <c r="L176" s="190">
        <v>2</v>
      </c>
      <c r="M176" s="190">
        <v>2</v>
      </c>
      <c r="N176" s="190">
        <v>2</v>
      </c>
    </row>
    <row r="177" spans="1:14" ht="16">
      <c r="A177" s="190">
        <v>2</v>
      </c>
      <c r="B177" s="190">
        <v>2</v>
      </c>
      <c r="C177" s="285" t="s">
        <v>12</v>
      </c>
      <c r="D177" s="285">
        <v>86</v>
      </c>
      <c r="E177" s="190">
        <v>1</v>
      </c>
      <c r="F177" s="190">
        <v>5</v>
      </c>
      <c r="G177" s="190" t="str">
        <f t="shared" si="4"/>
        <v>86.1</v>
      </c>
      <c r="H177" s="190" t="str">
        <f t="shared" si="5"/>
        <v>86.5</v>
      </c>
      <c r="I177" s="190">
        <v>2</v>
      </c>
      <c r="J177" s="190">
        <v>1</v>
      </c>
      <c r="K177" s="190">
        <v>2</v>
      </c>
      <c r="L177" s="190">
        <v>1</v>
      </c>
      <c r="M177" s="190">
        <v>2</v>
      </c>
      <c r="N177" s="190">
        <v>1</v>
      </c>
    </row>
    <row r="178" spans="1:14" ht="16">
      <c r="A178" s="190">
        <v>2</v>
      </c>
      <c r="B178" s="190">
        <v>1</v>
      </c>
      <c r="C178" s="285" t="s">
        <v>12</v>
      </c>
      <c r="D178" s="285">
        <v>86</v>
      </c>
      <c r="E178" s="190">
        <v>1</v>
      </c>
      <c r="F178" s="190">
        <v>5</v>
      </c>
      <c r="G178" s="190" t="str">
        <f t="shared" si="4"/>
        <v>86.1</v>
      </c>
      <c r="H178" s="190" t="str">
        <f t="shared" si="5"/>
        <v>86.5</v>
      </c>
      <c r="I178" s="190">
        <v>2</v>
      </c>
      <c r="J178" s="190">
        <v>1</v>
      </c>
      <c r="K178" s="190">
        <v>2</v>
      </c>
      <c r="L178" s="190">
        <v>2</v>
      </c>
      <c r="M178" s="190">
        <v>2</v>
      </c>
      <c r="N178" s="190">
        <v>2</v>
      </c>
    </row>
    <row r="179" spans="1:14" ht="16">
      <c r="A179" s="190">
        <v>2</v>
      </c>
      <c r="B179" s="190">
        <v>3</v>
      </c>
      <c r="C179" s="285" t="s">
        <v>12</v>
      </c>
      <c r="D179" s="285">
        <v>86</v>
      </c>
      <c r="E179" s="190">
        <v>2</v>
      </c>
      <c r="F179" s="190">
        <v>5</v>
      </c>
      <c r="G179" s="190" t="str">
        <f t="shared" si="4"/>
        <v>86.2</v>
      </c>
      <c r="H179" s="190" t="str">
        <f t="shared" si="5"/>
        <v>86.5</v>
      </c>
      <c r="I179" s="190">
        <v>5</v>
      </c>
      <c r="J179" s="190">
        <v>1</v>
      </c>
      <c r="K179" s="190">
        <v>2</v>
      </c>
      <c r="L179" s="190">
        <v>2</v>
      </c>
      <c r="M179" s="190">
        <v>2</v>
      </c>
      <c r="N179" s="190">
        <v>2</v>
      </c>
    </row>
    <row r="180" spans="1:14" ht="16">
      <c r="A180" s="190">
        <v>2</v>
      </c>
      <c r="B180" s="190">
        <v>2</v>
      </c>
      <c r="C180" s="285" t="s">
        <v>12</v>
      </c>
      <c r="D180" s="285">
        <v>86</v>
      </c>
      <c r="E180" s="190">
        <v>2</v>
      </c>
      <c r="F180" s="190">
        <v>5</v>
      </c>
      <c r="G180" s="190" t="str">
        <f t="shared" si="4"/>
        <v>86.2</v>
      </c>
      <c r="H180" s="190" t="str">
        <f t="shared" si="5"/>
        <v>86.5</v>
      </c>
      <c r="I180" s="190">
        <v>5</v>
      </c>
      <c r="J180" s="190">
        <v>1</v>
      </c>
      <c r="K180" s="190">
        <v>2</v>
      </c>
      <c r="L180" s="190">
        <v>2</v>
      </c>
      <c r="M180" s="190">
        <v>2</v>
      </c>
      <c r="N180" s="190">
        <v>2</v>
      </c>
    </row>
    <row r="181" spans="1:14" ht="16">
      <c r="A181" s="190">
        <v>2</v>
      </c>
      <c r="B181" s="190">
        <v>1</v>
      </c>
      <c r="C181" s="285" t="s">
        <v>12</v>
      </c>
      <c r="D181" s="285">
        <v>86</v>
      </c>
      <c r="E181" s="190">
        <v>2</v>
      </c>
      <c r="F181" s="190">
        <v>5</v>
      </c>
      <c r="G181" s="190" t="str">
        <f t="shared" si="4"/>
        <v>86.2</v>
      </c>
      <c r="H181" s="190" t="str">
        <f t="shared" si="5"/>
        <v>86.5</v>
      </c>
      <c r="I181" s="190">
        <v>5</v>
      </c>
      <c r="J181" s="190">
        <v>1</v>
      </c>
      <c r="K181" s="190">
        <v>2</v>
      </c>
      <c r="L181" s="190">
        <v>2</v>
      </c>
      <c r="M181" s="190">
        <v>2</v>
      </c>
      <c r="N181" s="190">
        <v>2</v>
      </c>
    </row>
    <row r="182" spans="1:14" ht="16">
      <c r="A182" s="190">
        <v>2</v>
      </c>
      <c r="B182" s="190">
        <v>3</v>
      </c>
      <c r="C182" s="285" t="s">
        <v>12</v>
      </c>
      <c r="D182" s="285">
        <v>86</v>
      </c>
      <c r="E182" s="190">
        <v>3</v>
      </c>
      <c r="F182" s="190">
        <v>5</v>
      </c>
      <c r="G182" s="190" t="str">
        <f t="shared" si="4"/>
        <v>86.3</v>
      </c>
      <c r="H182" s="190" t="str">
        <f t="shared" si="5"/>
        <v>86.5</v>
      </c>
      <c r="I182" s="190">
        <v>4</v>
      </c>
      <c r="J182" s="190">
        <v>1</v>
      </c>
      <c r="K182" s="190">
        <v>2</v>
      </c>
      <c r="L182" s="190">
        <v>2</v>
      </c>
      <c r="M182" s="190">
        <v>2</v>
      </c>
      <c r="N182" s="190">
        <v>2</v>
      </c>
    </row>
    <row r="183" spans="1:14" ht="16">
      <c r="A183" s="190">
        <v>2</v>
      </c>
      <c r="B183" s="190">
        <v>2</v>
      </c>
      <c r="C183" s="285" t="s">
        <v>12</v>
      </c>
      <c r="D183" s="285">
        <v>86</v>
      </c>
      <c r="E183" s="190">
        <v>3</v>
      </c>
      <c r="F183" s="190">
        <v>5</v>
      </c>
      <c r="G183" s="190" t="str">
        <f t="shared" si="4"/>
        <v>86.3</v>
      </c>
      <c r="H183" s="190" t="str">
        <f t="shared" si="5"/>
        <v>86.5</v>
      </c>
      <c r="I183" s="190">
        <v>4</v>
      </c>
      <c r="J183" s="190">
        <v>1</v>
      </c>
      <c r="K183" s="190">
        <v>2</v>
      </c>
      <c r="L183" s="190">
        <v>2</v>
      </c>
      <c r="M183" s="190">
        <v>2</v>
      </c>
      <c r="N183" s="190">
        <v>2</v>
      </c>
    </row>
    <row r="184" spans="1:14" ht="16">
      <c r="A184" s="190">
        <v>2</v>
      </c>
      <c r="B184" s="190">
        <v>1</v>
      </c>
      <c r="C184" s="285" t="s">
        <v>12</v>
      </c>
      <c r="D184" s="285">
        <v>86</v>
      </c>
      <c r="E184" s="190">
        <v>3</v>
      </c>
      <c r="F184" s="190">
        <v>5</v>
      </c>
      <c r="G184" s="190" t="str">
        <f t="shared" si="4"/>
        <v>86.3</v>
      </c>
      <c r="H184" s="190" t="str">
        <f t="shared" si="5"/>
        <v>86.5</v>
      </c>
      <c r="I184" s="190">
        <v>4</v>
      </c>
      <c r="J184" s="190">
        <v>1</v>
      </c>
      <c r="K184" s="190">
        <v>2</v>
      </c>
      <c r="L184" s="190">
        <v>2</v>
      </c>
      <c r="M184" s="190">
        <v>2</v>
      </c>
      <c r="N184" s="190">
        <v>2</v>
      </c>
    </row>
    <row r="185" spans="1:14" ht="16">
      <c r="A185" s="190">
        <v>2</v>
      </c>
      <c r="B185" s="190">
        <v>3</v>
      </c>
      <c r="C185" s="285" t="s">
        <v>12</v>
      </c>
      <c r="D185" s="285">
        <v>86</v>
      </c>
      <c r="E185" s="190">
        <v>4</v>
      </c>
      <c r="F185" s="190">
        <v>5</v>
      </c>
      <c r="G185" s="190" t="str">
        <f t="shared" si="4"/>
        <v>86.4</v>
      </c>
      <c r="H185" s="190" t="str">
        <f t="shared" si="5"/>
        <v>86.5</v>
      </c>
      <c r="I185" s="190">
        <v>3</v>
      </c>
      <c r="J185" s="190">
        <v>1</v>
      </c>
      <c r="K185" s="190">
        <v>2</v>
      </c>
      <c r="L185" s="190">
        <v>2</v>
      </c>
      <c r="M185" s="190">
        <v>2</v>
      </c>
      <c r="N185" s="190">
        <v>2</v>
      </c>
    </row>
    <row r="186" spans="1:14" ht="16">
      <c r="A186" s="190">
        <v>2</v>
      </c>
      <c r="B186" s="190">
        <v>2</v>
      </c>
      <c r="C186" s="285" t="s">
        <v>12</v>
      </c>
      <c r="D186" s="285">
        <v>86</v>
      </c>
      <c r="E186" s="190">
        <v>4</v>
      </c>
      <c r="F186" s="190">
        <v>5</v>
      </c>
      <c r="G186" s="190" t="str">
        <f t="shared" si="4"/>
        <v>86.4</v>
      </c>
      <c r="H186" s="190" t="str">
        <f t="shared" si="5"/>
        <v>86.5</v>
      </c>
      <c r="I186" s="190">
        <v>3</v>
      </c>
      <c r="J186" s="190">
        <v>1</v>
      </c>
      <c r="K186" s="190">
        <v>2</v>
      </c>
      <c r="L186" s="190">
        <v>2</v>
      </c>
      <c r="M186" s="190">
        <v>2</v>
      </c>
      <c r="N186" s="190">
        <v>2</v>
      </c>
    </row>
    <row r="187" spans="1:14" ht="16">
      <c r="A187" s="190">
        <v>2</v>
      </c>
      <c r="B187" s="190">
        <v>1</v>
      </c>
      <c r="C187" s="285" t="s">
        <v>12</v>
      </c>
      <c r="D187" s="285">
        <v>86</v>
      </c>
      <c r="E187" s="190">
        <v>4</v>
      </c>
      <c r="F187" s="190">
        <v>5</v>
      </c>
      <c r="G187" s="190" t="str">
        <f t="shared" si="4"/>
        <v>86.4</v>
      </c>
      <c r="H187" s="190" t="str">
        <f t="shared" si="5"/>
        <v>86.5</v>
      </c>
      <c r="I187" s="190">
        <v>3</v>
      </c>
      <c r="J187" s="190">
        <v>1</v>
      </c>
      <c r="K187" s="190">
        <v>2</v>
      </c>
      <c r="L187" s="190">
        <v>2</v>
      </c>
      <c r="M187" s="190">
        <v>2</v>
      </c>
      <c r="N187" s="190">
        <v>2</v>
      </c>
    </row>
    <row r="188" spans="1:14" ht="16">
      <c r="A188" s="190">
        <v>2</v>
      </c>
      <c r="B188" s="190">
        <v>3</v>
      </c>
      <c r="C188" s="285" t="s">
        <v>5</v>
      </c>
      <c r="D188" s="285">
        <v>110</v>
      </c>
      <c r="E188" s="190">
        <v>1</v>
      </c>
      <c r="F188" s="190">
        <v>2</v>
      </c>
      <c r="G188" s="190" t="str">
        <f t="shared" si="4"/>
        <v>110.1</v>
      </c>
      <c r="H188" s="190" t="str">
        <f t="shared" si="5"/>
        <v>110.2</v>
      </c>
      <c r="I188" s="190">
        <v>1</v>
      </c>
      <c r="J188" s="190">
        <v>3</v>
      </c>
      <c r="K188" s="190">
        <v>1</v>
      </c>
      <c r="L188" s="190">
        <v>1</v>
      </c>
      <c r="M188" s="190">
        <v>1</v>
      </c>
      <c r="N188" s="190">
        <v>1</v>
      </c>
    </row>
    <row r="189" spans="1:14" ht="16">
      <c r="A189" s="190">
        <v>2</v>
      </c>
      <c r="B189" s="190">
        <v>2</v>
      </c>
      <c r="C189" s="285" t="s">
        <v>5</v>
      </c>
      <c r="D189" s="285">
        <v>110</v>
      </c>
      <c r="E189" s="190">
        <v>1</v>
      </c>
      <c r="F189" s="190">
        <v>2</v>
      </c>
      <c r="G189" s="190" t="str">
        <f t="shared" si="4"/>
        <v>110.1</v>
      </c>
      <c r="H189" s="190" t="str">
        <f t="shared" si="5"/>
        <v>110.2</v>
      </c>
      <c r="I189" s="190">
        <v>1</v>
      </c>
      <c r="J189" s="190">
        <v>3</v>
      </c>
      <c r="K189" s="190">
        <v>1</v>
      </c>
      <c r="L189" s="190">
        <v>1</v>
      </c>
      <c r="M189" s="190">
        <v>1</v>
      </c>
      <c r="N189" s="190">
        <v>1</v>
      </c>
    </row>
    <row r="190" spans="1:14" ht="16">
      <c r="A190" s="190">
        <v>2</v>
      </c>
      <c r="B190" s="190">
        <v>1</v>
      </c>
      <c r="C190" s="285" t="s">
        <v>5</v>
      </c>
      <c r="D190" s="285">
        <v>110</v>
      </c>
      <c r="E190" s="190">
        <v>1</v>
      </c>
      <c r="F190" s="190">
        <v>2</v>
      </c>
      <c r="G190" s="190" t="str">
        <f t="shared" si="4"/>
        <v>110.1</v>
      </c>
      <c r="H190" s="190" t="str">
        <f t="shared" si="5"/>
        <v>110.2</v>
      </c>
      <c r="I190" s="190">
        <v>1</v>
      </c>
      <c r="J190" s="190">
        <v>3</v>
      </c>
      <c r="K190" s="190">
        <v>2</v>
      </c>
      <c r="L190" s="190">
        <v>1</v>
      </c>
      <c r="M190" s="190">
        <v>1</v>
      </c>
      <c r="N190" s="190">
        <v>1</v>
      </c>
    </row>
    <row r="191" spans="1:14" ht="16">
      <c r="A191" s="190">
        <v>2</v>
      </c>
      <c r="B191" s="190">
        <v>3</v>
      </c>
      <c r="C191" s="285" t="s">
        <v>5</v>
      </c>
      <c r="D191" s="285">
        <v>110</v>
      </c>
      <c r="E191" s="190">
        <v>1</v>
      </c>
      <c r="F191" s="190">
        <v>3</v>
      </c>
      <c r="G191" s="190" t="str">
        <f t="shared" si="4"/>
        <v>110.1</v>
      </c>
      <c r="H191" s="190" t="str">
        <f t="shared" si="5"/>
        <v>110.3</v>
      </c>
      <c r="I191" s="190">
        <v>1</v>
      </c>
      <c r="J191" s="190">
        <v>2</v>
      </c>
      <c r="K191" s="190">
        <v>1</v>
      </c>
      <c r="L191" s="190">
        <v>1</v>
      </c>
      <c r="M191" s="190">
        <v>1</v>
      </c>
      <c r="N191" s="190">
        <v>1</v>
      </c>
    </row>
    <row r="192" spans="1:14" ht="16">
      <c r="A192" s="190">
        <v>2</v>
      </c>
      <c r="B192" s="190">
        <v>2</v>
      </c>
      <c r="C192" s="285" t="s">
        <v>5</v>
      </c>
      <c r="D192" s="285">
        <v>110</v>
      </c>
      <c r="E192" s="190">
        <v>1</v>
      </c>
      <c r="F192" s="190">
        <v>3</v>
      </c>
      <c r="G192" s="190" t="str">
        <f t="shared" si="4"/>
        <v>110.1</v>
      </c>
      <c r="H192" s="190" t="str">
        <f t="shared" si="5"/>
        <v>110.3</v>
      </c>
      <c r="I192" s="190">
        <v>1</v>
      </c>
      <c r="J192" s="190">
        <v>2</v>
      </c>
      <c r="K192" s="190">
        <v>1</v>
      </c>
      <c r="L192" s="190">
        <v>2</v>
      </c>
      <c r="M192" s="190">
        <v>1</v>
      </c>
      <c r="N192" s="190">
        <v>2</v>
      </c>
    </row>
    <row r="193" spans="1:14" ht="16">
      <c r="A193" s="190">
        <v>2</v>
      </c>
      <c r="B193" s="190">
        <v>1</v>
      </c>
      <c r="C193" s="285" t="s">
        <v>5</v>
      </c>
      <c r="D193" s="285">
        <v>110</v>
      </c>
      <c r="E193" s="190">
        <v>1</v>
      </c>
      <c r="F193" s="190">
        <v>3</v>
      </c>
      <c r="G193" s="190" t="str">
        <f t="shared" si="4"/>
        <v>110.1</v>
      </c>
      <c r="H193" s="190" t="str">
        <f t="shared" si="5"/>
        <v>110.3</v>
      </c>
      <c r="I193" s="190">
        <v>1</v>
      </c>
      <c r="J193" s="190">
        <v>2</v>
      </c>
      <c r="K193" s="190">
        <v>1</v>
      </c>
      <c r="L193" s="190">
        <v>1</v>
      </c>
      <c r="M193" s="190">
        <v>1</v>
      </c>
      <c r="N193" s="190">
        <v>1</v>
      </c>
    </row>
    <row r="194" spans="1:14" ht="16">
      <c r="A194" s="190">
        <v>2</v>
      </c>
      <c r="B194" s="190">
        <v>3</v>
      </c>
      <c r="C194" s="285" t="s">
        <v>5</v>
      </c>
      <c r="D194" s="285">
        <v>110</v>
      </c>
      <c r="E194" s="190">
        <v>2</v>
      </c>
      <c r="F194" s="190">
        <v>3</v>
      </c>
      <c r="G194" s="190" t="str">
        <f t="shared" ref="G194:G257" si="6">CONCATENATE(D194,".",E194)</f>
        <v>110.2</v>
      </c>
      <c r="H194" s="190" t="str">
        <f t="shared" ref="H194:H257" si="7">CONCATENATE(D194,".",F194)</f>
        <v>110.3</v>
      </c>
      <c r="I194" s="190">
        <v>3</v>
      </c>
      <c r="J194" s="190">
        <v>2</v>
      </c>
      <c r="K194" s="190">
        <v>2</v>
      </c>
      <c r="L194" s="190">
        <v>2</v>
      </c>
      <c r="M194" s="190">
        <v>2</v>
      </c>
      <c r="N194" s="190">
        <v>2</v>
      </c>
    </row>
    <row r="195" spans="1:14" ht="16">
      <c r="A195" s="190">
        <v>2</v>
      </c>
      <c r="B195" s="190">
        <v>2</v>
      </c>
      <c r="C195" s="285" t="s">
        <v>5</v>
      </c>
      <c r="D195" s="285">
        <v>110</v>
      </c>
      <c r="E195" s="190">
        <v>2</v>
      </c>
      <c r="F195" s="190">
        <v>3</v>
      </c>
      <c r="G195" s="190" t="str">
        <f t="shared" si="6"/>
        <v>110.2</v>
      </c>
      <c r="H195" s="190" t="str">
        <f t="shared" si="7"/>
        <v>110.3</v>
      </c>
      <c r="I195" s="190">
        <v>3</v>
      </c>
      <c r="J195" s="190">
        <v>2</v>
      </c>
      <c r="K195" s="190">
        <v>2</v>
      </c>
      <c r="L195" s="190">
        <v>1</v>
      </c>
      <c r="M195" s="190">
        <v>2</v>
      </c>
      <c r="N195" s="190">
        <v>1</v>
      </c>
    </row>
    <row r="196" spans="1:14" ht="16">
      <c r="A196" s="190">
        <v>2</v>
      </c>
      <c r="B196" s="190">
        <v>1</v>
      </c>
      <c r="C196" s="285" t="s">
        <v>5</v>
      </c>
      <c r="D196" s="285">
        <v>110</v>
      </c>
      <c r="E196" s="190">
        <v>2</v>
      </c>
      <c r="F196" s="190">
        <v>3</v>
      </c>
      <c r="G196" s="190" t="str">
        <f t="shared" si="6"/>
        <v>110.2</v>
      </c>
      <c r="H196" s="190" t="str">
        <f t="shared" si="7"/>
        <v>110.3</v>
      </c>
      <c r="I196" s="190">
        <v>3</v>
      </c>
      <c r="J196" s="190">
        <v>2</v>
      </c>
      <c r="K196" s="190">
        <v>1</v>
      </c>
      <c r="L196" s="190">
        <v>1</v>
      </c>
      <c r="M196" s="190">
        <v>1</v>
      </c>
      <c r="N196" s="190">
        <v>1</v>
      </c>
    </row>
    <row r="197" spans="1:14" ht="16">
      <c r="A197" s="190">
        <v>2</v>
      </c>
      <c r="B197" s="190">
        <v>3</v>
      </c>
      <c r="C197" s="285" t="s">
        <v>5</v>
      </c>
      <c r="D197" s="285">
        <v>110</v>
      </c>
      <c r="E197" s="190">
        <v>1</v>
      </c>
      <c r="F197" s="190">
        <v>4</v>
      </c>
      <c r="G197" s="190" t="str">
        <f t="shared" si="6"/>
        <v>110.1</v>
      </c>
      <c r="H197" s="190" t="str">
        <f t="shared" si="7"/>
        <v>110.4</v>
      </c>
      <c r="I197" s="190">
        <v>1</v>
      </c>
      <c r="J197" s="190">
        <v>4</v>
      </c>
      <c r="K197" s="286">
        <v>1</v>
      </c>
      <c r="L197" s="286">
        <v>1</v>
      </c>
      <c r="M197" s="286">
        <v>0</v>
      </c>
      <c r="N197" s="286">
        <v>0</v>
      </c>
    </row>
    <row r="198" spans="1:14" ht="16">
      <c r="A198" s="190">
        <v>2</v>
      </c>
      <c r="B198" s="190">
        <v>2</v>
      </c>
      <c r="C198" s="285" t="s">
        <v>5</v>
      </c>
      <c r="D198" s="285">
        <v>110</v>
      </c>
      <c r="E198" s="190">
        <v>1</v>
      </c>
      <c r="F198" s="190">
        <v>4</v>
      </c>
      <c r="G198" s="190" t="str">
        <f t="shared" si="6"/>
        <v>110.1</v>
      </c>
      <c r="H198" s="190" t="str">
        <f t="shared" si="7"/>
        <v>110.4</v>
      </c>
      <c r="I198" s="190">
        <v>1</v>
      </c>
      <c r="J198" s="190">
        <v>4</v>
      </c>
      <c r="K198" s="190">
        <v>1</v>
      </c>
      <c r="L198" s="190">
        <v>1</v>
      </c>
      <c r="M198" s="190">
        <v>1</v>
      </c>
      <c r="N198" s="190">
        <v>1</v>
      </c>
    </row>
    <row r="199" spans="1:14" ht="16">
      <c r="A199" s="190">
        <v>2</v>
      </c>
      <c r="B199" s="190">
        <v>1</v>
      </c>
      <c r="C199" s="285" t="s">
        <v>5</v>
      </c>
      <c r="D199" s="285">
        <v>110</v>
      </c>
      <c r="E199" s="190">
        <v>1</v>
      </c>
      <c r="F199" s="190">
        <v>4</v>
      </c>
      <c r="G199" s="190" t="str">
        <f t="shared" si="6"/>
        <v>110.1</v>
      </c>
      <c r="H199" s="190" t="str">
        <f t="shared" si="7"/>
        <v>110.4</v>
      </c>
      <c r="I199" s="190">
        <v>1</v>
      </c>
      <c r="J199" s="190">
        <v>4</v>
      </c>
      <c r="K199" s="190">
        <v>1</v>
      </c>
      <c r="L199" s="190">
        <v>1</v>
      </c>
      <c r="M199" s="190">
        <v>1</v>
      </c>
      <c r="N199" s="190">
        <v>1</v>
      </c>
    </row>
    <row r="200" spans="1:14" ht="16">
      <c r="A200" s="190">
        <v>2</v>
      </c>
      <c r="B200" s="190">
        <v>3</v>
      </c>
      <c r="C200" s="285" t="s">
        <v>5</v>
      </c>
      <c r="D200" s="285">
        <v>110</v>
      </c>
      <c r="E200" s="190">
        <v>2</v>
      </c>
      <c r="F200" s="190">
        <v>4</v>
      </c>
      <c r="G200" s="190" t="str">
        <f t="shared" si="6"/>
        <v>110.2</v>
      </c>
      <c r="H200" s="190" t="str">
        <f t="shared" si="7"/>
        <v>110.4</v>
      </c>
      <c r="I200" s="190">
        <v>3</v>
      </c>
      <c r="J200" s="190">
        <v>4</v>
      </c>
      <c r="K200" s="286">
        <v>1</v>
      </c>
      <c r="L200" s="286">
        <v>1</v>
      </c>
      <c r="M200" s="286">
        <v>0</v>
      </c>
      <c r="N200" s="286">
        <v>0</v>
      </c>
    </row>
    <row r="201" spans="1:14" ht="16">
      <c r="A201" s="190">
        <v>2</v>
      </c>
      <c r="B201" s="190">
        <v>2</v>
      </c>
      <c r="C201" s="285" t="s">
        <v>5</v>
      </c>
      <c r="D201" s="285">
        <v>110</v>
      </c>
      <c r="E201" s="190">
        <v>2</v>
      </c>
      <c r="F201" s="190">
        <v>4</v>
      </c>
      <c r="G201" s="190" t="str">
        <f t="shared" si="6"/>
        <v>110.2</v>
      </c>
      <c r="H201" s="190" t="str">
        <f t="shared" si="7"/>
        <v>110.4</v>
      </c>
      <c r="I201" s="190">
        <v>3</v>
      </c>
      <c r="J201" s="190">
        <v>4</v>
      </c>
      <c r="K201" s="190">
        <v>1</v>
      </c>
      <c r="L201" s="190">
        <v>1</v>
      </c>
      <c r="M201" s="190">
        <v>1</v>
      </c>
      <c r="N201" s="190">
        <v>1</v>
      </c>
    </row>
    <row r="202" spans="1:14" ht="16">
      <c r="A202" s="190">
        <v>2</v>
      </c>
      <c r="B202" s="190">
        <v>1</v>
      </c>
      <c r="C202" s="285" t="s">
        <v>5</v>
      </c>
      <c r="D202" s="285">
        <v>110</v>
      </c>
      <c r="E202" s="190">
        <v>2</v>
      </c>
      <c r="F202" s="190">
        <v>4</v>
      </c>
      <c r="G202" s="190" t="str">
        <f t="shared" si="6"/>
        <v>110.2</v>
      </c>
      <c r="H202" s="190" t="str">
        <f t="shared" si="7"/>
        <v>110.4</v>
      </c>
      <c r="I202" s="190">
        <v>3</v>
      </c>
      <c r="J202" s="190">
        <v>4</v>
      </c>
      <c r="K202" s="190">
        <v>1</v>
      </c>
      <c r="L202" s="190">
        <v>1</v>
      </c>
      <c r="M202" s="190">
        <v>1</v>
      </c>
      <c r="N202" s="190">
        <v>1</v>
      </c>
    </row>
    <row r="203" spans="1:14" ht="16">
      <c r="A203" s="190">
        <v>2</v>
      </c>
      <c r="B203" s="190">
        <v>3</v>
      </c>
      <c r="C203" s="285" t="s">
        <v>5</v>
      </c>
      <c r="D203" s="285">
        <v>110</v>
      </c>
      <c r="E203" s="190">
        <v>3</v>
      </c>
      <c r="F203" s="190">
        <v>4</v>
      </c>
      <c r="G203" s="190" t="str">
        <f t="shared" si="6"/>
        <v>110.3</v>
      </c>
      <c r="H203" s="190" t="str">
        <f t="shared" si="7"/>
        <v>110.4</v>
      </c>
      <c r="I203" s="190">
        <v>2</v>
      </c>
      <c r="J203" s="190">
        <v>4</v>
      </c>
      <c r="K203" s="286">
        <v>1</v>
      </c>
      <c r="L203" s="286">
        <v>1</v>
      </c>
      <c r="M203" s="286">
        <v>1</v>
      </c>
      <c r="N203" s="286">
        <v>1</v>
      </c>
    </row>
    <row r="204" spans="1:14" ht="16">
      <c r="A204" s="190">
        <v>2</v>
      </c>
      <c r="B204" s="190">
        <v>2</v>
      </c>
      <c r="C204" s="285" t="s">
        <v>5</v>
      </c>
      <c r="D204" s="285">
        <v>110</v>
      </c>
      <c r="E204" s="190">
        <v>3</v>
      </c>
      <c r="F204" s="190">
        <v>4</v>
      </c>
      <c r="G204" s="190" t="str">
        <f t="shared" si="6"/>
        <v>110.3</v>
      </c>
      <c r="H204" s="190" t="str">
        <f t="shared" si="7"/>
        <v>110.4</v>
      </c>
      <c r="I204" s="190">
        <v>2</v>
      </c>
      <c r="J204" s="190">
        <v>4</v>
      </c>
      <c r="K204" s="190">
        <v>1</v>
      </c>
      <c r="L204" s="190">
        <v>1</v>
      </c>
      <c r="M204" s="190">
        <v>1</v>
      </c>
      <c r="N204" s="190">
        <v>1</v>
      </c>
    </row>
    <row r="205" spans="1:14" ht="16">
      <c r="A205" s="190">
        <v>2</v>
      </c>
      <c r="B205" s="190">
        <v>1</v>
      </c>
      <c r="C205" s="285" t="s">
        <v>5</v>
      </c>
      <c r="D205" s="285">
        <v>110</v>
      </c>
      <c r="E205" s="190">
        <v>3</v>
      </c>
      <c r="F205" s="190">
        <v>4</v>
      </c>
      <c r="G205" s="190" t="str">
        <f t="shared" si="6"/>
        <v>110.3</v>
      </c>
      <c r="H205" s="190" t="str">
        <f t="shared" si="7"/>
        <v>110.4</v>
      </c>
      <c r="I205" s="190">
        <v>2</v>
      </c>
      <c r="J205" s="190">
        <v>4</v>
      </c>
      <c r="K205" s="190">
        <v>1</v>
      </c>
      <c r="L205" s="190">
        <v>2</v>
      </c>
      <c r="M205" s="190">
        <v>1</v>
      </c>
      <c r="N205" s="190">
        <v>2</v>
      </c>
    </row>
    <row r="206" spans="1:14" ht="16">
      <c r="A206" s="190">
        <v>2</v>
      </c>
      <c r="B206" s="190">
        <v>3</v>
      </c>
      <c r="C206" s="285" t="s">
        <v>5</v>
      </c>
      <c r="D206" s="285">
        <v>110</v>
      </c>
      <c r="E206" s="190">
        <v>1</v>
      </c>
      <c r="F206" s="190">
        <v>5</v>
      </c>
      <c r="G206" s="190" t="str">
        <f t="shared" si="6"/>
        <v>110.1</v>
      </c>
      <c r="H206" s="190" t="str">
        <f t="shared" si="7"/>
        <v>110.5</v>
      </c>
      <c r="I206" s="190">
        <v>1</v>
      </c>
      <c r="J206" s="190">
        <v>5</v>
      </c>
      <c r="K206" s="190">
        <v>1</v>
      </c>
      <c r="L206" s="190">
        <v>1</v>
      </c>
      <c r="M206" s="190">
        <v>1</v>
      </c>
      <c r="N206" s="190">
        <v>1</v>
      </c>
    </row>
    <row r="207" spans="1:14" ht="16">
      <c r="A207" s="190">
        <v>2</v>
      </c>
      <c r="B207" s="190">
        <v>2</v>
      </c>
      <c r="C207" s="285" t="s">
        <v>5</v>
      </c>
      <c r="D207" s="285">
        <v>110</v>
      </c>
      <c r="E207" s="190">
        <v>1</v>
      </c>
      <c r="F207" s="190">
        <v>5</v>
      </c>
      <c r="G207" s="190" t="str">
        <f t="shared" si="6"/>
        <v>110.1</v>
      </c>
      <c r="H207" s="190" t="str">
        <f t="shared" si="7"/>
        <v>110.5</v>
      </c>
      <c r="I207" s="190">
        <v>1</v>
      </c>
      <c r="J207" s="190">
        <v>5</v>
      </c>
      <c r="K207" s="190">
        <v>1</v>
      </c>
      <c r="L207" s="190">
        <v>1</v>
      </c>
      <c r="M207" s="190">
        <v>1</v>
      </c>
      <c r="N207" s="190">
        <v>1</v>
      </c>
    </row>
    <row r="208" spans="1:14" ht="16">
      <c r="A208" s="190">
        <v>2</v>
      </c>
      <c r="B208" s="190">
        <v>1</v>
      </c>
      <c r="C208" s="285" t="s">
        <v>5</v>
      </c>
      <c r="D208" s="285">
        <v>110</v>
      </c>
      <c r="E208" s="190">
        <v>1</v>
      </c>
      <c r="F208" s="190">
        <v>5</v>
      </c>
      <c r="G208" s="190" t="str">
        <f t="shared" si="6"/>
        <v>110.1</v>
      </c>
      <c r="H208" s="190" t="str">
        <f t="shared" si="7"/>
        <v>110.5</v>
      </c>
      <c r="I208" s="190">
        <v>1</v>
      </c>
      <c r="J208" s="190">
        <v>5</v>
      </c>
      <c r="K208" s="190">
        <v>1</v>
      </c>
      <c r="L208" s="190">
        <v>1</v>
      </c>
      <c r="M208" s="190">
        <v>1</v>
      </c>
      <c r="N208" s="190">
        <v>1</v>
      </c>
    </row>
    <row r="209" spans="1:14" ht="16">
      <c r="A209" s="190">
        <v>2</v>
      </c>
      <c r="B209" s="190">
        <v>3</v>
      </c>
      <c r="C209" s="285" t="s">
        <v>5</v>
      </c>
      <c r="D209" s="285">
        <v>110</v>
      </c>
      <c r="E209" s="190">
        <v>2</v>
      </c>
      <c r="F209" s="190">
        <v>5</v>
      </c>
      <c r="G209" s="190" t="str">
        <f t="shared" si="6"/>
        <v>110.2</v>
      </c>
      <c r="H209" s="190" t="str">
        <f t="shared" si="7"/>
        <v>110.5</v>
      </c>
      <c r="I209" s="190">
        <v>3</v>
      </c>
      <c r="J209" s="190">
        <v>5</v>
      </c>
      <c r="K209" s="190">
        <v>2</v>
      </c>
      <c r="L209" s="190">
        <v>2</v>
      </c>
      <c r="M209" s="190">
        <v>1</v>
      </c>
      <c r="N209" s="190">
        <v>1</v>
      </c>
    </row>
    <row r="210" spans="1:14" ht="16">
      <c r="A210" s="190">
        <v>2</v>
      </c>
      <c r="B210" s="190">
        <v>2</v>
      </c>
      <c r="C210" s="285" t="s">
        <v>5</v>
      </c>
      <c r="D210" s="285">
        <v>110</v>
      </c>
      <c r="E210" s="190">
        <v>2</v>
      </c>
      <c r="F210" s="190">
        <v>5</v>
      </c>
      <c r="G210" s="190" t="str">
        <f t="shared" si="6"/>
        <v>110.2</v>
      </c>
      <c r="H210" s="190" t="str">
        <f t="shared" si="7"/>
        <v>110.5</v>
      </c>
      <c r="I210" s="190">
        <v>3</v>
      </c>
      <c r="J210" s="190">
        <v>5</v>
      </c>
      <c r="K210" s="190">
        <v>1</v>
      </c>
      <c r="L210" s="190">
        <v>1</v>
      </c>
      <c r="M210" s="190">
        <v>1</v>
      </c>
      <c r="N210" s="190">
        <v>1</v>
      </c>
    </row>
    <row r="211" spans="1:14" ht="16">
      <c r="A211" s="190">
        <v>2</v>
      </c>
      <c r="B211" s="190">
        <v>1</v>
      </c>
      <c r="C211" s="285" t="s">
        <v>5</v>
      </c>
      <c r="D211" s="285">
        <v>110</v>
      </c>
      <c r="E211" s="190">
        <v>2</v>
      </c>
      <c r="F211" s="190">
        <v>5</v>
      </c>
      <c r="G211" s="190" t="str">
        <f t="shared" si="6"/>
        <v>110.2</v>
      </c>
      <c r="H211" s="190" t="str">
        <f t="shared" si="7"/>
        <v>110.5</v>
      </c>
      <c r="I211" s="190">
        <v>3</v>
      </c>
      <c r="J211" s="190">
        <v>5</v>
      </c>
      <c r="K211" s="190">
        <v>1</v>
      </c>
      <c r="L211" s="190">
        <v>2</v>
      </c>
      <c r="M211" s="190">
        <v>1</v>
      </c>
      <c r="N211" s="190">
        <v>2</v>
      </c>
    </row>
    <row r="212" spans="1:14" ht="16">
      <c r="A212" s="190">
        <v>2</v>
      </c>
      <c r="B212" s="190">
        <v>3</v>
      </c>
      <c r="C212" s="285" t="s">
        <v>5</v>
      </c>
      <c r="D212" s="285">
        <v>110</v>
      </c>
      <c r="E212" s="190">
        <v>3</v>
      </c>
      <c r="F212" s="190">
        <v>5</v>
      </c>
      <c r="G212" s="190" t="str">
        <f t="shared" si="6"/>
        <v>110.3</v>
      </c>
      <c r="H212" s="190" t="str">
        <f t="shared" si="7"/>
        <v>110.5</v>
      </c>
      <c r="I212" s="190">
        <v>2</v>
      </c>
      <c r="J212" s="190">
        <v>5</v>
      </c>
      <c r="K212" s="190">
        <v>1</v>
      </c>
      <c r="L212" s="190">
        <v>1</v>
      </c>
      <c r="M212" s="190">
        <v>1</v>
      </c>
      <c r="N212" s="190">
        <v>1</v>
      </c>
    </row>
    <row r="213" spans="1:14" ht="16">
      <c r="A213" s="190">
        <v>2</v>
      </c>
      <c r="B213" s="190">
        <v>2</v>
      </c>
      <c r="C213" s="285" t="s">
        <v>5</v>
      </c>
      <c r="D213" s="285">
        <v>110</v>
      </c>
      <c r="E213" s="190">
        <v>3</v>
      </c>
      <c r="F213" s="190">
        <v>5</v>
      </c>
      <c r="G213" s="190" t="str">
        <f t="shared" si="6"/>
        <v>110.3</v>
      </c>
      <c r="H213" s="190" t="str">
        <f t="shared" si="7"/>
        <v>110.5</v>
      </c>
      <c r="I213" s="190">
        <v>2</v>
      </c>
      <c r="J213" s="190">
        <v>5</v>
      </c>
      <c r="K213" s="190">
        <v>1</v>
      </c>
      <c r="L213" s="190">
        <v>1</v>
      </c>
      <c r="M213" s="190">
        <v>1</v>
      </c>
      <c r="N213" s="190">
        <v>1</v>
      </c>
    </row>
    <row r="214" spans="1:14" ht="16">
      <c r="A214" s="190">
        <v>2</v>
      </c>
      <c r="B214" s="190">
        <v>1</v>
      </c>
      <c r="C214" s="285" t="s">
        <v>5</v>
      </c>
      <c r="D214" s="285">
        <v>110</v>
      </c>
      <c r="E214" s="190">
        <v>3</v>
      </c>
      <c r="F214" s="190">
        <v>5</v>
      </c>
      <c r="G214" s="190" t="str">
        <f t="shared" si="6"/>
        <v>110.3</v>
      </c>
      <c r="H214" s="190" t="str">
        <f t="shared" si="7"/>
        <v>110.5</v>
      </c>
      <c r="I214" s="190">
        <v>2</v>
      </c>
      <c r="J214" s="190">
        <v>5</v>
      </c>
      <c r="K214" s="190">
        <v>1</v>
      </c>
      <c r="L214" s="190">
        <v>2</v>
      </c>
      <c r="M214" s="190">
        <v>2</v>
      </c>
      <c r="N214" s="190">
        <v>1</v>
      </c>
    </row>
    <row r="215" spans="1:14" ht="16">
      <c r="A215" s="190">
        <v>2</v>
      </c>
      <c r="B215" s="190">
        <v>3</v>
      </c>
      <c r="C215" s="285" t="s">
        <v>5</v>
      </c>
      <c r="D215" s="285">
        <v>110</v>
      </c>
      <c r="E215" s="190">
        <v>4</v>
      </c>
      <c r="F215" s="190">
        <v>5</v>
      </c>
      <c r="G215" s="190" t="str">
        <f t="shared" si="6"/>
        <v>110.4</v>
      </c>
      <c r="H215" s="190" t="str">
        <f t="shared" si="7"/>
        <v>110.5</v>
      </c>
      <c r="I215" s="190">
        <v>4</v>
      </c>
      <c r="J215" s="190">
        <v>5</v>
      </c>
      <c r="K215" s="286">
        <v>1</v>
      </c>
      <c r="L215" s="286">
        <v>1</v>
      </c>
      <c r="M215" s="286">
        <v>1</v>
      </c>
      <c r="N215" s="286">
        <v>1</v>
      </c>
    </row>
    <row r="216" spans="1:14" ht="16">
      <c r="A216" s="190">
        <v>2</v>
      </c>
      <c r="B216" s="190">
        <v>2</v>
      </c>
      <c r="C216" s="285" t="s">
        <v>5</v>
      </c>
      <c r="D216" s="285">
        <v>110</v>
      </c>
      <c r="E216" s="190">
        <v>4</v>
      </c>
      <c r="F216" s="190">
        <v>5</v>
      </c>
      <c r="G216" s="190" t="str">
        <f t="shared" si="6"/>
        <v>110.4</v>
      </c>
      <c r="H216" s="190" t="str">
        <f t="shared" si="7"/>
        <v>110.5</v>
      </c>
      <c r="I216" s="190">
        <v>4</v>
      </c>
      <c r="J216" s="190">
        <v>5</v>
      </c>
      <c r="K216" s="190">
        <v>1</v>
      </c>
      <c r="L216" s="190">
        <v>1</v>
      </c>
      <c r="M216" s="190">
        <v>1</v>
      </c>
      <c r="N216" s="190">
        <v>1</v>
      </c>
    </row>
    <row r="217" spans="1:14" ht="16">
      <c r="A217" s="190">
        <v>2</v>
      </c>
      <c r="B217" s="190">
        <v>1</v>
      </c>
      <c r="C217" s="285" t="s">
        <v>5</v>
      </c>
      <c r="D217" s="285">
        <v>110</v>
      </c>
      <c r="E217" s="190">
        <v>4</v>
      </c>
      <c r="F217" s="190">
        <v>5</v>
      </c>
      <c r="G217" s="190" t="str">
        <f t="shared" si="6"/>
        <v>110.4</v>
      </c>
      <c r="H217" s="190" t="str">
        <f t="shared" si="7"/>
        <v>110.5</v>
      </c>
      <c r="I217" s="190">
        <v>4</v>
      </c>
      <c r="J217" s="190">
        <v>5</v>
      </c>
      <c r="K217" s="190">
        <v>0</v>
      </c>
      <c r="L217" s="190">
        <v>2</v>
      </c>
      <c r="M217" s="190">
        <v>2</v>
      </c>
      <c r="N217" s="190">
        <v>2</v>
      </c>
    </row>
    <row r="218" spans="1:14" ht="16">
      <c r="A218" s="190">
        <v>3</v>
      </c>
      <c r="B218" s="190">
        <v>3</v>
      </c>
      <c r="C218" s="285" t="s">
        <v>5</v>
      </c>
      <c r="D218" s="285">
        <v>113</v>
      </c>
      <c r="E218" s="190">
        <v>1</v>
      </c>
      <c r="F218" s="190">
        <v>2</v>
      </c>
      <c r="G218" s="190" t="str">
        <f t="shared" si="6"/>
        <v>113.1</v>
      </c>
      <c r="H218" s="190" t="str">
        <f t="shared" si="7"/>
        <v>113.2</v>
      </c>
      <c r="I218" s="190">
        <v>5</v>
      </c>
      <c r="J218" s="190">
        <v>4</v>
      </c>
      <c r="K218" s="190">
        <v>2</v>
      </c>
      <c r="L218" s="190">
        <v>2</v>
      </c>
      <c r="M218" s="190">
        <v>2</v>
      </c>
      <c r="N218" s="190">
        <v>2</v>
      </c>
    </row>
    <row r="219" spans="1:14" ht="16">
      <c r="A219" s="190">
        <v>3</v>
      </c>
      <c r="B219" s="190">
        <v>2</v>
      </c>
      <c r="C219" s="285" t="s">
        <v>5</v>
      </c>
      <c r="D219" s="285">
        <v>113</v>
      </c>
      <c r="E219" s="190">
        <v>1</v>
      </c>
      <c r="F219" s="190">
        <v>2</v>
      </c>
      <c r="G219" s="190" t="str">
        <f t="shared" si="6"/>
        <v>113.1</v>
      </c>
      <c r="H219" s="190" t="str">
        <f t="shared" si="7"/>
        <v>113.2</v>
      </c>
      <c r="I219" s="190">
        <v>5</v>
      </c>
      <c r="J219" s="190">
        <v>4</v>
      </c>
      <c r="K219" s="190">
        <v>2</v>
      </c>
      <c r="L219" s="190">
        <v>2</v>
      </c>
      <c r="M219" s="190">
        <v>1</v>
      </c>
      <c r="N219" s="190">
        <v>2</v>
      </c>
    </row>
    <row r="220" spans="1:14" ht="16">
      <c r="A220" s="190">
        <v>3</v>
      </c>
      <c r="B220" s="190">
        <v>1</v>
      </c>
      <c r="C220" s="285" t="s">
        <v>5</v>
      </c>
      <c r="D220" s="285">
        <v>113</v>
      </c>
      <c r="E220" s="190">
        <v>1</v>
      </c>
      <c r="F220" s="190">
        <v>2</v>
      </c>
      <c r="G220" s="190" t="str">
        <f t="shared" si="6"/>
        <v>113.1</v>
      </c>
      <c r="H220" s="190" t="str">
        <f t="shared" si="7"/>
        <v>113.2</v>
      </c>
      <c r="I220" s="190">
        <v>5</v>
      </c>
      <c r="J220" s="190">
        <v>4</v>
      </c>
      <c r="K220" s="190">
        <v>2</v>
      </c>
      <c r="L220" s="190">
        <v>1</v>
      </c>
      <c r="M220" s="190">
        <v>2</v>
      </c>
      <c r="N220" s="190">
        <v>2</v>
      </c>
    </row>
    <row r="221" spans="1:14" ht="16">
      <c r="A221" s="190">
        <v>3</v>
      </c>
      <c r="B221" s="190">
        <v>3</v>
      </c>
      <c r="C221" s="285" t="s">
        <v>5</v>
      </c>
      <c r="D221" s="285">
        <v>113</v>
      </c>
      <c r="E221" s="190">
        <v>1</v>
      </c>
      <c r="F221" s="190">
        <v>3</v>
      </c>
      <c r="G221" s="190" t="str">
        <f t="shared" si="6"/>
        <v>113.1</v>
      </c>
      <c r="H221" s="190" t="str">
        <f t="shared" si="7"/>
        <v>113.3</v>
      </c>
      <c r="I221" s="190">
        <v>5</v>
      </c>
      <c r="J221" s="190">
        <v>1</v>
      </c>
      <c r="K221" s="190">
        <v>2</v>
      </c>
      <c r="L221" s="190">
        <v>1</v>
      </c>
      <c r="M221" s="190">
        <v>2</v>
      </c>
      <c r="N221" s="190">
        <v>2</v>
      </c>
    </row>
    <row r="222" spans="1:14" ht="16">
      <c r="A222" s="190">
        <v>3</v>
      </c>
      <c r="B222" s="190">
        <v>2</v>
      </c>
      <c r="C222" s="285" t="s">
        <v>5</v>
      </c>
      <c r="D222" s="285">
        <v>113</v>
      </c>
      <c r="E222" s="190">
        <v>1</v>
      </c>
      <c r="F222" s="190">
        <v>3</v>
      </c>
      <c r="G222" s="190" t="str">
        <f t="shared" si="6"/>
        <v>113.1</v>
      </c>
      <c r="H222" s="190" t="str">
        <f t="shared" si="7"/>
        <v>113.3</v>
      </c>
      <c r="I222" s="190">
        <v>5</v>
      </c>
      <c r="J222" s="190">
        <v>1</v>
      </c>
      <c r="K222" s="190">
        <v>2</v>
      </c>
      <c r="L222" s="190">
        <v>2</v>
      </c>
      <c r="M222" s="190">
        <v>2</v>
      </c>
      <c r="N222" s="190">
        <v>2</v>
      </c>
    </row>
    <row r="223" spans="1:14" ht="16">
      <c r="A223" s="190">
        <v>3</v>
      </c>
      <c r="B223" s="190">
        <v>1</v>
      </c>
      <c r="C223" s="285" t="s">
        <v>5</v>
      </c>
      <c r="D223" s="285">
        <v>113</v>
      </c>
      <c r="E223" s="190">
        <v>1</v>
      </c>
      <c r="F223" s="190">
        <v>3</v>
      </c>
      <c r="G223" s="190" t="str">
        <f t="shared" si="6"/>
        <v>113.1</v>
      </c>
      <c r="H223" s="190" t="str">
        <f t="shared" si="7"/>
        <v>113.3</v>
      </c>
      <c r="I223" s="190">
        <v>5</v>
      </c>
      <c r="J223" s="190">
        <v>1</v>
      </c>
      <c r="K223" s="190">
        <v>2</v>
      </c>
      <c r="L223" s="190">
        <v>2</v>
      </c>
      <c r="M223" s="190">
        <v>1</v>
      </c>
      <c r="N223" s="190">
        <v>2</v>
      </c>
    </row>
    <row r="224" spans="1:14" ht="16">
      <c r="A224" s="190">
        <v>3</v>
      </c>
      <c r="B224" s="190">
        <v>3</v>
      </c>
      <c r="C224" s="285" t="s">
        <v>5</v>
      </c>
      <c r="D224" s="285">
        <v>113</v>
      </c>
      <c r="E224" s="190">
        <v>2</v>
      </c>
      <c r="F224" s="190">
        <v>3</v>
      </c>
      <c r="G224" s="190" t="str">
        <f t="shared" si="6"/>
        <v>113.2</v>
      </c>
      <c r="H224" s="190" t="str">
        <f t="shared" si="7"/>
        <v>113.3</v>
      </c>
      <c r="I224" s="190">
        <v>4</v>
      </c>
      <c r="J224" s="190">
        <v>1</v>
      </c>
      <c r="K224" s="190">
        <v>2</v>
      </c>
      <c r="L224" s="190">
        <v>2</v>
      </c>
      <c r="M224" s="190">
        <v>2</v>
      </c>
      <c r="N224" s="190">
        <v>1</v>
      </c>
    </row>
    <row r="225" spans="1:14" ht="16">
      <c r="A225" s="190">
        <v>3</v>
      </c>
      <c r="B225" s="190">
        <v>2</v>
      </c>
      <c r="C225" s="285" t="s">
        <v>5</v>
      </c>
      <c r="D225" s="285">
        <v>113</v>
      </c>
      <c r="E225" s="190">
        <v>2</v>
      </c>
      <c r="F225" s="190">
        <v>3</v>
      </c>
      <c r="G225" s="190" t="str">
        <f t="shared" si="6"/>
        <v>113.2</v>
      </c>
      <c r="H225" s="190" t="str">
        <f t="shared" si="7"/>
        <v>113.3</v>
      </c>
      <c r="I225" s="190">
        <v>4</v>
      </c>
      <c r="J225" s="190">
        <v>1</v>
      </c>
      <c r="K225" s="190">
        <v>1</v>
      </c>
      <c r="L225" s="190">
        <v>2</v>
      </c>
      <c r="M225" s="190">
        <v>2</v>
      </c>
      <c r="N225" s="190">
        <v>2</v>
      </c>
    </row>
    <row r="226" spans="1:14" ht="16">
      <c r="A226" s="190">
        <v>3</v>
      </c>
      <c r="B226" s="190">
        <v>1</v>
      </c>
      <c r="C226" s="285" t="s">
        <v>5</v>
      </c>
      <c r="D226" s="285">
        <v>113</v>
      </c>
      <c r="E226" s="190">
        <v>2</v>
      </c>
      <c r="F226" s="190">
        <v>3</v>
      </c>
      <c r="G226" s="190" t="str">
        <f t="shared" si="6"/>
        <v>113.2</v>
      </c>
      <c r="H226" s="190" t="str">
        <f t="shared" si="7"/>
        <v>113.3</v>
      </c>
      <c r="I226" s="190">
        <v>4</v>
      </c>
      <c r="J226" s="190">
        <v>1</v>
      </c>
      <c r="K226" s="190">
        <v>1</v>
      </c>
      <c r="L226" s="190">
        <v>1</v>
      </c>
      <c r="M226" s="190">
        <v>2</v>
      </c>
      <c r="N226" s="190">
        <v>2</v>
      </c>
    </row>
    <row r="227" spans="1:14" ht="16">
      <c r="A227" s="190">
        <v>3</v>
      </c>
      <c r="B227" s="190">
        <v>3</v>
      </c>
      <c r="C227" s="285" t="s">
        <v>5</v>
      </c>
      <c r="D227" s="285">
        <v>113</v>
      </c>
      <c r="E227" s="190">
        <v>1</v>
      </c>
      <c r="F227" s="190">
        <v>4</v>
      </c>
      <c r="G227" s="190" t="str">
        <f t="shared" si="6"/>
        <v>113.1</v>
      </c>
      <c r="H227" s="190" t="str">
        <f t="shared" si="7"/>
        <v>113.4</v>
      </c>
      <c r="I227" s="190">
        <v>5</v>
      </c>
      <c r="J227" s="190">
        <v>2</v>
      </c>
      <c r="K227" s="190">
        <v>2</v>
      </c>
      <c r="L227" s="190">
        <v>2</v>
      </c>
      <c r="M227" s="190">
        <v>2</v>
      </c>
      <c r="N227" s="190">
        <v>1</v>
      </c>
    </row>
    <row r="228" spans="1:14" ht="16">
      <c r="A228" s="190">
        <v>3</v>
      </c>
      <c r="B228" s="190">
        <v>2</v>
      </c>
      <c r="C228" s="285" t="s">
        <v>5</v>
      </c>
      <c r="D228" s="285">
        <v>113</v>
      </c>
      <c r="E228" s="190">
        <v>1</v>
      </c>
      <c r="F228" s="190">
        <v>4</v>
      </c>
      <c r="G228" s="190" t="str">
        <f t="shared" si="6"/>
        <v>113.1</v>
      </c>
      <c r="H228" s="190" t="str">
        <f t="shared" si="7"/>
        <v>113.4</v>
      </c>
      <c r="I228" s="190">
        <v>5</v>
      </c>
      <c r="J228" s="190">
        <v>2</v>
      </c>
      <c r="K228" s="190">
        <v>2</v>
      </c>
      <c r="L228" s="190">
        <v>2</v>
      </c>
      <c r="M228" s="190">
        <v>2</v>
      </c>
      <c r="N228" s="190">
        <v>2</v>
      </c>
    </row>
    <row r="229" spans="1:14" ht="16">
      <c r="A229" s="190">
        <v>3</v>
      </c>
      <c r="B229" s="190">
        <v>1</v>
      </c>
      <c r="C229" s="285" t="s">
        <v>5</v>
      </c>
      <c r="D229" s="285">
        <v>113</v>
      </c>
      <c r="E229" s="190">
        <v>1</v>
      </c>
      <c r="F229" s="190">
        <v>4</v>
      </c>
      <c r="G229" s="190" t="str">
        <f t="shared" si="6"/>
        <v>113.1</v>
      </c>
      <c r="H229" s="190" t="str">
        <f t="shared" si="7"/>
        <v>113.4</v>
      </c>
      <c r="I229" s="190">
        <v>5</v>
      </c>
      <c r="J229" s="190">
        <v>2</v>
      </c>
      <c r="K229" s="190">
        <v>2</v>
      </c>
      <c r="L229" s="190">
        <v>2</v>
      </c>
      <c r="M229" s="190">
        <v>1</v>
      </c>
      <c r="N229" s="190">
        <v>2</v>
      </c>
    </row>
    <row r="230" spans="1:14" ht="16">
      <c r="A230" s="190">
        <v>3</v>
      </c>
      <c r="B230" s="190">
        <v>3</v>
      </c>
      <c r="C230" s="285" t="s">
        <v>5</v>
      </c>
      <c r="D230" s="285">
        <v>113</v>
      </c>
      <c r="E230" s="190">
        <v>2</v>
      </c>
      <c r="F230" s="190">
        <v>4</v>
      </c>
      <c r="G230" s="190" t="str">
        <f t="shared" si="6"/>
        <v>113.2</v>
      </c>
      <c r="H230" s="190" t="str">
        <f t="shared" si="7"/>
        <v>113.4</v>
      </c>
      <c r="I230" s="190">
        <v>4</v>
      </c>
      <c r="J230" s="190">
        <v>2</v>
      </c>
      <c r="K230" s="190">
        <v>2</v>
      </c>
      <c r="L230" s="190">
        <v>2</v>
      </c>
      <c r="M230" s="190">
        <v>1</v>
      </c>
      <c r="N230" s="190">
        <v>2</v>
      </c>
    </row>
    <row r="231" spans="1:14" ht="16">
      <c r="A231" s="190">
        <v>3</v>
      </c>
      <c r="B231" s="190">
        <v>2</v>
      </c>
      <c r="C231" s="285" t="s">
        <v>5</v>
      </c>
      <c r="D231" s="285">
        <v>113</v>
      </c>
      <c r="E231" s="190">
        <v>2</v>
      </c>
      <c r="F231" s="190">
        <v>4</v>
      </c>
      <c r="G231" s="190" t="str">
        <f t="shared" si="6"/>
        <v>113.2</v>
      </c>
      <c r="H231" s="190" t="str">
        <f t="shared" si="7"/>
        <v>113.4</v>
      </c>
      <c r="I231" s="190">
        <v>4</v>
      </c>
      <c r="J231" s="190">
        <v>2</v>
      </c>
      <c r="K231" s="190">
        <v>1</v>
      </c>
      <c r="L231" s="190">
        <v>2</v>
      </c>
      <c r="M231" s="190">
        <v>1</v>
      </c>
      <c r="N231" s="190">
        <v>2</v>
      </c>
    </row>
    <row r="232" spans="1:14" ht="16">
      <c r="A232" s="190">
        <v>3</v>
      </c>
      <c r="B232" s="190">
        <v>1</v>
      </c>
      <c r="C232" s="285" t="s">
        <v>5</v>
      </c>
      <c r="D232" s="285">
        <v>113</v>
      </c>
      <c r="E232" s="190">
        <v>2</v>
      </c>
      <c r="F232" s="190">
        <v>4</v>
      </c>
      <c r="G232" s="190" t="str">
        <f t="shared" si="6"/>
        <v>113.2</v>
      </c>
      <c r="H232" s="190" t="str">
        <f t="shared" si="7"/>
        <v>113.4</v>
      </c>
      <c r="I232" s="190">
        <v>4</v>
      </c>
      <c r="J232" s="190">
        <v>2</v>
      </c>
      <c r="K232" s="190">
        <v>1</v>
      </c>
      <c r="L232" s="190">
        <v>1</v>
      </c>
      <c r="M232" s="190">
        <v>1</v>
      </c>
      <c r="N232" s="190">
        <v>2</v>
      </c>
    </row>
    <row r="233" spans="1:14" ht="16">
      <c r="A233" s="190">
        <v>3</v>
      </c>
      <c r="B233" s="190">
        <v>3</v>
      </c>
      <c r="C233" s="285" t="s">
        <v>5</v>
      </c>
      <c r="D233" s="285">
        <v>113</v>
      </c>
      <c r="E233" s="190">
        <v>3</v>
      </c>
      <c r="F233" s="190">
        <v>4</v>
      </c>
      <c r="G233" s="190" t="str">
        <f t="shared" si="6"/>
        <v>113.3</v>
      </c>
      <c r="H233" s="190" t="str">
        <f t="shared" si="7"/>
        <v>113.4</v>
      </c>
      <c r="I233" s="190">
        <v>1</v>
      </c>
      <c r="J233" s="190">
        <v>2</v>
      </c>
      <c r="K233" s="190">
        <v>1</v>
      </c>
      <c r="L233" s="190">
        <v>1</v>
      </c>
      <c r="M233" s="190">
        <v>1</v>
      </c>
      <c r="N233" s="190">
        <v>1</v>
      </c>
    </row>
    <row r="234" spans="1:14" ht="16">
      <c r="A234" s="190">
        <v>3</v>
      </c>
      <c r="B234" s="190">
        <v>2</v>
      </c>
      <c r="C234" s="285" t="s">
        <v>5</v>
      </c>
      <c r="D234" s="285">
        <v>113</v>
      </c>
      <c r="E234" s="190">
        <v>3</v>
      </c>
      <c r="F234" s="190">
        <v>4</v>
      </c>
      <c r="G234" s="190" t="str">
        <f t="shared" si="6"/>
        <v>113.3</v>
      </c>
      <c r="H234" s="190" t="str">
        <f t="shared" si="7"/>
        <v>113.4</v>
      </c>
      <c r="I234" s="190">
        <v>1</v>
      </c>
      <c r="J234" s="190">
        <v>2</v>
      </c>
      <c r="K234" s="190">
        <v>1</v>
      </c>
      <c r="L234" s="190">
        <v>1</v>
      </c>
      <c r="M234" s="190">
        <v>1</v>
      </c>
      <c r="N234" s="190">
        <v>1</v>
      </c>
    </row>
    <row r="235" spans="1:14" ht="16">
      <c r="A235" s="190">
        <v>3</v>
      </c>
      <c r="B235" s="190">
        <v>1</v>
      </c>
      <c r="C235" s="285" t="s">
        <v>5</v>
      </c>
      <c r="D235" s="285">
        <v>113</v>
      </c>
      <c r="E235" s="190">
        <v>3</v>
      </c>
      <c r="F235" s="190">
        <v>4</v>
      </c>
      <c r="G235" s="190" t="str">
        <f t="shared" si="6"/>
        <v>113.3</v>
      </c>
      <c r="H235" s="190" t="str">
        <f t="shared" si="7"/>
        <v>113.4</v>
      </c>
      <c r="I235" s="190">
        <v>1</v>
      </c>
      <c r="J235" s="190">
        <v>2</v>
      </c>
      <c r="K235" s="190">
        <v>1</v>
      </c>
      <c r="L235" s="190">
        <v>1</v>
      </c>
      <c r="M235" s="190">
        <v>1</v>
      </c>
      <c r="N235" s="190">
        <v>1</v>
      </c>
    </row>
    <row r="236" spans="1:14" ht="16">
      <c r="A236" s="190">
        <v>3</v>
      </c>
      <c r="B236" s="190">
        <v>3</v>
      </c>
      <c r="C236" s="285" t="s">
        <v>5</v>
      </c>
      <c r="D236" s="285">
        <v>113</v>
      </c>
      <c r="E236" s="190">
        <v>1</v>
      </c>
      <c r="F236" s="190">
        <v>5</v>
      </c>
      <c r="G236" s="190" t="str">
        <f t="shared" si="6"/>
        <v>113.1</v>
      </c>
      <c r="H236" s="190" t="str">
        <f t="shared" si="7"/>
        <v>113.5</v>
      </c>
      <c r="I236" s="190">
        <v>5</v>
      </c>
      <c r="J236" s="190">
        <v>3</v>
      </c>
      <c r="K236" s="190">
        <v>2</v>
      </c>
      <c r="L236" s="190">
        <v>1</v>
      </c>
      <c r="M236" s="190">
        <v>2</v>
      </c>
      <c r="N236" s="190">
        <v>2</v>
      </c>
    </row>
    <row r="237" spans="1:14" ht="16">
      <c r="A237" s="190">
        <v>3</v>
      </c>
      <c r="B237" s="190">
        <v>2</v>
      </c>
      <c r="C237" s="285" t="s">
        <v>5</v>
      </c>
      <c r="D237" s="285">
        <v>113</v>
      </c>
      <c r="E237" s="190">
        <v>1</v>
      </c>
      <c r="F237" s="190">
        <v>5</v>
      </c>
      <c r="G237" s="190" t="str">
        <f t="shared" si="6"/>
        <v>113.1</v>
      </c>
      <c r="H237" s="190" t="str">
        <f t="shared" si="7"/>
        <v>113.5</v>
      </c>
      <c r="I237" s="190">
        <v>5</v>
      </c>
      <c r="J237" s="190">
        <v>3</v>
      </c>
      <c r="K237" s="190">
        <v>2</v>
      </c>
      <c r="L237" s="190">
        <v>2</v>
      </c>
      <c r="M237" s="190">
        <v>1</v>
      </c>
      <c r="N237" s="190">
        <v>2</v>
      </c>
    </row>
    <row r="238" spans="1:14" ht="16">
      <c r="A238" s="190">
        <v>3</v>
      </c>
      <c r="B238" s="190">
        <v>1</v>
      </c>
      <c r="C238" s="285" t="s">
        <v>5</v>
      </c>
      <c r="D238" s="285">
        <v>113</v>
      </c>
      <c r="E238" s="190">
        <v>1</v>
      </c>
      <c r="F238" s="190">
        <v>5</v>
      </c>
      <c r="G238" s="190" t="str">
        <f t="shared" si="6"/>
        <v>113.1</v>
      </c>
      <c r="H238" s="190" t="str">
        <f t="shared" si="7"/>
        <v>113.5</v>
      </c>
      <c r="I238" s="190">
        <v>5</v>
      </c>
      <c r="J238" s="190">
        <v>3</v>
      </c>
      <c r="K238" s="190">
        <v>2</v>
      </c>
      <c r="L238" s="190">
        <v>2</v>
      </c>
      <c r="M238" s="190">
        <v>2</v>
      </c>
      <c r="N238" s="190">
        <v>2</v>
      </c>
    </row>
    <row r="239" spans="1:14" ht="16">
      <c r="A239" s="190">
        <v>3</v>
      </c>
      <c r="B239" s="190">
        <v>3</v>
      </c>
      <c r="C239" s="285" t="s">
        <v>5</v>
      </c>
      <c r="D239" s="285">
        <v>113</v>
      </c>
      <c r="E239" s="190">
        <v>2</v>
      </c>
      <c r="F239" s="190">
        <v>5</v>
      </c>
      <c r="G239" s="190" t="str">
        <f t="shared" si="6"/>
        <v>113.2</v>
      </c>
      <c r="H239" s="190" t="str">
        <f t="shared" si="7"/>
        <v>113.5</v>
      </c>
      <c r="I239" s="190">
        <v>4</v>
      </c>
      <c r="J239" s="190">
        <v>3</v>
      </c>
      <c r="K239" s="190">
        <v>1</v>
      </c>
      <c r="L239" s="190">
        <v>2</v>
      </c>
      <c r="M239" s="190">
        <v>2</v>
      </c>
      <c r="N239" s="190">
        <v>2</v>
      </c>
    </row>
    <row r="240" spans="1:14" ht="16">
      <c r="A240" s="190">
        <v>3</v>
      </c>
      <c r="B240" s="190">
        <v>2</v>
      </c>
      <c r="C240" s="285" t="s">
        <v>5</v>
      </c>
      <c r="D240" s="285">
        <v>113</v>
      </c>
      <c r="E240" s="190">
        <v>2</v>
      </c>
      <c r="F240" s="190">
        <v>5</v>
      </c>
      <c r="G240" s="190" t="str">
        <f t="shared" si="6"/>
        <v>113.2</v>
      </c>
      <c r="H240" s="190" t="str">
        <f t="shared" si="7"/>
        <v>113.5</v>
      </c>
      <c r="I240" s="190">
        <v>4</v>
      </c>
      <c r="J240" s="190">
        <v>3</v>
      </c>
      <c r="K240" s="190">
        <v>1</v>
      </c>
      <c r="L240" s="190">
        <v>1</v>
      </c>
      <c r="M240" s="190">
        <v>2</v>
      </c>
      <c r="N240" s="190">
        <v>2</v>
      </c>
    </row>
    <row r="241" spans="1:14" ht="16">
      <c r="A241" s="190">
        <v>3</v>
      </c>
      <c r="B241" s="190">
        <v>1</v>
      </c>
      <c r="C241" s="285" t="s">
        <v>5</v>
      </c>
      <c r="D241" s="285">
        <v>113</v>
      </c>
      <c r="E241" s="190">
        <v>2</v>
      </c>
      <c r="F241" s="190">
        <v>5</v>
      </c>
      <c r="G241" s="190" t="str">
        <f t="shared" si="6"/>
        <v>113.2</v>
      </c>
      <c r="H241" s="190" t="str">
        <f t="shared" si="7"/>
        <v>113.5</v>
      </c>
      <c r="I241" s="190">
        <v>4</v>
      </c>
      <c r="J241" s="190">
        <v>3</v>
      </c>
      <c r="K241" s="190">
        <v>2</v>
      </c>
      <c r="L241" s="190">
        <v>2</v>
      </c>
      <c r="M241" s="190">
        <v>1</v>
      </c>
      <c r="N241" s="190">
        <v>1</v>
      </c>
    </row>
    <row r="242" spans="1:14" ht="16">
      <c r="A242" s="190">
        <v>3</v>
      </c>
      <c r="B242" s="190">
        <v>3</v>
      </c>
      <c r="C242" s="285" t="s">
        <v>5</v>
      </c>
      <c r="D242" s="285">
        <v>113</v>
      </c>
      <c r="E242" s="190">
        <v>3</v>
      </c>
      <c r="F242" s="190">
        <v>5</v>
      </c>
      <c r="G242" s="190" t="str">
        <f t="shared" si="6"/>
        <v>113.3</v>
      </c>
      <c r="H242" s="190" t="str">
        <f t="shared" si="7"/>
        <v>113.5</v>
      </c>
      <c r="I242" s="190">
        <v>1</v>
      </c>
      <c r="J242" s="190">
        <v>3</v>
      </c>
      <c r="K242" s="190">
        <v>1</v>
      </c>
      <c r="L242" s="190">
        <v>1</v>
      </c>
      <c r="M242" s="190">
        <v>1</v>
      </c>
      <c r="N242" s="190">
        <v>1</v>
      </c>
    </row>
    <row r="243" spans="1:14" ht="16">
      <c r="A243" s="190">
        <v>3</v>
      </c>
      <c r="B243" s="190">
        <v>2</v>
      </c>
      <c r="C243" s="285" t="s">
        <v>5</v>
      </c>
      <c r="D243" s="285">
        <v>113</v>
      </c>
      <c r="E243" s="190">
        <v>3</v>
      </c>
      <c r="F243" s="190">
        <v>5</v>
      </c>
      <c r="G243" s="190" t="str">
        <f t="shared" si="6"/>
        <v>113.3</v>
      </c>
      <c r="H243" s="190" t="str">
        <f t="shared" si="7"/>
        <v>113.5</v>
      </c>
      <c r="I243" s="190">
        <v>1</v>
      </c>
      <c r="J243" s="190">
        <v>3</v>
      </c>
      <c r="K243" s="190">
        <v>1</v>
      </c>
      <c r="L243" s="190">
        <v>1</v>
      </c>
      <c r="M243" s="190">
        <v>1</v>
      </c>
      <c r="N243" s="190">
        <v>1</v>
      </c>
    </row>
    <row r="244" spans="1:14" ht="16">
      <c r="A244" s="190">
        <v>3</v>
      </c>
      <c r="B244" s="190">
        <v>1</v>
      </c>
      <c r="C244" s="285" t="s">
        <v>5</v>
      </c>
      <c r="D244" s="285">
        <v>113</v>
      </c>
      <c r="E244" s="190">
        <v>3</v>
      </c>
      <c r="F244" s="190">
        <v>5</v>
      </c>
      <c r="G244" s="190" t="str">
        <f t="shared" si="6"/>
        <v>113.3</v>
      </c>
      <c r="H244" s="190" t="str">
        <f t="shared" si="7"/>
        <v>113.5</v>
      </c>
      <c r="I244" s="190">
        <v>1</v>
      </c>
      <c r="J244" s="190">
        <v>3</v>
      </c>
      <c r="K244" s="190">
        <v>1</v>
      </c>
      <c r="L244" s="190">
        <v>2</v>
      </c>
      <c r="M244" s="190">
        <v>2</v>
      </c>
      <c r="N244" s="190">
        <v>1</v>
      </c>
    </row>
    <row r="245" spans="1:14" ht="16">
      <c r="A245" s="190">
        <v>3</v>
      </c>
      <c r="B245" s="190">
        <v>3</v>
      </c>
      <c r="C245" s="285" t="s">
        <v>5</v>
      </c>
      <c r="D245" s="285">
        <v>113</v>
      </c>
      <c r="E245" s="190">
        <v>4</v>
      </c>
      <c r="F245" s="190">
        <v>5</v>
      </c>
      <c r="G245" s="190" t="str">
        <f t="shared" si="6"/>
        <v>113.4</v>
      </c>
      <c r="H245" s="190" t="str">
        <f t="shared" si="7"/>
        <v>113.5</v>
      </c>
      <c r="I245" s="190">
        <v>2</v>
      </c>
      <c r="J245" s="190">
        <v>3</v>
      </c>
      <c r="K245" s="190">
        <v>1</v>
      </c>
      <c r="L245" s="190">
        <v>1</v>
      </c>
      <c r="M245" s="190">
        <v>1</v>
      </c>
      <c r="N245" s="190">
        <v>2</v>
      </c>
    </row>
    <row r="246" spans="1:14" ht="16">
      <c r="A246" s="190">
        <v>3</v>
      </c>
      <c r="B246" s="190">
        <v>2</v>
      </c>
      <c r="C246" s="285" t="s">
        <v>5</v>
      </c>
      <c r="D246" s="285">
        <v>113</v>
      </c>
      <c r="E246" s="190">
        <v>4</v>
      </c>
      <c r="F246" s="190">
        <v>5</v>
      </c>
      <c r="G246" s="190" t="str">
        <f t="shared" si="6"/>
        <v>113.4</v>
      </c>
      <c r="H246" s="190" t="str">
        <f t="shared" si="7"/>
        <v>113.5</v>
      </c>
      <c r="I246" s="190">
        <v>2</v>
      </c>
      <c r="J246" s="190">
        <v>3</v>
      </c>
      <c r="K246" s="190">
        <v>1</v>
      </c>
      <c r="L246" s="190">
        <v>1</v>
      </c>
      <c r="M246" s="190">
        <v>1</v>
      </c>
      <c r="N246" s="190">
        <v>2</v>
      </c>
    </row>
    <row r="247" spans="1:14" ht="16">
      <c r="A247" s="190">
        <v>3</v>
      </c>
      <c r="B247" s="190">
        <v>1</v>
      </c>
      <c r="C247" s="285" t="s">
        <v>5</v>
      </c>
      <c r="D247" s="285">
        <v>113</v>
      </c>
      <c r="E247" s="190">
        <v>4</v>
      </c>
      <c r="F247" s="190">
        <v>5</v>
      </c>
      <c r="G247" s="190" t="str">
        <f t="shared" si="6"/>
        <v>113.4</v>
      </c>
      <c r="H247" s="190" t="str">
        <f t="shared" si="7"/>
        <v>113.5</v>
      </c>
      <c r="I247" s="190">
        <v>2</v>
      </c>
      <c r="J247" s="190">
        <v>3</v>
      </c>
      <c r="K247" s="190">
        <v>1</v>
      </c>
      <c r="L247" s="190">
        <v>2</v>
      </c>
      <c r="M247" s="190">
        <v>2</v>
      </c>
      <c r="N247" s="190">
        <v>2</v>
      </c>
    </row>
    <row r="248" spans="1:14" ht="16">
      <c r="A248" s="190">
        <v>2</v>
      </c>
      <c r="B248" s="190">
        <v>3</v>
      </c>
      <c r="C248" s="285" t="s">
        <v>12</v>
      </c>
      <c r="D248" s="285">
        <v>119</v>
      </c>
      <c r="E248" s="190">
        <v>1</v>
      </c>
      <c r="F248" s="190">
        <v>2</v>
      </c>
      <c r="G248" s="190" t="str">
        <f t="shared" si="6"/>
        <v>119.1</v>
      </c>
      <c r="H248" s="190" t="str">
        <f t="shared" si="7"/>
        <v>119.2</v>
      </c>
      <c r="I248" s="190">
        <v>4</v>
      </c>
      <c r="J248" s="190">
        <v>5</v>
      </c>
      <c r="K248" s="190">
        <v>2</v>
      </c>
      <c r="L248" s="190">
        <v>1</v>
      </c>
      <c r="M248" s="190">
        <v>1</v>
      </c>
      <c r="N248" s="190">
        <v>1</v>
      </c>
    </row>
    <row r="249" spans="1:14" ht="16">
      <c r="A249" s="190">
        <v>2</v>
      </c>
      <c r="B249" s="190">
        <v>2</v>
      </c>
      <c r="C249" s="285" t="s">
        <v>12</v>
      </c>
      <c r="D249" s="285">
        <v>119</v>
      </c>
      <c r="E249" s="190">
        <v>1</v>
      </c>
      <c r="F249" s="190">
        <v>2</v>
      </c>
      <c r="G249" s="190" t="str">
        <f t="shared" si="6"/>
        <v>119.1</v>
      </c>
      <c r="H249" s="190" t="str">
        <f t="shared" si="7"/>
        <v>119.2</v>
      </c>
      <c r="I249" s="190">
        <v>4</v>
      </c>
      <c r="J249" s="190">
        <v>5</v>
      </c>
      <c r="K249" s="190">
        <v>1</v>
      </c>
      <c r="L249" s="190">
        <v>1</v>
      </c>
      <c r="M249" s="190">
        <v>1</v>
      </c>
      <c r="N249" s="190">
        <v>1</v>
      </c>
    </row>
    <row r="250" spans="1:14" ht="16">
      <c r="A250" s="190">
        <v>2</v>
      </c>
      <c r="B250" s="190">
        <v>1</v>
      </c>
      <c r="C250" s="285" t="s">
        <v>12</v>
      </c>
      <c r="D250" s="285">
        <v>119</v>
      </c>
      <c r="E250" s="190">
        <v>1</v>
      </c>
      <c r="F250" s="190">
        <v>2</v>
      </c>
      <c r="G250" s="190" t="str">
        <f t="shared" si="6"/>
        <v>119.1</v>
      </c>
      <c r="H250" s="190" t="str">
        <f t="shared" si="7"/>
        <v>119.2</v>
      </c>
      <c r="I250" s="190">
        <v>4</v>
      </c>
      <c r="J250" s="190">
        <v>5</v>
      </c>
      <c r="K250" s="190">
        <v>2</v>
      </c>
      <c r="L250" s="190">
        <v>2</v>
      </c>
      <c r="M250" s="190">
        <v>2</v>
      </c>
      <c r="N250" s="190">
        <v>2</v>
      </c>
    </row>
    <row r="251" spans="1:14" ht="16">
      <c r="A251" s="190">
        <v>2</v>
      </c>
      <c r="B251" s="190">
        <v>3</v>
      </c>
      <c r="C251" s="285" t="s">
        <v>12</v>
      </c>
      <c r="D251" s="285">
        <v>119</v>
      </c>
      <c r="E251" s="190">
        <v>1</v>
      </c>
      <c r="F251" s="190">
        <v>3</v>
      </c>
      <c r="G251" s="190" t="str">
        <f t="shared" si="6"/>
        <v>119.1</v>
      </c>
      <c r="H251" s="190" t="str">
        <f t="shared" si="7"/>
        <v>119.3</v>
      </c>
      <c r="I251" s="190">
        <v>4</v>
      </c>
      <c r="J251" s="190">
        <v>1</v>
      </c>
      <c r="K251" s="190">
        <v>2</v>
      </c>
      <c r="L251" s="190">
        <v>2</v>
      </c>
      <c r="M251" s="190">
        <v>2</v>
      </c>
      <c r="N251" s="190">
        <v>2</v>
      </c>
    </row>
    <row r="252" spans="1:14" ht="16">
      <c r="A252" s="190">
        <v>2</v>
      </c>
      <c r="B252" s="190">
        <v>2</v>
      </c>
      <c r="C252" s="285" t="s">
        <v>12</v>
      </c>
      <c r="D252" s="285">
        <v>119</v>
      </c>
      <c r="E252" s="190">
        <v>1</v>
      </c>
      <c r="F252" s="190">
        <v>3</v>
      </c>
      <c r="G252" s="190" t="str">
        <f t="shared" si="6"/>
        <v>119.1</v>
      </c>
      <c r="H252" s="190" t="str">
        <f t="shared" si="7"/>
        <v>119.3</v>
      </c>
      <c r="I252" s="190">
        <v>4</v>
      </c>
      <c r="J252" s="190">
        <v>1</v>
      </c>
      <c r="K252" s="190">
        <v>2</v>
      </c>
      <c r="L252" s="190">
        <v>2</v>
      </c>
      <c r="M252" s="190">
        <v>1</v>
      </c>
      <c r="N252" s="190">
        <v>2</v>
      </c>
    </row>
    <row r="253" spans="1:14" ht="16">
      <c r="A253" s="190">
        <v>2</v>
      </c>
      <c r="B253" s="190">
        <v>1</v>
      </c>
      <c r="C253" s="285" t="s">
        <v>12</v>
      </c>
      <c r="D253" s="285">
        <v>119</v>
      </c>
      <c r="E253" s="190">
        <v>1</v>
      </c>
      <c r="F253" s="190">
        <v>3</v>
      </c>
      <c r="G253" s="190" t="str">
        <f t="shared" si="6"/>
        <v>119.1</v>
      </c>
      <c r="H253" s="190" t="str">
        <f t="shared" si="7"/>
        <v>119.3</v>
      </c>
      <c r="I253" s="190">
        <v>4</v>
      </c>
      <c r="J253" s="190">
        <v>1</v>
      </c>
      <c r="K253" s="190">
        <v>2</v>
      </c>
      <c r="L253" s="190">
        <v>2</v>
      </c>
      <c r="M253" s="190">
        <v>2</v>
      </c>
      <c r="N253" s="190">
        <v>1</v>
      </c>
    </row>
    <row r="254" spans="1:14" ht="16">
      <c r="A254" s="190">
        <v>2</v>
      </c>
      <c r="B254" s="190">
        <v>3</v>
      </c>
      <c r="C254" s="285" t="s">
        <v>12</v>
      </c>
      <c r="D254" s="285">
        <v>119</v>
      </c>
      <c r="E254" s="190">
        <v>2</v>
      </c>
      <c r="F254" s="190">
        <v>3</v>
      </c>
      <c r="G254" s="190" t="str">
        <f t="shared" si="6"/>
        <v>119.2</v>
      </c>
      <c r="H254" s="190" t="str">
        <f t="shared" si="7"/>
        <v>119.3</v>
      </c>
      <c r="I254" s="190">
        <v>5</v>
      </c>
      <c r="J254" s="190">
        <v>1</v>
      </c>
      <c r="K254" s="190">
        <v>2</v>
      </c>
      <c r="L254" s="190">
        <v>2</v>
      </c>
      <c r="M254" s="190">
        <v>2</v>
      </c>
      <c r="N254" s="190">
        <v>2</v>
      </c>
    </row>
    <row r="255" spans="1:14" ht="16">
      <c r="A255" s="190">
        <v>2</v>
      </c>
      <c r="B255" s="190">
        <v>2</v>
      </c>
      <c r="C255" s="285" t="s">
        <v>12</v>
      </c>
      <c r="D255" s="285">
        <v>119</v>
      </c>
      <c r="E255" s="190">
        <v>2</v>
      </c>
      <c r="F255" s="190">
        <v>3</v>
      </c>
      <c r="G255" s="190" t="str">
        <f t="shared" si="6"/>
        <v>119.2</v>
      </c>
      <c r="H255" s="190" t="str">
        <f t="shared" si="7"/>
        <v>119.3</v>
      </c>
      <c r="I255" s="190">
        <v>5</v>
      </c>
      <c r="J255" s="190">
        <v>1</v>
      </c>
      <c r="K255" s="190">
        <v>2</v>
      </c>
      <c r="L255" s="190">
        <v>2</v>
      </c>
      <c r="M255" s="190">
        <v>2</v>
      </c>
      <c r="N255" s="190">
        <v>2</v>
      </c>
    </row>
    <row r="256" spans="1:14" ht="16">
      <c r="A256" s="190">
        <v>2</v>
      </c>
      <c r="B256" s="190">
        <v>1</v>
      </c>
      <c r="C256" s="285" t="s">
        <v>12</v>
      </c>
      <c r="D256" s="285">
        <v>119</v>
      </c>
      <c r="E256" s="190">
        <v>2</v>
      </c>
      <c r="F256" s="190">
        <v>3</v>
      </c>
      <c r="G256" s="190" t="str">
        <f t="shared" si="6"/>
        <v>119.2</v>
      </c>
      <c r="H256" s="190" t="str">
        <f t="shared" si="7"/>
        <v>119.3</v>
      </c>
      <c r="I256" s="190">
        <v>5</v>
      </c>
      <c r="J256" s="190">
        <v>1</v>
      </c>
      <c r="K256" s="190">
        <v>1</v>
      </c>
      <c r="L256" s="190">
        <v>2</v>
      </c>
      <c r="M256" s="190">
        <v>1</v>
      </c>
      <c r="N256" s="190">
        <v>2</v>
      </c>
    </row>
    <row r="257" spans="1:14" ht="16">
      <c r="A257" s="190">
        <v>2</v>
      </c>
      <c r="B257" s="190">
        <v>3</v>
      </c>
      <c r="C257" s="285" t="s">
        <v>12</v>
      </c>
      <c r="D257" s="285">
        <v>119</v>
      </c>
      <c r="E257" s="190">
        <v>1</v>
      </c>
      <c r="F257" s="190">
        <v>4</v>
      </c>
      <c r="G257" s="190" t="str">
        <f t="shared" si="6"/>
        <v>119.1</v>
      </c>
      <c r="H257" s="190" t="str">
        <f t="shared" si="7"/>
        <v>119.4</v>
      </c>
      <c r="I257" s="190">
        <v>4</v>
      </c>
      <c r="J257" s="190">
        <v>2</v>
      </c>
      <c r="K257" s="190">
        <v>2</v>
      </c>
      <c r="L257" s="190">
        <v>2</v>
      </c>
      <c r="M257" s="190">
        <v>2</v>
      </c>
      <c r="N257" s="190">
        <v>2</v>
      </c>
    </row>
    <row r="258" spans="1:14" ht="16">
      <c r="A258" s="190">
        <v>2</v>
      </c>
      <c r="B258" s="190">
        <v>2</v>
      </c>
      <c r="C258" s="285" t="s">
        <v>12</v>
      </c>
      <c r="D258" s="285">
        <v>119</v>
      </c>
      <c r="E258" s="190">
        <v>1</v>
      </c>
      <c r="F258" s="190">
        <v>4</v>
      </c>
      <c r="G258" s="190" t="str">
        <f t="shared" ref="G258:G321" si="8">CONCATENATE(D258,".",E258)</f>
        <v>119.1</v>
      </c>
      <c r="H258" s="190" t="str">
        <f t="shared" ref="H258:H321" si="9">CONCATENATE(D258,".",F258)</f>
        <v>119.4</v>
      </c>
      <c r="I258" s="190">
        <v>4</v>
      </c>
      <c r="J258" s="190">
        <v>2</v>
      </c>
      <c r="K258" s="190">
        <v>2</v>
      </c>
      <c r="L258" s="190">
        <v>2</v>
      </c>
      <c r="M258" s="190">
        <v>2</v>
      </c>
      <c r="N258" s="190">
        <v>2</v>
      </c>
    </row>
    <row r="259" spans="1:14" ht="16">
      <c r="A259" s="190">
        <v>2</v>
      </c>
      <c r="B259" s="190">
        <v>1</v>
      </c>
      <c r="C259" s="285" t="s">
        <v>12</v>
      </c>
      <c r="D259" s="285">
        <v>119</v>
      </c>
      <c r="E259" s="190">
        <v>1</v>
      </c>
      <c r="F259" s="190">
        <v>4</v>
      </c>
      <c r="G259" s="190" t="str">
        <f t="shared" si="8"/>
        <v>119.1</v>
      </c>
      <c r="H259" s="190" t="str">
        <f t="shared" si="9"/>
        <v>119.4</v>
      </c>
      <c r="I259" s="190">
        <v>4</v>
      </c>
      <c r="J259" s="190">
        <v>2</v>
      </c>
      <c r="K259" s="190">
        <v>2</v>
      </c>
      <c r="L259" s="190">
        <v>1</v>
      </c>
      <c r="M259" s="190">
        <v>2</v>
      </c>
      <c r="N259" s="190">
        <v>2</v>
      </c>
    </row>
    <row r="260" spans="1:14" ht="16">
      <c r="A260" s="190">
        <v>2</v>
      </c>
      <c r="B260" s="190">
        <v>3</v>
      </c>
      <c r="C260" s="285" t="s">
        <v>12</v>
      </c>
      <c r="D260" s="285">
        <v>119</v>
      </c>
      <c r="E260" s="190">
        <v>2</v>
      </c>
      <c r="F260" s="190">
        <v>4</v>
      </c>
      <c r="G260" s="190" t="str">
        <f t="shared" si="8"/>
        <v>119.2</v>
      </c>
      <c r="H260" s="190" t="str">
        <f t="shared" si="9"/>
        <v>119.4</v>
      </c>
      <c r="I260" s="190">
        <v>5</v>
      </c>
      <c r="J260" s="190">
        <v>2</v>
      </c>
      <c r="K260" s="190">
        <v>2</v>
      </c>
      <c r="L260" s="190">
        <v>2</v>
      </c>
      <c r="M260" s="190">
        <v>2</v>
      </c>
      <c r="N260" s="190">
        <v>2</v>
      </c>
    </row>
    <row r="261" spans="1:14" ht="16">
      <c r="A261" s="190">
        <v>2</v>
      </c>
      <c r="B261" s="190">
        <v>2</v>
      </c>
      <c r="C261" s="285" t="s">
        <v>12</v>
      </c>
      <c r="D261" s="285">
        <v>119</v>
      </c>
      <c r="E261" s="190">
        <v>2</v>
      </c>
      <c r="F261" s="190">
        <v>4</v>
      </c>
      <c r="G261" s="190" t="str">
        <f t="shared" si="8"/>
        <v>119.2</v>
      </c>
      <c r="H261" s="190" t="str">
        <f t="shared" si="9"/>
        <v>119.4</v>
      </c>
      <c r="I261" s="190">
        <v>5</v>
      </c>
      <c r="J261" s="190">
        <v>2</v>
      </c>
      <c r="K261" s="190">
        <v>1</v>
      </c>
      <c r="L261" s="190">
        <v>2</v>
      </c>
      <c r="M261" s="190">
        <v>2</v>
      </c>
      <c r="N261" s="190">
        <v>2</v>
      </c>
    </row>
    <row r="262" spans="1:14" ht="16">
      <c r="A262" s="190">
        <v>2</v>
      </c>
      <c r="B262" s="190">
        <v>1</v>
      </c>
      <c r="C262" s="285" t="s">
        <v>12</v>
      </c>
      <c r="D262" s="285">
        <v>119</v>
      </c>
      <c r="E262" s="190">
        <v>2</v>
      </c>
      <c r="F262" s="190">
        <v>4</v>
      </c>
      <c r="G262" s="190" t="str">
        <f t="shared" si="8"/>
        <v>119.2</v>
      </c>
      <c r="H262" s="190" t="str">
        <f t="shared" si="9"/>
        <v>119.4</v>
      </c>
      <c r="I262" s="190">
        <v>5</v>
      </c>
      <c r="J262" s="190">
        <v>2</v>
      </c>
      <c r="K262" s="190">
        <v>1</v>
      </c>
      <c r="L262" s="190">
        <v>1</v>
      </c>
      <c r="M262" s="190">
        <v>1</v>
      </c>
      <c r="N262" s="190">
        <v>2</v>
      </c>
    </row>
    <row r="263" spans="1:14" ht="16">
      <c r="A263" s="190">
        <v>2</v>
      </c>
      <c r="B263" s="190">
        <v>3</v>
      </c>
      <c r="C263" s="285" t="s">
        <v>12</v>
      </c>
      <c r="D263" s="285">
        <v>119</v>
      </c>
      <c r="E263" s="190">
        <v>3</v>
      </c>
      <c r="F263" s="190">
        <v>4</v>
      </c>
      <c r="G263" s="190" t="str">
        <f t="shared" si="8"/>
        <v>119.3</v>
      </c>
      <c r="H263" s="190" t="str">
        <f t="shared" si="9"/>
        <v>119.4</v>
      </c>
      <c r="I263" s="190">
        <v>1</v>
      </c>
      <c r="J263" s="190">
        <v>2</v>
      </c>
      <c r="K263" s="190">
        <v>1</v>
      </c>
      <c r="L263" s="190">
        <v>1</v>
      </c>
      <c r="M263" s="190">
        <v>1</v>
      </c>
      <c r="N263" s="190">
        <v>1</v>
      </c>
    </row>
    <row r="264" spans="1:14" ht="16">
      <c r="A264" s="190">
        <v>2</v>
      </c>
      <c r="B264" s="190">
        <v>2</v>
      </c>
      <c r="C264" s="285" t="s">
        <v>12</v>
      </c>
      <c r="D264" s="285">
        <v>119</v>
      </c>
      <c r="E264" s="190">
        <v>3</v>
      </c>
      <c r="F264" s="190">
        <v>4</v>
      </c>
      <c r="G264" s="190" t="str">
        <f t="shared" si="8"/>
        <v>119.3</v>
      </c>
      <c r="H264" s="190" t="str">
        <f t="shared" si="9"/>
        <v>119.4</v>
      </c>
      <c r="I264" s="190">
        <v>1</v>
      </c>
      <c r="J264" s="190">
        <v>2</v>
      </c>
      <c r="K264" s="190">
        <v>1</v>
      </c>
      <c r="L264" s="190">
        <v>1</v>
      </c>
      <c r="M264" s="190">
        <v>2</v>
      </c>
      <c r="N264" s="190">
        <v>2</v>
      </c>
    </row>
    <row r="265" spans="1:14" ht="16">
      <c r="A265" s="190">
        <v>2</v>
      </c>
      <c r="B265" s="190">
        <v>1</v>
      </c>
      <c r="C265" s="285" t="s">
        <v>12</v>
      </c>
      <c r="D265" s="285">
        <v>119</v>
      </c>
      <c r="E265" s="190">
        <v>3</v>
      </c>
      <c r="F265" s="190">
        <v>4</v>
      </c>
      <c r="G265" s="190" t="str">
        <f t="shared" si="8"/>
        <v>119.3</v>
      </c>
      <c r="H265" s="190" t="str">
        <f t="shared" si="9"/>
        <v>119.4</v>
      </c>
      <c r="I265" s="190">
        <v>1</v>
      </c>
      <c r="J265" s="190">
        <v>2</v>
      </c>
      <c r="K265" s="190">
        <v>2</v>
      </c>
      <c r="L265" s="190">
        <v>2</v>
      </c>
      <c r="M265" s="190">
        <v>1</v>
      </c>
      <c r="N265" s="190">
        <v>1</v>
      </c>
    </row>
    <row r="266" spans="1:14" ht="16">
      <c r="A266" s="190">
        <v>2</v>
      </c>
      <c r="B266" s="190">
        <v>3</v>
      </c>
      <c r="C266" s="285" t="s">
        <v>12</v>
      </c>
      <c r="D266" s="285">
        <v>119</v>
      </c>
      <c r="E266" s="190">
        <v>1</v>
      </c>
      <c r="F266" s="190">
        <v>5</v>
      </c>
      <c r="G266" s="190" t="str">
        <f t="shared" si="8"/>
        <v>119.1</v>
      </c>
      <c r="H266" s="190" t="str">
        <f t="shared" si="9"/>
        <v>119.5</v>
      </c>
      <c r="I266" s="190">
        <v>4</v>
      </c>
      <c r="J266" s="190">
        <v>3</v>
      </c>
      <c r="K266" s="190">
        <v>2</v>
      </c>
      <c r="L266" s="190">
        <v>2</v>
      </c>
      <c r="M266" s="190">
        <v>2</v>
      </c>
      <c r="N266" s="190">
        <v>2</v>
      </c>
    </row>
    <row r="267" spans="1:14" ht="16">
      <c r="A267" s="190">
        <v>2</v>
      </c>
      <c r="B267" s="190">
        <v>2</v>
      </c>
      <c r="C267" s="285" t="s">
        <v>12</v>
      </c>
      <c r="D267" s="285">
        <v>119</v>
      </c>
      <c r="E267" s="190">
        <v>1</v>
      </c>
      <c r="F267" s="190">
        <v>5</v>
      </c>
      <c r="G267" s="190" t="str">
        <f t="shared" si="8"/>
        <v>119.1</v>
      </c>
      <c r="H267" s="190" t="str">
        <f t="shared" si="9"/>
        <v>119.5</v>
      </c>
      <c r="I267" s="190">
        <v>4</v>
      </c>
      <c r="J267" s="190">
        <v>3</v>
      </c>
      <c r="K267" s="190">
        <v>2</v>
      </c>
      <c r="L267" s="190">
        <v>2</v>
      </c>
      <c r="M267" s="190">
        <v>2</v>
      </c>
      <c r="N267" s="190">
        <v>2</v>
      </c>
    </row>
    <row r="268" spans="1:14" ht="16">
      <c r="A268" s="190">
        <v>2</v>
      </c>
      <c r="B268" s="190">
        <v>1</v>
      </c>
      <c r="C268" s="285" t="s">
        <v>12</v>
      </c>
      <c r="D268" s="285">
        <v>119</v>
      </c>
      <c r="E268" s="190">
        <v>1</v>
      </c>
      <c r="F268" s="190">
        <v>5</v>
      </c>
      <c r="G268" s="190" t="str">
        <f t="shared" si="8"/>
        <v>119.1</v>
      </c>
      <c r="H268" s="190" t="str">
        <f t="shared" si="9"/>
        <v>119.5</v>
      </c>
      <c r="I268" s="190">
        <v>4</v>
      </c>
      <c r="J268" s="190">
        <v>3</v>
      </c>
      <c r="K268" s="190">
        <v>2</v>
      </c>
      <c r="L268" s="190">
        <v>2</v>
      </c>
      <c r="M268" s="190">
        <v>2</v>
      </c>
      <c r="N268" s="190">
        <v>2</v>
      </c>
    </row>
    <row r="269" spans="1:14" ht="16">
      <c r="A269" s="190">
        <v>2</v>
      </c>
      <c r="B269" s="190">
        <v>3</v>
      </c>
      <c r="C269" s="285" t="s">
        <v>12</v>
      </c>
      <c r="D269" s="285">
        <v>119</v>
      </c>
      <c r="E269" s="190">
        <v>2</v>
      </c>
      <c r="F269" s="190">
        <v>5</v>
      </c>
      <c r="G269" s="190" t="str">
        <f t="shared" si="8"/>
        <v>119.2</v>
      </c>
      <c r="H269" s="190" t="str">
        <f t="shared" si="9"/>
        <v>119.5</v>
      </c>
      <c r="I269" s="190">
        <v>5</v>
      </c>
      <c r="J269" s="190">
        <v>3</v>
      </c>
      <c r="K269" s="190">
        <v>1</v>
      </c>
      <c r="L269" s="190">
        <v>2</v>
      </c>
      <c r="M269" s="190">
        <v>2</v>
      </c>
      <c r="N269" s="190">
        <v>2</v>
      </c>
    </row>
    <row r="270" spans="1:14" ht="16">
      <c r="A270" s="190">
        <v>2</v>
      </c>
      <c r="B270" s="190">
        <v>2</v>
      </c>
      <c r="C270" s="285" t="s">
        <v>12</v>
      </c>
      <c r="D270" s="285">
        <v>119</v>
      </c>
      <c r="E270" s="190">
        <v>2</v>
      </c>
      <c r="F270" s="190">
        <v>5</v>
      </c>
      <c r="G270" s="190" t="str">
        <f t="shared" si="8"/>
        <v>119.2</v>
      </c>
      <c r="H270" s="190" t="str">
        <f t="shared" si="9"/>
        <v>119.5</v>
      </c>
      <c r="I270" s="190">
        <v>5</v>
      </c>
      <c r="J270" s="190">
        <v>3</v>
      </c>
      <c r="K270" s="190">
        <v>1</v>
      </c>
      <c r="L270" s="190">
        <v>2</v>
      </c>
      <c r="M270" s="190">
        <v>1</v>
      </c>
      <c r="N270" s="190">
        <v>2</v>
      </c>
    </row>
    <row r="271" spans="1:14" ht="16">
      <c r="A271" s="190">
        <v>2</v>
      </c>
      <c r="B271" s="190">
        <v>1</v>
      </c>
      <c r="C271" s="285" t="s">
        <v>12</v>
      </c>
      <c r="D271" s="285">
        <v>119</v>
      </c>
      <c r="E271" s="190">
        <v>2</v>
      </c>
      <c r="F271" s="190">
        <v>5</v>
      </c>
      <c r="G271" s="190" t="str">
        <f t="shared" si="8"/>
        <v>119.2</v>
      </c>
      <c r="H271" s="190" t="str">
        <f t="shared" si="9"/>
        <v>119.5</v>
      </c>
      <c r="I271" s="190">
        <v>5</v>
      </c>
      <c r="J271" s="190">
        <v>3</v>
      </c>
      <c r="K271" s="190">
        <v>1</v>
      </c>
      <c r="L271" s="190">
        <v>1</v>
      </c>
      <c r="M271" s="190">
        <v>1</v>
      </c>
      <c r="N271" s="190">
        <v>1</v>
      </c>
    </row>
    <row r="272" spans="1:14" ht="16">
      <c r="A272" s="190">
        <v>2</v>
      </c>
      <c r="B272" s="190">
        <v>3</v>
      </c>
      <c r="C272" s="285" t="s">
        <v>12</v>
      </c>
      <c r="D272" s="285">
        <v>119</v>
      </c>
      <c r="E272" s="190">
        <v>3</v>
      </c>
      <c r="F272" s="190">
        <v>5</v>
      </c>
      <c r="G272" s="190" t="str">
        <f t="shared" si="8"/>
        <v>119.3</v>
      </c>
      <c r="H272" s="190" t="str">
        <f t="shared" si="9"/>
        <v>119.5</v>
      </c>
      <c r="I272" s="190">
        <v>1</v>
      </c>
      <c r="J272" s="190">
        <v>3</v>
      </c>
      <c r="K272" s="190">
        <v>1</v>
      </c>
      <c r="L272" s="190">
        <v>1</v>
      </c>
      <c r="M272" s="190">
        <v>1</v>
      </c>
      <c r="N272" s="190">
        <v>1</v>
      </c>
    </row>
    <row r="273" spans="1:14" ht="16">
      <c r="A273" s="190">
        <v>2</v>
      </c>
      <c r="B273" s="190">
        <v>2</v>
      </c>
      <c r="C273" s="285" t="s">
        <v>12</v>
      </c>
      <c r="D273" s="285">
        <v>119</v>
      </c>
      <c r="E273" s="190">
        <v>3</v>
      </c>
      <c r="F273" s="190">
        <v>5</v>
      </c>
      <c r="G273" s="190" t="str">
        <f t="shared" si="8"/>
        <v>119.3</v>
      </c>
      <c r="H273" s="190" t="str">
        <f t="shared" si="9"/>
        <v>119.5</v>
      </c>
      <c r="I273" s="190">
        <v>1</v>
      </c>
      <c r="J273" s="190">
        <v>3</v>
      </c>
      <c r="K273" s="190">
        <v>2</v>
      </c>
      <c r="L273" s="190">
        <v>1</v>
      </c>
      <c r="M273" s="190">
        <v>1</v>
      </c>
      <c r="N273" s="190">
        <v>1</v>
      </c>
    </row>
    <row r="274" spans="1:14" ht="16">
      <c r="A274" s="190">
        <v>2</v>
      </c>
      <c r="B274" s="190">
        <v>1</v>
      </c>
      <c r="C274" s="285" t="s">
        <v>12</v>
      </c>
      <c r="D274" s="285">
        <v>119</v>
      </c>
      <c r="E274" s="190">
        <v>3</v>
      </c>
      <c r="F274" s="190">
        <v>5</v>
      </c>
      <c r="G274" s="190" t="str">
        <f t="shared" si="8"/>
        <v>119.3</v>
      </c>
      <c r="H274" s="190" t="str">
        <f t="shared" si="9"/>
        <v>119.5</v>
      </c>
      <c r="I274" s="190">
        <v>1</v>
      </c>
      <c r="J274" s="190">
        <v>3</v>
      </c>
      <c r="K274" s="190">
        <v>2</v>
      </c>
      <c r="L274" s="190">
        <v>2</v>
      </c>
      <c r="M274" s="190">
        <v>2</v>
      </c>
      <c r="N274" s="190">
        <v>2</v>
      </c>
    </row>
    <row r="275" spans="1:14" ht="16">
      <c r="A275" s="190">
        <v>2</v>
      </c>
      <c r="B275" s="190">
        <v>3</v>
      </c>
      <c r="C275" s="285" t="s">
        <v>12</v>
      </c>
      <c r="D275" s="285">
        <v>119</v>
      </c>
      <c r="E275" s="190">
        <v>4</v>
      </c>
      <c r="F275" s="190">
        <v>5</v>
      </c>
      <c r="G275" s="190" t="str">
        <f t="shared" si="8"/>
        <v>119.4</v>
      </c>
      <c r="H275" s="190" t="str">
        <f t="shared" si="9"/>
        <v>119.5</v>
      </c>
      <c r="I275" s="190">
        <v>2</v>
      </c>
      <c r="J275" s="190">
        <v>3</v>
      </c>
      <c r="K275" s="190">
        <v>1</v>
      </c>
      <c r="L275" s="190">
        <v>1</v>
      </c>
      <c r="M275" s="190">
        <v>1</v>
      </c>
      <c r="N275" s="190">
        <v>1</v>
      </c>
    </row>
    <row r="276" spans="1:14" ht="16">
      <c r="A276" s="190">
        <v>2</v>
      </c>
      <c r="B276" s="190">
        <v>2</v>
      </c>
      <c r="C276" s="285" t="s">
        <v>12</v>
      </c>
      <c r="D276" s="285">
        <v>119</v>
      </c>
      <c r="E276" s="190">
        <v>4</v>
      </c>
      <c r="F276" s="190">
        <v>5</v>
      </c>
      <c r="G276" s="190" t="str">
        <f t="shared" si="8"/>
        <v>119.4</v>
      </c>
      <c r="H276" s="190" t="str">
        <f t="shared" si="9"/>
        <v>119.5</v>
      </c>
      <c r="I276" s="190">
        <v>2</v>
      </c>
      <c r="J276" s="190">
        <v>3</v>
      </c>
      <c r="K276" s="190">
        <v>1</v>
      </c>
      <c r="L276" s="190">
        <v>2</v>
      </c>
      <c r="M276" s="190">
        <v>1</v>
      </c>
      <c r="N276" s="190">
        <v>1</v>
      </c>
    </row>
    <row r="277" spans="1:14" ht="16">
      <c r="A277" s="190">
        <v>2</v>
      </c>
      <c r="B277" s="190">
        <v>1</v>
      </c>
      <c r="C277" s="285" t="s">
        <v>12</v>
      </c>
      <c r="D277" s="285">
        <v>119</v>
      </c>
      <c r="E277" s="190">
        <v>4</v>
      </c>
      <c r="F277" s="190">
        <v>5</v>
      </c>
      <c r="G277" s="190" t="str">
        <f t="shared" si="8"/>
        <v>119.4</v>
      </c>
      <c r="H277" s="190" t="str">
        <f t="shared" si="9"/>
        <v>119.5</v>
      </c>
      <c r="I277" s="190">
        <v>2</v>
      </c>
      <c r="J277" s="190">
        <v>3</v>
      </c>
      <c r="K277" s="190">
        <v>1</v>
      </c>
      <c r="L277" s="190">
        <v>2</v>
      </c>
      <c r="M277" s="190">
        <v>2</v>
      </c>
      <c r="N277" s="190">
        <v>2</v>
      </c>
    </row>
    <row r="278" spans="1:14" ht="16">
      <c r="A278" s="190">
        <v>3</v>
      </c>
      <c r="B278" s="190">
        <v>3</v>
      </c>
      <c r="C278" s="285" t="s">
        <v>12</v>
      </c>
      <c r="D278" s="285">
        <v>122</v>
      </c>
      <c r="E278" s="190">
        <v>1</v>
      </c>
      <c r="F278" s="190">
        <v>2</v>
      </c>
      <c r="G278" s="190" t="str">
        <f t="shared" si="8"/>
        <v>122.1</v>
      </c>
      <c r="H278" s="190" t="str">
        <f t="shared" si="9"/>
        <v>122.2</v>
      </c>
      <c r="I278" s="190">
        <v>1</v>
      </c>
      <c r="J278" s="190">
        <v>2</v>
      </c>
      <c r="K278" s="190">
        <v>1</v>
      </c>
      <c r="L278" s="190">
        <v>1</v>
      </c>
      <c r="M278" s="190">
        <v>1</v>
      </c>
      <c r="N278" s="190">
        <v>1</v>
      </c>
    </row>
    <row r="279" spans="1:14" ht="16">
      <c r="A279" s="190">
        <v>3</v>
      </c>
      <c r="B279" s="190">
        <v>2</v>
      </c>
      <c r="C279" s="285" t="s">
        <v>12</v>
      </c>
      <c r="D279" s="285">
        <v>122</v>
      </c>
      <c r="E279" s="190">
        <v>1</v>
      </c>
      <c r="F279" s="190">
        <v>2</v>
      </c>
      <c r="G279" s="190" t="str">
        <f t="shared" si="8"/>
        <v>122.1</v>
      </c>
      <c r="H279" s="190" t="str">
        <f t="shared" si="9"/>
        <v>122.2</v>
      </c>
      <c r="I279" s="190">
        <v>1</v>
      </c>
      <c r="J279" s="190">
        <v>2</v>
      </c>
      <c r="K279" s="190">
        <v>2</v>
      </c>
      <c r="L279" s="190">
        <v>2</v>
      </c>
      <c r="M279" s="190">
        <v>2</v>
      </c>
      <c r="N279" s="190">
        <v>2</v>
      </c>
    </row>
    <row r="280" spans="1:14" ht="16">
      <c r="A280" s="190">
        <v>3</v>
      </c>
      <c r="B280" s="190">
        <v>1</v>
      </c>
      <c r="C280" s="285" t="s">
        <v>12</v>
      </c>
      <c r="D280" s="285">
        <v>122</v>
      </c>
      <c r="E280" s="190">
        <v>1</v>
      </c>
      <c r="F280" s="190">
        <v>2</v>
      </c>
      <c r="G280" s="190" t="str">
        <f t="shared" si="8"/>
        <v>122.1</v>
      </c>
      <c r="H280" s="190" t="str">
        <f t="shared" si="9"/>
        <v>122.2</v>
      </c>
      <c r="I280" s="190">
        <v>1</v>
      </c>
      <c r="J280" s="190">
        <v>2</v>
      </c>
      <c r="K280" s="190">
        <v>2</v>
      </c>
      <c r="L280" s="190">
        <v>2</v>
      </c>
      <c r="M280" s="190">
        <v>2</v>
      </c>
      <c r="N280" s="190">
        <v>2</v>
      </c>
    </row>
    <row r="281" spans="1:14" ht="16">
      <c r="A281" s="190">
        <v>3</v>
      </c>
      <c r="B281" s="190">
        <v>3</v>
      </c>
      <c r="C281" s="285" t="s">
        <v>12</v>
      </c>
      <c r="D281" s="285">
        <v>122</v>
      </c>
      <c r="E281" s="190">
        <v>1</v>
      </c>
      <c r="F281" s="190">
        <v>3</v>
      </c>
      <c r="G281" s="190" t="str">
        <f t="shared" si="8"/>
        <v>122.1</v>
      </c>
      <c r="H281" s="190" t="str">
        <f t="shared" si="9"/>
        <v>122.3</v>
      </c>
      <c r="I281" s="190">
        <v>1</v>
      </c>
      <c r="J281" s="190">
        <v>4</v>
      </c>
      <c r="K281" s="190">
        <v>1</v>
      </c>
      <c r="L281" s="190">
        <v>1</v>
      </c>
      <c r="M281" s="190">
        <v>1</v>
      </c>
      <c r="N281" s="190">
        <v>1</v>
      </c>
    </row>
    <row r="282" spans="1:14" ht="16">
      <c r="A282" s="190">
        <v>3</v>
      </c>
      <c r="B282" s="190">
        <v>2</v>
      </c>
      <c r="C282" s="285" t="s">
        <v>12</v>
      </c>
      <c r="D282" s="285">
        <v>122</v>
      </c>
      <c r="E282" s="190">
        <v>1</v>
      </c>
      <c r="F282" s="190">
        <v>3</v>
      </c>
      <c r="G282" s="190" t="str">
        <f t="shared" si="8"/>
        <v>122.1</v>
      </c>
      <c r="H282" s="190" t="str">
        <f t="shared" si="9"/>
        <v>122.3</v>
      </c>
      <c r="I282" s="190">
        <v>1</v>
      </c>
      <c r="J282" s="190">
        <v>4</v>
      </c>
      <c r="K282" s="190">
        <v>1</v>
      </c>
      <c r="L282" s="190">
        <v>1</v>
      </c>
      <c r="M282" s="190">
        <v>1</v>
      </c>
      <c r="N282" s="190">
        <v>1</v>
      </c>
    </row>
    <row r="283" spans="1:14" ht="16">
      <c r="A283" s="190">
        <v>3</v>
      </c>
      <c r="B283" s="190">
        <v>1</v>
      </c>
      <c r="C283" s="285" t="s">
        <v>12</v>
      </c>
      <c r="D283" s="285">
        <v>122</v>
      </c>
      <c r="E283" s="190">
        <v>1</v>
      </c>
      <c r="F283" s="190">
        <v>3</v>
      </c>
      <c r="G283" s="190" t="str">
        <f t="shared" si="8"/>
        <v>122.1</v>
      </c>
      <c r="H283" s="190" t="str">
        <f t="shared" si="9"/>
        <v>122.3</v>
      </c>
      <c r="I283" s="190">
        <v>1</v>
      </c>
      <c r="J283" s="190">
        <v>4</v>
      </c>
      <c r="K283" s="190">
        <v>1</v>
      </c>
      <c r="L283" s="190">
        <v>1</v>
      </c>
      <c r="M283" s="190">
        <v>1</v>
      </c>
      <c r="N283" s="190">
        <v>1</v>
      </c>
    </row>
    <row r="284" spans="1:14" ht="16">
      <c r="A284" s="190">
        <v>3</v>
      </c>
      <c r="B284" s="190">
        <v>3</v>
      </c>
      <c r="C284" s="285" t="s">
        <v>12</v>
      </c>
      <c r="D284" s="285">
        <v>122</v>
      </c>
      <c r="E284" s="190">
        <v>2</v>
      </c>
      <c r="F284" s="190">
        <v>3</v>
      </c>
      <c r="G284" s="190" t="str">
        <f t="shared" si="8"/>
        <v>122.2</v>
      </c>
      <c r="H284" s="190" t="str">
        <f t="shared" si="9"/>
        <v>122.3</v>
      </c>
      <c r="I284" s="190">
        <v>2</v>
      </c>
      <c r="J284" s="190">
        <v>4</v>
      </c>
      <c r="K284" s="190">
        <v>1</v>
      </c>
      <c r="L284" s="190">
        <v>1</v>
      </c>
      <c r="M284" s="190">
        <v>1</v>
      </c>
      <c r="N284" s="190">
        <v>1</v>
      </c>
    </row>
    <row r="285" spans="1:14" ht="16">
      <c r="A285" s="190">
        <v>3</v>
      </c>
      <c r="B285" s="190">
        <v>2</v>
      </c>
      <c r="C285" s="285" t="s">
        <v>12</v>
      </c>
      <c r="D285" s="285">
        <v>122</v>
      </c>
      <c r="E285" s="190">
        <v>2</v>
      </c>
      <c r="F285" s="190">
        <v>3</v>
      </c>
      <c r="G285" s="190" t="str">
        <f t="shared" si="8"/>
        <v>122.2</v>
      </c>
      <c r="H285" s="190" t="str">
        <f t="shared" si="9"/>
        <v>122.3</v>
      </c>
      <c r="I285" s="190">
        <v>2</v>
      </c>
      <c r="J285" s="190">
        <v>4</v>
      </c>
      <c r="K285" s="190">
        <v>1</v>
      </c>
      <c r="L285" s="190">
        <v>1</v>
      </c>
      <c r="M285" s="190">
        <v>1</v>
      </c>
      <c r="N285" s="190">
        <v>1</v>
      </c>
    </row>
    <row r="286" spans="1:14" ht="16">
      <c r="A286" s="190">
        <v>3</v>
      </c>
      <c r="B286" s="190">
        <v>1</v>
      </c>
      <c r="C286" s="285" t="s">
        <v>12</v>
      </c>
      <c r="D286" s="285">
        <v>122</v>
      </c>
      <c r="E286" s="190">
        <v>2</v>
      </c>
      <c r="F286" s="190">
        <v>3</v>
      </c>
      <c r="G286" s="190" t="str">
        <f t="shared" si="8"/>
        <v>122.2</v>
      </c>
      <c r="H286" s="190" t="str">
        <f t="shared" si="9"/>
        <v>122.3</v>
      </c>
      <c r="I286" s="190">
        <v>2</v>
      </c>
      <c r="J286" s="190">
        <v>4</v>
      </c>
      <c r="K286" s="190">
        <v>1</v>
      </c>
      <c r="L286" s="190">
        <v>1</v>
      </c>
      <c r="M286" s="190">
        <v>1</v>
      </c>
      <c r="N286" s="190">
        <v>1</v>
      </c>
    </row>
    <row r="287" spans="1:14" ht="16">
      <c r="A287" s="190">
        <v>3</v>
      </c>
      <c r="B287" s="190">
        <v>3</v>
      </c>
      <c r="C287" s="285" t="s">
        <v>12</v>
      </c>
      <c r="D287" s="285">
        <v>122</v>
      </c>
      <c r="E287" s="190">
        <v>1</v>
      </c>
      <c r="F287" s="190">
        <v>4</v>
      </c>
      <c r="G287" s="190" t="str">
        <f t="shared" si="8"/>
        <v>122.1</v>
      </c>
      <c r="H287" s="190" t="str">
        <f t="shared" si="9"/>
        <v>122.4</v>
      </c>
      <c r="I287" s="190">
        <v>1</v>
      </c>
      <c r="J287" s="190">
        <v>5</v>
      </c>
      <c r="K287" s="190">
        <v>1</v>
      </c>
      <c r="L287" s="190">
        <v>1</v>
      </c>
      <c r="M287" s="190">
        <v>1</v>
      </c>
      <c r="N287" s="190">
        <v>1</v>
      </c>
    </row>
    <row r="288" spans="1:14" ht="16">
      <c r="A288" s="190">
        <v>3</v>
      </c>
      <c r="B288" s="190">
        <v>2</v>
      </c>
      <c r="C288" s="285" t="s">
        <v>12</v>
      </c>
      <c r="D288" s="285">
        <v>122</v>
      </c>
      <c r="E288" s="190">
        <v>1</v>
      </c>
      <c r="F288" s="190">
        <v>4</v>
      </c>
      <c r="G288" s="190" t="str">
        <f t="shared" si="8"/>
        <v>122.1</v>
      </c>
      <c r="H288" s="190" t="str">
        <f t="shared" si="9"/>
        <v>122.4</v>
      </c>
      <c r="I288" s="190">
        <v>1</v>
      </c>
      <c r="J288" s="190">
        <v>5</v>
      </c>
      <c r="K288" s="190">
        <v>1</v>
      </c>
      <c r="L288" s="190">
        <v>1</v>
      </c>
      <c r="M288" s="190">
        <v>1</v>
      </c>
      <c r="N288" s="190">
        <v>1</v>
      </c>
    </row>
    <row r="289" spans="1:14" ht="16">
      <c r="A289" s="190">
        <v>3</v>
      </c>
      <c r="B289" s="190">
        <v>1</v>
      </c>
      <c r="C289" s="285" t="s">
        <v>12</v>
      </c>
      <c r="D289" s="285">
        <v>122</v>
      </c>
      <c r="E289" s="190">
        <v>1</v>
      </c>
      <c r="F289" s="190">
        <v>4</v>
      </c>
      <c r="G289" s="190" t="str">
        <f t="shared" si="8"/>
        <v>122.1</v>
      </c>
      <c r="H289" s="190" t="str">
        <f t="shared" si="9"/>
        <v>122.4</v>
      </c>
      <c r="I289" s="190">
        <v>1</v>
      </c>
      <c r="J289" s="190">
        <v>5</v>
      </c>
      <c r="K289" s="190">
        <v>1</v>
      </c>
      <c r="L289" s="190">
        <v>1</v>
      </c>
      <c r="M289" s="190">
        <v>1</v>
      </c>
      <c r="N289" s="190">
        <v>1</v>
      </c>
    </row>
    <row r="290" spans="1:14" ht="16">
      <c r="A290" s="190">
        <v>3</v>
      </c>
      <c r="B290" s="190">
        <v>3</v>
      </c>
      <c r="C290" s="285" t="s">
        <v>12</v>
      </c>
      <c r="D290" s="285">
        <v>122</v>
      </c>
      <c r="E290" s="190">
        <v>2</v>
      </c>
      <c r="F290" s="190">
        <v>4</v>
      </c>
      <c r="G290" s="190" t="str">
        <f t="shared" si="8"/>
        <v>122.2</v>
      </c>
      <c r="H290" s="190" t="str">
        <f t="shared" si="9"/>
        <v>122.4</v>
      </c>
      <c r="I290" s="190">
        <v>2</v>
      </c>
      <c r="J290" s="190">
        <v>5</v>
      </c>
      <c r="K290" s="190">
        <v>1</v>
      </c>
      <c r="L290" s="190">
        <v>1</v>
      </c>
      <c r="M290" s="190">
        <v>1</v>
      </c>
      <c r="N290" s="190">
        <v>1</v>
      </c>
    </row>
    <row r="291" spans="1:14" ht="16">
      <c r="A291" s="190">
        <v>3</v>
      </c>
      <c r="B291" s="190">
        <v>2</v>
      </c>
      <c r="C291" s="285" t="s">
        <v>12</v>
      </c>
      <c r="D291" s="285">
        <v>122</v>
      </c>
      <c r="E291" s="190">
        <v>2</v>
      </c>
      <c r="F291" s="190">
        <v>4</v>
      </c>
      <c r="G291" s="190" t="str">
        <f t="shared" si="8"/>
        <v>122.2</v>
      </c>
      <c r="H291" s="190" t="str">
        <f t="shared" si="9"/>
        <v>122.4</v>
      </c>
      <c r="I291" s="190">
        <v>2</v>
      </c>
      <c r="J291" s="190">
        <v>5</v>
      </c>
      <c r="K291" s="190">
        <v>1</v>
      </c>
      <c r="L291" s="190">
        <v>1</v>
      </c>
      <c r="M291" s="190">
        <v>1</v>
      </c>
      <c r="N291" s="190">
        <v>1</v>
      </c>
    </row>
    <row r="292" spans="1:14" ht="16">
      <c r="A292" s="190">
        <v>3</v>
      </c>
      <c r="B292" s="190">
        <v>1</v>
      </c>
      <c r="C292" s="285" t="s">
        <v>12</v>
      </c>
      <c r="D292" s="285">
        <v>122</v>
      </c>
      <c r="E292" s="190">
        <v>2</v>
      </c>
      <c r="F292" s="190">
        <v>4</v>
      </c>
      <c r="G292" s="190" t="str">
        <f t="shared" si="8"/>
        <v>122.2</v>
      </c>
      <c r="H292" s="190" t="str">
        <f t="shared" si="9"/>
        <v>122.4</v>
      </c>
      <c r="I292" s="190">
        <v>2</v>
      </c>
      <c r="J292" s="190">
        <v>5</v>
      </c>
      <c r="K292" s="190">
        <v>1</v>
      </c>
      <c r="L292" s="190">
        <v>1</v>
      </c>
      <c r="M292" s="190">
        <v>1</v>
      </c>
      <c r="N292" s="190">
        <v>1</v>
      </c>
    </row>
    <row r="293" spans="1:14" ht="16">
      <c r="A293" s="190">
        <v>3</v>
      </c>
      <c r="B293" s="190">
        <v>3</v>
      </c>
      <c r="C293" s="285" t="s">
        <v>12</v>
      </c>
      <c r="D293" s="285">
        <v>122</v>
      </c>
      <c r="E293" s="190">
        <v>3</v>
      </c>
      <c r="F293" s="190">
        <v>4</v>
      </c>
      <c r="G293" s="190" t="str">
        <f t="shared" si="8"/>
        <v>122.3</v>
      </c>
      <c r="H293" s="190" t="str">
        <f t="shared" si="9"/>
        <v>122.4</v>
      </c>
      <c r="I293" s="190">
        <v>4</v>
      </c>
      <c r="J293" s="190">
        <v>5</v>
      </c>
      <c r="K293" s="190">
        <v>2</v>
      </c>
      <c r="L293" s="190">
        <v>1</v>
      </c>
      <c r="M293" s="190">
        <v>1</v>
      </c>
      <c r="N293" s="190">
        <v>1</v>
      </c>
    </row>
    <row r="294" spans="1:14" ht="16">
      <c r="A294" s="190">
        <v>3</v>
      </c>
      <c r="B294" s="190">
        <v>2</v>
      </c>
      <c r="C294" s="285" t="s">
        <v>12</v>
      </c>
      <c r="D294" s="285">
        <v>122</v>
      </c>
      <c r="E294" s="190">
        <v>3</v>
      </c>
      <c r="F294" s="190">
        <v>4</v>
      </c>
      <c r="G294" s="190" t="str">
        <f t="shared" si="8"/>
        <v>122.3</v>
      </c>
      <c r="H294" s="190" t="str">
        <f t="shared" si="9"/>
        <v>122.4</v>
      </c>
      <c r="I294" s="190">
        <v>4</v>
      </c>
      <c r="J294" s="190">
        <v>5</v>
      </c>
      <c r="K294" s="190">
        <v>1</v>
      </c>
      <c r="L294" s="190">
        <v>1</v>
      </c>
      <c r="M294" s="190">
        <v>1</v>
      </c>
      <c r="N294" s="190">
        <v>2</v>
      </c>
    </row>
    <row r="295" spans="1:14" ht="16">
      <c r="A295" s="190">
        <v>3</v>
      </c>
      <c r="B295" s="190">
        <v>1</v>
      </c>
      <c r="C295" s="285" t="s">
        <v>12</v>
      </c>
      <c r="D295" s="285">
        <v>122</v>
      </c>
      <c r="E295" s="190">
        <v>3</v>
      </c>
      <c r="F295" s="190">
        <v>4</v>
      </c>
      <c r="G295" s="190" t="str">
        <f t="shared" si="8"/>
        <v>122.3</v>
      </c>
      <c r="H295" s="190" t="str">
        <f t="shared" si="9"/>
        <v>122.4</v>
      </c>
      <c r="I295" s="190">
        <v>4</v>
      </c>
      <c r="J295" s="190">
        <v>5</v>
      </c>
      <c r="K295" s="190">
        <v>1</v>
      </c>
      <c r="L295" s="190">
        <v>1</v>
      </c>
      <c r="M295" s="190">
        <v>1</v>
      </c>
      <c r="N295" s="190">
        <v>1</v>
      </c>
    </row>
    <row r="296" spans="1:14" ht="16">
      <c r="A296" s="190">
        <v>3</v>
      </c>
      <c r="B296" s="190">
        <v>3</v>
      </c>
      <c r="C296" s="285" t="s">
        <v>12</v>
      </c>
      <c r="D296" s="285">
        <v>122</v>
      </c>
      <c r="E296" s="190">
        <v>1</v>
      </c>
      <c r="F296" s="190">
        <v>5</v>
      </c>
      <c r="G296" s="190" t="str">
        <f t="shared" si="8"/>
        <v>122.1</v>
      </c>
      <c r="H296" s="190" t="str">
        <f t="shared" si="9"/>
        <v>122.5</v>
      </c>
      <c r="I296" s="190">
        <v>1</v>
      </c>
      <c r="J296" s="190">
        <v>3</v>
      </c>
      <c r="K296" s="190">
        <v>1</v>
      </c>
      <c r="L296" s="190">
        <v>1</v>
      </c>
      <c r="M296" s="190">
        <v>1</v>
      </c>
      <c r="N296" s="190">
        <v>1</v>
      </c>
    </row>
    <row r="297" spans="1:14" ht="16">
      <c r="A297" s="190">
        <v>3</v>
      </c>
      <c r="B297" s="190">
        <v>2</v>
      </c>
      <c r="C297" s="285" t="s">
        <v>12</v>
      </c>
      <c r="D297" s="285">
        <v>122</v>
      </c>
      <c r="E297" s="190">
        <v>1</v>
      </c>
      <c r="F297" s="190">
        <v>5</v>
      </c>
      <c r="G297" s="190" t="str">
        <f t="shared" si="8"/>
        <v>122.1</v>
      </c>
      <c r="H297" s="190" t="str">
        <f t="shared" si="9"/>
        <v>122.5</v>
      </c>
      <c r="I297" s="190">
        <v>1</v>
      </c>
      <c r="J297" s="190">
        <v>3</v>
      </c>
      <c r="K297" s="190">
        <v>1</v>
      </c>
      <c r="L297" s="190">
        <v>1</v>
      </c>
      <c r="M297" s="190">
        <v>1</v>
      </c>
      <c r="N297" s="190">
        <v>1</v>
      </c>
    </row>
    <row r="298" spans="1:14" ht="16">
      <c r="A298" s="190">
        <v>3</v>
      </c>
      <c r="B298" s="190">
        <v>1</v>
      </c>
      <c r="C298" s="285" t="s">
        <v>12</v>
      </c>
      <c r="D298" s="285">
        <v>122</v>
      </c>
      <c r="E298" s="190">
        <v>1</v>
      </c>
      <c r="F298" s="190">
        <v>5</v>
      </c>
      <c r="G298" s="190" t="str">
        <f t="shared" si="8"/>
        <v>122.1</v>
      </c>
      <c r="H298" s="190" t="str">
        <f t="shared" si="9"/>
        <v>122.5</v>
      </c>
      <c r="I298" s="190">
        <v>1</v>
      </c>
      <c r="J298" s="190">
        <v>3</v>
      </c>
      <c r="K298" s="190">
        <v>1</v>
      </c>
      <c r="L298" s="190">
        <v>1</v>
      </c>
      <c r="M298" s="190">
        <v>1</v>
      </c>
      <c r="N298" s="190">
        <v>1</v>
      </c>
    </row>
    <row r="299" spans="1:14" ht="16">
      <c r="A299" s="190">
        <v>3</v>
      </c>
      <c r="B299" s="190">
        <v>3</v>
      </c>
      <c r="C299" s="285" t="s">
        <v>12</v>
      </c>
      <c r="D299" s="285">
        <v>122</v>
      </c>
      <c r="E299" s="190">
        <v>2</v>
      </c>
      <c r="F299" s="190">
        <v>5</v>
      </c>
      <c r="G299" s="190" t="str">
        <f t="shared" si="8"/>
        <v>122.2</v>
      </c>
      <c r="H299" s="190" t="str">
        <f t="shared" si="9"/>
        <v>122.5</v>
      </c>
      <c r="I299" s="190">
        <v>2</v>
      </c>
      <c r="J299" s="190">
        <v>3</v>
      </c>
      <c r="K299" s="190">
        <v>1</v>
      </c>
      <c r="L299" s="190">
        <v>1</v>
      </c>
      <c r="M299" s="190">
        <v>2</v>
      </c>
      <c r="N299" s="190">
        <v>1</v>
      </c>
    </row>
    <row r="300" spans="1:14" ht="16">
      <c r="A300" s="190">
        <v>3</v>
      </c>
      <c r="B300" s="190">
        <v>2</v>
      </c>
      <c r="C300" s="285" t="s">
        <v>12</v>
      </c>
      <c r="D300" s="285">
        <v>122</v>
      </c>
      <c r="E300" s="190">
        <v>2</v>
      </c>
      <c r="F300" s="190">
        <v>5</v>
      </c>
      <c r="G300" s="190" t="str">
        <f t="shared" si="8"/>
        <v>122.2</v>
      </c>
      <c r="H300" s="190" t="str">
        <f t="shared" si="9"/>
        <v>122.5</v>
      </c>
      <c r="I300" s="190">
        <v>2</v>
      </c>
      <c r="J300" s="190">
        <v>3</v>
      </c>
      <c r="K300" s="190">
        <v>1</v>
      </c>
      <c r="L300" s="190">
        <v>1</v>
      </c>
      <c r="M300" s="190">
        <v>1</v>
      </c>
      <c r="N300" s="190">
        <v>2</v>
      </c>
    </row>
    <row r="301" spans="1:14" ht="16">
      <c r="A301" s="190">
        <v>3</v>
      </c>
      <c r="B301" s="190">
        <v>1</v>
      </c>
      <c r="C301" s="285" t="s">
        <v>12</v>
      </c>
      <c r="D301" s="285">
        <v>122</v>
      </c>
      <c r="E301" s="190">
        <v>2</v>
      </c>
      <c r="F301" s="190">
        <v>5</v>
      </c>
      <c r="G301" s="190" t="str">
        <f t="shared" si="8"/>
        <v>122.2</v>
      </c>
      <c r="H301" s="190" t="str">
        <f t="shared" si="9"/>
        <v>122.5</v>
      </c>
      <c r="I301" s="190">
        <v>2</v>
      </c>
      <c r="J301" s="190">
        <v>3</v>
      </c>
      <c r="K301" s="190">
        <v>2</v>
      </c>
      <c r="L301" s="190">
        <v>1</v>
      </c>
      <c r="M301" s="190">
        <v>2</v>
      </c>
      <c r="N301" s="190">
        <v>2</v>
      </c>
    </row>
    <row r="302" spans="1:14" ht="16">
      <c r="A302" s="190">
        <v>3</v>
      </c>
      <c r="B302" s="190">
        <v>3</v>
      </c>
      <c r="C302" s="285" t="s">
        <v>12</v>
      </c>
      <c r="D302" s="285">
        <v>122</v>
      </c>
      <c r="E302" s="190">
        <v>3</v>
      </c>
      <c r="F302" s="190">
        <v>5</v>
      </c>
      <c r="G302" s="190" t="str">
        <f t="shared" si="8"/>
        <v>122.3</v>
      </c>
      <c r="H302" s="190" t="str">
        <f t="shared" si="9"/>
        <v>122.5</v>
      </c>
      <c r="I302" s="190">
        <v>4</v>
      </c>
      <c r="J302" s="190">
        <v>3</v>
      </c>
      <c r="K302" s="190">
        <v>2</v>
      </c>
      <c r="L302" s="190">
        <v>2</v>
      </c>
      <c r="M302" s="190">
        <v>2</v>
      </c>
      <c r="N302" s="190">
        <v>2</v>
      </c>
    </row>
    <row r="303" spans="1:14" ht="16">
      <c r="A303" s="190">
        <v>3</v>
      </c>
      <c r="B303" s="190">
        <v>2</v>
      </c>
      <c r="C303" s="285" t="s">
        <v>12</v>
      </c>
      <c r="D303" s="285">
        <v>122</v>
      </c>
      <c r="E303" s="190">
        <v>3</v>
      </c>
      <c r="F303" s="190">
        <v>5</v>
      </c>
      <c r="G303" s="190" t="str">
        <f t="shared" si="8"/>
        <v>122.3</v>
      </c>
      <c r="H303" s="190" t="str">
        <f t="shared" si="9"/>
        <v>122.5</v>
      </c>
      <c r="I303" s="190">
        <v>4</v>
      </c>
      <c r="J303" s="190">
        <v>3</v>
      </c>
      <c r="K303" s="190">
        <v>2</v>
      </c>
      <c r="L303" s="190">
        <v>2</v>
      </c>
      <c r="M303" s="190">
        <v>2</v>
      </c>
      <c r="N303" s="190">
        <v>2</v>
      </c>
    </row>
    <row r="304" spans="1:14" ht="16">
      <c r="A304" s="190">
        <v>3</v>
      </c>
      <c r="B304" s="190">
        <v>1</v>
      </c>
      <c r="C304" s="285" t="s">
        <v>12</v>
      </c>
      <c r="D304" s="285">
        <v>122</v>
      </c>
      <c r="E304" s="190">
        <v>3</v>
      </c>
      <c r="F304" s="190">
        <v>5</v>
      </c>
      <c r="G304" s="190" t="str">
        <f t="shared" si="8"/>
        <v>122.3</v>
      </c>
      <c r="H304" s="190" t="str">
        <f t="shared" si="9"/>
        <v>122.5</v>
      </c>
      <c r="I304" s="190">
        <v>4</v>
      </c>
      <c r="J304" s="190">
        <v>3</v>
      </c>
      <c r="K304" s="190">
        <v>2</v>
      </c>
      <c r="L304" s="190">
        <v>2</v>
      </c>
      <c r="M304" s="190">
        <v>2</v>
      </c>
      <c r="N304" s="190">
        <v>2</v>
      </c>
    </row>
    <row r="305" spans="1:14" ht="16">
      <c r="A305" s="190">
        <v>3</v>
      </c>
      <c r="B305" s="190">
        <v>3</v>
      </c>
      <c r="C305" s="285" t="s">
        <v>12</v>
      </c>
      <c r="D305" s="285">
        <v>122</v>
      </c>
      <c r="E305" s="190">
        <v>4</v>
      </c>
      <c r="F305" s="190">
        <v>5</v>
      </c>
      <c r="G305" s="190" t="str">
        <f t="shared" si="8"/>
        <v>122.4</v>
      </c>
      <c r="H305" s="190" t="str">
        <f t="shared" si="9"/>
        <v>122.5</v>
      </c>
      <c r="I305" s="190">
        <v>5</v>
      </c>
      <c r="J305" s="190">
        <v>3</v>
      </c>
      <c r="K305" s="190">
        <v>2</v>
      </c>
      <c r="L305" s="190">
        <v>2</v>
      </c>
      <c r="M305" s="190">
        <v>2</v>
      </c>
      <c r="N305" s="190">
        <v>2</v>
      </c>
    </row>
    <row r="306" spans="1:14" ht="16">
      <c r="A306" s="190">
        <v>3</v>
      </c>
      <c r="B306" s="190">
        <v>2</v>
      </c>
      <c r="C306" s="285" t="s">
        <v>12</v>
      </c>
      <c r="D306" s="285">
        <v>122</v>
      </c>
      <c r="E306" s="190">
        <v>4</v>
      </c>
      <c r="F306" s="190">
        <v>5</v>
      </c>
      <c r="G306" s="190" t="str">
        <f t="shared" si="8"/>
        <v>122.4</v>
      </c>
      <c r="H306" s="190" t="str">
        <f t="shared" si="9"/>
        <v>122.5</v>
      </c>
      <c r="I306" s="190">
        <v>5</v>
      </c>
      <c r="J306" s="190">
        <v>3</v>
      </c>
      <c r="K306" s="190">
        <v>1</v>
      </c>
      <c r="L306" s="190">
        <v>1</v>
      </c>
      <c r="M306" s="190">
        <v>2</v>
      </c>
      <c r="N306" s="190">
        <v>2</v>
      </c>
    </row>
    <row r="307" spans="1:14" ht="16">
      <c r="A307" s="190">
        <v>3</v>
      </c>
      <c r="B307" s="190">
        <v>1</v>
      </c>
      <c r="C307" s="285" t="s">
        <v>12</v>
      </c>
      <c r="D307" s="285">
        <v>122</v>
      </c>
      <c r="E307" s="190">
        <v>4</v>
      </c>
      <c r="F307" s="190">
        <v>5</v>
      </c>
      <c r="G307" s="190" t="str">
        <f t="shared" si="8"/>
        <v>122.4</v>
      </c>
      <c r="H307" s="190" t="str">
        <f t="shared" si="9"/>
        <v>122.5</v>
      </c>
      <c r="I307" s="190">
        <v>5</v>
      </c>
      <c r="J307" s="190">
        <v>3</v>
      </c>
      <c r="K307" s="190">
        <v>2</v>
      </c>
      <c r="L307" s="190">
        <v>2</v>
      </c>
      <c r="M307" s="190">
        <v>2</v>
      </c>
      <c r="N307" s="190">
        <v>2</v>
      </c>
    </row>
    <row r="308" spans="1:14" ht="16">
      <c r="A308" s="190">
        <v>2</v>
      </c>
      <c r="B308" s="190">
        <v>3</v>
      </c>
      <c r="C308" s="285" t="s">
        <v>5</v>
      </c>
      <c r="D308" s="285">
        <v>146</v>
      </c>
      <c r="E308" s="190">
        <v>1</v>
      </c>
      <c r="F308" s="190">
        <v>2</v>
      </c>
      <c r="G308" s="190" t="str">
        <f t="shared" si="8"/>
        <v>146.1</v>
      </c>
      <c r="H308" s="190" t="str">
        <f t="shared" si="9"/>
        <v>146.2</v>
      </c>
      <c r="I308" s="190">
        <v>3</v>
      </c>
      <c r="J308" s="190">
        <v>4</v>
      </c>
      <c r="K308" s="190">
        <v>1</v>
      </c>
      <c r="L308" s="190">
        <v>1</v>
      </c>
      <c r="M308" s="190">
        <v>1</v>
      </c>
      <c r="N308" s="190">
        <v>1</v>
      </c>
    </row>
    <row r="309" spans="1:14" ht="16">
      <c r="A309" s="190">
        <v>2</v>
      </c>
      <c r="B309" s="190">
        <v>2</v>
      </c>
      <c r="C309" s="285" t="s">
        <v>5</v>
      </c>
      <c r="D309" s="285">
        <v>146</v>
      </c>
      <c r="E309" s="190">
        <v>1</v>
      </c>
      <c r="F309" s="190">
        <v>2</v>
      </c>
      <c r="G309" s="190" t="str">
        <f t="shared" si="8"/>
        <v>146.1</v>
      </c>
      <c r="H309" s="190" t="str">
        <f t="shared" si="9"/>
        <v>146.2</v>
      </c>
      <c r="I309" s="190">
        <v>3</v>
      </c>
      <c r="J309" s="190">
        <v>4</v>
      </c>
      <c r="K309" s="190">
        <v>1</v>
      </c>
      <c r="L309" s="190">
        <v>1</v>
      </c>
      <c r="M309" s="190">
        <v>1</v>
      </c>
      <c r="N309" s="190">
        <v>1</v>
      </c>
    </row>
    <row r="310" spans="1:14" ht="16">
      <c r="A310" s="190">
        <v>2</v>
      </c>
      <c r="B310" s="190">
        <v>1</v>
      </c>
      <c r="C310" s="285" t="s">
        <v>5</v>
      </c>
      <c r="D310" s="285">
        <v>146</v>
      </c>
      <c r="E310" s="190">
        <v>1</v>
      </c>
      <c r="F310" s="190">
        <v>2</v>
      </c>
      <c r="G310" s="190" t="str">
        <f t="shared" si="8"/>
        <v>146.1</v>
      </c>
      <c r="H310" s="190" t="str">
        <f t="shared" si="9"/>
        <v>146.2</v>
      </c>
      <c r="I310" s="190">
        <v>3</v>
      </c>
      <c r="J310" s="190">
        <v>4</v>
      </c>
      <c r="K310" s="190">
        <v>1</v>
      </c>
      <c r="L310" s="190">
        <v>1</v>
      </c>
      <c r="M310" s="190">
        <v>1</v>
      </c>
      <c r="N310" s="190">
        <v>1</v>
      </c>
    </row>
    <row r="311" spans="1:14" ht="16">
      <c r="A311" s="190">
        <v>2</v>
      </c>
      <c r="B311" s="190">
        <v>3</v>
      </c>
      <c r="C311" s="285" t="s">
        <v>5</v>
      </c>
      <c r="D311" s="285">
        <v>146</v>
      </c>
      <c r="E311" s="190">
        <v>1</v>
      </c>
      <c r="F311" s="190">
        <v>3</v>
      </c>
      <c r="G311" s="190" t="str">
        <f t="shared" si="8"/>
        <v>146.1</v>
      </c>
      <c r="H311" s="190" t="str">
        <f t="shared" si="9"/>
        <v>146.3</v>
      </c>
      <c r="I311" s="190">
        <v>3</v>
      </c>
      <c r="J311" s="190">
        <v>1</v>
      </c>
      <c r="K311" s="190">
        <v>2</v>
      </c>
      <c r="L311" s="190">
        <v>2</v>
      </c>
      <c r="M311" s="190">
        <v>2</v>
      </c>
      <c r="N311" s="190">
        <v>2</v>
      </c>
    </row>
    <row r="312" spans="1:14" ht="16">
      <c r="A312" s="190">
        <v>2</v>
      </c>
      <c r="B312" s="190">
        <v>2</v>
      </c>
      <c r="C312" s="285" t="s">
        <v>5</v>
      </c>
      <c r="D312" s="285">
        <v>146</v>
      </c>
      <c r="E312" s="190">
        <v>1</v>
      </c>
      <c r="F312" s="190">
        <v>3</v>
      </c>
      <c r="G312" s="190" t="str">
        <f t="shared" si="8"/>
        <v>146.1</v>
      </c>
      <c r="H312" s="190" t="str">
        <f t="shared" si="9"/>
        <v>146.3</v>
      </c>
      <c r="I312" s="190">
        <v>3</v>
      </c>
      <c r="J312" s="190">
        <v>1</v>
      </c>
      <c r="K312" s="190">
        <v>2</v>
      </c>
      <c r="L312" s="190">
        <v>2</v>
      </c>
      <c r="M312" s="190">
        <v>2</v>
      </c>
      <c r="N312" s="190">
        <v>2</v>
      </c>
    </row>
    <row r="313" spans="1:14" ht="16">
      <c r="A313" s="190">
        <v>2</v>
      </c>
      <c r="B313" s="190">
        <v>1</v>
      </c>
      <c r="C313" s="285" t="s">
        <v>5</v>
      </c>
      <c r="D313" s="285">
        <v>146</v>
      </c>
      <c r="E313" s="190">
        <v>1</v>
      </c>
      <c r="F313" s="190">
        <v>3</v>
      </c>
      <c r="G313" s="190" t="str">
        <f t="shared" si="8"/>
        <v>146.1</v>
      </c>
      <c r="H313" s="190" t="str">
        <f t="shared" si="9"/>
        <v>146.3</v>
      </c>
      <c r="I313" s="190">
        <v>3</v>
      </c>
      <c r="J313" s="190">
        <v>1</v>
      </c>
      <c r="K313" s="190">
        <v>1</v>
      </c>
      <c r="L313" s="190">
        <v>2</v>
      </c>
      <c r="M313" s="190">
        <v>2</v>
      </c>
      <c r="N313" s="190">
        <v>1</v>
      </c>
    </row>
    <row r="314" spans="1:14" ht="16">
      <c r="A314" s="190">
        <v>2</v>
      </c>
      <c r="B314" s="190">
        <v>3</v>
      </c>
      <c r="C314" s="285" t="s">
        <v>5</v>
      </c>
      <c r="D314" s="285">
        <v>146</v>
      </c>
      <c r="E314" s="190">
        <v>2</v>
      </c>
      <c r="F314" s="190">
        <v>3</v>
      </c>
      <c r="G314" s="190" t="str">
        <f t="shared" si="8"/>
        <v>146.2</v>
      </c>
      <c r="H314" s="190" t="str">
        <f t="shared" si="9"/>
        <v>146.3</v>
      </c>
      <c r="I314" s="190">
        <v>4</v>
      </c>
      <c r="J314" s="190">
        <v>1</v>
      </c>
      <c r="K314" s="190">
        <v>2</v>
      </c>
      <c r="L314" s="190">
        <v>2</v>
      </c>
      <c r="M314" s="190">
        <v>2</v>
      </c>
      <c r="N314" s="190">
        <v>2</v>
      </c>
    </row>
    <row r="315" spans="1:14" ht="16">
      <c r="A315" s="190">
        <v>2</v>
      </c>
      <c r="B315" s="190">
        <v>2</v>
      </c>
      <c r="C315" s="285" t="s">
        <v>5</v>
      </c>
      <c r="D315" s="285">
        <v>146</v>
      </c>
      <c r="E315" s="190">
        <v>2</v>
      </c>
      <c r="F315" s="190">
        <v>3</v>
      </c>
      <c r="G315" s="190" t="str">
        <f t="shared" si="8"/>
        <v>146.2</v>
      </c>
      <c r="H315" s="190" t="str">
        <f t="shared" si="9"/>
        <v>146.3</v>
      </c>
      <c r="I315" s="190">
        <v>4</v>
      </c>
      <c r="J315" s="190">
        <v>1</v>
      </c>
      <c r="K315" s="190">
        <v>2</v>
      </c>
      <c r="L315" s="190">
        <v>2</v>
      </c>
      <c r="M315" s="190">
        <v>2</v>
      </c>
      <c r="N315" s="190">
        <v>1</v>
      </c>
    </row>
    <row r="316" spans="1:14" ht="16">
      <c r="A316" s="190">
        <v>2</v>
      </c>
      <c r="B316" s="190">
        <v>1</v>
      </c>
      <c r="C316" s="285" t="s">
        <v>5</v>
      </c>
      <c r="D316" s="285">
        <v>146</v>
      </c>
      <c r="E316" s="190">
        <v>2</v>
      </c>
      <c r="F316" s="190">
        <v>3</v>
      </c>
      <c r="G316" s="190" t="str">
        <f t="shared" si="8"/>
        <v>146.2</v>
      </c>
      <c r="H316" s="190" t="str">
        <f t="shared" si="9"/>
        <v>146.3</v>
      </c>
      <c r="I316" s="190">
        <v>4</v>
      </c>
      <c r="J316" s="190">
        <v>1</v>
      </c>
      <c r="K316" s="190">
        <v>2</v>
      </c>
      <c r="L316" s="190">
        <v>2</v>
      </c>
      <c r="M316" s="190">
        <v>2</v>
      </c>
      <c r="N316" s="190">
        <v>2</v>
      </c>
    </row>
    <row r="317" spans="1:14" ht="16">
      <c r="A317" s="190">
        <v>2</v>
      </c>
      <c r="B317" s="190">
        <v>3</v>
      </c>
      <c r="C317" s="285" t="s">
        <v>5</v>
      </c>
      <c r="D317" s="285">
        <v>146</v>
      </c>
      <c r="E317" s="190">
        <v>1</v>
      </c>
      <c r="F317" s="190">
        <v>4</v>
      </c>
      <c r="G317" s="190" t="str">
        <f t="shared" si="8"/>
        <v>146.1</v>
      </c>
      <c r="H317" s="190" t="str">
        <f t="shared" si="9"/>
        <v>146.4</v>
      </c>
      <c r="I317" s="190">
        <v>3</v>
      </c>
      <c r="J317" s="190">
        <v>2</v>
      </c>
      <c r="K317" s="190">
        <v>2</v>
      </c>
      <c r="L317" s="190">
        <v>2</v>
      </c>
      <c r="M317" s="190">
        <v>2</v>
      </c>
      <c r="N317" s="190">
        <v>1</v>
      </c>
    </row>
    <row r="318" spans="1:14" ht="16">
      <c r="A318" s="190">
        <v>2</v>
      </c>
      <c r="B318" s="190">
        <v>2</v>
      </c>
      <c r="C318" s="285" t="s">
        <v>5</v>
      </c>
      <c r="D318" s="285">
        <v>146</v>
      </c>
      <c r="E318" s="190">
        <v>1</v>
      </c>
      <c r="F318" s="190">
        <v>4</v>
      </c>
      <c r="G318" s="190" t="str">
        <f t="shared" si="8"/>
        <v>146.1</v>
      </c>
      <c r="H318" s="190" t="str">
        <f t="shared" si="9"/>
        <v>146.4</v>
      </c>
      <c r="I318" s="190">
        <v>3</v>
      </c>
      <c r="J318" s="190">
        <v>2</v>
      </c>
      <c r="K318" s="190">
        <v>1</v>
      </c>
      <c r="L318" s="190">
        <v>1</v>
      </c>
      <c r="M318" s="190">
        <v>1</v>
      </c>
      <c r="N318" s="190">
        <v>1</v>
      </c>
    </row>
    <row r="319" spans="1:14" ht="16">
      <c r="A319" s="190">
        <v>2</v>
      </c>
      <c r="B319" s="190">
        <v>1</v>
      </c>
      <c r="C319" s="285" t="s">
        <v>5</v>
      </c>
      <c r="D319" s="285">
        <v>146</v>
      </c>
      <c r="E319" s="190">
        <v>1</v>
      </c>
      <c r="F319" s="190">
        <v>4</v>
      </c>
      <c r="G319" s="190" t="str">
        <f t="shared" si="8"/>
        <v>146.1</v>
      </c>
      <c r="H319" s="190" t="str">
        <f t="shared" si="9"/>
        <v>146.4</v>
      </c>
      <c r="I319" s="190">
        <v>3</v>
      </c>
      <c r="J319" s="190">
        <v>2</v>
      </c>
      <c r="K319" s="190">
        <v>2</v>
      </c>
      <c r="L319" s="190">
        <v>2</v>
      </c>
      <c r="M319" s="190">
        <v>2</v>
      </c>
      <c r="N319" s="190">
        <v>2</v>
      </c>
    </row>
    <row r="320" spans="1:14" ht="16">
      <c r="A320" s="190">
        <v>2</v>
      </c>
      <c r="B320" s="190">
        <v>3</v>
      </c>
      <c r="C320" s="285" t="s">
        <v>5</v>
      </c>
      <c r="D320" s="285">
        <v>146</v>
      </c>
      <c r="E320" s="190">
        <v>2</v>
      </c>
      <c r="F320" s="190">
        <v>4</v>
      </c>
      <c r="G320" s="190" t="str">
        <f t="shared" si="8"/>
        <v>146.2</v>
      </c>
      <c r="H320" s="190" t="str">
        <f t="shared" si="9"/>
        <v>146.4</v>
      </c>
      <c r="I320" s="190">
        <v>4</v>
      </c>
      <c r="J320" s="190">
        <v>2</v>
      </c>
      <c r="K320" s="190">
        <v>2</v>
      </c>
      <c r="L320" s="190">
        <v>2</v>
      </c>
      <c r="M320" s="190">
        <v>2</v>
      </c>
      <c r="N320" s="190">
        <v>2</v>
      </c>
    </row>
    <row r="321" spans="1:14" ht="16">
      <c r="A321" s="190">
        <v>2</v>
      </c>
      <c r="B321" s="190">
        <v>2</v>
      </c>
      <c r="C321" s="285" t="s">
        <v>5</v>
      </c>
      <c r="D321" s="285">
        <v>146</v>
      </c>
      <c r="E321" s="190">
        <v>2</v>
      </c>
      <c r="F321" s="190">
        <v>4</v>
      </c>
      <c r="G321" s="190" t="str">
        <f t="shared" si="8"/>
        <v>146.2</v>
      </c>
      <c r="H321" s="190" t="str">
        <f t="shared" si="9"/>
        <v>146.4</v>
      </c>
      <c r="I321" s="190">
        <v>4</v>
      </c>
      <c r="J321" s="190">
        <v>2</v>
      </c>
      <c r="K321" s="190">
        <v>2</v>
      </c>
      <c r="L321" s="190">
        <v>2</v>
      </c>
      <c r="M321" s="190">
        <v>2</v>
      </c>
      <c r="N321" s="190">
        <v>2</v>
      </c>
    </row>
    <row r="322" spans="1:14" ht="16">
      <c r="A322" s="190">
        <v>2</v>
      </c>
      <c r="B322" s="190">
        <v>1</v>
      </c>
      <c r="C322" s="285" t="s">
        <v>5</v>
      </c>
      <c r="D322" s="285">
        <v>146</v>
      </c>
      <c r="E322" s="190">
        <v>2</v>
      </c>
      <c r="F322" s="190">
        <v>4</v>
      </c>
      <c r="G322" s="190" t="str">
        <f t="shared" ref="G322:G385" si="10">CONCATENATE(D322,".",E322)</f>
        <v>146.2</v>
      </c>
      <c r="H322" s="190" t="str">
        <f t="shared" ref="H322:H385" si="11">CONCATENATE(D322,".",F322)</f>
        <v>146.4</v>
      </c>
      <c r="I322" s="190">
        <v>4</v>
      </c>
      <c r="J322" s="190">
        <v>2</v>
      </c>
      <c r="K322" s="190">
        <v>2</v>
      </c>
      <c r="L322" s="190">
        <v>2</v>
      </c>
      <c r="M322" s="190">
        <v>2</v>
      </c>
      <c r="N322" s="190">
        <v>1</v>
      </c>
    </row>
    <row r="323" spans="1:14" ht="16">
      <c r="A323" s="190">
        <v>2</v>
      </c>
      <c r="B323" s="190">
        <v>3</v>
      </c>
      <c r="C323" s="285" t="s">
        <v>5</v>
      </c>
      <c r="D323" s="285">
        <v>146</v>
      </c>
      <c r="E323" s="190">
        <v>3</v>
      </c>
      <c r="F323" s="190">
        <v>4</v>
      </c>
      <c r="G323" s="190" t="str">
        <f t="shared" si="10"/>
        <v>146.3</v>
      </c>
      <c r="H323" s="190" t="str">
        <f t="shared" si="11"/>
        <v>146.4</v>
      </c>
      <c r="I323" s="190">
        <v>1</v>
      </c>
      <c r="J323" s="190">
        <v>2</v>
      </c>
      <c r="K323" s="190">
        <v>1</v>
      </c>
      <c r="L323" s="190">
        <v>1</v>
      </c>
      <c r="M323" s="190">
        <v>1</v>
      </c>
      <c r="N323" s="190">
        <v>1</v>
      </c>
    </row>
    <row r="324" spans="1:14" ht="16">
      <c r="A324" s="190">
        <v>2</v>
      </c>
      <c r="B324" s="190">
        <v>2</v>
      </c>
      <c r="C324" s="285" t="s">
        <v>5</v>
      </c>
      <c r="D324" s="285">
        <v>146</v>
      </c>
      <c r="E324" s="190">
        <v>3</v>
      </c>
      <c r="F324" s="190">
        <v>4</v>
      </c>
      <c r="G324" s="190" t="str">
        <f t="shared" si="10"/>
        <v>146.3</v>
      </c>
      <c r="H324" s="190" t="str">
        <f t="shared" si="11"/>
        <v>146.4</v>
      </c>
      <c r="I324" s="190">
        <v>1</v>
      </c>
      <c r="J324" s="190">
        <v>2</v>
      </c>
      <c r="K324" s="190">
        <v>1</v>
      </c>
      <c r="L324" s="190">
        <v>1</v>
      </c>
      <c r="M324" s="190">
        <v>1</v>
      </c>
      <c r="N324" s="190">
        <v>1</v>
      </c>
    </row>
    <row r="325" spans="1:14" ht="16">
      <c r="A325" s="190">
        <v>2</v>
      </c>
      <c r="B325" s="190">
        <v>1</v>
      </c>
      <c r="C325" s="285" t="s">
        <v>5</v>
      </c>
      <c r="D325" s="285">
        <v>146</v>
      </c>
      <c r="E325" s="190">
        <v>3</v>
      </c>
      <c r="F325" s="190">
        <v>4</v>
      </c>
      <c r="G325" s="190" t="str">
        <f t="shared" si="10"/>
        <v>146.3</v>
      </c>
      <c r="H325" s="190" t="str">
        <f t="shared" si="11"/>
        <v>146.4</v>
      </c>
      <c r="I325" s="190">
        <v>1</v>
      </c>
      <c r="J325" s="190">
        <v>2</v>
      </c>
      <c r="K325" s="190">
        <v>2</v>
      </c>
      <c r="L325" s="190">
        <v>1</v>
      </c>
      <c r="M325" s="190">
        <v>1</v>
      </c>
      <c r="N325" s="190">
        <v>1</v>
      </c>
    </row>
    <row r="326" spans="1:14" ht="16">
      <c r="A326" s="190">
        <v>2</v>
      </c>
      <c r="B326" s="190">
        <v>3</v>
      </c>
      <c r="C326" s="285" t="s">
        <v>5</v>
      </c>
      <c r="D326" s="285">
        <v>146</v>
      </c>
      <c r="E326" s="190">
        <v>1</v>
      </c>
      <c r="F326" s="190">
        <v>5</v>
      </c>
      <c r="G326" s="190" t="str">
        <f t="shared" si="10"/>
        <v>146.1</v>
      </c>
      <c r="H326" s="190" t="str">
        <f t="shared" si="11"/>
        <v>146.5</v>
      </c>
      <c r="I326" s="190">
        <v>3</v>
      </c>
      <c r="J326" s="190">
        <v>5</v>
      </c>
      <c r="K326" s="190">
        <v>1</v>
      </c>
      <c r="L326" s="190">
        <v>1</v>
      </c>
      <c r="M326" s="190">
        <v>1</v>
      </c>
      <c r="N326" s="190">
        <v>1</v>
      </c>
    </row>
    <row r="327" spans="1:14" ht="16">
      <c r="A327" s="190">
        <v>2</v>
      </c>
      <c r="B327" s="190">
        <v>2</v>
      </c>
      <c r="C327" s="285" t="s">
        <v>5</v>
      </c>
      <c r="D327" s="285">
        <v>146</v>
      </c>
      <c r="E327" s="190">
        <v>1</v>
      </c>
      <c r="F327" s="190">
        <v>5</v>
      </c>
      <c r="G327" s="190" t="str">
        <f t="shared" si="10"/>
        <v>146.1</v>
      </c>
      <c r="H327" s="190" t="str">
        <f t="shared" si="11"/>
        <v>146.5</v>
      </c>
      <c r="I327" s="190">
        <v>3</v>
      </c>
      <c r="J327" s="190">
        <v>5</v>
      </c>
      <c r="K327" s="190">
        <v>1</v>
      </c>
      <c r="L327" s="190">
        <v>2</v>
      </c>
      <c r="M327" s="190">
        <v>1</v>
      </c>
      <c r="N327" s="190">
        <v>1</v>
      </c>
    </row>
    <row r="328" spans="1:14" ht="16">
      <c r="A328" s="190">
        <v>2</v>
      </c>
      <c r="B328" s="190">
        <v>1</v>
      </c>
      <c r="C328" s="285" t="s">
        <v>5</v>
      </c>
      <c r="D328" s="285">
        <v>146</v>
      </c>
      <c r="E328" s="190">
        <v>1</v>
      </c>
      <c r="F328" s="190">
        <v>5</v>
      </c>
      <c r="G328" s="190" t="str">
        <f t="shared" si="10"/>
        <v>146.1</v>
      </c>
      <c r="H328" s="190" t="str">
        <f t="shared" si="11"/>
        <v>146.5</v>
      </c>
      <c r="I328" s="190">
        <v>3</v>
      </c>
      <c r="J328" s="190">
        <v>5</v>
      </c>
      <c r="K328" s="190">
        <v>2</v>
      </c>
      <c r="L328" s="190">
        <v>2</v>
      </c>
      <c r="M328" s="190">
        <v>1</v>
      </c>
      <c r="N328" s="190">
        <v>2</v>
      </c>
    </row>
    <row r="329" spans="1:14" ht="16">
      <c r="A329" s="190">
        <v>2</v>
      </c>
      <c r="B329" s="190">
        <v>3</v>
      </c>
      <c r="C329" s="285" t="s">
        <v>5</v>
      </c>
      <c r="D329" s="285">
        <v>146</v>
      </c>
      <c r="E329" s="190">
        <v>2</v>
      </c>
      <c r="F329" s="190">
        <v>5</v>
      </c>
      <c r="G329" s="190" t="str">
        <f t="shared" si="10"/>
        <v>146.2</v>
      </c>
      <c r="H329" s="190" t="str">
        <f t="shared" si="11"/>
        <v>146.5</v>
      </c>
      <c r="I329" s="190">
        <v>4</v>
      </c>
      <c r="J329" s="190">
        <v>5</v>
      </c>
      <c r="K329" s="190">
        <v>1</v>
      </c>
      <c r="L329" s="190">
        <v>1</v>
      </c>
      <c r="M329" s="190">
        <v>1</v>
      </c>
      <c r="N329" s="190">
        <v>1</v>
      </c>
    </row>
    <row r="330" spans="1:14" ht="16">
      <c r="A330" s="190">
        <v>2</v>
      </c>
      <c r="B330" s="190">
        <v>2</v>
      </c>
      <c r="C330" s="285" t="s">
        <v>5</v>
      </c>
      <c r="D330" s="285">
        <v>146</v>
      </c>
      <c r="E330" s="190">
        <v>2</v>
      </c>
      <c r="F330" s="190">
        <v>5</v>
      </c>
      <c r="G330" s="190" t="str">
        <f t="shared" si="10"/>
        <v>146.2</v>
      </c>
      <c r="H330" s="190" t="str">
        <f t="shared" si="11"/>
        <v>146.5</v>
      </c>
      <c r="I330" s="190">
        <v>4</v>
      </c>
      <c r="J330" s="190">
        <v>5</v>
      </c>
      <c r="K330" s="190">
        <v>1</v>
      </c>
      <c r="L330" s="190">
        <v>1</v>
      </c>
      <c r="M330" s="190">
        <v>1</v>
      </c>
      <c r="N330" s="190">
        <v>1</v>
      </c>
    </row>
    <row r="331" spans="1:14" ht="16">
      <c r="A331" s="190">
        <v>2</v>
      </c>
      <c r="B331" s="190">
        <v>1</v>
      </c>
      <c r="C331" s="285" t="s">
        <v>5</v>
      </c>
      <c r="D331" s="285">
        <v>146</v>
      </c>
      <c r="E331" s="190">
        <v>2</v>
      </c>
      <c r="F331" s="190">
        <v>5</v>
      </c>
      <c r="G331" s="190" t="str">
        <f t="shared" si="10"/>
        <v>146.2</v>
      </c>
      <c r="H331" s="190" t="str">
        <f t="shared" si="11"/>
        <v>146.5</v>
      </c>
      <c r="I331" s="190">
        <v>4</v>
      </c>
      <c r="J331" s="190">
        <v>5</v>
      </c>
      <c r="K331" s="190">
        <v>2</v>
      </c>
      <c r="L331" s="190">
        <v>2</v>
      </c>
      <c r="M331" s="190">
        <v>2</v>
      </c>
      <c r="N331" s="190">
        <v>1</v>
      </c>
    </row>
    <row r="332" spans="1:14" ht="16">
      <c r="A332" s="190">
        <v>2</v>
      </c>
      <c r="B332" s="190">
        <v>3</v>
      </c>
      <c r="C332" s="285" t="s">
        <v>5</v>
      </c>
      <c r="D332" s="285">
        <v>146</v>
      </c>
      <c r="E332" s="190">
        <v>3</v>
      </c>
      <c r="F332" s="190">
        <v>5</v>
      </c>
      <c r="G332" s="190" t="str">
        <f t="shared" si="10"/>
        <v>146.3</v>
      </c>
      <c r="H332" s="190" t="str">
        <f t="shared" si="11"/>
        <v>146.5</v>
      </c>
      <c r="I332" s="190">
        <v>1</v>
      </c>
      <c r="J332" s="190">
        <v>5</v>
      </c>
      <c r="K332" s="190">
        <v>1</v>
      </c>
      <c r="L332" s="190">
        <v>1</v>
      </c>
      <c r="M332" s="190">
        <v>1</v>
      </c>
      <c r="N332" s="190">
        <v>1</v>
      </c>
    </row>
    <row r="333" spans="1:14" ht="16">
      <c r="A333" s="190">
        <v>2</v>
      </c>
      <c r="B333" s="190">
        <v>2</v>
      </c>
      <c r="C333" s="285" t="s">
        <v>5</v>
      </c>
      <c r="D333" s="285">
        <v>146</v>
      </c>
      <c r="E333" s="190">
        <v>3</v>
      </c>
      <c r="F333" s="190">
        <v>5</v>
      </c>
      <c r="G333" s="190" t="str">
        <f t="shared" si="10"/>
        <v>146.3</v>
      </c>
      <c r="H333" s="190" t="str">
        <f t="shared" si="11"/>
        <v>146.5</v>
      </c>
      <c r="I333" s="190">
        <v>1</v>
      </c>
      <c r="J333" s="190">
        <v>5</v>
      </c>
      <c r="K333" s="190">
        <v>1</v>
      </c>
      <c r="L333" s="190">
        <v>1</v>
      </c>
      <c r="M333" s="190">
        <v>1</v>
      </c>
      <c r="N333" s="190">
        <v>1</v>
      </c>
    </row>
    <row r="334" spans="1:14" ht="16">
      <c r="A334" s="190">
        <v>2</v>
      </c>
      <c r="B334" s="190">
        <v>1</v>
      </c>
      <c r="C334" s="285" t="s">
        <v>5</v>
      </c>
      <c r="D334" s="285">
        <v>146</v>
      </c>
      <c r="E334" s="190">
        <v>3</v>
      </c>
      <c r="F334" s="190">
        <v>5</v>
      </c>
      <c r="G334" s="190" t="str">
        <f t="shared" si="10"/>
        <v>146.3</v>
      </c>
      <c r="H334" s="190" t="str">
        <f t="shared" si="11"/>
        <v>146.5</v>
      </c>
      <c r="I334" s="190">
        <v>1</v>
      </c>
      <c r="J334" s="190">
        <v>5</v>
      </c>
      <c r="K334" s="190">
        <v>1</v>
      </c>
      <c r="L334" s="190">
        <v>1</v>
      </c>
      <c r="M334" s="190">
        <v>1</v>
      </c>
      <c r="N334" s="190">
        <v>1</v>
      </c>
    </row>
    <row r="335" spans="1:14" ht="16">
      <c r="A335" s="190">
        <v>2</v>
      </c>
      <c r="B335" s="190">
        <v>3</v>
      </c>
      <c r="C335" s="285" t="s">
        <v>5</v>
      </c>
      <c r="D335" s="285">
        <v>146</v>
      </c>
      <c r="E335" s="190">
        <v>4</v>
      </c>
      <c r="F335" s="190">
        <v>5</v>
      </c>
      <c r="G335" s="190" t="str">
        <f t="shared" si="10"/>
        <v>146.4</v>
      </c>
      <c r="H335" s="190" t="str">
        <f t="shared" si="11"/>
        <v>146.5</v>
      </c>
      <c r="I335" s="190">
        <v>2</v>
      </c>
      <c r="J335" s="190">
        <v>5</v>
      </c>
      <c r="K335" s="190">
        <v>1</v>
      </c>
      <c r="L335" s="190">
        <v>1</v>
      </c>
      <c r="M335" s="190">
        <v>1</v>
      </c>
      <c r="N335" s="190">
        <v>1</v>
      </c>
    </row>
    <row r="336" spans="1:14" ht="16">
      <c r="A336" s="190">
        <v>2</v>
      </c>
      <c r="B336" s="190">
        <v>2</v>
      </c>
      <c r="C336" s="285" t="s">
        <v>5</v>
      </c>
      <c r="D336" s="285">
        <v>146</v>
      </c>
      <c r="E336" s="190">
        <v>4</v>
      </c>
      <c r="F336" s="190">
        <v>5</v>
      </c>
      <c r="G336" s="190" t="str">
        <f t="shared" si="10"/>
        <v>146.4</v>
      </c>
      <c r="H336" s="190" t="str">
        <f t="shared" si="11"/>
        <v>146.5</v>
      </c>
      <c r="I336" s="190">
        <v>2</v>
      </c>
      <c r="J336" s="190">
        <v>5</v>
      </c>
      <c r="K336" s="190">
        <v>1</v>
      </c>
      <c r="L336" s="190">
        <v>1</v>
      </c>
      <c r="M336" s="190">
        <v>1</v>
      </c>
      <c r="N336" s="190">
        <v>1</v>
      </c>
    </row>
    <row r="337" spans="1:14" ht="16">
      <c r="A337" s="190">
        <v>2</v>
      </c>
      <c r="B337" s="190">
        <v>1</v>
      </c>
      <c r="C337" s="285" t="s">
        <v>5</v>
      </c>
      <c r="D337" s="285">
        <v>146</v>
      </c>
      <c r="E337" s="190">
        <v>4</v>
      </c>
      <c r="F337" s="190">
        <v>5</v>
      </c>
      <c r="G337" s="190" t="str">
        <f t="shared" si="10"/>
        <v>146.4</v>
      </c>
      <c r="H337" s="190" t="str">
        <f t="shared" si="11"/>
        <v>146.5</v>
      </c>
      <c r="I337" s="190">
        <v>2</v>
      </c>
      <c r="J337" s="190">
        <v>5</v>
      </c>
      <c r="K337" s="190">
        <v>1</v>
      </c>
      <c r="L337" s="190">
        <v>1</v>
      </c>
      <c r="M337" s="190">
        <v>1</v>
      </c>
      <c r="N337" s="190">
        <v>1</v>
      </c>
    </row>
    <row r="338" spans="1:14" ht="16">
      <c r="A338" s="190">
        <v>3</v>
      </c>
      <c r="B338" s="190">
        <v>3</v>
      </c>
      <c r="C338" s="285" t="s">
        <v>5</v>
      </c>
      <c r="D338" s="285">
        <v>149</v>
      </c>
      <c r="E338" s="190">
        <v>1</v>
      </c>
      <c r="F338" s="190">
        <v>2</v>
      </c>
      <c r="G338" s="190" t="str">
        <f t="shared" si="10"/>
        <v>149.1</v>
      </c>
      <c r="H338" s="190" t="str">
        <f t="shared" si="11"/>
        <v>149.2</v>
      </c>
      <c r="I338" s="190">
        <v>5</v>
      </c>
      <c r="J338" s="190">
        <v>2</v>
      </c>
      <c r="K338" s="190">
        <v>2</v>
      </c>
      <c r="L338" s="190">
        <v>2</v>
      </c>
      <c r="M338" s="190">
        <v>2</v>
      </c>
      <c r="N338" s="190">
        <v>2</v>
      </c>
    </row>
    <row r="339" spans="1:14" ht="16">
      <c r="A339" s="190">
        <v>3</v>
      </c>
      <c r="B339" s="190">
        <v>2</v>
      </c>
      <c r="C339" s="285" t="s">
        <v>5</v>
      </c>
      <c r="D339" s="285">
        <v>149</v>
      </c>
      <c r="E339" s="190">
        <v>1</v>
      </c>
      <c r="F339" s="190">
        <v>2</v>
      </c>
      <c r="G339" s="190" t="str">
        <f t="shared" si="10"/>
        <v>149.1</v>
      </c>
      <c r="H339" s="190" t="str">
        <f t="shared" si="11"/>
        <v>149.2</v>
      </c>
      <c r="I339" s="190">
        <v>5</v>
      </c>
      <c r="J339" s="190">
        <v>2</v>
      </c>
      <c r="K339" s="190">
        <v>2</v>
      </c>
      <c r="L339" s="190">
        <v>2</v>
      </c>
      <c r="M339" s="190">
        <v>2</v>
      </c>
      <c r="N339" s="190">
        <v>2</v>
      </c>
    </row>
    <row r="340" spans="1:14" ht="16">
      <c r="A340" s="190">
        <v>3</v>
      </c>
      <c r="B340" s="190">
        <v>1</v>
      </c>
      <c r="C340" s="285" t="s">
        <v>5</v>
      </c>
      <c r="D340" s="285">
        <v>149</v>
      </c>
      <c r="E340" s="190">
        <v>1</v>
      </c>
      <c r="F340" s="190">
        <v>2</v>
      </c>
      <c r="G340" s="190" t="str">
        <f t="shared" si="10"/>
        <v>149.1</v>
      </c>
      <c r="H340" s="190" t="str">
        <f t="shared" si="11"/>
        <v>149.2</v>
      </c>
      <c r="I340" s="190">
        <v>5</v>
      </c>
      <c r="J340" s="190">
        <v>2</v>
      </c>
      <c r="K340" s="190">
        <v>2</v>
      </c>
      <c r="L340" s="190">
        <v>1</v>
      </c>
      <c r="M340" s="190">
        <v>2</v>
      </c>
      <c r="N340" s="190">
        <v>2</v>
      </c>
    </row>
    <row r="341" spans="1:14" ht="16">
      <c r="A341" s="190">
        <v>3</v>
      </c>
      <c r="B341" s="190">
        <v>3</v>
      </c>
      <c r="C341" s="285" t="s">
        <v>5</v>
      </c>
      <c r="D341" s="285">
        <v>149</v>
      </c>
      <c r="E341" s="190">
        <v>1</v>
      </c>
      <c r="F341" s="190">
        <v>3</v>
      </c>
      <c r="G341" s="190" t="str">
        <f t="shared" si="10"/>
        <v>149.1</v>
      </c>
      <c r="H341" s="190" t="str">
        <f t="shared" si="11"/>
        <v>149.3</v>
      </c>
      <c r="I341" s="190">
        <v>5</v>
      </c>
      <c r="J341" s="190">
        <v>1</v>
      </c>
      <c r="K341" s="190">
        <v>2</v>
      </c>
      <c r="L341" s="190">
        <v>2</v>
      </c>
      <c r="M341" s="190">
        <v>2</v>
      </c>
      <c r="N341" s="190">
        <v>2</v>
      </c>
    </row>
    <row r="342" spans="1:14" ht="16">
      <c r="A342" s="190">
        <v>3</v>
      </c>
      <c r="B342" s="190">
        <v>2</v>
      </c>
      <c r="C342" s="285" t="s">
        <v>5</v>
      </c>
      <c r="D342" s="285">
        <v>149</v>
      </c>
      <c r="E342" s="190">
        <v>1</v>
      </c>
      <c r="F342" s="190">
        <v>3</v>
      </c>
      <c r="G342" s="190" t="str">
        <f t="shared" si="10"/>
        <v>149.1</v>
      </c>
      <c r="H342" s="190" t="str">
        <f t="shared" si="11"/>
        <v>149.3</v>
      </c>
      <c r="I342" s="190">
        <v>5</v>
      </c>
      <c r="J342" s="190">
        <v>1</v>
      </c>
      <c r="K342" s="190">
        <v>2</v>
      </c>
      <c r="L342" s="190">
        <v>2</v>
      </c>
      <c r="M342" s="190">
        <v>2</v>
      </c>
      <c r="N342" s="190">
        <v>2</v>
      </c>
    </row>
    <row r="343" spans="1:14" ht="16">
      <c r="A343" s="190">
        <v>3</v>
      </c>
      <c r="B343" s="190">
        <v>1</v>
      </c>
      <c r="C343" s="285" t="s">
        <v>5</v>
      </c>
      <c r="D343" s="285">
        <v>149</v>
      </c>
      <c r="E343" s="190">
        <v>1</v>
      </c>
      <c r="F343" s="190">
        <v>3</v>
      </c>
      <c r="G343" s="190" t="str">
        <f t="shared" si="10"/>
        <v>149.1</v>
      </c>
      <c r="H343" s="190" t="str">
        <f t="shared" si="11"/>
        <v>149.3</v>
      </c>
      <c r="I343" s="190">
        <v>5</v>
      </c>
      <c r="J343" s="190">
        <v>1</v>
      </c>
      <c r="K343" s="190">
        <v>2</v>
      </c>
      <c r="L343" s="190">
        <v>2</v>
      </c>
      <c r="M343" s="190">
        <v>2</v>
      </c>
      <c r="N343" s="190">
        <v>2</v>
      </c>
    </row>
    <row r="344" spans="1:14" ht="16">
      <c r="A344" s="190">
        <v>3</v>
      </c>
      <c r="B344" s="190">
        <v>3</v>
      </c>
      <c r="C344" s="285" t="s">
        <v>5</v>
      </c>
      <c r="D344" s="285">
        <v>149</v>
      </c>
      <c r="E344" s="190">
        <v>2</v>
      </c>
      <c r="F344" s="190">
        <v>3</v>
      </c>
      <c r="G344" s="190" t="str">
        <f t="shared" si="10"/>
        <v>149.2</v>
      </c>
      <c r="H344" s="190" t="str">
        <f t="shared" si="11"/>
        <v>149.3</v>
      </c>
      <c r="I344" s="190">
        <v>2</v>
      </c>
      <c r="J344" s="190">
        <v>1</v>
      </c>
      <c r="K344" s="190">
        <v>2</v>
      </c>
      <c r="L344" s="190">
        <v>2</v>
      </c>
      <c r="M344" s="190">
        <v>2</v>
      </c>
      <c r="N344" s="190">
        <v>2</v>
      </c>
    </row>
    <row r="345" spans="1:14" ht="16">
      <c r="A345" s="190">
        <v>3</v>
      </c>
      <c r="B345" s="190">
        <v>2</v>
      </c>
      <c r="C345" s="285" t="s">
        <v>5</v>
      </c>
      <c r="D345" s="285">
        <v>149</v>
      </c>
      <c r="E345" s="190">
        <v>2</v>
      </c>
      <c r="F345" s="190">
        <v>3</v>
      </c>
      <c r="G345" s="190" t="str">
        <f t="shared" si="10"/>
        <v>149.2</v>
      </c>
      <c r="H345" s="190" t="str">
        <f t="shared" si="11"/>
        <v>149.3</v>
      </c>
      <c r="I345" s="190">
        <v>2</v>
      </c>
      <c r="J345" s="190">
        <v>1</v>
      </c>
      <c r="K345" s="190">
        <v>2</v>
      </c>
      <c r="L345" s="190">
        <v>2</v>
      </c>
      <c r="M345" s="190">
        <v>2</v>
      </c>
      <c r="N345" s="190">
        <v>2</v>
      </c>
    </row>
    <row r="346" spans="1:14" ht="16">
      <c r="A346" s="190">
        <v>3</v>
      </c>
      <c r="B346" s="190">
        <v>1</v>
      </c>
      <c r="C346" s="285" t="s">
        <v>5</v>
      </c>
      <c r="D346" s="285">
        <v>149</v>
      </c>
      <c r="E346" s="190">
        <v>2</v>
      </c>
      <c r="F346" s="190">
        <v>3</v>
      </c>
      <c r="G346" s="190" t="str">
        <f t="shared" si="10"/>
        <v>149.2</v>
      </c>
      <c r="H346" s="190" t="str">
        <f t="shared" si="11"/>
        <v>149.3</v>
      </c>
      <c r="I346" s="190">
        <v>2</v>
      </c>
      <c r="J346" s="190">
        <v>1</v>
      </c>
      <c r="K346" s="190">
        <v>2</v>
      </c>
      <c r="L346" s="190">
        <v>2</v>
      </c>
      <c r="M346" s="190">
        <v>2</v>
      </c>
      <c r="N346" s="190">
        <v>2</v>
      </c>
    </row>
    <row r="347" spans="1:14" ht="16">
      <c r="A347" s="190">
        <v>3</v>
      </c>
      <c r="B347" s="190">
        <v>3</v>
      </c>
      <c r="C347" s="285" t="s">
        <v>5</v>
      </c>
      <c r="D347" s="285">
        <v>149</v>
      </c>
      <c r="E347" s="190">
        <v>1</v>
      </c>
      <c r="F347" s="190">
        <v>4</v>
      </c>
      <c r="G347" s="190" t="str">
        <f t="shared" si="10"/>
        <v>149.1</v>
      </c>
      <c r="H347" s="190" t="str">
        <f t="shared" si="11"/>
        <v>149.4</v>
      </c>
      <c r="I347" s="190">
        <v>5</v>
      </c>
      <c r="J347" s="190">
        <v>4</v>
      </c>
      <c r="K347" s="190">
        <v>2</v>
      </c>
      <c r="L347" s="190">
        <v>2</v>
      </c>
      <c r="M347" s="190">
        <v>2</v>
      </c>
      <c r="N347" s="190">
        <v>2</v>
      </c>
    </row>
    <row r="348" spans="1:14" ht="16">
      <c r="A348" s="190">
        <v>3</v>
      </c>
      <c r="B348" s="190">
        <v>2</v>
      </c>
      <c r="C348" s="285" t="s">
        <v>5</v>
      </c>
      <c r="D348" s="285">
        <v>149</v>
      </c>
      <c r="E348" s="190">
        <v>1</v>
      </c>
      <c r="F348" s="190">
        <v>4</v>
      </c>
      <c r="G348" s="190" t="str">
        <f t="shared" si="10"/>
        <v>149.1</v>
      </c>
      <c r="H348" s="190" t="str">
        <f t="shared" si="11"/>
        <v>149.4</v>
      </c>
      <c r="I348" s="190">
        <v>5</v>
      </c>
      <c r="J348" s="190">
        <v>4</v>
      </c>
      <c r="K348" s="286">
        <v>1</v>
      </c>
      <c r="L348" s="286">
        <v>1</v>
      </c>
      <c r="M348" s="286">
        <v>1</v>
      </c>
      <c r="N348" s="286">
        <v>1</v>
      </c>
    </row>
    <row r="349" spans="1:14" ht="16">
      <c r="A349" s="190">
        <v>3</v>
      </c>
      <c r="B349" s="190">
        <v>1</v>
      </c>
      <c r="C349" s="285" t="s">
        <v>5</v>
      </c>
      <c r="D349" s="285">
        <v>149</v>
      </c>
      <c r="E349" s="190">
        <v>1</v>
      </c>
      <c r="F349" s="190">
        <v>4</v>
      </c>
      <c r="G349" s="190" t="str">
        <f t="shared" si="10"/>
        <v>149.1</v>
      </c>
      <c r="H349" s="190" t="str">
        <f t="shared" si="11"/>
        <v>149.4</v>
      </c>
      <c r="I349" s="190">
        <v>5</v>
      </c>
      <c r="J349" s="190">
        <v>4</v>
      </c>
      <c r="K349" s="190">
        <v>1</v>
      </c>
      <c r="L349" s="190">
        <v>2</v>
      </c>
      <c r="M349" s="190">
        <v>2</v>
      </c>
      <c r="N349" s="190">
        <v>2</v>
      </c>
    </row>
    <row r="350" spans="1:14" ht="16">
      <c r="A350" s="190">
        <v>3</v>
      </c>
      <c r="B350" s="190">
        <v>3</v>
      </c>
      <c r="C350" s="285" t="s">
        <v>5</v>
      </c>
      <c r="D350" s="285">
        <v>149</v>
      </c>
      <c r="E350" s="190">
        <v>2</v>
      </c>
      <c r="F350" s="190">
        <v>4</v>
      </c>
      <c r="G350" s="190" t="str">
        <f t="shared" si="10"/>
        <v>149.2</v>
      </c>
      <c r="H350" s="190" t="str">
        <f t="shared" si="11"/>
        <v>149.4</v>
      </c>
      <c r="I350" s="190">
        <v>2</v>
      </c>
      <c r="J350" s="190">
        <v>4</v>
      </c>
      <c r="K350" s="190">
        <v>1</v>
      </c>
      <c r="L350" s="190">
        <v>1</v>
      </c>
      <c r="M350" s="190">
        <v>1</v>
      </c>
      <c r="N350" s="190">
        <v>1</v>
      </c>
    </row>
    <row r="351" spans="1:14" ht="16">
      <c r="A351" s="190">
        <v>3</v>
      </c>
      <c r="B351" s="190">
        <v>2</v>
      </c>
      <c r="C351" s="285" t="s">
        <v>5</v>
      </c>
      <c r="D351" s="285">
        <v>149</v>
      </c>
      <c r="E351" s="190">
        <v>2</v>
      </c>
      <c r="F351" s="190">
        <v>4</v>
      </c>
      <c r="G351" s="190" t="str">
        <f t="shared" si="10"/>
        <v>149.2</v>
      </c>
      <c r="H351" s="190" t="str">
        <f t="shared" si="11"/>
        <v>149.4</v>
      </c>
      <c r="I351" s="190">
        <v>2</v>
      </c>
      <c r="J351" s="190">
        <v>4</v>
      </c>
      <c r="K351" s="286">
        <v>1</v>
      </c>
      <c r="L351" s="286">
        <v>1</v>
      </c>
      <c r="M351" s="286">
        <v>1</v>
      </c>
      <c r="N351" s="286">
        <v>1</v>
      </c>
    </row>
    <row r="352" spans="1:14" ht="16">
      <c r="A352" s="190">
        <v>3</v>
      </c>
      <c r="B352" s="190">
        <v>1</v>
      </c>
      <c r="C352" s="285" t="s">
        <v>5</v>
      </c>
      <c r="D352" s="285">
        <v>149</v>
      </c>
      <c r="E352" s="190">
        <v>2</v>
      </c>
      <c r="F352" s="190">
        <v>4</v>
      </c>
      <c r="G352" s="190" t="str">
        <f t="shared" si="10"/>
        <v>149.2</v>
      </c>
      <c r="H352" s="190" t="str">
        <f t="shared" si="11"/>
        <v>149.4</v>
      </c>
      <c r="I352" s="190">
        <v>2</v>
      </c>
      <c r="J352" s="190">
        <v>4</v>
      </c>
      <c r="K352" s="190">
        <v>1</v>
      </c>
      <c r="L352" s="190">
        <v>1</v>
      </c>
      <c r="M352" s="190">
        <v>1</v>
      </c>
      <c r="N352" s="190">
        <v>1</v>
      </c>
    </row>
    <row r="353" spans="1:14" ht="16">
      <c r="A353" s="190">
        <v>3</v>
      </c>
      <c r="B353" s="190">
        <v>3</v>
      </c>
      <c r="C353" s="285" t="s">
        <v>5</v>
      </c>
      <c r="D353" s="285">
        <v>149</v>
      </c>
      <c r="E353" s="190">
        <v>3</v>
      </c>
      <c r="F353" s="190">
        <v>4</v>
      </c>
      <c r="G353" s="190" t="str">
        <f t="shared" si="10"/>
        <v>149.3</v>
      </c>
      <c r="H353" s="190" t="str">
        <f t="shared" si="11"/>
        <v>149.4</v>
      </c>
      <c r="I353" s="190">
        <v>1</v>
      </c>
      <c r="J353" s="190">
        <v>4</v>
      </c>
      <c r="K353" s="190">
        <v>1</v>
      </c>
      <c r="L353" s="190">
        <v>1</v>
      </c>
      <c r="M353" s="190">
        <v>1</v>
      </c>
      <c r="N353" s="190">
        <v>1</v>
      </c>
    </row>
    <row r="354" spans="1:14" ht="16">
      <c r="A354" s="190">
        <v>3</v>
      </c>
      <c r="B354" s="190">
        <v>2</v>
      </c>
      <c r="C354" s="285" t="s">
        <v>5</v>
      </c>
      <c r="D354" s="285">
        <v>149</v>
      </c>
      <c r="E354" s="190">
        <v>3</v>
      </c>
      <c r="F354" s="190">
        <v>4</v>
      </c>
      <c r="G354" s="190" t="str">
        <f t="shared" si="10"/>
        <v>149.3</v>
      </c>
      <c r="H354" s="190" t="str">
        <f t="shared" si="11"/>
        <v>149.4</v>
      </c>
      <c r="I354" s="190">
        <v>1</v>
      </c>
      <c r="J354" s="190">
        <v>4</v>
      </c>
      <c r="K354" s="286">
        <v>1</v>
      </c>
      <c r="L354" s="286">
        <v>1</v>
      </c>
      <c r="M354" s="286">
        <v>1</v>
      </c>
      <c r="N354" s="286">
        <v>1</v>
      </c>
    </row>
    <row r="355" spans="1:14" ht="16">
      <c r="A355" s="190">
        <v>3</v>
      </c>
      <c r="B355" s="190">
        <v>1</v>
      </c>
      <c r="C355" s="285" t="s">
        <v>5</v>
      </c>
      <c r="D355" s="285">
        <v>149</v>
      </c>
      <c r="E355" s="190">
        <v>3</v>
      </c>
      <c r="F355" s="190">
        <v>4</v>
      </c>
      <c r="G355" s="190" t="str">
        <f t="shared" si="10"/>
        <v>149.3</v>
      </c>
      <c r="H355" s="190" t="str">
        <f t="shared" si="11"/>
        <v>149.4</v>
      </c>
      <c r="I355" s="190">
        <v>1</v>
      </c>
      <c r="J355" s="190">
        <v>4</v>
      </c>
      <c r="K355" s="190">
        <v>1</v>
      </c>
      <c r="L355" s="190">
        <v>1</v>
      </c>
      <c r="M355" s="190">
        <v>1</v>
      </c>
      <c r="N355" s="190">
        <v>1</v>
      </c>
    </row>
    <row r="356" spans="1:14" ht="16">
      <c r="A356" s="190">
        <v>3</v>
      </c>
      <c r="B356" s="190">
        <v>3</v>
      </c>
      <c r="C356" s="285" t="s">
        <v>5</v>
      </c>
      <c r="D356" s="285">
        <v>149</v>
      </c>
      <c r="E356" s="190">
        <v>1</v>
      </c>
      <c r="F356" s="190">
        <v>5</v>
      </c>
      <c r="G356" s="190" t="str">
        <f t="shared" si="10"/>
        <v>149.1</v>
      </c>
      <c r="H356" s="190" t="str">
        <f t="shared" si="11"/>
        <v>149.5</v>
      </c>
      <c r="I356" s="190">
        <v>5</v>
      </c>
      <c r="J356" s="190">
        <v>3</v>
      </c>
      <c r="K356" s="190">
        <v>1</v>
      </c>
      <c r="L356" s="190">
        <v>2</v>
      </c>
      <c r="M356" s="190">
        <v>2</v>
      </c>
      <c r="N356" s="190">
        <v>1</v>
      </c>
    </row>
    <row r="357" spans="1:14" ht="16">
      <c r="A357" s="190">
        <v>3</v>
      </c>
      <c r="B357" s="190">
        <v>2</v>
      </c>
      <c r="C357" s="285" t="s">
        <v>5</v>
      </c>
      <c r="D357" s="285">
        <v>149</v>
      </c>
      <c r="E357" s="190">
        <v>1</v>
      </c>
      <c r="F357" s="190">
        <v>5</v>
      </c>
      <c r="G357" s="190" t="str">
        <f t="shared" si="10"/>
        <v>149.1</v>
      </c>
      <c r="H357" s="190" t="str">
        <f t="shared" si="11"/>
        <v>149.5</v>
      </c>
      <c r="I357" s="190">
        <v>5</v>
      </c>
      <c r="J357" s="190">
        <v>3</v>
      </c>
      <c r="K357" s="190">
        <v>1</v>
      </c>
      <c r="L357" s="190">
        <v>1</v>
      </c>
      <c r="M357" s="190">
        <v>1</v>
      </c>
      <c r="N357" s="190">
        <v>2</v>
      </c>
    </row>
    <row r="358" spans="1:14" ht="16">
      <c r="A358" s="190">
        <v>3</v>
      </c>
      <c r="B358" s="190">
        <v>1</v>
      </c>
      <c r="C358" s="285" t="s">
        <v>5</v>
      </c>
      <c r="D358" s="285">
        <v>149</v>
      </c>
      <c r="E358" s="190">
        <v>1</v>
      </c>
      <c r="F358" s="190">
        <v>5</v>
      </c>
      <c r="G358" s="190" t="str">
        <f t="shared" si="10"/>
        <v>149.1</v>
      </c>
      <c r="H358" s="190" t="str">
        <f t="shared" si="11"/>
        <v>149.5</v>
      </c>
      <c r="I358" s="190">
        <v>5</v>
      </c>
      <c r="J358" s="190">
        <v>3</v>
      </c>
      <c r="K358" s="190">
        <v>1</v>
      </c>
      <c r="L358" s="190">
        <v>2</v>
      </c>
      <c r="M358" s="190">
        <v>2</v>
      </c>
      <c r="N358" s="190">
        <v>2</v>
      </c>
    </row>
    <row r="359" spans="1:14" ht="16">
      <c r="A359" s="190">
        <v>3</v>
      </c>
      <c r="B359" s="190">
        <v>3</v>
      </c>
      <c r="C359" s="285" t="s">
        <v>5</v>
      </c>
      <c r="D359" s="285">
        <v>149</v>
      </c>
      <c r="E359" s="190">
        <v>2</v>
      </c>
      <c r="F359" s="190">
        <v>5</v>
      </c>
      <c r="G359" s="190" t="str">
        <f t="shared" si="10"/>
        <v>149.2</v>
      </c>
      <c r="H359" s="190" t="str">
        <f t="shared" si="11"/>
        <v>149.5</v>
      </c>
      <c r="I359" s="190">
        <v>2</v>
      </c>
      <c r="J359" s="190">
        <v>3</v>
      </c>
      <c r="K359" s="190">
        <v>2</v>
      </c>
      <c r="L359" s="190">
        <v>1</v>
      </c>
      <c r="M359" s="190">
        <v>1</v>
      </c>
      <c r="N359" s="190">
        <v>1</v>
      </c>
    </row>
    <row r="360" spans="1:14" ht="16">
      <c r="A360" s="190">
        <v>3</v>
      </c>
      <c r="B360" s="190">
        <v>2</v>
      </c>
      <c r="C360" s="285" t="s">
        <v>5</v>
      </c>
      <c r="D360" s="285">
        <v>149</v>
      </c>
      <c r="E360" s="190">
        <v>2</v>
      </c>
      <c r="F360" s="190">
        <v>5</v>
      </c>
      <c r="G360" s="190" t="str">
        <f t="shared" si="10"/>
        <v>149.2</v>
      </c>
      <c r="H360" s="190" t="str">
        <f t="shared" si="11"/>
        <v>149.5</v>
      </c>
      <c r="I360" s="190">
        <v>2</v>
      </c>
      <c r="J360" s="190">
        <v>3</v>
      </c>
      <c r="K360" s="190">
        <v>1</v>
      </c>
      <c r="L360" s="190">
        <v>1</v>
      </c>
      <c r="M360" s="190">
        <v>1</v>
      </c>
      <c r="N360" s="190">
        <v>1</v>
      </c>
    </row>
    <row r="361" spans="1:14" ht="16">
      <c r="A361" s="190">
        <v>3</v>
      </c>
      <c r="B361" s="190">
        <v>1</v>
      </c>
      <c r="C361" s="285" t="s">
        <v>5</v>
      </c>
      <c r="D361" s="285">
        <v>149</v>
      </c>
      <c r="E361" s="190">
        <v>2</v>
      </c>
      <c r="F361" s="190">
        <v>5</v>
      </c>
      <c r="G361" s="190" t="str">
        <f t="shared" si="10"/>
        <v>149.2</v>
      </c>
      <c r="H361" s="190" t="str">
        <f t="shared" si="11"/>
        <v>149.5</v>
      </c>
      <c r="I361" s="190">
        <v>2</v>
      </c>
      <c r="J361" s="190">
        <v>3</v>
      </c>
      <c r="K361" s="190">
        <v>1</v>
      </c>
      <c r="L361" s="190">
        <v>1</v>
      </c>
      <c r="M361" s="190">
        <v>1</v>
      </c>
      <c r="N361" s="190">
        <v>1</v>
      </c>
    </row>
    <row r="362" spans="1:14" ht="16">
      <c r="A362" s="190">
        <v>3</v>
      </c>
      <c r="B362" s="190">
        <v>3</v>
      </c>
      <c r="C362" s="285" t="s">
        <v>5</v>
      </c>
      <c r="D362" s="285">
        <v>149</v>
      </c>
      <c r="E362" s="190">
        <v>3</v>
      </c>
      <c r="F362" s="190">
        <v>5</v>
      </c>
      <c r="G362" s="190" t="str">
        <f t="shared" si="10"/>
        <v>149.3</v>
      </c>
      <c r="H362" s="190" t="str">
        <f t="shared" si="11"/>
        <v>149.5</v>
      </c>
      <c r="I362" s="190">
        <v>1</v>
      </c>
      <c r="J362" s="190">
        <v>3</v>
      </c>
      <c r="K362" s="190">
        <v>1</v>
      </c>
      <c r="L362" s="190">
        <v>1</v>
      </c>
      <c r="M362" s="190">
        <v>1</v>
      </c>
      <c r="N362" s="190">
        <v>1</v>
      </c>
    </row>
    <row r="363" spans="1:14" ht="16">
      <c r="A363" s="190">
        <v>3</v>
      </c>
      <c r="B363" s="190">
        <v>2</v>
      </c>
      <c r="C363" s="285" t="s">
        <v>5</v>
      </c>
      <c r="D363" s="285">
        <v>149</v>
      </c>
      <c r="E363" s="190">
        <v>3</v>
      </c>
      <c r="F363" s="190">
        <v>5</v>
      </c>
      <c r="G363" s="190" t="str">
        <f t="shared" si="10"/>
        <v>149.3</v>
      </c>
      <c r="H363" s="190" t="str">
        <f t="shared" si="11"/>
        <v>149.5</v>
      </c>
      <c r="I363" s="190">
        <v>1</v>
      </c>
      <c r="J363" s="190">
        <v>3</v>
      </c>
      <c r="K363" s="190">
        <v>1</v>
      </c>
      <c r="L363" s="190">
        <v>1</v>
      </c>
      <c r="M363" s="190">
        <v>1</v>
      </c>
      <c r="N363" s="190">
        <v>1</v>
      </c>
    </row>
    <row r="364" spans="1:14" ht="16">
      <c r="A364" s="190">
        <v>3</v>
      </c>
      <c r="B364" s="190">
        <v>1</v>
      </c>
      <c r="C364" s="285" t="s">
        <v>5</v>
      </c>
      <c r="D364" s="285">
        <v>149</v>
      </c>
      <c r="E364" s="190">
        <v>3</v>
      </c>
      <c r="F364" s="190">
        <v>5</v>
      </c>
      <c r="G364" s="190" t="str">
        <f t="shared" si="10"/>
        <v>149.3</v>
      </c>
      <c r="H364" s="190" t="str">
        <f t="shared" si="11"/>
        <v>149.5</v>
      </c>
      <c r="I364" s="190">
        <v>1</v>
      </c>
      <c r="J364" s="190">
        <v>3</v>
      </c>
      <c r="K364" s="190">
        <v>2</v>
      </c>
      <c r="L364" s="190">
        <v>1</v>
      </c>
      <c r="M364" s="190">
        <v>1</v>
      </c>
      <c r="N364" s="190">
        <v>1</v>
      </c>
    </row>
    <row r="365" spans="1:14" ht="16">
      <c r="A365" s="190">
        <v>3</v>
      </c>
      <c r="B365" s="190">
        <v>3</v>
      </c>
      <c r="C365" s="285" t="s">
        <v>5</v>
      </c>
      <c r="D365" s="285">
        <v>149</v>
      </c>
      <c r="E365" s="190">
        <v>4</v>
      </c>
      <c r="F365" s="190">
        <v>5</v>
      </c>
      <c r="G365" s="190" t="str">
        <f t="shared" si="10"/>
        <v>149.4</v>
      </c>
      <c r="H365" s="190" t="str">
        <f t="shared" si="11"/>
        <v>149.5</v>
      </c>
      <c r="I365" s="190">
        <v>4</v>
      </c>
      <c r="J365" s="190">
        <v>3</v>
      </c>
      <c r="K365" s="190">
        <v>2</v>
      </c>
      <c r="L365" s="190">
        <v>2</v>
      </c>
      <c r="M365" s="190">
        <v>1</v>
      </c>
      <c r="N365" s="190">
        <v>2</v>
      </c>
    </row>
    <row r="366" spans="1:14" ht="16">
      <c r="A366" s="190">
        <v>3</v>
      </c>
      <c r="B366" s="190">
        <v>2</v>
      </c>
      <c r="C366" s="285" t="s">
        <v>5</v>
      </c>
      <c r="D366" s="285">
        <v>149</v>
      </c>
      <c r="E366" s="190">
        <v>4</v>
      </c>
      <c r="F366" s="190">
        <v>5</v>
      </c>
      <c r="G366" s="190" t="str">
        <f t="shared" si="10"/>
        <v>149.4</v>
      </c>
      <c r="H366" s="190" t="str">
        <f t="shared" si="11"/>
        <v>149.5</v>
      </c>
      <c r="I366" s="190">
        <v>4</v>
      </c>
      <c r="J366" s="190">
        <v>3</v>
      </c>
      <c r="K366" s="286">
        <v>1</v>
      </c>
      <c r="L366" s="286">
        <v>1</v>
      </c>
      <c r="M366" s="286">
        <v>1</v>
      </c>
      <c r="N366" s="286">
        <v>1</v>
      </c>
    </row>
    <row r="367" spans="1:14" ht="16">
      <c r="A367" s="190">
        <v>3</v>
      </c>
      <c r="B367" s="190">
        <v>1</v>
      </c>
      <c r="C367" s="285" t="s">
        <v>5</v>
      </c>
      <c r="D367" s="285">
        <v>149</v>
      </c>
      <c r="E367" s="190">
        <v>4</v>
      </c>
      <c r="F367" s="190">
        <v>5</v>
      </c>
      <c r="G367" s="190" t="str">
        <f t="shared" si="10"/>
        <v>149.4</v>
      </c>
      <c r="H367" s="190" t="str">
        <f t="shared" si="11"/>
        <v>149.5</v>
      </c>
      <c r="I367" s="190">
        <v>4</v>
      </c>
      <c r="J367" s="190">
        <v>3</v>
      </c>
      <c r="K367" s="190">
        <v>2</v>
      </c>
      <c r="L367" s="190">
        <v>1</v>
      </c>
      <c r="M367" s="190">
        <v>2</v>
      </c>
      <c r="N367" s="190">
        <v>1</v>
      </c>
    </row>
    <row r="368" spans="1:14" ht="16">
      <c r="A368" s="190">
        <v>3</v>
      </c>
      <c r="B368" s="190">
        <v>3</v>
      </c>
      <c r="C368" s="285" t="s">
        <v>12</v>
      </c>
      <c r="D368" s="285">
        <v>155</v>
      </c>
      <c r="E368" s="190">
        <v>1</v>
      </c>
      <c r="F368" s="190">
        <v>2</v>
      </c>
      <c r="G368" s="190" t="str">
        <f t="shared" si="10"/>
        <v>155.1</v>
      </c>
      <c r="H368" s="190" t="str">
        <f t="shared" si="11"/>
        <v>155.2</v>
      </c>
      <c r="I368" s="190">
        <v>3</v>
      </c>
      <c r="J368" s="190">
        <v>4</v>
      </c>
      <c r="K368" s="190">
        <v>1</v>
      </c>
      <c r="L368" s="190">
        <v>1</v>
      </c>
      <c r="M368" s="190">
        <v>1</v>
      </c>
      <c r="N368" s="190">
        <v>1</v>
      </c>
    </row>
    <row r="369" spans="1:14" ht="16">
      <c r="A369" s="190">
        <v>3</v>
      </c>
      <c r="B369" s="190">
        <v>2</v>
      </c>
      <c r="C369" s="285" t="s">
        <v>12</v>
      </c>
      <c r="D369" s="285">
        <v>155</v>
      </c>
      <c r="E369" s="190">
        <v>1</v>
      </c>
      <c r="F369" s="190">
        <v>2</v>
      </c>
      <c r="G369" s="190" t="str">
        <f t="shared" si="10"/>
        <v>155.1</v>
      </c>
      <c r="H369" s="190" t="str">
        <f t="shared" si="11"/>
        <v>155.2</v>
      </c>
      <c r="I369" s="190">
        <v>3</v>
      </c>
      <c r="J369" s="190">
        <v>4</v>
      </c>
      <c r="K369" s="190">
        <v>2</v>
      </c>
      <c r="L369" s="190">
        <v>1</v>
      </c>
      <c r="M369" s="190">
        <v>2</v>
      </c>
      <c r="N369" s="190">
        <v>2</v>
      </c>
    </row>
    <row r="370" spans="1:14" ht="16">
      <c r="A370" s="190">
        <v>3</v>
      </c>
      <c r="B370" s="190">
        <v>1</v>
      </c>
      <c r="C370" s="285" t="s">
        <v>12</v>
      </c>
      <c r="D370" s="285">
        <v>155</v>
      </c>
      <c r="E370" s="190">
        <v>1</v>
      </c>
      <c r="F370" s="190">
        <v>2</v>
      </c>
      <c r="G370" s="190" t="str">
        <f t="shared" si="10"/>
        <v>155.1</v>
      </c>
      <c r="H370" s="190" t="str">
        <f t="shared" si="11"/>
        <v>155.2</v>
      </c>
      <c r="I370" s="190">
        <v>3</v>
      </c>
      <c r="J370" s="190">
        <v>4</v>
      </c>
      <c r="K370" s="190">
        <v>2</v>
      </c>
      <c r="L370" s="190">
        <v>2</v>
      </c>
      <c r="M370" s="190">
        <v>2</v>
      </c>
      <c r="N370" s="190">
        <v>2</v>
      </c>
    </row>
    <row r="371" spans="1:14" ht="16">
      <c r="A371" s="190">
        <v>3</v>
      </c>
      <c r="B371" s="190">
        <v>3</v>
      </c>
      <c r="C371" s="285" t="s">
        <v>12</v>
      </c>
      <c r="D371" s="285">
        <v>155</v>
      </c>
      <c r="E371" s="190">
        <v>1</v>
      </c>
      <c r="F371" s="190">
        <v>3</v>
      </c>
      <c r="G371" s="190" t="str">
        <f t="shared" si="10"/>
        <v>155.1</v>
      </c>
      <c r="H371" s="190" t="str">
        <f t="shared" si="11"/>
        <v>155.3</v>
      </c>
      <c r="I371" s="190">
        <v>3</v>
      </c>
      <c r="J371" s="190">
        <v>1</v>
      </c>
      <c r="K371" s="190">
        <v>2</v>
      </c>
      <c r="L371" s="190">
        <v>2</v>
      </c>
      <c r="M371" s="190">
        <v>2</v>
      </c>
      <c r="N371" s="190">
        <v>2</v>
      </c>
    </row>
    <row r="372" spans="1:14" ht="16">
      <c r="A372" s="190">
        <v>3</v>
      </c>
      <c r="B372" s="190">
        <v>2</v>
      </c>
      <c r="C372" s="285" t="s">
        <v>12</v>
      </c>
      <c r="D372" s="285">
        <v>155</v>
      </c>
      <c r="E372" s="190">
        <v>1</v>
      </c>
      <c r="F372" s="190">
        <v>3</v>
      </c>
      <c r="G372" s="190" t="str">
        <f t="shared" si="10"/>
        <v>155.1</v>
      </c>
      <c r="H372" s="190" t="str">
        <f t="shared" si="11"/>
        <v>155.3</v>
      </c>
      <c r="I372" s="190">
        <v>3</v>
      </c>
      <c r="J372" s="190">
        <v>1</v>
      </c>
      <c r="K372" s="190">
        <v>2</v>
      </c>
      <c r="L372" s="190">
        <v>2</v>
      </c>
      <c r="M372" s="190">
        <v>2</v>
      </c>
      <c r="N372" s="190">
        <v>2</v>
      </c>
    </row>
    <row r="373" spans="1:14" ht="16">
      <c r="A373" s="190">
        <v>3</v>
      </c>
      <c r="B373" s="190">
        <v>1</v>
      </c>
      <c r="C373" s="285" t="s">
        <v>12</v>
      </c>
      <c r="D373" s="285">
        <v>155</v>
      </c>
      <c r="E373" s="190">
        <v>1</v>
      </c>
      <c r="F373" s="190">
        <v>3</v>
      </c>
      <c r="G373" s="190" t="str">
        <f t="shared" si="10"/>
        <v>155.1</v>
      </c>
      <c r="H373" s="190" t="str">
        <f t="shared" si="11"/>
        <v>155.3</v>
      </c>
      <c r="I373" s="190">
        <v>3</v>
      </c>
      <c r="J373" s="190">
        <v>1</v>
      </c>
      <c r="K373" s="190">
        <v>2</v>
      </c>
      <c r="L373" s="190">
        <v>2</v>
      </c>
      <c r="M373" s="190">
        <v>2</v>
      </c>
      <c r="N373" s="190">
        <v>2</v>
      </c>
    </row>
    <row r="374" spans="1:14" ht="16">
      <c r="A374" s="190">
        <v>3</v>
      </c>
      <c r="B374" s="190">
        <v>3</v>
      </c>
      <c r="C374" s="285" t="s">
        <v>12</v>
      </c>
      <c r="D374" s="285">
        <v>155</v>
      </c>
      <c r="E374" s="190">
        <v>2</v>
      </c>
      <c r="F374" s="190">
        <v>3</v>
      </c>
      <c r="G374" s="190" t="str">
        <f t="shared" si="10"/>
        <v>155.2</v>
      </c>
      <c r="H374" s="190" t="str">
        <f t="shared" si="11"/>
        <v>155.3</v>
      </c>
      <c r="I374" s="190">
        <v>4</v>
      </c>
      <c r="J374" s="190">
        <v>1</v>
      </c>
      <c r="K374" s="190">
        <v>2</v>
      </c>
      <c r="L374" s="190">
        <v>2</v>
      </c>
      <c r="M374" s="190">
        <v>2</v>
      </c>
      <c r="N374" s="190">
        <v>2</v>
      </c>
    </row>
    <row r="375" spans="1:14" ht="16">
      <c r="A375" s="190">
        <v>3</v>
      </c>
      <c r="B375" s="190">
        <v>2</v>
      </c>
      <c r="C375" s="285" t="s">
        <v>12</v>
      </c>
      <c r="D375" s="285">
        <v>155</v>
      </c>
      <c r="E375" s="190">
        <v>2</v>
      </c>
      <c r="F375" s="190">
        <v>3</v>
      </c>
      <c r="G375" s="190" t="str">
        <f t="shared" si="10"/>
        <v>155.2</v>
      </c>
      <c r="H375" s="190" t="str">
        <f t="shared" si="11"/>
        <v>155.3</v>
      </c>
      <c r="I375" s="190">
        <v>4</v>
      </c>
      <c r="J375" s="190">
        <v>1</v>
      </c>
      <c r="K375" s="190">
        <v>2</v>
      </c>
      <c r="L375" s="190">
        <v>2</v>
      </c>
      <c r="M375" s="190">
        <v>2</v>
      </c>
      <c r="N375" s="190">
        <v>2</v>
      </c>
    </row>
    <row r="376" spans="1:14" ht="16">
      <c r="A376" s="190">
        <v>3</v>
      </c>
      <c r="B376" s="190">
        <v>1</v>
      </c>
      <c r="C376" s="285" t="s">
        <v>12</v>
      </c>
      <c r="D376" s="285">
        <v>155</v>
      </c>
      <c r="E376" s="190">
        <v>2</v>
      </c>
      <c r="F376" s="190">
        <v>3</v>
      </c>
      <c r="G376" s="190" t="str">
        <f t="shared" si="10"/>
        <v>155.2</v>
      </c>
      <c r="H376" s="190" t="str">
        <f t="shared" si="11"/>
        <v>155.3</v>
      </c>
      <c r="I376" s="190">
        <v>4</v>
      </c>
      <c r="J376" s="190">
        <v>1</v>
      </c>
      <c r="K376" s="190">
        <v>2</v>
      </c>
      <c r="L376" s="190">
        <v>1</v>
      </c>
      <c r="M376" s="190">
        <v>2</v>
      </c>
      <c r="N376" s="190">
        <v>2</v>
      </c>
    </row>
    <row r="377" spans="1:14" ht="16">
      <c r="A377" s="190">
        <v>3</v>
      </c>
      <c r="B377" s="190">
        <v>3</v>
      </c>
      <c r="C377" s="285" t="s">
        <v>12</v>
      </c>
      <c r="D377" s="285">
        <v>155</v>
      </c>
      <c r="E377" s="190">
        <v>1</v>
      </c>
      <c r="F377" s="190">
        <v>4</v>
      </c>
      <c r="G377" s="190" t="str">
        <f t="shared" si="10"/>
        <v>155.1</v>
      </c>
      <c r="H377" s="190" t="str">
        <f t="shared" si="11"/>
        <v>155.4</v>
      </c>
      <c r="I377" s="190">
        <v>3</v>
      </c>
      <c r="J377" s="190">
        <v>5</v>
      </c>
      <c r="K377" s="190">
        <v>1</v>
      </c>
      <c r="L377" s="190">
        <v>1</v>
      </c>
      <c r="M377" s="190">
        <v>1</v>
      </c>
      <c r="N377" s="190">
        <v>1</v>
      </c>
    </row>
    <row r="378" spans="1:14" ht="16">
      <c r="A378" s="190">
        <v>3</v>
      </c>
      <c r="B378" s="190">
        <v>2</v>
      </c>
      <c r="C378" s="285" t="s">
        <v>12</v>
      </c>
      <c r="D378" s="285">
        <v>155</v>
      </c>
      <c r="E378" s="190">
        <v>1</v>
      </c>
      <c r="F378" s="190">
        <v>4</v>
      </c>
      <c r="G378" s="190" t="str">
        <f t="shared" si="10"/>
        <v>155.1</v>
      </c>
      <c r="H378" s="190" t="str">
        <f t="shared" si="11"/>
        <v>155.4</v>
      </c>
      <c r="I378" s="190">
        <v>3</v>
      </c>
      <c r="J378" s="190">
        <v>5</v>
      </c>
      <c r="K378" s="190">
        <v>2</v>
      </c>
      <c r="L378" s="190">
        <v>2</v>
      </c>
      <c r="M378" s="190">
        <v>1</v>
      </c>
      <c r="N378" s="190">
        <v>2</v>
      </c>
    </row>
    <row r="379" spans="1:14" ht="16">
      <c r="A379" s="190">
        <v>3</v>
      </c>
      <c r="B379" s="190">
        <v>1</v>
      </c>
      <c r="C379" s="285" t="s">
        <v>12</v>
      </c>
      <c r="D379" s="285">
        <v>155</v>
      </c>
      <c r="E379" s="190">
        <v>1</v>
      </c>
      <c r="F379" s="190">
        <v>4</v>
      </c>
      <c r="G379" s="190" t="str">
        <f t="shared" si="10"/>
        <v>155.1</v>
      </c>
      <c r="H379" s="190" t="str">
        <f t="shared" si="11"/>
        <v>155.4</v>
      </c>
      <c r="I379" s="190">
        <v>3</v>
      </c>
      <c r="J379" s="190">
        <v>5</v>
      </c>
      <c r="K379" s="190">
        <v>1</v>
      </c>
      <c r="L379" s="190">
        <v>1</v>
      </c>
      <c r="M379" s="190">
        <v>2</v>
      </c>
      <c r="N379" s="190">
        <v>1</v>
      </c>
    </row>
    <row r="380" spans="1:14" ht="16">
      <c r="A380" s="190">
        <v>3</v>
      </c>
      <c r="B380" s="190">
        <v>3</v>
      </c>
      <c r="C380" s="285" t="s">
        <v>12</v>
      </c>
      <c r="D380" s="285">
        <v>155</v>
      </c>
      <c r="E380" s="190">
        <v>2</v>
      </c>
      <c r="F380" s="190">
        <v>4</v>
      </c>
      <c r="G380" s="190" t="str">
        <f t="shared" si="10"/>
        <v>155.2</v>
      </c>
      <c r="H380" s="190" t="str">
        <f t="shared" si="11"/>
        <v>155.4</v>
      </c>
      <c r="I380" s="190">
        <v>4</v>
      </c>
      <c r="J380" s="190">
        <v>5</v>
      </c>
      <c r="K380" s="190">
        <v>2</v>
      </c>
      <c r="L380" s="190">
        <v>1</v>
      </c>
      <c r="M380" s="190">
        <v>1</v>
      </c>
      <c r="N380" s="190">
        <v>2</v>
      </c>
    </row>
    <row r="381" spans="1:14" ht="16">
      <c r="A381" s="190">
        <v>3</v>
      </c>
      <c r="B381" s="190">
        <v>2</v>
      </c>
      <c r="C381" s="285" t="s">
        <v>12</v>
      </c>
      <c r="D381" s="285">
        <v>155</v>
      </c>
      <c r="E381" s="190">
        <v>2</v>
      </c>
      <c r="F381" s="190">
        <v>4</v>
      </c>
      <c r="G381" s="190" t="str">
        <f t="shared" si="10"/>
        <v>155.2</v>
      </c>
      <c r="H381" s="190" t="str">
        <f t="shared" si="11"/>
        <v>155.4</v>
      </c>
      <c r="I381" s="190">
        <v>4</v>
      </c>
      <c r="J381" s="190">
        <v>5</v>
      </c>
      <c r="K381" s="190">
        <v>1</v>
      </c>
      <c r="L381" s="190">
        <v>1</v>
      </c>
      <c r="M381" s="190">
        <v>1</v>
      </c>
      <c r="N381" s="190">
        <v>1</v>
      </c>
    </row>
    <row r="382" spans="1:14" ht="16">
      <c r="A382" s="190">
        <v>3</v>
      </c>
      <c r="B382" s="190">
        <v>1</v>
      </c>
      <c r="C382" s="285" t="s">
        <v>12</v>
      </c>
      <c r="D382" s="285">
        <v>155</v>
      </c>
      <c r="E382" s="190">
        <v>2</v>
      </c>
      <c r="F382" s="190">
        <v>4</v>
      </c>
      <c r="G382" s="190" t="str">
        <f t="shared" si="10"/>
        <v>155.2</v>
      </c>
      <c r="H382" s="190" t="str">
        <f t="shared" si="11"/>
        <v>155.4</v>
      </c>
      <c r="I382" s="190">
        <v>4</v>
      </c>
      <c r="J382" s="190">
        <v>5</v>
      </c>
      <c r="K382" s="190">
        <v>1</v>
      </c>
      <c r="L382" s="190">
        <v>1</v>
      </c>
      <c r="M382" s="190">
        <v>1</v>
      </c>
      <c r="N382" s="190">
        <v>1</v>
      </c>
    </row>
    <row r="383" spans="1:14" ht="16">
      <c r="A383" s="190">
        <v>3</v>
      </c>
      <c r="B383" s="190">
        <v>3</v>
      </c>
      <c r="C383" s="285" t="s">
        <v>12</v>
      </c>
      <c r="D383" s="285">
        <v>155</v>
      </c>
      <c r="E383" s="190">
        <v>3</v>
      </c>
      <c r="F383" s="190">
        <v>4</v>
      </c>
      <c r="G383" s="190" t="str">
        <f t="shared" si="10"/>
        <v>155.3</v>
      </c>
      <c r="H383" s="190" t="str">
        <f t="shared" si="11"/>
        <v>155.4</v>
      </c>
      <c r="I383" s="190">
        <v>1</v>
      </c>
      <c r="J383" s="190">
        <v>5</v>
      </c>
      <c r="K383" s="190">
        <v>1</v>
      </c>
      <c r="L383" s="190">
        <v>1</v>
      </c>
      <c r="M383" s="190">
        <v>1</v>
      </c>
      <c r="N383" s="190">
        <v>1</v>
      </c>
    </row>
    <row r="384" spans="1:14" ht="16">
      <c r="A384" s="190">
        <v>3</v>
      </c>
      <c r="B384" s="190">
        <v>2</v>
      </c>
      <c r="C384" s="285" t="s">
        <v>12</v>
      </c>
      <c r="D384" s="285">
        <v>155</v>
      </c>
      <c r="E384" s="190">
        <v>3</v>
      </c>
      <c r="F384" s="190">
        <v>4</v>
      </c>
      <c r="G384" s="190" t="str">
        <f t="shared" si="10"/>
        <v>155.3</v>
      </c>
      <c r="H384" s="190" t="str">
        <f t="shared" si="11"/>
        <v>155.4</v>
      </c>
      <c r="I384" s="190">
        <v>1</v>
      </c>
      <c r="J384" s="190">
        <v>5</v>
      </c>
      <c r="K384" s="190">
        <v>1</v>
      </c>
      <c r="L384" s="190">
        <v>1</v>
      </c>
      <c r="M384" s="190">
        <v>1</v>
      </c>
      <c r="N384" s="190">
        <v>1</v>
      </c>
    </row>
    <row r="385" spans="1:14" ht="16">
      <c r="A385" s="190">
        <v>3</v>
      </c>
      <c r="B385" s="190">
        <v>1</v>
      </c>
      <c r="C385" s="285" t="s">
        <v>12</v>
      </c>
      <c r="D385" s="285">
        <v>155</v>
      </c>
      <c r="E385" s="190">
        <v>3</v>
      </c>
      <c r="F385" s="190">
        <v>4</v>
      </c>
      <c r="G385" s="190" t="str">
        <f t="shared" si="10"/>
        <v>155.3</v>
      </c>
      <c r="H385" s="190" t="str">
        <f t="shared" si="11"/>
        <v>155.4</v>
      </c>
      <c r="I385" s="190">
        <v>1</v>
      </c>
      <c r="J385" s="190">
        <v>5</v>
      </c>
      <c r="K385" s="190">
        <v>1</v>
      </c>
      <c r="L385" s="190">
        <v>1</v>
      </c>
      <c r="M385" s="190">
        <v>1</v>
      </c>
      <c r="N385" s="190">
        <v>1</v>
      </c>
    </row>
    <row r="386" spans="1:14" ht="16">
      <c r="A386" s="190">
        <v>3</v>
      </c>
      <c r="B386" s="190">
        <v>3</v>
      </c>
      <c r="C386" s="285" t="s">
        <v>12</v>
      </c>
      <c r="D386" s="285">
        <v>155</v>
      </c>
      <c r="E386" s="190">
        <v>1</v>
      </c>
      <c r="F386" s="190">
        <v>5</v>
      </c>
      <c r="G386" s="190" t="str">
        <f t="shared" ref="G386:G449" si="12">CONCATENATE(D386,".",E386)</f>
        <v>155.1</v>
      </c>
      <c r="H386" s="190" t="str">
        <f t="shared" ref="H386:H449" si="13">CONCATENATE(D386,".",F386)</f>
        <v>155.5</v>
      </c>
      <c r="I386" s="190">
        <v>3</v>
      </c>
      <c r="J386" s="190">
        <v>2</v>
      </c>
      <c r="K386" s="190">
        <v>2</v>
      </c>
      <c r="L386" s="190">
        <v>2</v>
      </c>
      <c r="M386" s="190">
        <v>2</v>
      </c>
      <c r="N386" s="190">
        <v>2</v>
      </c>
    </row>
    <row r="387" spans="1:14" ht="16">
      <c r="A387" s="190">
        <v>3</v>
      </c>
      <c r="B387" s="190">
        <v>2</v>
      </c>
      <c r="C387" s="285" t="s">
        <v>12</v>
      </c>
      <c r="D387" s="285">
        <v>155</v>
      </c>
      <c r="E387" s="190">
        <v>1</v>
      </c>
      <c r="F387" s="190">
        <v>5</v>
      </c>
      <c r="G387" s="190" t="str">
        <f t="shared" si="12"/>
        <v>155.1</v>
      </c>
      <c r="H387" s="190" t="str">
        <f t="shared" si="13"/>
        <v>155.5</v>
      </c>
      <c r="I387" s="190">
        <v>3</v>
      </c>
      <c r="J387" s="190">
        <v>2</v>
      </c>
      <c r="K387" s="190">
        <v>1</v>
      </c>
      <c r="L387" s="190">
        <v>2</v>
      </c>
      <c r="M387" s="190">
        <v>2</v>
      </c>
      <c r="N387" s="190">
        <v>2</v>
      </c>
    </row>
    <row r="388" spans="1:14" ht="16">
      <c r="A388" s="190">
        <v>3</v>
      </c>
      <c r="B388" s="190">
        <v>1</v>
      </c>
      <c r="C388" s="285" t="s">
        <v>12</v>
      </c>
      <c r="D388" s="285">
        <v>155</v>
      </c>
      <c r="E388" s="190">
        <v>1</v>
      </c>
      <c r="F388" s="190">
        <v>5</v>
      </c>
      <c r="G388" s="190" t="str">
        <f t="shared" si="12"/>
        <v>155.1</v>
      </c>
      <c r="H388" s="190" t="str">
        <f t="shared" si="13"/>
        <v>155.5</v>
      </c>
      <c r="I388" s="190">
        <v>3</v>
      </c>
      <c r="J388" s="190">
        <v>2</v>
      </c>
      <c r="K388" s="190">
        <v>2</v>
      </c>
      <c r="L388" s="190">
        <v>2</v>
      </c>
      <c r="M388" s="190">
        <v>2</v>
      </c>
      <c r="N388" s="190">
        <v>1</v>
      </c>
    </row>
    <row r="389" spans="1:14" ht="16">
      <c r="A389" s="190">
        <v>3</v>
      </c>
      <c r="B389" s="190">
        <v>3</v>
      </c>
      <c r="C389" s="285" t="s">
        <v>12</v>
      </c>
      <c r="D389" s="285">
        <v>155</v>
      </c>
      <c r="E389" s="190">
        <v>2</v>
      </c>
      <c r="F389" s="190">
        <v>5</v>
      </c>
      <c r="G389" s="190" t="str">
        <f t="shared" si="12"/>
        <v>155.2</v>
      </c>
      <c r="H389" s="190" t="str">
        <f t="shared" si="13"/>
        <v>155.5</v>
      </c>
      <c r="I389" s="190">
        <v>4</v>
      </c>
      <c r="J389" s="190">
        <v>2</v>
      </c>
      <c r="K389" s="190">
        <v>1</v>
      </c>
      <c r="L389" s="190">
        <v>2</v>
      </c>
      <c r="M389" s="190">
        <v>2</v>
      </c>
      <c r="N389" s="190">
        <v>2</v>
      </c>
    </row>
    <row r="390" spans="1:14" ht="16">
      <c r="A390" s="190">
        <v>3</v>
      </c>
      <c r="B390" s="190">
        <v>2</v>
      </c>
      <c r="C390" s="285" t="s">
        <v>12</v>
      </c>
      <c r="D390" s="285">
        <v>155</v>
      </c>
      <c r="E390" s="190">
        <v>2</v>
      </c>
      <c r="F390" s="190">
        <v>5</v>
      </c>
      <c r="G390" s="190" t="str">
        <f t="shared" si="12"/>
        <v>155.2</v>
      </c>
      <c r="H390" s="190" t="str">
        <f t="shared" si="13"/>
        <v>155.5</v>
      </c>
      <c r="I390" s="190">
        <v>4</v>
      </c>
      <c r="J390" s="190">
        <v>2</v>
      </c>
      <c r="K390" s="190">
        <v>1</v>
      </c>
      <c r="L390" s="190">
        <v>1</v>
      </c>
      <c r="M390" s="190">
        <v>1</v>
      </c>
      <c r="N390" s="190">
        <v>2</v>
      </c>
    </row>
    <row r="391" spans="1:14" ht="16">
      <c r="A391" s="190">
        <v>3</v>
      </c>
      <c r="B391" s="190">
        <v>1</v>
      </c>
      <c r="C391" s="285" t="s">
        <v>12</v>
      </c>
      <c r="D391" s="285">
        <v>155</v>
      </c>
      <c r="E391" s="190">
        <v>2</v>
      </c>
      <c r="F391" s="190">
        <v>5</v>
      </c>
      <c r="G391" s="190" t="str">
        <f t="shared" si="12"/>
        <v>155.2</v>
      </c>
      <c r="H391" s="190" t="str">
        <f t="shared" si="13"/>
        <v>155.5</v>
      </c>
      <c r="I391" s="190">
        <v>4</v>
      </c>
      <c r="J391" s="190">
        <v>2</v>
      </c>
      <c r="K391" s="190">
        <v>1</v>
      </c>
      <c r="L391" s="190">
        <v>1</v>
      </c>
      <c r="M391" s="190">
        <v>1</v>
      </c>
      <c r="N391" s="190">
        <v>1</v>
      </c>
    </row>
    <row r="392" spans="1:14" ht="16">
      <c r="A392" s="190">
        <v>3</v>
      </c>
      <c r="B392" s="190">
        <v>3</v>
      </c>
      <c r="C392" s="285" t="s">
        <v>12</v>
      </c>
      <c r="D392" s="285">
        <v>155</v>
      </c>
      <c r="E392" s="190">
        <v>3</v>
      </c>
      <c r="F392" s="190">
        <v>5</v>
      </c>
      <c r="G392" s="190" t="str">
        <f t="shared" si="12"/>
        <v>155.3</v>
      </c>
      <c r="H392" s="190" t="str">
        <f t="shared" si="13"/>
        <v>155.5</v>
      </c>
      <c r="I392" s="190">
        <v>1</v>
      </c>
      <c r="J392" s="190">
        <v>2</v>
      </c>
      <c r="K392" s="190">
        <v>1</v>
      </c>
      <c r="L392" s="190">
        <v>1</v>
      </c>
      <c r="M392" s="190">
        <v>1</v>
      </c>
      <c r="N392" s="190">
        <v>1</v>
      </c>
    </row>
    <row r="393" spans="1:14" ht="16">
      <c r="A393" s="190">
        <v>3</v>
      </c>
      <c r="B393" s="190">
        <v>2</v>
      </c>
      <c r="C393" s="285" t="s">
        <v>12</v>
      </c>
      <c r="D393" s="285">
        <v>155</v>
      </c>
      <c r="E393" s="190">
        <v>3</v>
      </c>
      <c r="F393" s="190">
        <v>5</v>
      </c>
      <c r="G393" s="190" t="str">
        <f t="shared" si="12"/>
        <v>155.3</v>
      </c>
      <c r="H393" s="190" t="str">
        <f t="shared" si="13"/>
        <v>155.5</v>
      </c>
      <c r="I393" s="190">
        <v>1</v>
      </c>
      <c r="J393" s="190">
        <v>2</v>
      </c>
      <c r="K393" s="190">
        <v>1</v>
      </c>
      <c r="L393" s="190">
        <v>1</v>
      </c>
      <c r="M393" s="190">
        <v>1</v>
      </c>
      <c r="N393" s="190">
        <v>1</v>
      </c>
    </row>
    <row r="394" spans="1:14" ht="16">
      <c r="A394" s="190">
        <v>3</v>
      </c>
      <c r="B394" s="190">
        <v>1</v>
      </c>
      <c r="C394" s="285" t="s">
        <v>12</v>
      </c>
      <c r="D394" s="285">
        <v>155</v>
      </c>
      <c r="E394" s="190">
        <v>3</v>
      </c>
      <c r="F394" s="190">
        <v>5</v>
      </c>
      <c r="G394" s="190" t="str">
        <f t="shared" si="12"/>
        <v>155.3</v>
      </c>
      <c r="H394" s="190" t="str">
        <f t="shared" si="13"/>
        <v>155.5</v>
      </c>
      <c r="I394" s="190">
        <v>1</v>
      </c>
      <c r="J394" s="190">
        <v>2</v>
      </c>
      <c r="K394" s="190">
        <v>1</v>
      </c>
      <c r="L394" s="190">
        <v>1</v>
      </c>
      <c r="M394" s="190">
        <v>1</v>
      </c>
      <c r="N394" s="190">
        <v>1</v>
      </c>
    </row>
    <row r="395" spans="1:14" ht="16">
      <c r="A395" s="190">
        <v>3</v>
      </c>
      <c r="B395" s="190">
        <v>3</v>
      </c>
      <c r="C395" s="285" t="s">
        <v>12</v>
      </c>
      <c r="D395" s="285">
        <v>155</v>
      </c>
      <c r="E395" s="190">
        <v>4</v>
      </c>
      <c r="F395" s="190">
        <v>5</v>
      </c>
      <c r="G395" s="190" t="str">
        <f t="shared" si="12"/>
        <v>155.4</v>
      </c>
      <c r="H395" s="190" t="str">
        <f t="shared" si="13"/>
        <v>155.5</v>
      </c>
      <c r="I395" s="190">
        <v>5</v>
      </c>
      <c r="J395" s="190">
        <v>2</v>
      </c>
      <c r="K395" s="190">
        <v>2</v>
      </c>
      <c r="L395" s="190">
        <v>2</v>
      </c>
      <c r="M395" s="190">
        <v>2</v>
      </c>
      <c r="N395" s="190">
        <v>2</v>
      </c>
    </row>
    <row r="396" spans="1:14" ht="16">
      <c r="A396" s="190">
        <v>3</v>
      </c>
      <c r="B396" s="190">
        <v>2</v>
      </c>
      <c r="C396" s="285" t="s">
        <v>12</v>
      </c>
      <c r="D396" s="285">
        <v>155</v>
      </c>
      <c r="E396" s="190">
        <v>4</v>
      </c>
      <c r="F396" s="190">
        <v>5</v>
      </c>
      <c r="G396" s="190" t="str">
        <f t="shared" si="12"/>
        <v>155.4</v>
      </c>
      <c r="H396" s="190" t="str">
        <f t="shared" si="13"/>
        <v>155.5</v>
      </c>
      <c r="I396" s="190">
        <v>5</v>
      </c>
      <c r="J396" s="190">
        <v>2</v>
      </c>
      <c r="K396" s="190">
        <v>1</v>
      </c>
      <c r="L396" s="190">
        <v>1</v>
      </c>
      <c r="M396" s="190">
        <v>1</v>
      </c>
      <c r="N396" s="190">
        <v>2</v>
      </c>
    </row>
    <row r="397" spans="1:14" ht="16">
      <c r="A397" s="190">
        <v>3</v>
      </c>
      <c r="B397" s="190">
        <v>1</v>
      </c>
      <c r="C397" s="285" t="s">
        <v>12</v>
      </c>
      <c r="D397" s="285">
        <v>155</v>
      </c>
      <c r="E397" s="190">
        <v>4</v>
      </c>
      <c r="F397" s="190">
        <v>5</v>
      </c>
      <c r="G397" s="190" t="str">
        <f t="shared" si="12"/>
        <v>155.4</v>
      </c>
      <c r="H397" s="190" t="str">
        <f t="shared" si="13"/>
        <v>155.5</v>
      </c>
      <c r="I397" s="190">
        <v>5</v>
      </c>
      <c r="J397" s="190">
        <v>2</v>
      </c>
      <c r="K397" s="190">
        <v>2</v>
      </c>
      <c r="L397" s="190">
        <v>2</v>
      </c>
      <c r="M397" s="190">
        <v>2</v>
      </c>
      <c r="N397" s="190">
        <v>2</v>
      </c>
    </row>
    <row r="398" spans="1:14" ht="16">
      <c r="A398" s="190">
        <v>1</v>
      </c>
      <c r="B398" s="190">
        <v>3</v>
      </c>
      <c r="C398" s="285" t="s">
        <v>12</v>
      </c>
      <c r="D398" s="285">
        <v>158</v>
      </c>
      <c r="E398" s="190">
        <v>1</v>
      </c>
      <c r="F398" s="190">
        <v>2</v>
      </c>
      <c r="G398" s="190" t="str">
        <f t="shared" si="12"/>
        <v>158.1</v>
      </c>
      <c r="H398" s="190" t="str">
        <f t="shared" si="13"/>
        <v>158.2</v>
      </c>
      <c r="I398" s="190">
        <v>2</v>
      </c>
      <c r="J398" s="190">
        <v>1</v>
      </c>
      <c r="K398" s="190">
        <v>2</v>
      </c>
      <c r="L398" s="190">
        <v>2</v>
      </c>
      <c r="M398" s="190">
        <v>2</v>
      </c>
      <c r="N398" s="190">
        <v>2</v>
      </c>
    </row>
    <row r="399" spans="1:14" ht="16">
      <c r="A399" s="190">
        <v>1</v>
      </c>
      <c r="B399" s="190">
        <v>2</v>
      </c>
      <c r="C399" s="285" t="s">
        <v>12</v>
      </c>
      <c r="D399" s="285">
        <v>158</v>
      </c>
      <c r="E399" s="190">
        <v>1</v>
      </c>
      <c r="F399" s="190">
        <v>2</v>
      </c>
      <c r="G399" s="190" t="str">
        <f t="shared" si="12"/>
        <v>158.1</v>
      </c>
      <c r="H399" s="190" t="str">
        <f t="shared" si="13"/>
        <v>158.2</v>
      </c>
      <c r="I399" s="190">
        <v>2</v>
      </c>
      <c r="J399" s="190">
        <v>1</v>
      </c>
      <c r="K399" s="190">
        <v>2</v>
      </c>
      <c r="L399" s="190">
        <v>2</v>
      </c>
      <c r="M399" s="190">
        <v>2</v>
      </c>
      <c r="N399" s="190">
        <v>2</v>
      </c>
    </row>
    <row r="400" spans="1:14" ht="16">
      <c r="A400" s="190">
        <v>1</v>
      </c>
      <c r="B400" s="190">
        <v>1</v>
      </c>
      <c r="C400" s="285" t="s">
        <v>12</v>
      </c>
      <c r="D400" s="285">
        <v>158</v>
      </c>
      <c r="E400" s="190">
        <v>1</v>
      </c>
      <c r="F400" s="190">
        <v>2</v>
      </c>
      <c r="G400" s="190" t="str">
        <f t="shared" si="12"/>
        <v>158.1</v>
      </c>
      <c r="H400" s="190" t="str">
        <f t="shared" si="13"/>
        <v>158.2</v>
      </c>
      <c r="I400" s="190">
        <v>2</v>
      </c>
      <c r="J400" s="190">
        <v>1</v>
      </c>
      <c r="K400" s="190">
        <v>2</v>
      </c>
      <c r="L400" s="190">
        <v>2</v>
      </c>
      <c r="M400" s="190">
        <v>2</v>
      </c>
      <c r="N400" s="190">
        <v>2</v>
      </c>
    </row>
    <row r="401" spans="1:14" ht="16">
      <c r="A401" s="190">
        <v>1</v>
      </c>
      <c r="B401" s="190">
        <v>3</v>
      </c>
      <c r="C401" s="285" t="s">
        <v>12</v>
      </c>
      <c r="D401" s="285">
        <v>158</v>
      </c>
      <c r="E401" s="190">
        <v>1</v>
      </c>
      <c r="F401" s="190">
        <v>3</v>
      </c>
      <c r="G401" s="190" t="str">
        <f t="shared" si="12"/>
        <v>158.1</v>
      </c>
      <c r="H401" s="190" t="str">
        <f t="shared" si="13"/>
        <v>158.3</v>
      </c>
      <c r="I401" s="190">
        <v>2</v>
      </c>
      <c r="J401" s="190">
        <v>4</v>
      </c>
      <c r="K401" s="190">
        <v>1</v>
      </c>
      <c r="L401" s="190">
        <v>1</v>
      </c>
      <c r="M401" s="190">
        <v>1</v>
      </c>
      <c r="N401" s="190">
        <v>1</v>
      </c>
    </row>
    <row r="402" spans="1:14" ht="16">
      <c r="A402" s="190">
        <v>1</v>
      </c>
      <c r="B402" s="190">
        <v>2</v>
      </c>
      <c r="C402" s="285" t="s">
        <v>12</v>
      </c>
      <c r="D402" s="285">
        <v>158</v>
      </c>
      <c r="E402" s="190">
        <v>1</v>
      </c>
      <c r="F402" s="190">
        <v>3</v>
      </c>
      <c r="G402" s="190" t="str">
        <f t="shared" si="12"/>
        <v>158.1</v>
      </c>
      <c r="H402" s="190" t="str">
        <f t="shared" si="13"/>
        <v>158.3</v>
      </c>
      <c r="I402" s="190">
        <v>2</v>
      </c>
      <c r="J402" s="190">
        <v>4</v>
      </c>
      <c r="K402" s="190">
        <v>1</v>
      </c>
      <c r="L402" s="190">
        <v>1</v>
      </c>
      <c r="M402" s="190">
        <v>1</v>
      </c>
      <c r="N402" s="190">
        <v>1</v>
      </c>
    </row>
    <row r="403" spans="1:14" ht="16">
      <c r="A403" s="190">
        <v>1</v>
      </c>
      <c r="B403" s="190">
        <v>1</v>
      </c>
      <c r="C403" s="285" t="s">
        <v>12</v>
      </c>
      <c r="D403" s="285">
        <v>158</v>
      </c>
      <c r="E403" s="190">
        <v>1</v>
      </c>
      <c r="F403" s="190">
        <v>3</v>
      </c>
      <c r="G403" s="190" t="str">
        <f t="shared" si="12"/>
        <v>158.1</v>
      </c>
      <c r="H403" s="190" t="str">
        <f t="shared" si="13"/>
        <v>158.3</v>
      </c>
      <c r="I403" s="190">
        <v>2</v>
      </c>
      <c r="J403" s="190">
        <v>4</v>
      </c>
      <c r="K403" s="190">
        <v>1</v>
      </c>
      <c r="L403" s="190">
        <v>1</v>
      </c>
      <c r="M403" s="190">
        <v>1</v>
      </c>
      <c r="N403" s="190">
        <v>1</v>
      </c>
    </row>
    <row r="404" spans="1:14" ht="16">
      <c r="A404" s="190">
        <v>1</v>
      </c>
      <c r="B404" s="190">
        <v>3</v>
      </c>
      <c r="C404" s="285" t="s">
        <v>12</v>
      </c>
      <c r="D404" s="285">
        <v>158</v>
      </c>
      <c r="E404" s="190">
        <v>2</v>
      </c>
      <c r="F404" s="190">
        <v>3</v>
      </c>
      <c r="G404" s="190" t="str">
        <f t="shared" si="12"/>
        <v>158.2</v>
      </c>
      <c r="H404" s="190" t="str">
        <f t="shared" si="13"/>
        <v>158.3</v>
      </c>
      <c r="I404" s="190">
        <v>1</v>
      </c>
      <c r="J404" s="190">
        <v>4</v>
      </c>
      <c r="K404" s="190">
        <v>1</v>
      </c>
      <c r="L404" s="190">
        <v>1</v>
      </c>
      <c r="M404" s="190">
        <v>1</v>
      </c>
      <c r="N404" s="190">
        <v>1</v>
      </c>
    </row>
    <row r="405" spans="1:14" ht="16">
      <c r="A405" s="190">
        <v>1</v>
      </c>
      <c r="B405" s="190">
        <v>2</v>
      </c>
      <c r="C405" s="285" t="s">
        <v>12</v>
      </c>
      <c r="D405" s="285">
        <v>158</v>
      </c>
      <c r="E405" s="190">
        <v>2</v>
      </c>
      <c r="F405" s="190">
        <v>3</v>
      </c>
      <c r="G405" s="190" t="str">
        <f t="shared" si="12"/>
        <v>158.2</v>
      </c>
      <c r="H405" s="190" t="str">
        <f t="shared" si="13"/>
        <v>158.3</v>
      </c>
      <c r="I405" s="190">
        <v>1</v>
      </c>
      <c r="J405" s="190">
        <v>4</v>
      </c>
      <c r="K405" s="190">
        <v>1</v>
      </c>
      <c r="L405" s="190">
        <v>1</v>
      </c>
      <c r="M405" s="190">
        <v>1</v>
      </c>
      <c r="N405" s="190">
        <v>1</v>
      </c>
    </row>
    <row r="406" spans="1:14" ht="16">
      <c r="A406" s="190">
        <v>1</v>
      </c>
      <c r="B406" s="190">
        <v>1</v>
      </c>
      <c r="C406" s="285" t="s">
        <v>12</v>
      </c>
      <c r="D406" s="285">
        <v>158</v>
      </c>
      <c r="E406" s="190">
        <v>2</v>
      </c>
      <c r="F406" s="190">
        <v>3</v>
      </c>
      <c r="G406" s="190" t="str">
        <f t="shared" si="12"/>
        <v>158.2</v>
      </c>
      <c r="H406" s="190" t="str">
        <f t="shared" si="13"/>
        <v>158.3</v>
      </c>
      <c r="I406" s="190">
        <v>1</v>
      </c>
      <c r="J406" s="190">
        <v>4</v>
      </c>
      <c r="K406" s="190">
        <v>1</v>
      </c>
      <c r="L406" s="190">
        <v>2</v>
      </c>
      <c r="M406" s="190">
        <v>1</v>
      </c>
      <c r="N406" s="190">
        <v>1</v>
      </c>
    </row>
    <row r="407" spans="1:14" ht="16">
      <c r="A407" s="190">
        <v>1</v>
      </c>
      <c r="B407" s="190">
        <v>3</v>
      </c>
      <c r="C407" s="285" t="s">
        <v>12</v>
      </c>
      <c r="D407" s="285">
        <v>158</v>
      </c>
      <c r="E407" s="190">
        <v>1</v>
      </c>
      <c r="F407" s="190">
        <v>4</v>
      </c>
      <c r="G407" s="190" t="str">
        <f t="shared" si="12"/>
        <v>158.1</v>
      </c>
      <c r="H407" s="190" t="str">
        <f t="shared" si="13"/>
        <v>158.4</v>
      </c>
      <c r="I407" s="190">
        <v>2</v>
      </c>
      <c r="J407" s="190">
        <v>3</v>
      </c>
      <c r="K407" s="190">
        <v>1</v>
      </c>
      <c r="L407" s="190">
        <v>1</v>
      </c>
      <c r="M407" s="190">
        <v>1</v>
      </c>
      <c r="N407" s="190">
        <v>1</v>
      </c>
    </row>
    <row r="408" spans="1:14" ht="16">
      <c r="A408" s="190">
        <v>1</v>
      </c>
      <c r="B408" s="190">
        <v>2</v>
      </c>
      <c r="C408" s="285" t="s">
        <v>12</v>
      </c>
      <c r="D408" s="285">
        <v>158</v>
      </c>
      <c r="E408" s="190">
        <v>1</v>
      </c>
      <c r="F408" s="190">
        <v>4</v>
      </c>
      <c r="G408" s="190" t="str">
        <f t="shared" si="12"/>
        <v>158.1</v>
      </c>
      <c r="H408" s="190" t="str">
        <f t="shared" si="13"/>
        <v>158.4</v>
      </c>
      <c r="I408" s="190">
        <v>2</v>
      </c>
      <c r="J408" s="190">
        <v>3</v>
      </c>
      <c r="K408" s="190">
        <v>1</v>
      </c>
      <c r="L408" s="190">
        <v>1</v>
      </c>
      <c r="M408" s="190">
        <v>1</v>
      </c>
      <c r="N408" s="190">
        <v>1</v>
      </c>
    </row>
    <row r="409" spans="1:14" ht="16">
      <c r="A409" s="190">
        <v>1</v>
      </c>
      <c r="B409" s="190">
        <v>1</v>
      </c>
      <c r="C409" s="285" t="s">
        <v>12</v>
      </c>
      <c r="D409" s="285">
        <v>158</v>
      </c>
      <c r="E409" s="190">
        <v>1</v>
      </c>
      <c r="F409" s="190">
        <v>4</v>
      </c>
      <c r="G409" s="190" t="str">
        <f t="shared" si="12"/>
        <v>158.1</v>
      </c>
      <c r="H409" s="190" t="str">
        <f t="shared" si="13"/>
        <v>158.4</v>
      </c>
      <c r="I409" s="190">
        <v>2</v>
      </c>
      <c r="J409" s="190">
        <v>3</v>
      </c>
      <c r="K409" s="190">
        <v>1</v>
      </c>
      <c r="L409" s="190">
        <v>1</v>
      </c>
      <c r="M409" s="190">
        <v>1</v>
      </c>
      <c r="N409" s="190">
        <v>1</v>
      </c>
    </row>
    <row r="410" spans="1:14" ht="16">
      <c r="A410" s="190">
        <v>1</v>
      </c>
      <c r="B410" s="190">
        <v>3</v>
      </c>
      <c r="C410" s="285" t="s">
        <v>12</v>
      </c>
      <c r="D410" s="285">
        <v>158</v>
      </c>
      <c r="E410" s="190">
        <v>2</v>
      </c>
      <c r="F410" s="190">
        <v>4</v>
      </c>
      <c r="G410" s="190" t="str">
        <f t="shared" si="12"/>
        <v>158.2</v>
      </c>
      <c r="H410" s="190" t="str">
        <f t="shared" si="13"/>
        <v>158.4</v>
      </c>
      <c r="I410" s="190">
        <v>1</v>
      </c>
      <c r="J410" s="190">
        <v>3</v>
      </c>
      <c r="K410" s="190">
        <v>1</v>
      </c>
      <c r="L410" s="190">
        <v>1</v>
      </c>
      <c r="M410" s="190">
        <v>1</v>
      </c>
      <c r="N410" s="190">
        <v>1</v>
      </c>
    </row>
    <row r="411" spans="1:14" ht="16">
      <c r="A411" s="190">
        <v>1</v>
      </c>
      <c r="B411" s="190">
        <v>2</v>
      </c>
      <c r="C411" s="285" t="s">
        <v>12</v>
      </c>
      <c r="D411" s="285">
        <v>158</v>
      </c>
      <c r="E411" s="190">
        <v>2</v>
      </c>
      <c r="F411" s="190">
        <v>4</v>
      </c>
      <c r="G411" s="190" t="str">
        <f t="shared" si="12"/>
        <v>158.2</v>
      </c>
      <c r="H411" s="190" t="str">
        <f t="shared" si="13"/>
        <v>158.4</v>
      </c>
      <c r="I411" s="190">
        <v>1</v>
      </c>
      <c r="J411" s="190">
        <v>3</v>
      </c>
      <c r="K411" s="190">
        <v>1</v>
      </c>
      <c r="L411" s="190">
        <v>1</v>
      </c>
      <c r="M411" s="190">
        <v>1</v>
      </c>
      <c r="N411" s="190">
        <v>1</v>
      </c>
    </row>
    <row r="412" spans="1:14" ht="16">
      <c r="A412" s="190">
        <v>1</v>
      </c>
      <c r="B412" s="190">
        <v>1</v>
      </c>
      <c r="C412" s="285" t="s">
        <v>12</v>
      </c>
      <c r="D412" s="285">
        <v>158</v>
      </c>
      <c r="E412" s="190">
        <v>2</v>
      </c>
      <c r="F412" s="190">
        <v>4</v>
      </c>
      <c r="G412" s="190" t="str">
        <f t="shared" si="12"/>
        <v>158.2</v>
      </c>
      <c r="H412" s="190" t="str">
        <f t="shared" si="13"/>
        <v>158.4</v>
      </c>
      <c r="I412" s="190">
        <v>1</v>
      </c>
      <c r="J412" s="190">
        <v>3</v>
      </c>
      <c r="K412" s="190">
        <v>1</v>
      </c>
      <c r="L412" s="190">
        <v>1</v>
      </c>
      <c r="M412" s="190">
        <v>1</v>
      </c>
      <c r="N412" s="190">
        <v>1</v>
      </c>
    </row>
    <row r="413" spans="1:14" ht="16">
      <c r="A413" s="190">
        <v>1</v>
      </c>
      <c r="B413" s="190">
        <v>3</v>
      </c>
      <c r="C413" s="285" t="s">
        <v>12</v>
      </c>
      <c r="D413" s="285">
        <v>158</v>
      </c>
      <c r="E413" s="190">
        <v>3</v>
      </c>
      <c r="F413" s="190">
        <v>4</v>
      </c>
      <c r="G413" s="190" t="str">
        <f t="shared" si="12"/>
        <v>158.3</v>
      </c>
      <c r="H413" s="190" t="str">
        <f t="shared" si="13"/>
        <v>158.4</v>
      </c>
      <c r="I413" s="190">
        <v>4</v>
      </c>
      <c r="J413" s="190">
        <v>3</v>
      </c>
      <c r="K413" s="190">
        <v>2</v>
      </c>
      <c r="L413" s="190">
        <v>1</v>
      </c>
      <c r="M413" s="190">
        <v>2</v>
      </c>
      <c r="N413" s="190">
        <v>2</v>
      </c>
    </row>
    <row r="414" spans="1:14" ht="16">
      <c r="A414" s="190">
        <v>1</v>
      </c>
      <c r="B414" s="190">
        <v>2</v>
      </c>
      <c r="C414" s="285" t="s">
        <v>12</v>
      </c>
      <c r="D414" s="285">
        <v>158</v>
      </c>
      <c r="E414" s="190">
        <v>3</v>
      </c>
      <c r="F414" s="190">
        <v>4</v>
      </c>
      <c r="G414" s="190" t="str">
        <f t="shared" si="12"/>
        <v>158.3</v>
      </c>
      <c r="H414" s="190" t="str">
        <f t="shared" si="13"/>
        <v>158.4</v>
      </c>
      <c r="I414" s="190">
        <v>4</v>
      </c>
      <c r="J414" s="190">
        <v>3</v>
      </c>
      <c r="K414" s="190">
        <v>1</v>
      </c>
      <c r="L414" s="190">
        <v>1</v>
      </c>
      <c r="M414" s="190">
        <v>1</v>
      </c>
      <c r="N414" s="190">
        <v>1</v>
      </c>
    </row>
    <row r="415" spans="1:14" ht="16">
      <c r="A415" s="190">
        <v>1</v>
      </c>
      <c r="B415" s="190">
        <v>1</v>
      </c>
      <c r="C415" s="285" t="s">
        <v>12</v>
      </c>
      <c r="D415" s="285">
        <v>158</v>
      </c>
      <c r="E415" s="190">
        <v>3</v>
      </c>
      <c r="F415" s="190">
        <v>4</v>
      </c>
      <c r="G415" s="190" t="str">
        <f t="shared" si="12"/>
        <v>158.3</v>
      </c>
      <c r="H415" s="190" t="str">
        <f t="shared" si="13"/>
        <v>158.4</v>
      </c>
      <c r="I415" s="190">
        <v>4</v>
      </c>
      <c r="J415" s="190">
        <v>3</v>
      </c>
      <c r="K415" s="190">
        <v>0</v>
      </c>
      <c r="L415" s="190">
        <v>1</v>
      </c>
      <c r="M415" s="190">
        <v>1</v>
      </c>
      <c r="N415" s="190">
        <v>1</v>
      </c>
    </row>
    <row r="416" spans="1:14" ht="16">
      <c r="A416" s="190">
        <v>1</v>
      </c>
      <c r="B416" s="190">
        <v>3</v>
      </c>
      <c r="C416" s="285" t="s">
        <v>12</v>
      </c>
      <c r="D416" s="285">
        <v>158</v>
      </c>
      <c r="E416" s="190">
        <v>1</v>
      </c>
      <c r="F416" s="190">
        <v>5</v>
      </c>
      <c r="G416" s="190" t="str">
        <f t="shared" si="12"/>
        <v>158.1</v>
      </c>
      <c r="H416" s="190" t="str">
        <f t="shared" si="13"/>
        <v>158.5</v>
      </c>
      <c r="I416" s="190">
        <v>2</v>
      </c>
      <c r="J416" s="190">
        <v>5</v>
      </c>
      <c r="K416" s="190">
        <v>1</v>
      </c>
      <c r="L416" s="190">
        <v>1</v>
      </c>
      <c r="M416" s="190">
        <v>1</v>
      </c>
      <c r="N416" s="190">
        <v>1</v>
      </c>
    </row>
    <row r="417" spans="1:14" ht="16">
      <c r="A417" s="190">
        <v>1</v>
      </c>
      <c r="B417" s="190">
        <v>2</v>
      </c>
      <c r="C417" s="285" t="s">
        <v>12</v>
      </c>
      <c r="D417" s="285">
        <v>158</v>
      </c>
      <c r="E417" s="190">
        <v>1</v>
      </c>
      <c r="F417" s="190">
        <v>5</v>
      </c>
      <c r="G417" s="190" t="str">
        <f t="shared" si="12"/>
        <v>158.1</v>
      </c>
      <c r="H417" s="190" t="str">
        <f t="shared" si="13"/>
        <v>158.5</v>
      </c>
      <c r="I417" s="190">
        <v>2</v>
      </c>
      <c r="J417" s="190">
        <v>5</v>
      </c>
      <c r="K417" s="190">
        <v>1</v>
      </c>
      <c r="L417" s="190">
        <v>1</v>
      </c>
      <c r="M417" s="190">
        <v>2</v>
      </c>
      <c r="N417" s="190">
        <v>1</v>
      </c>
    </row>
    <row r="418" spans="1:14" ht="16">
      <c r="A418" s="190">
        <v>1</v>
      </c>
      <c r="B418" s="190">
        <v>1</v>
      </c>
      <c r="C418" s="285" t="s">
        <v>12</v>
      </c>
      <c r="D418" s="285">
        <v>158</v>
      </c>
      <c r="E418" s="190">
        <v>1</v>
      </c>
      <c r="F418" s="190">
        <v>5</v>
      </c>
      <c r="G418" s="190" t="str">
        <f t="shared" si="12"/>
        <v>158.1</v>
      </c>
      <c r="H418" s="190" t="str">
        <f t="shared" si="13"/>
        <v>158.5</v>
      </c>
      <c r="I418" s="190">
        <v>2</v>
      </c>
      <c r="J418" s="190">
        <v>5</v>
      </c>
      <c r="K418" s="190">
        <v>1</v>
      </c>
      <c r="L418" s="190">
        <v>2</v>
      </c>
      <c r="M418" s="190">
        <v>2</v>
      </c>
      <c r="N418" s="190">
        <v>2</v>
      </c>
    </row>
    <row r="419" spans="1:14" ht="16">
      <c r="A419" s="190">
        <v>1</v>
      </c>
      <c r="B419" s="190">
        <v>3</v>
      </c>
      <c r="C419" s="285" t="s">
        <v>12</v>
      </c>
      <c r="D419" s="285">
        <v>158</v>
      </c>
      <c r="E419" s="190">
        <v>2</v>
      </c>
      <c r="F419" s="190">
        <v>5</v>
      </c>
      <c r="G419" s="190" t="str">
        <f t="shared" si="12"/>
        <v>158.2</v>
      </c>
      <c r="H419" s="190" t="str">
        <f t="shared" si="13"/>
        <v>158.5</v>
      </c>
      <c r="I419" s="190">
        <v>1</v>
      </c>
      <c r="J419" s="190">
        <v>5</v>
      </c>
      <c r="K419" s="190">
        <v>1</v>
      </c>
      <c r="L419" s="190">
        <v>1</v>
      </c>
      <c r="M419" s="190">
        <v>1</v>
      </c>
      <c r="N419" s="190">
        <v>1</v>
      </c>
    </row>
    <row r="420" spans="1:14" ht="16">
      <c r="A420" s="190">
        <v>1</v>
      </c>
      <c r="B420" s="190">
        <v>2</v>
      </c>
      <c r="C420" s="285" t="s">
        <v>12</v>
      </c>
      <c r="D420" s="285">
        <v>158</v>
      </c>
      <c r="E420" s="190">
        <v>2</v>
      </c>
      <c r="F420" s="190">
        <v>5</v>
      </c>
      <c r="G420" s="190" t="str">
        <f t="shared" si="12"/>
        <v>158.2</v>
      </c>
      <c r="H420" s="190" t="str">
        <f t="shared" si="13"/>
        <v>158.5</v>
      </c>
      <c r="I420" s="190">
        <v>1</v>
      </c>
      <c r="J420" s="190">
        <v>5</v>
      </c>
      <c r="K420" s="190">
        <v>1</v>
      </c>
      <c r="L420" s="190">
        <v>1</v>
      </c>
      <c r="M420" s="190">
        <v>1</v>
      </c>
      <c r="N420" s="190">
        <v>1</v>
      </c>
    </row>
    <row r="421" spans="1:14" ht="16">
      <c r="A421" s="190">
        <v>1</v>
      </c>
      <c r="B421" s="190">
        <v>1</v>
      </c>
      <c r="C421" s="285" t="s">
        <v>12</v>
      </c>
      <c r="D421" s="285">
        <v>158</v>
      </c>
      <c r="E421" s="190">
        <v>2</v>
      </c>
      <c r="F421" s="190">
        <v>5</v>
      </c>
      <c r="G421" s="190" t="str">
        <f t="shared" si="12"/>
        <v>158.2</v>
      </c>
      <c r="H421" s="190" t="str">
        <f t="shared" si="13"/>
        <v>158.5</v>
      </c>
      <c r="I421" s="190">
        <v>1</v>
      </c>
      <c r="J421" s="190">
        <v>5</v>
      </c>
      <c r="K421" s="190">
        <v>1</v>
      </c>
      <c r="L421" s="190">
        <v>2</v>
      </c>
      <c r="M421" s="190">
        <v>1</v>
      </c>
      <c r="N421" s="190">
        <v>1</v>
      </c>
    </row>
    <row r="422" spans="1:14" ht="16">
      <c r="A422" s="190">
        <v>1</v>
      </c>
      <c r="B422" s="190">
        <v>3</v>
      </c>
      <c r="C422" s="285" t="s">
        <v>12</v>
      </c>
      <c r="D422" s="285">
        <v>158</v>
      </c>
      <c r="E422" s="190">
        <v>3</v>
      </c>
      <c r="F422" s="190">
        <v>5</v>
      </c>
      <c r="G422" s="190" t="str">
        <f t="shared" si="12"/>
        <v>158.3</v>
      </c>
      <c r="H422" s="190" t="str">
        <f t="shared" si="13"/>
        <v>158.5</v>
      </c>
      <c r="I422" s="190">
        <v>4</v>
      </c>
      <c r="J422" s="190">
        <v>5</v>
      </c>
      <c r="K422" s="190">
        <v>1</v>
      </c>
      <c r="L422" s="190">
        <v>2</v>
      </c>
      <c r="M422" s="190">
        <v>1</v>
      </c>
      <c r="N422" s="190">
        <v>1</v>
      </c>
    </row>
    <row r="423" spans="1:14" ht="16">
      <c r="A423" s="190">
        <v>1</v>
      </c>
      <c r="B423" s="190">
        <v>2</v>
      </c>
      <c r="C423" s="285" t="s">
        <v>12</v>
      </c>
      <c r="D423" s="285">
        <v>158</v>
      </c>
      <c r="E423" s="190">
        <v>3</v>
      </c>
      <c r="F423" s="190">
        <v>5</v>
      </c>
      <c r="G423" s="190" t="str">
        <f t="shared" si="12"/>
        <v>158.3</v>
      </c>
      <c r="H423" s="190" t="str">
        <f t="shared" si="13"/>
        <v>158.5</v>
      </c>
      <c r="I423" s="190">
        <v>4</v>
      </c>
      <c r="J423" s="190">
        <v>5</v>
      </c>
      <c r="K423" s="190">
        <v>2</v>
      </c>
      <c r="L423" s="190">
        <v>2</v>
      </c>
      <c r="M423" s="190">
        <v>2</v>
      </c>
      <c r="N423" s="190">
        <v>2</v>
      </c>
    </row>
    <row r="424" spans="1:14" ht="16">
      <c r="A424" s="190">
        <v>1</v>
      </c>
      <c r="B424" s="190">
        <v>1</v>
      </c>
      <c r="C424" s="285" t="s">
        <v>12</v>
      </c>
      <c r="D424" s="285">
        <v>158</v>
      </c>
      <c r="E424" s="190">
        <v>3</v>
      </c>
      <c r="F424" s="190">
        <v>5</v>
      </c>
      <c r="G424" s="190" t="str">
        <f t="shared" si="12"/>
        <v>158.3</v>
      </c>
      <c r="H424" s="190" t="str">
        <f t="shared" si="13"/>
        <v>158.5</v>
      </c>
      <c r="I424" s="190">
        <v>4</v>
      </c>
      <c r="J424" s="190">
        <v>5</v>
      </c>
      <c r="K424" s="190">
        <v>2</v>
      </c>
      <c r="L424" s="190">
        <v>2</v>
      </c>
      <c r="M424" s="190">
        <v>2</v>
      </c>
      <c r="N424" s="190">
        <v>2</v>
      </c>
    </row>
    <row r="425" spans="1:14" ht="16">
      <c r="A425" s="190">
        <v>1</v>
      </c>
      <c r="B425" s="190">
        <v>3</v>
      </c>
      <c r="C425" s="285" t="s">
        <v>12</v>
      </c>
      <c r="D425" s="285">
        <v>158</v>
      </c>
      <c r="E425" s="190">
        <v>4</v>
      </c>
      <c r="F425" s="190">
        <v>5</v>
      </c>
      <c r="G425" s="190" t="str">
        <f t="shared" si="12"/>
        <v>158.4</v>
      </c>
      <c r="H425" s="190" t="str">
        <f t="shared" si="13"/>
        <v>158.5</v>
      </c>
      <c r="I425" s="190">
        <v>5</v>
      </c>
      <c r="J425" s="190">
        <v>5</v>
      </c>
      <c r="K425" s="190">
        <v>2</v>
      </c>
      <c r="L425" s="190">
        <v>2</v>
      </c>
      <c r="M425" s="190">
        <v>1</v>
      </c>
      <c r="N425" s="190">
        <v>1</v>
      </c>
    </row>
    <row r="426" spans="1:14" ht="16">
      <c r="A426" s="190">
        <v>1</v>
      </c>
      <c r="B426" s="190">
        <v>2</v>
      </c>
      <c r="C426" s="285" t="s">
        <v>12</v>
      </c>
      <c r="D426" s="285">
        <v>158</v>
      </c>
      <c r="E426" s="190">
        <v>4</v>
      </c>
      <c r="F426" s="190">
        <v>5</v>
      </c>
      <c r="G426" s="190" t="str">
        <f t="shared" si="12"/>
        <v>158.4</v>
      </c>
      <c r="H426" s="190" t="str">
        <f t="shared" si="13"/>
        <v>158.5</v>
      </c>
      <c r="I426" s="190">
        <v>5</v>
      </c>
      <c r="J426" s="190">
        <v>5</v>
      </c>
      <c r="K426" s="190">
        <v>1</v>
      </c>
      <c r="L426" s="190">
        <v>1</v>
      </c>
      <c r="M426" s="190">
        <v>1</v>
      </c>
      <c r="N426" s="190">
        <v>1</v>
      </c>
    </row>
    <row r="427" spans="1:14" ht="16">
      <c r="A427" s="190">
        <v>1</v>
      </c>
      <c r="B427" s="190">
        <v>1</v>
      </c>
      <c r="C427" s="285" t="s">
        <v>12</v>
      </c>
      <c r="D427" s="285">
        <v>158</v>
      </c>
      <c r="E427" s="190">
        <v>4</v>
      </c>
      <c r="F427" s="190">
        <v>5</v>
      </c>
      <c r="G427" s="190" t="str">
        <f t="shared" si="12"/>
        <v>158.4</v>
      </c>
      <c r="H427" s="190" t="str">
        <f t="shared" si="13"/>
        <v>158.5</v>
      </c>
      <c r="I427" s="190">
        <v>5</v>
      </c>
      <c r="J427" s="190">
        <v>5</v>
      </c>
      <c r="K427" s="190">
        <v>2</v>
      </c>
      <c r="L427" s="190">
        <v>2</v>
      </c>
      <c r="M427" s="190">
        <v>2</v>
      </c>
      <c r="N427" s="190">
        <v>2</v>
      </c>
    </row>
    <row r="428" spans="1:14" ht="16">
      <c r="A428" s="190">
        <v>1</v>
      </c>
      <c r="B428" s="190">
        <v>3</v>
      </c>
      <c r="C428" s="285" t="s">
        <v>5</v>
      </c>
      <c r="D428" s="285">
        <v>173</v>
      </c>
      <c r="E428" s="190">
        <v>1</v>
      </c>
      <c r="F428" s="190">
        <v>2</v>
      </c>
      <c r="G428" s="190" t="str">
        <f t="shared" si="12"/>
        <v>173.1</v>
      </c>
      <c r="H428" s="190" t="str">
        <f t="shared" si="13"/>
        <v>173.2</v>
      </c>
      <c r="I428" s="190">
        <v>3</v>
      </c>
      <c r="J428" s="190">
        <v>4</v>
      </c>
      <c r="K428" s="190">
        <v>1</v>
      </c>
      <c r="L428" s="190">
        <v>2</v>
      </c>
      <c r="M428" s="190">
        <v>1</v>
      </c>
      <c r="N428" s="190">
        <v>1</v>
      </c>
    </row>
    <row r="429" spans="1:14" ht="16">
      <c r="A429" s="190">
        <v>1</v>
      </c>
      <c r="B429" s="190">
        <v>2</v>
      </c>
      <c r="C429" s="285" t="s">
        <v>5</v>
      </c>
      <c r="D429" s="285">
        <v>173</v>
      </c>
      <c r="E429" s="190">
        <v>1</v>
      </c>
      <c r="F429" s="190">
        <v>2</v>
      </c>
      <c r="G429" s="190" t="str">
        <f t="shared" si="12"/>
        <v>173.1</v>
      </c>
      <c r="H429" s="190" t="str">
        <f t="shared" si="13"/>
        <v>173.2</v>
      </c>
      <c r="I429" s="190">
        <v>3</v>
      </c>
      <c r="J429" s="190">
        <v>4</v>
      </c>
      <c r="K429" s="190">
        <v>1</v>
      </c>
      <c r="L429" s="190">
        <v>2</v>
      </c>
      <c r="M429" s="190">
        <v>2</v>
      </c>
      <c r="N429" s="190">
        <v>2</v>
      </c>
    </row>
    <row r="430" spans="1:14" ht="16">
      <c r="A430" s="190">
        <v>1</v>
      </c>
      <c r="B430" s="190">
        <v>1</v>
      </c>
      <c r="C430" s="285" t="s">
        <v>5</v>
      </c>
      <c r="D430" s="285">
        <v>173</v>
      </c>
      <c r="E430" s="190">
        <v>1</v>
      </c>
      <c r="F430" s="190">
        <v>2</v>
      </c>
      <c r="G430" s="190" t="str">
        <f t="shared" si="12"/>
        <v>173.1</v>
      </c>
      <c r="H430" s="190" t="str">
        <f t="shared" si="13"/>
        <v>173.2</v>
      </c>
      <c r="I430" s="190">
        <v>3</v>
      </c>
      <c r="J430" s="190">
        <v>4</v>
      </c>
      <c r="K430" s="190">
        <v>1</v>
      </c>
      <c r="L430" s="190">
        <v>2</v>
      </c>
      <c r="M430" s="190">
        <v>2</v>
      </c>
      <c r="N430" s="190">
        <v>2</v>
      </c>
    </row>
    <row r="431" spans="1:14" ht="16">
      <c r="A431" s="190">
        <v>1</v>
      </c>
      <c r="B431" s="190">
        <v>3</v>
      </c>
      <c r="C431" s="285" t="s">
        <v>5</v>
      </c>
      <c r="D431" s="285">
        <v>173</v>
      </c>
      <c r="E431" s="190">
        <v>1</v>
      </c>
      <c r="F431" s="190">
        <v>3</v>
      </c>
      <c r="G431" s="190" t="str">
        <f t="shared" si="12"/>
        <v>173.1</v>
      </c>
      <c r="H431" s="190" t="str">
        <f t="shared" si="13"/>
        <v>173.3</v>
      </c>
      <c r="I431" s="190">
        <v>3</v>
      </c>
      <c r="J431" s="190">
        <v>5</v>
      </c>
      <c r="K431" s="190">
        <v>1</v>
      </c>
      <c r="L431" s="190">
        <v>1</v>
      </c>
      <c r="M431" s="190">
        <v>1</v>
      </c>
      <c r="N431" s="190">
        <v>1</v>
      </c>
    </row>
    <row r="432" spans="1:14" ht="16">
      <c r="A432" s="190">
        <v>1</v>
      </c>
      <c r="B432" s="190">
        <v>2</v>
      </c>
      <c r="C432" s="285" t="s">
        <v>5</v>
      </c>
      <c r="D432" s="285">
        <v>173</v>
      </c>
      <c r="E432" s="190">
        <v>1</v>
      </c>
      <c r="F432" s="190">
        <v>3</v>
      </c>
      <c r="G432" s="190" t="str">
        <f t="shared" si="12"/>
        <v>173.1</v>
      </c>
      <c r="H432" s="190" t="str">
        <f t="shared" si="13"/>
        <v>173.3</v>
      </c>
      <c r="I432" s="190">
        <v>3</v>
      </c>
      <c r="J432" s="190">
        <v>5</v>
      </c>
      <c r="K432" s="190">
        <v>2</v>
      </c>
      <c r="L432" s="190">
        <v>2</v>
      </c>
      <c r="M432" s="190">
        <v>2</v>
      </c>
      <c r="N432" s="190">
        <v>1</v>
      </c>
    </row>
    <row r="433" spans="1:14" ht="16">
      <c r="A433" s="190">
        <v>1</v>
      </c>
      <c r="B433" s="190">
        <v>1</v>
      </c>
      <c r="C433" s="285" t="s">
        <v>5</v>
      </c>
      <c r="D433" s="285">
        <v>173</v>
      </c>
      <c r="E433" s="190">
        <v>1</v>
      </c>
      <c r="F433" s="190">
        <v>3</v>
      </c>
      <c r="G433" s="190" t="str">
        <f t="shared" si="12"/>
        <v>173.1</v>
      </c>
      <c r="H433" s="190" t="str">
        <f t="shared" si="13"/>
        <v>173.3</v>
      </c>
      <c r="I433" s="190">
        <v>3</v>
      </c>
      <c r="J433" s="190">
        <v>5</v>
      </c>
      <c r="K433" s="190">
        <v>2</v>
      </c>
      <c r="L433" s="190">
        <v>2</v>
      </c>
      <c r="M433" s="190">
        <v>2</v>
      </c>
      <c r="N433" s="190">
        <v>2</v>
      </c>
    </row>
    <row r="434" spans="1:14" ht="16">
      <c r="A434" s="190">
        <v>1</v>
      </c>
      <c r="B434" s="190">
        <v>3</v>
      </c>
      <c r="C434" s="285" t="s">
        <v>5</v>
      </c>
      <c r="D434" s="285">
        <v>173</v>
      </c>
      <c r="E434" s="190">
        <v>2</v>
      </c>
      <c r="F434" s="190">
        <v>3</v>
      </c>
      <c r="G434" s="190" t="str">
        <f t="shared" si="12"/>
        <v>173.2</v>
      </c>
      <c r="H434" s="190" t="str">
        <f t="shared" si="13"/>
        <v>173.3</v>
      </c>
      <c r="I434" s="190">
        <v>4</v>
      </c>
      <c r="J434" s="190">
        <v>5</v>
      </c>
      <c r="K434" s="190">
        <v>1</v>
      </c>
      <c r="L434" s="190">
        <v>1</v>
      </c>
      <c r="M434" s="190">
        <v>2</v>
      </c>
      <c r="N434" s="190">
        <v>1</v>
      </c>
    </row>
    <row r="435" spans="1:14" ht="16">
      <c r="A435" s="190">
        <v>1</v>
      </c>
      <c r="B435" s="190">
        <v>2</v>
      </c>
      <c r="C435" s="285" t="s">
        <v>5</v>
      </c>
      <c r="D435" s="285">
        <v>173</v>
      </c>
      <c r="E435" s="190">
        <v>2</v>
      </c>
      <c r="F435" s="190">
        <v>3</v>
      </c>
      <c r="G435" s="190" t="str">
        <f t="shared" si="12"/>
        <v>173.2</v>
      </c>
      <c r="H435" s="190" t="str">
        <f t="shared" si="13"/>
        <v>173.3</v>
      </c>
      <c r="I435" s="190">
        <v>4</v>
      </c>
      <c r="J435" s="190">
        <v>5</v>
      </c>
      <c r="K435" s="190">
        <v>1</v>
      </c>
      <c r="L435" s="190">
        <v>2</v>
      </c>
      <c r="M435" s="190">
        <v>1</v>
      </c>
      <c r="N435" s="190">
        <v>2</v>
      </c>
    </row>
    <row r="436" spans="1:14" ht="16">
      <c r="A436" s="190">
        <v>1</v>
      </c>
      <c r="B436" s="190">
        <v>1</v>
      </c>
      <c r="C436" s="285" t="s">
        <v>5</v>
      </c>
      <c r="D436" s="285">
        <v>173</v>
      </c>
      <c r="E436" s="190">
        <v>2</v>
      </c>
      <c r="F436" s="190">
        <v>3</v>
      </c>
      <c r="G436" s="190" t="str">
        <f t="shared" si="12"/>
        <v>173.2</v>
      </c>
      <c r="H436" s="190" t="str">
        <f t="shared" si="13"/>
        <v>173.3</v>
      </c>
      <c r="I436" s="190">
        <v>4</v>
      </c>
      <c r="J436" s="190">
        <v>5</v>
      </c>
      <c r="K436" s="190">
        <v>1</v>
      </c>
      <c r="L436" s="190">
        <v>2</v>
      </c>
      <c r="M436" s="190">
        <v>2</v>
      </c>
      <c r="N436" s="190">
        <v>1</v>
      </c>
    </row>
    <row r="437" spans="1:14" ht="16">
      <c r="A437" s="190">
        <v>1</v>
      </c>
      <c r="B437" s="190">
        <v>3</v>
      </c>
      <c r="C437" s="285" t="s">
        <v>5</v>
      </c>
      <c r="D437" s="285">
        <v>173</v>
      </c>
      <c r="E437" s="190">
        <v>1</v>
      </c>
      <c r="F437" s="190">
        <v>4</v>
      </c>
      <c r="G437" s="190" t="str">
        <f t="shared" si="12"/>
        <v>173.1</v>
      </c>
      <c r="H437" s="190" t="str">
        <f t="shared" si="13"/>
        <v>173.4</v>
      </c>
      <c r="I437" s="190">
        <v>3</v>
      </c>
      <c r="J437" s="190">
        <v>1</v>
      </c>
      <c r="K437" s="190">
        <v>2</v>
      </c>
      <c r="L437" s="190">
        <v>2</v>
      </c>
      <c r="M437" s="190">
        <v>1</v>
      </c>
      <c r="N437" s="190">
        <v>2</v>
      </c>
    </row>
    <row r="438" spans="1:14" ht="16">
      <c r="A438" s="190">
        <v>1</v>
      </c>
      <c r="B438" s="190">
        <v>2</v>
      </c>
      <c r="C438" s="285" t="s">
        <v>5</v>
      </c>
      <c r="D438" s="285">
        <v>173</v>
      </c>
      <c r="E438" s="190">
        <v>1</v>
      </c>
      <c r="F438" s="190">
        <v>4</v>
      </c>
      <c r="G438" s="190" t="str">
        <f t="shared" si="12"/>
        <v>173.1</v>
      </c>
      <c r="H438" s="190" t="str">
        <f t="shared" si="13"/>
        <v>173.4</v>
      </c>
      <c r="I438" s="190">
        <v>3</v>
      </c>
      <c r="J438" s="190">
        <v>1</v>
      </c>
      <c r="K438" s="190">
        <v>2</v>
      </c>
      <c r="L438" s="190">
        <v>2</v>
      </c>
      <c r="M438" s="190">
        <v>2</v>
      </c>
      <c r="N438" s="190">
        <v>2</v>
      </c>
    </row>
    <row r="439" spans="1:14" ht="16">
      <c r="A439" s="190">
        <v>1</v>
      </c>
      <c r="B439" s="190">
        <v>1</v>
      </c>
      <c r="C439" s="285" t="s">
        <v>5</v>
      </c>
      <c r="D439" s="285">
        <v>173</v>
      </c>
      <c r="E439" s="190">
        <v>1</v>
      </c>
      <c r="F439" s="190">
        <v>4</v>
      </c>
      <c r="G439" s="190" t="str">
        <f t="shared" si="12"/>
        <v>173.1</v>
      </c>
      <c r="H439" s="190" t="str">
        <f t="shared" si="13"/>
        <v>173.4</v>
      </c>
      <c r="I439" s="190">
        <v>3</v>
      </c>
      <c r="J439" s="190">
        <v>1</v>
      </c>
      <c r="K439" s="190">
        <v>2</v>
      </c>
      <c r="L439" s="190">
        <v>1</v>
      </c>
      <c r="M439" s="190">
        <v>2</v>
      </c>
      <c r="N439" s="190">
        <v>2</v>
      </c>
    </row>
    <row r="440" spans="1:14" ht="16">
      <c r="A440" s="190">
        <v>1</v>
      </c>
      <c r="B440" s="190">
        <v>3</v>
      </c>
      <c r="C440" s="285" t="s">
        <v>5</v>
      </c>
      <c r="D440" s="285">
        <v>173</v>
      </c>
      <c r="E440" s="190">
        <v>2</v>
      </c>
      <c r="F440" s="190">
        <v>4</v>
      </c>
      <c r="G440" s="190" t="str">
        <f t="shared" si="12"/>
        <v>173.2</v>
      </c>
      <c r="H440" s="190" t="str">
        <f t="shared" si="13"/>
        <v>173.4</v>
      </c>
      <c r="I440" s="190">
        <v>4</v>
      </c>
      <c r="J440" s="190">
        <v>1</v>
      </c>
      <c r="K440" s="190">
        <v>2</v>
      </c>
      <c r="L440" s="190">
        <v>2</v>
      </c>
      <c r="M440" s="190">
        <v>2</v>
      </c>
      <c r="N440" s="190">
        <v>2</v>
      </c>
    </row>
    <row r="441" spans="1:14" ht="16">
      <c r="A441" s="190">
        <v>1</v>
      </c>
      <c r="B441" s="190">
        <v>2</v>
      </c>
      <c r="C441" s="285" t="s">
        <v>5</v>
      </c>
      <c r="D441" s="285">
        <v>173</v>
      </c>
      <c r="E441" s="190">
        <v>2</v>
      </c>
      <c r="F441" s="190">
        <v>4</v>
      </c>
      <c r="G441" s="190" t="str">
        <f t="shared" si="12"/>
        <v>173.2</v>
      </c>
      <c r="H441" s="190" t="str">
        <f t="shared" si="13"/>
        <v>173.4</v>
      </c>
      <c r="I441" s="190">
        <v>4</v>
      </c>
      <c r="J441" s="190">
        <v>1</v>
      </c>
      <c r="K441" s="190">
        <v>2</v>
      </c>
      <c r="L441" s="190">
        <v>2</v>
      </c>
      <c r="M441" s="190">
        <v>2</v>
      </c>
      <c r="N441" s="190">
        <v>2</v>
      </c>
    </row>
    <row r="442" spans="1:14" ht="16">
      <c r="A442" s="190">
        <v>1</v>
      </c>
      <c r="B442" s="190">
        <v>1</v>
      </c>
      <c r="C442" s="285" t="s">
        <v>5</v>
      </c>
      <c r="D442" s="285">
        <v>173</v>
      </c>
      <c r="E442" s="190">
        <v>2</v>
      </c>
      <c r="F442" s="190">
        <v>4</v>
      </c>
      <c r="G442" s="190" t="str">
        <f t="shared" si="12"/>
        <v>173.2</v>
      </c>
      <c r="H442" s="190" t="str">
        <f t="shared" si="13"/>
        <v>173.4</v>
      </c>
      <c r="I442" s="190">
        <v>4</v>
      </c>
      <c r="J442" s="190">
        <v>1</v>
      </c>
      <c r="K442" s="190">
        <v>1</v>
      </c>
      <c r="L442" s="190">
        <v>1</v>
      </c>
      <c r="M442" s="190">
        <v>2</v>
      </c>
      <c r="N442" s="190">
        <v>2</v>
      </c>
    </row>
    <row r="443" spans="1:14" ht="16">
      <c r="A443" s="190">
        <v>1</v>
      </c>
      <c r="B443" s="190">
        <v>3</v>
      </c>
      <c r="C443" s="285" t="s">
        <v>5</v>
      </c>
      <c r="D443" s="285">
        <v>173</v>
      </c>
      <c r="E443" s="190">
        <v>3</v>
      </c>
      <c r="F443" s="190">
        <v>4</v>
      </c>
      <c r="G443" s="190" t="str">
        <f t="shared" si="12"/>
        <v>173.3</v>
      </c>
      <c r="H443" s="190" t="str">
        <f t="shared" si="13"/>
        <v>173.4</v>
      </c>
      <c r="I443" s="190">
        <v>5</v>
      </c>
      <c r="J443" s="190">
        <v>1</v>
      </c>
      <c r="K443" s="190">
        <v>2</v>
      </c>
      <c r="L443" s="190">
        <v>2</v>
      </c>
      <c r="M443" s="190">
        <v>2</v>
      </c>
      <c r="N443" s="190">
        <v>1</v>
      </c>
    </row>
    <row r="444" spans="1:14" ht="16">
      <c r="A444" s="190">
        <v>1</v>
      </c>
      <c r="B444" s="190">
        <v>2</v>
      </c>
      <c r="C444" s="285" t="s">
        <v>5</v>
      </c>
      <c r="D444" s="285">
        <v>173</v>
      </c>
      <c r="E444" s="190">
        <v>3</v>
      </c>
      <c r="F444" s="190">
        <v>4</v>
      </c>
      <c r="G444" s="190" t="str">
        <f t="shared" si="12"/>
        <v>173.3</v>
      </c>
      <c r="H444" s="190" t="str">
        <f t="shared" si="13"/>
        <v>173.4</v>
      </c>
      <c r="I444" s="190">
        <v>5</v>
      </c>
      <c r="J444" s="190">
        <v>1</v>
      </c>
      <c r="K444" s="190">
        <v>2</v>
      </c>
      <c r="L444" s="190">
        <v>1</v>
      </c>
      <c r="M444" s="190">
        <v>2</v>
      </c>
      <c r="N444" s="190">
        <v>2</v>
      </c>
    </row>
    <row r="445" spans="1:14" ht="16">
      <c r="A445" s="190">
        <v>1</v>
      </c>
      <c r="B445" s="190">
        <v>1</v>
      </c>
      <c r="C445" s="285" t="s">
        <v>5</v>
      </c>
      <c r="D445" s="285">
        <v>173</v>
      </c>
      <c r="E445" s="190">
        <v>3</v>
      </c>
      <c r="F445" s="190">
        <v>4</v>
      </c>
      <c r="G445" s="190" t="str">
        <f t="shared" si="12"/>
        <v>173.3</v>
      </c>
      <c r="H445" s="190" t="str">
        <f t="shared" si="13"/>
        <v>173.4</v>
      </c>
      <c r="I445" s="190">
        <v>5</v>
      </c>
      <c r="J445" s="190">
        <v>1</v>
      </c>
      <c r="K445" s="190">
        <v>2</v>
      </c>
      <c r="L445" s="190">
        <v>2</v>
      </c>
      <c r="M445" s="190">
        <v>2</v>
      </c>
      <c r="N445" s="190">
        <v>2</v>
      </c>
    </row>
    <row r="446" spans="1:14" ht="16">
      <c r="A446" s="190">
        <v>1</v>
      </c>
      <c r="B446" s="190">
        <v>3</v>
      </c>
      <c r="C446" s="285" t="s">
        <v>5</v>
      </c>
      <c r="D446" s="285">
        <v>173</v>
      </c>
      <c r="E446" s="190">
        <v>1</v>
      </c>
      <c r="F446" s="190">
        <v>5</v>
      </c>
      <c r="G446" s="190" t="str">
        <f t="shared" si="12"/>
        <v>173.1</v>
      </c>
      <c r="H446" s="190" t="str">
        <f t="shared" si="13"/>
        <v>173.5</v>
      </c>
      <c r="I446" s="190">
        <v>3</v>
      </c>
      <c r="J446" s="190">
        <v>2</v>
      </c>
      <c r="K446" s="190">
        <v>2</v>
      </c>
      <c r="L446" s="190">
        <v>2</v>
      </c>
      <c r="M446" s="190">
        <v>2</v>
      </c>
      <c r="N446" s="190">
        <v>2</v>
      </c>
    </row>
    <row r="447" spans="1:14" ht="16">
      <c r="A447" s="190">
        <v>1</v>
      </c>
      <c r="B447" s="190">
        <v>2</v>
      </c>
      <c r="C447" s="285" t="s">
        <v>5</v>
      </c>
      <c r="D447" s="285">
        <v>173</v>
      </c>
      <c r="E447" s="190">
        <v>1</v>
      </c>
      <c r="F447" s="190">
        <v>5</v>
      </c>
      <c r="G447" s="190" t="str">
        <f t="shared" si="12"/>
        <v>173.1</v>
      </c>
      <c r="H447" s="190" t="str">
        <f t="shared" si="13"/>
        <v>173.5</v>
      </c>
      <c r="I447" s="190">
        <v>3</v>
      </c>
      <c r="J447" s="190">
        <v>2</v>
      </c>
      <c r="K447" s="190">
        <v>2</v>
      </c>
      <c r="L447" s="190">
        <v>2</v>
      </c>
      <c r="M447" s="190">
        <v>2</v>
      </c>
      <c r="N447" s="190">
        <v>2</v>
      </c>
    </row>
    <row r="448" spans="1:14" ht="16">
      <c r="A448" s="190">
        <v>1</v>
      </c>
      <c r="B448" s="190">
        <v>1</v>
      </c>
      <c r="C448" s="285" t="s">
        <v>5</v>
      </c>
      <c r="D448" s="285">
        <v>173</v>
      </c>
      <c r="E448" s="190">
        <v>1</v>
      </c>
      <c r="F448" s="190">
        <v>5</v>
      </c>
      <c r="G448" s="190" t="str">
        <f t="shared" si="12"/>
        <v>173.1</v>
      </c>
      <c r="H448" s="190" t="str">
        <f t="shared" si="13"/>
        <v>173.5</v>
      </c>
      <c r="I448" s="190">
        <v>3</v>
      </c>
      <c r="J448" s="190">
        <v>2</v>
      </c>
      <c r="K448" s="190">
        <v>2</v>
      </c>
      <c r="L448" s="190">
        <v>2</v>
      </c>
      <c r="M448" s="190">
        <v>2</v>
      </c>
      <c r="N448" s="190">
        <v>2</v>
      </c>
    </row>
    <row r="449" spans="1:14" ht="16">
      <c r="A449" s="190">
        <v>1</v>
      </c>
      <c r="B449" s="190">
        <v>3</v>
      </c>
      <c r="C449" s="285" t="s">
        <v>5</v>
      </c>
      <c r="D449" s="285">
        <v>173</v>
      </c>
      <c r="E449" s="190">
        <v>2</v>
      </c>
      <c r="F449" s="190">
        <v>5</v>
      </c>
      <c r="G449" s="190" t="str">
        <f t="shared" si="12"/>
        <v>173.2</v>
      </c>
      <c r="H449" s="190" t="str">
        <f t="shared" si="13"/>
        <v>173.5</v>
      </c>
      <c r="I449" s="190">
        <v>4</v>
      </c>
      <c r="J449" s="190">
        <v>2</v>
      </c>
      <c r="K449" s="190">
        <v>2</v>
      </c>
      <c r="L449" s="190">
        <v>2</v>
      </c>
      <c r="M449" s="190">
        <v>2</v>
      </c>
      <c r="N449" s="190">
        <v>2</v>
      </c>
    </row>
    <row r="450" spans="1:14" ht="16">
      <c r="A450" s="190">
        <v>1</v>
      </c>
      <c r="B450" s="190">
        <v>2</v>
      </c>
      <c r="C450" s="285" t="s">
        <v>5</v>
      </c>
      <c r="D450" s="285">
        <v>173</v>
      </c>
      <c r="E450" s="190">
        <v>2</v>
      </c>
      <c r="F450" s="190">
        <v>5</v>
      </c>
      <c r="G450" s="190" t="str">
        <f t="shared" ref="G450:G513" si="14">CONCATENATE(D450,".",E450)</f>
        <v>173.2</v>
      </c>
      <c r="H450" s="190" t="str">
        <f t="shared" ref="H450:H513" si="15">CONCATENATE(D450,".",F450)</f>
        <v>173.5</v>
      </c>
      <c r="I450" s="190">
        <v>4</v>
      </c>
      <c r="J450" s="190">
        <v>2</v>
      </c>
      <c r="K450" s="190">
        <v>2</v>
      </c>
      <c r="L450" s="190">
        <v>2</v>
      </c>
      <c r="M450" s="190">
        <v>2</v>
      </c>
      <c r="N450" s="190">
        <v>2</v>
      </c>
    </row>
    <row r="451" spans="1:14" ht="16">
      <c r="A451" s="190">
        <v>1</v>
      </c>
      <c r="B451" s="190">
        <v>1</v>
      </c>
      <c r="C451" s="285" t="s">
        <v>5</v>
      </c>
      <c r="D451" s="285">
        <v>173</v>
      </c>
      <c r="E451" s="190">
        <v>2</v>
      </c>
      <c r="F451" s="190">
        <v>5</v>
      </c>
      <c r="G451" s="190" t="str">
        <f t="shared" si="14"/>
        <v>173.2</v>
      </c>
      <c r="H451" s="190" t="str">
        <f t="shared" si="15"/>
        <v>173.5</v>
      </c>
      <c r="I451" s="190">
        <v>4</v>
      </c>
      <c r="J451" s="190">
        <v>2</v>
      </c>
      <c r="K451" s="190">
        <v>2</v>
      </c>
      <c r="L451" s="190">
        <v>2</v>
      </c>
      <c r="M451" s="190">
        <v>2</v>
      </c>
      <c r="N451" s="190">
        <v>2</v>
      </c>
    </row>
    <row r="452" spans="1:14" ht="16">
      <c r="A452" s="190">
        <v>1</v>
      </c>
      <c r="B452" s="190">
        <v>3</v>
      </c>
      <c r="C452" s="285" t="s">
        <v>5</v>
      </c>
      <c r="D452" s="285">
        <v>173</v>
      </c>
      <c r="E452" s="190">
        <v>3</v>
      </c>
      <c r="F452" s="190">
        <v>5</v>
      </c>
      <c r="G452" s="190" t="str">
        <f t="shared" si="14"/>
        <v>173.3</v>
      </c>
      <c r="H452" s="190" t="str">
        <f t="shared" si="15"/>
        <v>173.5</v>
      </c>
      <c r="I452" s="190">
        <v>5</v>
      </c>
      <c r="J452" s="190">
        <v>2</v>
      </c>
      <c r="K452" s="190">
        <v>2</v>
      </c>
      <c r="L452" s="190">
        <v>2</v>
      </c>
      <c r="M452" s="190">
        <v>2</v>
      </c>
      <c r="N452" s="190">
        <v>2</v>
      </c>
    </row>
    <row r="453" spans="1:14" ht="16">
      <c r="A453" s="190">
        <v>1</v>
      </c>
      <c r="B453" s="190">
        <v>2</v>
      </c>
      <c r="C453" s="285" t="s">
        <v>5</v>
      </c>
      <c r="D453" s="285">
        <v>173</v>
      </c>
      <c r="E453" s="190">
        <v>3</v>
      </c>
      <c r="F453" s="190">
        <v>5</v>
      </c>
      <c r="G453" s="190" t="str">
        <f t="shared" si="14"/>
        <v>173.3</v>
      </c>
      <c r="H453" s="190" t="str">
        <f t="shared" si="15"/>
        <v>173.5</v>
      </c>
      <c r="I453" s="190">
        <v>5</v>
      </c>
      <c r="J453" s="190">
        <v>2</v>
      </c>
      <c r="K453" s="190">
        <v>2</v>
      </c>
      <c r="L453" s="190">
        <v>2</v>
      </c>
      <c r="M453" s="190">
        <v>2</v>
      </c>
      <c r="N453" s="190">
        <v>2</v>
      </c>
    </row>
    <row r="454" spans="1:14" ht="16">
      <c r="A454" s="190">
        <v>1</v>
      </c>
      <c r="B454" s="190">
        <v>1</v>
      </c>
      <c r="C454" s="285" t="s">
        <v>5</v>
      </c>
      <c r="D454" s="285">
        <v>173</v>
      </c>
      <c r="E454" s="190">
        <v>3</v>
      </c>
      <c r="F454" s="190">
        <v>5</v>
      </c>
      <c r="G454" s="190" t="str">
        <f t="shared" si="14"/>
        <v>173.3</v>
      </c>
      <c r="H454" s="190" t="str">
        <f t="shared" si="15"/>
        <v>173.5</v>
      </c>
      <c r="I454" s="190">
        <v>5</v>
      </c>
      <c r="J454" s="190">
        <v>2</v>
      </c>
      <c r="K454" s="190">
        <v>2</v>
      </c>
      <c r="L454" s="190">
        <v>2</v>
      </c>
      <c r="M454" s="190">
        <v>2</v>
      </c>
      <c r="N454" s="190">
        <v>2</v>
      </c>
    </row>
    <row r="455" spans="1:14" ht="16">
      <c r="A455" s="190">
        <v>1</v>
      </c>
      <c r="B455" s="190">
        <v>3</v>
      </c>
      <c r="C455" s="285" t="s">
        <v>5</v>
      </c>
      <c r="D455" s="285">
        <v>173</v>
      </c>
      <c r="E455" s="190">
        <v>4</v>
      </c>
      <c r="F455" s="190">
        <v>5</v>
      </c>
      <c r="G455" s="190" t="str">
        <f t="shared" si="14"/>
        <v>173.4</v>
      </c>
      <c r="H455" s="190" t="str">
        <f t="shared" si="15"/>
        <v>173.5</v>
      </c>
      <c r="I455" s="190">
        <v>1</v>
      </c>
      <c r="J455" s="190">
        <v>2</v>
      </c>
      <c r="K455" s="190">
        <v>1</v>
      </c>
      <c r="L455" s="190">
        <v>1</v>
      </c>
      <c r="M455" s="190">
        <v>1</v>
      </c>
      <c r="N455" s="190">
        <v>1</v>
      </c>
    </row>
    <row r="456" spans="1:14" ht="16">
      <c r="A456" s="190">
        <v>1</v>
      </c>
      <c r="B456" s="190">
        <v>2</v>
      </c>
      <c r="C456" s="285" t="s">
        <v>5</v>
      </c>
      <c r="D456" s="285">
        <v>173</v>
      </c>
      <c r="E456" s="190">
        <v>4</v>
      </c>
      <c r="F456" s="190">
        <v>5</v>
      </c>
      <c r="G456" s="190" t="str">
        <f t="shared" si="14"/>
        <v>173.4</v>
      </c>
      <c r="H456" s="190" t="str">
        <f t="shared" si="15"/>
        <v>173.5</v>
      </c>
      <c r="I456" s="190">
        <v>1</v>
      </c>
      <c r="J456" s="190">
        <v>2</v>
      </c>
      <c r="K456" s="190">
        <v>2</v>
      </c>
      <c r="L456" s="190">
        <v>2</v>
      </c>
      <c r="M456" s="190">
        <v>2</v>
      </c>
      <c r="N456" s="190">
        <v>2</v>
      </c>
    </row>
    <row r="457" spans="1:14" ht="16">
      <c r="A457" s="190">
        <v>1</v>
      </c>
      <c r="B457" s="190">
        <v>1</v>
      </c>
      <c r="C457" s="285" t="s">
        <v>5</v>
      </c>
      <c r="D457" s="285">
        <v>173</v>
      </c>
      <c r="E457" s="190">
        <v>4</v>
      </c>
      <c r="F457" s="190">
        <v>5</v>
      </c>
      <c r="G457" s="190" t="str">
        <f t="shared" si="14"/>
        <v>173.4</v>
      </c>
      <c r="H457" s="190" t="str">
        <f t="shared" si="15"/>
        <v>173.5</v>
      </c>
      <c r="I457" s="190">
        <v>1</v>
      </c>
      <c r="J457" s="190">
        <v>2</v>
      </c>
      <c r="K457" s="190">
        <v>2</v>
      </c>
      <c r="L457" s="190">
        <v>2</v>
      </c>
      <c r="M457" s="190">
        <v>2</v>
      </c>
      <c r="N457" s="190">
        <v>2</v>
      </c>
    </row>
    <row r="458" spans="1:14" ht="16">
      <c r="A458" s="190">
        <v>2</v>
      </c>
      <c r="B458" s="190">
        <v>3</v>
      </c>
      <c r="C458" s="285" t="s">
        <v>5</v>
      </c>
      <c r="D458" s="285">
        <v>176</v>
      </c>
      <c r="E458" s="190">
        <v>1</v>
      </c>
      <c r="F458" s="190">
        <v>2</v>
      </c>
      <c r="G458" s="190" t="str">
        <f t="shared" si="14"/>
        <v>176.1</v>
      </c>
      <c r="H458" s="190" t="str">
        <f t="shared" si="15"/>
        <v>176.2</v>
      </c>
      <c r="I458" s="190">
        <v>3</v>
      </c>
      <c r="J458" s="190">
        <v>1</v>
      </c>
      <c r="K458" s="190">
        <v>2</v>
      </c>
      <c r="L458" s="190">
        <v>2</v>
      </c>
      <c r="M458" s="190">
        <v>2</v>
      </c>
      <c r="N458" s="190">
        <v>2</v>
      </c>
    </row>
    <row r="459" spans="1:14" ht="16">
      <c r="A459" s="190">
        <v>2</v>
      </c>
      <c r="B459" s="190">
        <v>2</v>
      </c>
      <c r="C459" s="285" t="s">
        <v>5</v>
      </c>
      <c r="D459" s="285">
        <v>176</v>
      </c>
      <c r="E459" s="190">
        <v>1</v>
      </c>
      <c r="F459" s="190">
        <v>2</v>
      </c>
      <c r="G459" s="190" t="str">
        <f t="shared" si="14"/>
        <v>176.1</v>
      </c>
      <c r="H459" s="190" t="str">
        <f t="shared" si="15"/>
        <v>176.2</v>
      </c>
      <c r="I459" s="190">
        <v>3</v>
      </c>
      <c r="J459" s="190">
        <v>1</v>
      </c>
      <c r="K459" s="190">
        <v>2</v>
      </c>
      <c r="L459" s="190">
        <v>2</v>
      </c>
      <c r="M459" s="190">
        <v>2</v>
      </c>
      <c r="N459" s="190">
        <v>2</v>
      </c>
    </row>
    <row r="460" spans="1:14" ht="16">
      <c r="A460" s="190">
        <v>2</v>
      </c>
      <c r="B460" s="190">
        <v>1</v>
      </c>
      <c r="C460" s="285" t="s">
        <v>5</v>
      </c>
      <c r="D460" s="285">
        <v>176</v>
      </c>
      <c r="E460" s="190">
        <v>1</v>
      </c>
      <c r="F460" s="190">
        <v>2</v>
      </c>
      <c r="G460" s="190" t="str">
        <f t="shared" si="14"/>
        <v>176.1</v>
      </c>
      <c r="H460" s="190" t="str">
        <f t="shared" si="15"/>
        <v>176.2</v>
      </c>
      <c r="I460" s="190">
        <v>3</v>
      </c>
      <c r="J460" s="190">
        <v>1</v>
      </c>
      <c r="K460" s="190">
        <v>2</v>
      </c>
      <c r="L460" s="190">
        <v>2</v>
      </c>
      <c r="M460" s="190">
        <v>2</v>
      </c>
      <c r="N460" s="190">
        <v>2</v>
      </c>
    </row>
    <row r="461" spans="1:14" ht="16">
      <c r="A461" s="190">
        <v>2</v>
      </c>
      <c r="B461" s="190">
        <v>3</v>
      </c>
      <c r="C461" s="285" t="s">
        <v>5</v>
      </c>
      <c r="D461" s="285">
        <v>176</v>
      </c>
      <c r="E461" s="190">
        <v>1</v>
      </c>
      <c r="F461" s="190">
        <v>3</v>
      </c>
      <c r="G461" s="190" t="str">
        <f t="shared" si="14"/>
        <v>176.1</v>
      </c>
      <c r="H461" s="190" t="str">
        <f t="shared" si="15"/>
        <v>176.3</v>
      </c>
      <c r="I461" s="190">
        <v>3</v>
      </c>
      <c r="J461" s="190">
        <v>2</v>
      </c>
      <c r="K461" s="190">
        <v>2</v>
      </c>
      <c r="L461" s="190">
        <v>1</v>
      </c>
      <c r="M461" s="190">
        <v>2</v>
      </c>
      <c r="N461" s="190">
        <v>2</v>
      </c>
    </row>
    <row r="462" spans="1:14" ht="16">
      <c r="A462" s="190">
        <v>2</v>
      </c>
      <c r="B462" s="190">
        <v>2</v>
      </c>
      <c r="C462" s="285" t="s">
        <v>5</v>
      </c>
      <c r="D462" s="285">
        <v>176</v>
      </c>
      <c r="E462" s="190">
        <v>1</v>
      </c>
      <c r="F462" s="190">
        <v>3</v>
      </c>
      <c r="G462" s="190" t="str">
        <f t="shared" si="14"/>
        <v>176.1</v>
      </c>
      <c r="H462" s="190" t="str">
        <f t="shared" si="15"/>
        <v>176.3</v>
      </c>
      <c r="I462" s="190">
        <v>3</v>
      </c>
      <c r="J462" s="190">
        <v>2</v>
      </c>
      <c r="K462" s="190">
        <v>2</v>
      </c>
      <c r="L462" s="190">
        <v>2</v>
      </c>
      <c r="M462" s="190">
        <v>2</v>
      </c>
      <c r="N462" s="190">
        <v>2</v>
      </c>
    </row>
    <row r="463" spans="1:14" ht="16">
      <c r="A463" s="190">
        <v>2</v>
      </c>
      <c r="B463" s="190">
        <v>1</v>
      </c>
      <c r="C463" s="285" t="s">
        <v>5</v>
      </c>
      <c r="D463" s="285">
        <v>176</v>
      </c>
      <c r="E463" s="190">
        <v>1</v>
      </c>
      <c r="F463" s="190">
        <v>3</v>
      </c>
      <c r="G463" s="190" t="str">
        <f t="shared" si="14"/>
        <v>176.1</v>
      </c>
      <c r="H463" s="190" t="str">
        <f t="shared" si="15"/>
        <v>176.3</v>
      </c>
      <c r="I463" s="190">
        <v>3</v>
      </c>
      <c r="J463" s="190">
        <v>2</v>
      </c>
      <c r="K463" s="190">
        <v>1</v>
      </c>
      <c r="L463" s="190">
        <v>2</v>
      </c>
      <c r="M463" s="190">
        <v>2</v>
      </c>
      <c r="N463" s="190">
        <v>2</v>
      </c>
    </row>
    <row r="464" spans="1:14" ht="16">
      <c r="A464" s="190">
        <v>2</v>
      </c>
      <c r="B464" s="190">
        <v>3</v>
      </c>
      <c r="C464" s="285" t="s">
        <v>5</v>
      </c>
      <c r="D464" s="285">
        <v>176</v>
      </c>
      <c r="E464" s="190">
        <v>2</v>
      </c>
      <c r="F464" s="190">
        <v>3</v>
      </c>
      <c r="G464" s="190" t="str">
        <f t="shared" si="14"/>
        <v>176.2</v>
      </c>
      <c r="H464" s="190" t="str">
        <f t="shared" si="15"/>
        <v>176.3</v>
      </c>
      <c r="I464" s="190">
        <v>1</v>
      </c>
      <c r="J464" s="190">
        <v>2</v>
      </c>
      <c r="K464" s="190">
        <v>2</v>
      </c>
      <c r="L464" s="190">
        <v>1</v>
      </c>
      <c r="M464" s="190">
        <v>1</v>
      </c>
      <c r="N464" s="190">
        <v>1</v>
      </c>
    </row>
    <row r="465" spans="1:14" ht="16">
      <c r="A465" s="190">
        <v>2</v>
      </c>
      <c r="B465" s="190">
        <v>2</v>
      </c>
      <c r="C465" s="285" t="s">
        <v>5</v>
      </c>
      <c r="D465" s="285">
        <v>176</v>
      </c>
      <c r="E465" s="190">
        <v>2</v>
      </c>
      <c r="F465" s="190">
        <v>3</v>
      </c>
      <c r="G465" s="190" t="str">
        <f t="shared" si="14"/>
        <v>176.2</v>
      </c>
      <c r="H465" s="190" t="str">
        <f t="shared" si="15"/>
        <v>176.3</v>
      </c>
      <c r="I465" s="190">
        <v>1</v>
      </c>
      <c r="J465" s="190">
        <v>2</v>
      </c>
      <c r="K465" s="190">
        <v>1</v>
      </c>
      <c r="L465" s="190">
        <v>1</v>
      </c>
      <c r="M465" s="190">
        <v>1</v>
      </c>
      <c r="N465" s="190">
        <v>1</v>
      </c>
    </row>
    <row r="466" spans="1:14" ht="16">
      <c r="A466" s="190">
        <v>2</v>
      </c>
      <c r="B466" s="190">
        <v>1</v>
      </c>
      <c r="C466" s="285" t="s">
        <v>5</v>
      </c>
      <c r="D466" s="285">
        <v>176</v>
      </c>
      <c r="E466" s="190">
        <v>2</v>
      </c>
      <c r="F466" s="190">
        <v>3</v>
      </c>
      <c r="G466" s="190" t="str">
        <f t="shared" si="14"/>
        <v>176.2</v>
      </c>
      <c r="H466" s="190" t="str">
        <f t="shared" si="15"/>
        <v>176.3</v>
      </c>
      <c r="I466" s="190">
        <v>1</v>
      </c>
      <c r="J466" s="190">
        <v>2</v>
      </c>
      <c r="K466" s="190">
        <v>2</v>
      </c>
      <c r="L466" s="190">
        <v>1</v>
      </c>
      <c r="M466" s="190">
        <v>1</v>
      </c>
      <c r="N466" s="190">
        <v>1</v>
      </c>
    </row>
    <row r="467" spans="1:14" ht="16">
      <c r="A467" s="190">
        <v>2</v>
      </c>
      <c r="B467" s="190">
        <v>3</v>
      </c>
      <c r="C467" s="285" t="s">
        <v>5</v>
      </c>
      <c r="D467" s="285">
        <v>176</v>
      </c>
      <c r="E467" s="190">
        <v>1</v>
      </c>
      <c r="F467" s="190">
        <v>4</v>
      </c>
      <c r="G467" s="190" t="str">
        <f t="shared" si="14"/>
        <v>176.1</v>
      </c>
      <c r="H467" s="190" t="str">
        <f t="shared" si="15"/>
        <v>176.4</v>
      </c>
      <c r="I467" s="190">
        <v>3</v>
      </c>
      <c r="J467" s="190">
        <v>4</v>
      </c>
      <c r="K467" s="190">
        <v>1</v>
      </c>
      <c r="L467" s="190">
        <v>2</v>
      </c>
      <c r="M467" s="190">
        <v>1</v>
      </c>
      <c r="N467" s="190">
        <v>1</v>
      </c>
    </row>
    <row r="468" spans="1:14" ht="16">
      <c r="A468" s="190">
        <v>2</v>
      </c>
      <c r="B468" s="190">
        <v>2</v>
      </c>
      <c r="C468" s="285" t="s">
        <v>5</v>
      </c>
      <c r="D468" s="285">
        <v>176</v>
      </c>
      <c r="E468" s="190">
        <v>1</v>
      </c>
      <c r="F468" s="190">
        <v>4</v>
      </c>
      <c r="G468" s="190" t="str">
        <f t="shared" si="14"/>
        <v>176.1</v>
      </c>
      <c r="H468" s="190" t="str">
        <f t="shared" si="15"/>
        <v>176.4</v>
      </c>
      <c r="I468" s="190">
        <v>3</v>
      </c>
      <c r="J468" s="190">
        <v>4</v>
      </c>
      <c r="K468" s="190">
        <v>2</v>
      </c>
      <c r="L468" s="190">
        <v>1</v>
      </c>
      <c r="M468" s="190">
        <v>1</v>
      </c>
      <c r="N468" s="190">
        <v>1</v>
      </c>
    </row>
    <row r="469" spans="1:14" ht="16">
      <c r="A469" s="190">
        <v>2</v>
      </c>
      <c r="B469" s="190">
        <v>1</v>
      </c>
      <c r="C469" s="285" t="s">
        <v>5</v>
      </c>
      <c r="D469" s="285">
        <v>176</v>
      </c>
      <c r="E469" s="190">
        <v>1</v>
      </c>
      <c r="F469" s="190">
        <v>4</v>
      </c>
      <c r="G469" s="190" t="str">
        <f t="shared" si="14"/>
        <v>176.1</v>
      </c>
      <c r="H469" s="190" t="str">
        <f t="shared" si="15"/>
        <v>176.4</v>
      </c>
      <c r="I469" s="190">
        <v>3</v>
      </c>
      <c r="J469" s="190">
        <v>4</v>
      </c>
      <c r="K469" s="190">
        <v>1</v>
      </c>
      <c r="L469" s="190">
        <v>1</v>
      </c>
      <c r="M469" s="190">
        <v>1</v>
      </c>
      <c r="N469" s="190">
        <v>1</v>
      </c>
    </row>
    <row r="470" spans="1:14" ht="16">
      <c r="A470" s="190">
        <v>2</v>
      </c>
      <c r="B470" s="190">
        <v>3</v>
      </c>
      <c r="C470" s="285" t="s">
        <v>5</v>
      </c>
      <c r="D470" s="285">
        <v>176</v>
      </c>
      <c r="E470" s="190">
        <v>2</v>
      </c>
      <c r="F470" s="190">
        <v>4</v>
      </c>
      <c r="G470" s="190" t="str">
        <f t="shared" si="14"/>
        <v>176.2</v>
      </c>
      <c r="H470" s="190" t="str">
        <f t="shared" si="15"/>
        <v>176.4</v>
      </c>
      <c r="I470" s="190">
        <v>1</v>
      </c>
      <c r="J470" s="190">
        <v>4</v>
      </c>
      <c r="K470" s="190">
        <v>1</v>
      </c>
      <c r="L470" s="190">
        <v>1</v>
      </c>
      <c r="M470" s="190">
        <v>1</v>
      </c>
      <c r="N470" s="190">
        <v>1</v>
      </c>
    </row>
    <row r="471" spans="1:14" ht="16">
      <c r="A471" s="190">
        <v>2</v>
      </c>
      <c r="B471" s="190">
        <v>2</v>
      </c>
      <c r="C471" s="285" t="s">
        <v>5</v>
      </c>
      <c r="D471" s="285">
        <v>176</v>
      </c>
      <c r="E471" s="190">
        <v>2</v>
      </c>
      <c r="F471" s="190">
        <v>4</v>
      </c>
      <c r="G471" s="190" t="str">
        <f t="shared" si="14"/>
        <v>176.2</v>
      </c>
      <c r="H471" s="190" t="str">
        <f t="shared" si="15"/>
        <v>176.4</v>
      </c>
      <c r="I471" s="190">
        <v>1</v>
      </c>
      <c r="J471" s="190">
        <v>4</v>
      </c>
      <c r="K471" s="190">
        <v>1</v>
      </c>
      <c r="L471" s="190">
        <v>1</v>
      </c>
      <c r="M471" s="190">
        <v>1</v>
      </c>
      <c r="N471" s="190">
        <v>1</v>
      </c>
    </row>
    <row r="472" spans="1:14" ht="16">
      <c r="A472" s="190">
        <v>2</v>
      </c>
      <c r="B472" s="190">
        <v>1</v>
      </c>
      <c r="C472" s="285" t="s">
        <v>5</v>
      </c>
      <c r="D472" s="285">
        <v>176</v>
      </c>
      <c r="E472" s="190">
        <v>2</v>
      </c>
      <c r="F472" s="190">
        <v>4</v>
      </c>
      <c r="G472" s="190" t="str">
        <f t="shared" si="14"/>
        <v>176.2</v>
      </c>
      <c r="H472" s="190" t="str">
        <f t="shared" si="15"/>
        <v>176.4</v>
      </c>
      <c r="I472" s="190">
        <v>1</v>
      </c>
      <c r="J472" s="190">
        <v>4</v>
      </c>
      <c r="K472" s="190">
        <v>1</v>
      </c>
      <c r="L472" s="190">
        <v>2</v>
      </c>
      <c r="M472" s="190">
        <v>1</v>
      </c>
      <c r="N472" s="190">
        <v>1</v>
      </c>
    </row>
    <row r="473" spans="1:14" ht="16">
      <c r="A473" s="190">
        <v>2</v>
      </c>
      <c r="B473" s="190">
        <v>3</v>
      </c>
      <c r="C473" s="285" t="s">
        <v>5</v>
      </c>
      <c r="D473" s="285">
        <v>176</v>
      </c>
      <c r="E473" s="190">
        <v>3</v>
      </c>
      <c r="F473" s="190">
        <v>4</v>
      </c>
      <c r="G473" s="190" t="str">
        <f t="shared" si="14"/>
        <v>176.3</v>
      </c>
      <c r="H473" s="190" t="str">
        <f t="shared" si="15"/>
        <v>176.4</v>
      </c>
      <c r="I473" s="190">
        <v>2</v>
      </c>
      <c r="J473" s="190">
        <v>4</v>
      </c>
      <c r="K473" s="190">
        <v>1</v>
      </c>
      <c r="L473" s="190">
        <v>1</v>
      </c>
      <c r="M473" s="190">
        <v>2</v>
      </c>
      <c r="N473" s="190">
        <v>1</v>
      </c>
    </row>
    <row r="474" spans="1:14" ht="16">
      <c r="A474" s="190">
        <v>2</v>
      </c>
      <c r="B474" s="190">
        <v>2</v>
      </c>
      <c r="C474" s="285" t="s">
        <v>5</v>
      </c>
      <c r="D474" s="285">
        <v>176</v>
      </c>
      <c r="E474" s="190">
        <v>3</v>
      </c>
      <c r="F474" s="190">
        <v>4</v>
      </c>
      <c r="G474" s="190" t="str">
        <f t="shared" si="14"/>
        <v>176.3</v>
      </c>
      <c r="H474" s="190" t="str">
        <f t="shared" si="15"/>
        <v>176.4</v>
      </c>
      <c r="I474" s="190">
        <v>2</v>
      </c>
      <c r="J474" s="190">
        <v>4</v>
      </c>
      <c r="K474" s="190">
        <v>1</v>
      </c>
      <c r="L474" s="190">
        <v>1</v>
      </c>
      <c r="M474" s="190">
        <v>1</v>
      </c>
      <c r="N474" s="190">
        <v>1</v>
      </c>
    </row>
    <row r="475" spans="1:14" ht="16">
      <c r="A475" s="190">
        <v>2</v>
      </c>
      <c r="B475" s="190">
        <v>1</v>
      </c>
      <c r="C475" s="285" t="s">
        <v>5</v>
      </c>
      <c r="D475" s="285">
        <v>176</v>
      </c>
      <c r="E475" s="190">
        <v>3</v>
      </c>
      <c r="F475" s="190">
        <v>4</v>
      </c>
      <c r="G475" s="190" t="str">
        <f t="shared" si="14"/>
        <v>176.3</v>
      </c>
      <c r="H475" s="190" t="str">
        <f t="shared" si="15"/>
        <v>176.4</v>
      </c>
      <c r="I475" s="190">
        <v>2</v>
      </c>
      <c r="J475" s="190">
        <v>4</v>
      </c>
      <c r="K475" s="190">
        <v>1</v>
      </c>
      <c r="L475" s="190">
        <v>1</v>
      </c>
      <c r="M475" s="190">
        <v>1</v>
      </c>
      <c r="N475" s="190">
        <v>1</v>
      </c>
    </row>
    <row r="476" spans="1:14" ht="16">
      <c r="A476" s="190">
        <v>2</v>
      </c>
      <c r="B476" s="190">
        <v>3</v>
      </c>
      <c r="C476" s="285" t="s">
        <v>5</v>
      </c>
      <c r="D476" s="285">
        <v>176</v>
      </c>
      <c r="E476" s="190">
        <v>1</v>
      </c>
      <c r="F476" s="190">
        <v>5</v>
      </c>
      <c r="G476" s="190" t="str">
        <f t="shared" si="14"/>
        <v>176.1</v>
      </c>
      <c r="H476" s="190" t="str">
        <f t="shared" si="15"/>
        <v>176.5</v>
      </c>
      <c r="I476" s="190">
        <v>3</v>
      </c>
      <c r="J476" s="190">
        <v>5</v>
      </c>
      <c r="K476" s="190">
        <v>1</v>
      </c>
      <c r="L476" s="190">
        <v>1</v>
      </c>
      <c r="M476" s="190">
        <v>1</v>
      </c>
      <c r="N476" s="190">
        <v>1</v>
      </c>
    </row>
    <row r="477" spans="1:14" ht="16">
      <c r="A477" s="190">
        <v>2</v>
      </c>
      <c r="B477" s="190">
        <v>2</v>
      </c>
      <c r="C477" s="285" t="s">
        <v>5</v>
      </c>
      <c r="D477" s="285">
        <v>176</v>
      </c>
      <c r="E477" s="190">
        <v>1</v>
      </c>
      <c r="F477" s="190">
        <v>5</v>
      </c>
      <c r="G477" s="190" t="str">
        <f t="shared" si="14"/>
        <v>176.1</v>
      </c>
      <c r="H477" s="190" t="str">
        <f t="shared" si="15"/>
        <v>176.5</v>
      </c>
      <c r="I477" s="190">
        <v>3</v>
      </c>
      <c r="J477" s="190">
        <v>5</v>
      </c>
      <c r="K477" s="190">
        <v>1</v>
      </c>
      <c r="L477" s="190">
        <v>1</v>
      </c>
      <c r="M477" s="190">
        <v>1</v>
      </c>
      <c r="N477" s="190">
        <v>1</v>
      </c>
    </row>
    <row r="478" spans="1:14" ht="16">
      <c r="A478" s="190">
        <v>2</v>
      </c>
      <c r="B478" s="190">
        <v>1</v>
      </c>
      <c r="C478" s="285" t="s">
        <v>5</v>
      </c>
      <c r="D478" s="285">
        <v>176</v>
      </c>
      <c r="E478" s="190">
        <v>1</v>
      </c>
      <c r="F478" s="190">
        <v>5</v>
      </c>
      <c r="G478" s="190" t="str">
        <f t="shared" si="14"/>
        <v>176.1</v>
      </c>
      <c r="H478" s="190" t="str">
        <f t="shared" si="15"/>
        <v>176.5</v>
      </c>
      <c r="I478" s="190">
        <v>3</v>
      </c>
      <c r="J478" s="190">
        <v>5</v>
      </c>
      <c r="K478" s="190">
        <v>1</v>
      </c>
      <c r="L478" s="190">
        <v>1</v>
      </c>
      <c r="M478" s="190">
        <v>2</v>
      </c>
      <c r="N478" s="190">
        <v>1</v>
      </c>
    </row>
    <row r="479" spans="1:14" ht="16">
      <c r="A479" s="190">
        <v>2</v>
      </c>
      <c r="B479" s="190">
        <v>3</v>
      </c>
      <c r="C479" s="285" t="s">
        <v>5</v>
      </c>
      <c r="D479" s="285">
        <v>176</v>
      </c>
      <c r="E479" s="190">
        <v>2</v>
      </c>
      <c r="F479" s="190">
        <v>5</v>
      </c>
      <c r="G479" s="190" t="str">
        <f t="shared" si="14"/>
        <v>176.2</v>
      </c>
      <c r="H479" s="190" t="str">
        <f t="shared" si="15"/>
        <v>176.5</v>
      </c>
      <c r="I479" s="190">
        <v>1</v>
      </c>
      <c r="J479" s="190">
        <v>5</v>
      </c>
      <c r="K479" s="190">
        <v>1</v>
      </c>
      <c r="L479" s="190">
        <v>1</v>
      </c>
      <c r="M479" s="190">
        <v>1</v>
      </c>
      <c r="N479" s="190">
        <v>1</v>
      </c>
    </row>
    <row r="480" spans="1:14" ht="16">
      <c r="A480" s="190">
        <v>2</v>
      </c>
      <c r="B480" s="190">
        <v>2</v>
      </c>
      <c r="C480" s="285" t="s">
        <v>5</v>
      </c>
      <c r="D480" s="285">
        <v>176</v>
      </c>
      <c r="E480" s="190">
        <v>2</v>
      </c>
      <c r="F480" s="190">
        <v>5</v>
      </c>
      <c r="G480" s="190" t="str">
        <f t="shared" si="14"/>
        <v>176.2</v>
      </c>
      <c r="H480" s="190" t="str">
        <f t="shared" si="15"/>
        <v>176.5</v>
      </c>
      <c r="I480" s="190">
        <v>1</v>
      </c>
      <c r="J480" s="190">
        <v>5</v>
      </c>
      <c r="K480" s="190">
        <v>1</v>
      </c>
      <c r="L480" s="190">
        <v>1</v>
      </c>
      <c r="M480" s="190">
        <v>1</v>
      </c>
      <c r="N480" s="190">
        <v>1</v>
      </c>
    </row>
    <row r="481" spans="1:14" ht="16">
      <c r="A481" s="190">
        <v>2</v>
      </c>
      <c r="B481" s="190">
        <v>1</v>
      </c>
      <c r="C481" s="285" t="s">
        <v>5</v>
      </c>
      <c r="D481" s="285">
        <v>176</v>
      </c>
      <c r="E481" s="190">
        <v>2</v>
      </c>
      <c r="F481" s="190">
        <v>5</v>
      </c>
      <c r="G481" s="190" t="str">
        <f t="shared" si="14"/>
        <v>176.2</v>
      </c>
      <c r="H481" s="190" t="str">
        <f t="shared" si="15"/>
        <v>176.5</v>
      </c>
      <c r="I481" s="190">
        <v>1</v>
      </c>
      <c r="J481" s="190">
        <v>5</v>
      </c>
      <c r="K481" s="190">
        <v>2</v>
      </c>
      <c r="L481" s="190">
        <v>2</v>
      </c>
      <c r="M481" s="190">
        <v>1</v>
      </c>
      <c r="N481" s="190">
        <v>1</v>
      </c>
    </row>
    <row r="482" spans="1:14" ht="16">
      <c r="A482" s="190">
        <v>2</v>
      </c>
      <c r="B482" s="190">
        <v>3</v>
      </c>
      <c r="C482" s="285" t="s">
        <v>5</v>
      </c>
      <c r="D482" s="285">
        <v>176</v>
      </c>
      <c r="E482" s="190">
        <v>3</v>
      </c>
      <c r="F482" s="190">
        <v>5</v>
      </c>
      <c r="G482" s="190" t="str">
        <f t="shared" si="14"/>
        <v>176.3</v>
      </c>
      <c r="H482" s="190" t="str">
        <f t="shared" si="15"/>
        <v>176.5</v>
      </c>
      <c r="I482" s="190">
        <v>2</v>
      </c>
      <c r="J482" s="190">
        <v>5</v>
      </c>
      <c r="K482" s="190">
        <v>2</v>
      </c>
      <c r="L482" s="190">
        <v>1</v>
      </c>
      <c r="M482" s="190">
        <v>1</v>
      </c>
      <c r="N482" s="190">
        <v>1</v>
      </c>
    </row>
    <row r="483" spans="1:14" ht="16">
      <c r="A483" s="190">
        <v>2</v>
      </c>
      <c r="B483" s="190">
        <v>2</v>
      </c>
      <c r="C483" s="285" t="s">
        <v>5</v>
      </c>
      <c r="D483" s="285">
        <v>176</v>
      </c>
      <c r="E483" s="190">
        <v>3</v>
      </c>
      <c r="F483" s="190">
        <v>5</v>
      </c>
      <c r="G483" s="190" t="str">
        <f t="shared" si="14"/>
        <v>176.3</v>
      </c>
      <c r="H483" s="190" t="str">
        <f t="shared" si="15"/>
        <v>176.5</v>
      </c>
      <c r="I483" s="190">
        <v>2</v>
      </c>
      <c r="J483" s="190">
        <v>5</v>
      </c>
      <c r="K483" s="190">
        <v>1</v>
      </c>
      <c r="L483" s="190">
        <v>1</v>
      </c>
      <c r="M483" s="190">
        <v>1</v>
      </c>
      <c r="N483" s="190">
        <v>1</v>
      </c>
    </row>
    <row r="484" spans="1:14" ht="16">
      <c r="A484" s="190">
        <v>2</v>
      </c>
      <c r="B484" s="190">
        <v>1</v>
      </c>
      <c r="C484" s="285" t="s">
        <v>5</v>
      </c>
      <c r="D484" s="285">
        <v>176</v>
      </c>
      <c r="E484" s="190">
        <v>3</v>
      </c>
      <c r="F484" s="190">
        <v>5</v>
      </c>
      <c r="G484" s="190" t="str">
        <f t="shared" si="14"/>
        <v>176.3</v>
      </c>
      <c r="H484" s="190" t="str">
        <f t="shared" si="15"/>
        <v>176.5</v>
      </c>
      <c r="I484" s="190">
        <v>2</v>
      </c>
      <c r="J484" s="190">
        <v>5</v>
      </c>
      <c r="K484" s="190">
        <v>1</v>
      </c>
      <c r="L484" s="190">
        <v>1</v>
      </c>
      <c r="M484" s="190">
        <v>1</v>
      </c>
      <c r="N484" s="190">
        <v>2</v>
      </c>
    </row>
    <row r="485" spans="1:14" ht="16">
      <c r="A485" s="190">
        <v>2</v>
      </c>
      <c r="B485" s="190">
        <v>3</v>
      </c>
      <c r="C485" s="285" t="s">
        <v>5</v>
      </c>
      <c r="D485" s="285">
        <v>176</v>
      </c>
      <c r="E485" s="190">
        <v>4</v>
      </c>
      <c r="F485" s="190">
        <v>5</v>
      </c>
      <c r="G485" s="190" t="str">
        <f t="shared" si="14"/>
        <v>176.4</v>
      </c>
      <c r="H485" s="190" t="str">
        <f t="shared" si="15"/>
        <v>176.5</v>
      </c>
      <c r="I485" s="190">
        <v>4</v>
      </c>
      <c r="J485" s="190">
        <v>5</v>
      </c>
      <c r="K485" s="190">
        <v>1</v>
      </c>
      <c r="L485" s="190">
        <v>1</v>
      </c>
      <c r="M485" s="190">
        <v>2</v>
      </c>
      <c r="N485" s="190">
        <v>2</v>
      </c>
    </row>
    <row r="486" spans="1:14" ht="16">
      <c r="A486" s="190">
        <v>2</v>
      </c>
      <c r="B486" s="190">
        <v>2</v>
      </c>
      <c r="C486" s="285" t="s">
        <v>5</v>
      </c>
      <c r="D486" s="285">
        <v>176</v>
      </c>
      <c r="E486" s="190">
        <v>4</v>
      </c>
      <c r="F486" s="190">
        <v>5</v>
      </c>
      <c r="G486" s="190" t="str">
        <f t="shared" si="14"/>
        <v>176.4</v>
      </c>
      <c r="H486" s="190" t="str">
        <f t="shared" si="15"/>
        <v>176.5</v>
      </c>
      <c r="I486" s="190">
        <v>4</v>
      </c>
      <c r="J486" s="190">
        <v>5</v>
      </c>
      <c r="K486" s="190">
        <v>1</v>
      </c>
      <c r="L486" s="190">
        <v>2</v>
      </c>
      <c r="M486" s="190">
        <v>2</v>
      </c>
      <c r="N486" s="190">
        <v>2</v>
      </c>
    </row>
    <row r="487" spans="1:14" ht="16">
      <c r="A487" s="190">
        <v>2</v>
      </c>
      <c r="B487" s="190">
        <v>1</v>
      </c>
      <c r="C487" s="285" t="s">
        <v>5</v>
      </c>
      <c r="D487" s="285">
        <v>176</v>
      </c>
      <c r="E487" s="190">
        <v>4</v>
      </c>
      <c r="F487" s="190">
        <v>5</v>
      </c>
      <c r="G487" s="190" t="str">
        <f t="shared" si="14"/>
        <v>176.4</v>
      </c>
      <c r="H487" s="190" t="str">
        <f t="shared" si="15"/>
        <v>176.5</v>
      </c>
      <c r="I487" s="190">
        <v>4</v>
      </c>
      <c r="J487" s="190">
        <v>5</v>
      </c>
      <c r="K487" s="190">
        <v>2</v>
      </c>
      <c r="L487" s="190">
        <v>2</v>
      </c>
      <c r="M487" s="190">
        <v>2</v>
      </c>
      <c r="N487" s="190">
        <v>2</v>
      </c>
    </row>
    <row r="488" spans="1:14" ht="16">
      <c r="A488" s="190">
        <v>1</v>
      </c>
      <c r="B488" s="190">
        <v>3</v>
      </c>
      <c r="C488" s="285" t="s">
        <v>12</v>
      </c>
      <c r="D488" s="285">
        <v>182</v>
      </c>
      <c r="E488" s="190">
        <v>1</v>
      </c>
      <c r="F488" s="190">
        <v>2</v>
      </c>
      <c r="G488" s="190" t="str">
        <f t="shared" si="14"/>
        <v>182.1</v>
      </c>
      <c r="H488" s="190" t="str">
        <f t="shared" si="15"/>
        <v>182.2</v>
      </c>
      <c r="I488" s="190">
        <v>4</v>
      </c>
      <c r="J488" s="190">
        <v>1</v>
      </c>
      <c r="K488" s="190">
        <v>2</v>
      </c>
      <c r="L488" s="190">
        <v>2</v>
      </c>
      <c r="M488" s="190">
        <v>2</v>
      </c>
      <c r="N488" s="190">
        <v>2</v>
      </c>
    </row>
    <row r="489" spans="1:14" ht="16">
      <c r="A489" s="190">
        <v>1</v>
      </c>
      <c r="B489" s="190">
        <v>2</v>
      </c>
      <c r="C489" s="285" t="s">
        <v>12</v>
      </c>
      <c r="D489" s="285">
        <v>182</v>
      </c>
      <c r="E489" s="190">
        <v>1</v>
      </c>
      <c r="F489" s="190">
        <v>2</v>
      </c>
      <c r="G489" s="190" t="str">
        <f t="shared" si="14"/>
        <v>182.1</v>
      </c>
      <c r="H489" s="190" t="str">
        <f t="shared" si="15"/>
        <v>182.2</v>
      </c>
      <c r="I489" s="190">
        <v>4</v>
      </c>
      <c r="J489" s="190">
        <v>1</v>
      </c>
      <c r="K489" s="190">
        <v>2</v>
      </c>
      <c r="L489" s="190">
        <v>2</v>
      </c>
      <c r="M489" s="190">
        <v>2</v>
      </c>
      <c r="N489" s="190">
        <v>2</v>
      </c>
    </row>
    <row r="490" spans="1:14" ht="16">
      <c r="A490" s="190">
        <v>1</v>
      </c>
      <c r="B490" s="190">
        <v>1</v>
      </c>
      <c r="C490" s="285" t="s">
        <v>12</v>
      </c>
      <c r="D490" s="285">
        <v>182</v>
      </c>
      <c r="E490" s="190">
        <v>1</v>
      </c>
      <c r="F490" s="190">
        <v>2</v>
      </c>
      <c r="G490" s="190" t="str">
        <f t="shared" si="14"/>
        <v>182.1</v>
      </c>
      <c r="H490" s="190" t="str">
        <f t="shared" si="15"/>
        <v>182.2</v>
      </c>
      <c r="I490" s="190">
        <v>4</v>
      </c>
      <c r="J490" s="190">
        <v>1</v>
      </c>
      <c r="K490" s="190">
        <v>2</v>
      </c>
      <c r="L490" s="190">
        <v>2</v>
      </c>
      <c r="M490" s="190">
        <v>2</v>
      </c>
      <c r="N490" s="190">
        <v>2</v>
      </c>
    </row>
    <row r="491" spans="1:14" ht="16">
      <c r="A491" s="190">
        <v>1</v>
      </c>
      <c r="B491" s="190">
        <v>3</v>
      </c>
      <c r="C491" s="285" t="s">
        <v>12</v>
      </c>
      <c r="D491" s="285">
        <v>182</v>
      </c>
      <c r="E491" s="190">
        <v>1</v>
      </c>
      <c r="F491" s="190">
        <v>3</v>
      </c>
      <c r="G491" s="190" t="str">
        <f t="shared" si="14"/>
        <v>182.1</v>
      </c>
      <c r="H491" s="190" t="str">
        <f t="shared" si="15"/>
        <v>182.3</v>
      </c>
      <c r="I491" s="190">
        <v>4</v>
      </c>
      <c r="J491" s="190">
        <v>3</v>
      </c>
      <c r="K491" s="190">
        <v>2</v>
      </c>
      <c r="L491" s="190">
        <v>2</v>
      </c>
      <c r="M491" s="190">
        <v>2</v>
      </c>
      <c r="N491" s="190">
        <v>2</v>
      </c>
    </row>
    <row r="492" spans="1:14" ht="16">
      <c r="A492" s="190">
        <v>1</v>
      </c>
      <c r="B492" s="190">
        <v>2</v>
      </c>
      <c r="C492" s="285" t="s">
        <v>12</v>
      </c>
      <c r="D492" s="285">
        <v>182</v>
      </c>
      <c r="E492" s="190">
        <v>1</v>
      </c>
      <c r="F492" s="190">
        <v>3</v>
      </c>
      <c r="G492" s="190" t="str">
        <f t="shared" si="14"/>
        <v>182.1</v>
      </c>
      <c r="H492" s="190" t="str">
        <f t="shared" si="15"/>
        <v>182.3</v>
      </c>
      <c r="I492" s="190">
        <v>4</v>
      </c>
      <c r="J492" s="190">
        <v>3</v>
      </c>
      <c r="K492" s="190">
        <v>2</v>
      </c>
      <c r="L492" s="190">
        <v>1</v>
      </c>
      <c r="M492" s="190">
        <v>2</v>
      </c>
      <c r="N492" s="190">
        <v>2</v>
      </c>
    </row>
    <row r="493" spans="1:14" ht="16">
      <c r="A493" s="190">
        <v>1</v>
      </c>
      <c r="B493" s="190">
        <v>1</v>
      </c>
      <c r="C493" s="285" t="s">
        <v>12</v>
      </c>
      <c r="D493" s="285">
        <v>182</v>
      </c>
      <c r="E493" s="190">
        <v>1</v>
      </c>
      <c r="F493" s="190">
        <v>3</v>
      </c>
      <c r="G493" s="190" t="str">
        <f t="shared" si="14"/>
        <v>182.1</v>
      </c>
      <c r="H493" s="190" t="str">
        <f t="shared" si="15"/>
        <v>182.3</v>
      </c>
      <c r="I493" s="190">
        <v>4</v>
      </c>
      <c r="J493" s="190">
        <v>3</v>
      </c>
      <c r="K493" s="190">
        <v>1</v>
      </c>
      <c r="L493" s="190">
        <v>2</v>
      </c>
      <c r="M493" s="190">
        <v>1</v>
      </c>
      <c r="N493" s="190">
        <v>2</v>
      </c>
    </row>
    <row r="494" spans="1:14" ht="16">
      <c r="A494" s="190">
        <v>1</v>
      </c>
      <c r="B494" s="190">
        <v>3</v>
      </c>
      <c r="C494" s="285" t="s">
        <v>12</v>
      </c>
      <c r="D494" s="285">
        <v>182</v>
      </c>
      <c r="E494" s="190">
        <v>2</v>
      </c>
      <c r="F494" s="190">
        <v>3</v>
      </c>
      <c r="G494" s="190" t="str">
        <f t="shared" si="14"/>
        <v>182.2</v>
      </c>
      <c r="H494" s="190" t="str">
        <f t="shared" si="15"/>
        <v>182.3</v>
      </c>
      <c r="I494" s="190">
        <v>1</v>
      </c>
      <c r="J494" s="190">
        <v>3</v>
      </c>
      <c r="K494" s="190">
        <v>1</v>
      </c>
      <c r="L494" s="190">
        <v>1</v>
      </c>
      <c r="M494" s="190">
        <v>1</v>
      </c>
      <c r="N494" s="190">
        <v>1</v>
      </c>
    </row>
    <row r="495" spans="1:14" ht="16">
      <c r="A495" s="190">
        <v>1</v>
      </c>
      <c r="B495" s="190">
        <v>2</v>
      </c>
      <c r="C495" s="285" t="s">
        <v>12</v>
      </c>
      <c r="D495" s="285">
        <v>182</v>
      </c>
      <c r="E495" s="190">
        <v>2</v>
      </c>
      <c r="F495" s="190">
        <v>3</v>
      </c>
      <c r="G495" s="190" t="str">
        <f t="shared" si="14"/>
        <v>182.2</v>
      </c>
      <c r="H495" s="190" t="str">
        <f t="shared" si="15"/>
        <v>182.3</v>
      </c>
      <c r="I495" s="190">
        <v>1</v>
      </c>
      <c r="J495" s="190">
        <v>3</v>
      </c>
      <c r="K495" s="190">
        <v>1</v>
      </c>
      <c r="L495" s="190">
        <v>1</v>
      </c>
      <c r="M495" s="190">
        <v>1</v>
      </c>
      <c r="N495" s="190">
        <v>1</v>
      </c>
    </row>
    <row r="496" spans="1:14" ht="16">
      <c r="A496" s="190">
        <v>1</v>
      </c>
      <c r="B496" s="190">
        <v>1</v>
      </c>
      <c r="C496" s="285" t="s">
        <v>12</v>
      </c>
      <c r="D496" s="285">
        <v>182</v>
      </c>
      <c r="E496" s="190">
        <v>2</v>
      </c>
      <c r="F496" s="190">
        <v>3</v>
      </c>
      <c r="G496" s="190" t="str">
        <f t="shared" si="14"/>
        <v>182.2</v>
      </c>
      <c r="H496" s="190" t="str">
        <f t="shared" si="15"/>
        <v>182.3</v>
      </c>
      <c r="I496" s="190">
        <v>1</v>
      </c>
      <c r="J496" s="190">
        <v>3</v>
      </c>
      <c r="K496" s="190">
        <v>1</v>
      </c>
      <c r="L496" s="190">
        <v>1</v>
      </c>
      <c r="M496" s="190">
        <v>1</v>
      </c>
      <c r="N496" s="190">
        <v>1</v>
      </c>
    </row>
    <row r="497" spans="1:14" ht="16">
      <c r="A497" s="190">
        <v>1</v>
      </c>
      <c r="B497" s="190">
        <v>3</v>
      </c>
      <c r="C497" s="285" t="s">
        <v>12</v>
      </c>
      <c r="D497" s="285">
        <v>182</v>
      </c>
      <c r="E497" s="190">
        <v>1</v>
      </c>
      <c r="F497" s="190">
        <v>4</v>
      </c>
      <c r="G497" s="190" t="str">
        <f t="shared" si="14"/>
        <v>182.1</v>
      </c>
      <c r="H497" s="190" t="str">
        <f t="shared" si="15"/>
        <v>182.4</v>
      </c>
      <c r="I497" s="190">
        <v>4</v>
      </c>
      <c r="J497" s="190">
        <v>2</v>
      </c>
      <c r="K497" s="190">
        <v>2</v>
      </c>
      <c r="L497" s="190">
        <v>2</v>
      </c>
      <c r="M497" s="190">
        <v>2</v>
      </c>
      <c r="N497" s="190">
        <v>2</v>
      </c>
    </row>
    <row r="498" spans="1:14" ht="16">
      <c r="A498" s="190">
        <v>1</v>
      </c>
      <c r="B498" s="190">
        <v>2</v>
      </c>
      <c r="C498" s="285" t="s">
        <v>12</v>
      </c>
      <c r="D498" s="285">
        <v>182</v>
      </c>
      <c r="E498" s="190">
        <v>1</v>
      </c>
      <c r="F498" s="190">
        <v>4</v>
      </c>
      <c r="G498" s="190" t="str">
        <f t="shared" si="14"/>
        <v>182.1</v>
      </c>
      <c r="H498" s="190" t="str">
        <f t="shared" si="15"/>
        <v>182.4</v>
      </c>
      <c r="I498" s="190">
        <v>4</v>
      </c>
      <c r="J498" s="190">
        <v>2</v>
      </c>
      <c r="K498" s="190">
        <v>1</v>
      </c>
      <c r="L498" s="190">
        <v>2</v>
      </c>
      <c r="M498" s="190">
        <v>2</v>
      </c>
      <c r="N498" s="190">
        <v>2</v>
      </c>
    </row>
    <row r="499" spans="1:14" ht="16">
      <c r="A499" s="190">
        <v>1</v>
      </c>
      <c r="B499" s="190">
        <v>1</v>
      </c>
      <c r="C499" s="285" t="s">
        <v>12</v>
      </c>
      <c r="D499" s="285">
        <v>182</v>
      </c>
      <c r="E499" s="190">
        <v>1</v>
      </c>
      <c r="F499" s="190">
        <v>4</v>
      </c>
      <c r="G499" s="190" t="str">
        <f t="shared" si="14"/>
        <v>182.1</v>
      </c>
      <c r="H499" s="190" t="str">
        <f t="shared" si="15"/>
        <v>182.4</v>
      </c>
      <c r="I499" s="190">
        <v>4</v>
      </c>
      <c r="J499" s="190">
        <v>2</v>
      </c>
      <c r="K499" s="190">
        <v>2</v>
      </c>
      <c r="L499" s="190">
        <v>2</v>
      </c>
      <c r="M499" s="190">
        <v>2</v>
      </c>
      <c r="N499" s="190">
        <v>2</v>
      </c>
    </row>
    <row r="500" spans="1:14" ht="16">
      <c r="A500" s="190">
        <v>1</v>
      </c>
      <c r="B500" s="190">
        <v>3</v>
      </c>
      <c r="C500" s="285" t="s">
        <v>12</v>
      </c>
      <c r="D500" s="285">
        <v>182</v>
      </c>
      <c r="E500" s="190">
        <v>2</v>
      </c>
      <c r="F500" s="190">
        <v>4</v>
      </c>
      <c r="G500" s="190" t="str">
        <f t="shared" si="14"/>
        <v>182.2</v>
      </c>
      <c r="H500" s="190" t="str">
        <f t="shared" si="15"/>
        <v>182.4</v>
      </c>
      <c r="I500" s="190">
        <v>1</v>
      </c>
      <c r="J500" s="190">
        <v>2</v>
      </c>
      <c r="K500" s="190">
        <v>1</v>
      </c>
      <c r="L500" s="190">
        <v>1</v>
      </c>
      <c r="M500" s="190">
        <v>1</v>
      </c>
      <c r="N500" s="190">
        <v>1</v>
      </c>
    </row>
    <row r="501" spans="1:14" ht="16">
      <c r="A501" s="190">
        <v>1</v>
      </c>
      <c r="B501" s="190">
        <v>2</v>
      </c>
      <c r="C501" s="285" t="s">
        <v>12</v>
      </c>
      <c r="D501" s="285">
        <v>182</v>
      </c>
      <c r="E501" s="190">
        <v>2</v>
      </c>
      <c r="F501" s="190">
        <v>4</v>
      </c>
      <c r="G501" s="190" t="str">
        <f t="shared" si="14"/>
        <v>182.2</v>
      </c>
      <c r="H501" s="190" t="str">
        <f t="shared" si="15"/>
        <v>182.4</v>
      </c>
      <c r="I501" s="190">
        <v>1</v>
      </c>
      <c r="J501" s="190">
        <v>2</v>
      </c>
      <c r="K501" s="190">
        <v>1</v>
      </c>
      <c r="L501" s="190">
        <v>1</v>
      </c>
      <c r="M501" s="190">
        <v>1</v>
      </c>
      <c r="N501" s="190">
        <v>1</v>
      </c>
    </row>
    <row r="502" spans="1:14" ht="16">
      <c r="A502" s="190">
        <v>1</v>
      </c>
      <c r="B502" s="190">
        <v>1</v>
      </c>
      <c r="C502" s="285" t="s">
        <v>12</v>
      </c>
      <c r="D502" s="285">
        <v>182</v>
      </c>
      <c r="E502" s="190">
        <v>2</v>
      </c>
      <c r="F502" s="190">
        <v>4</v>
      </c>
      <c r="G502" s="190" t="str">
        <f t="shared" si="14"/>
        <v>182.2</v>
      </c>
      <c r="H502" s="190" t="str">
        <f t="shared" si="15"/>
        <v>182.4</v>
      </c>
      <c r="I502" s="190">
        <v>1</v>
      </c>
      <c r="J502" s="190">
        <v>2</v>
      </c>
      <c r="K502" s="190">
        <v>1</v>
      </c>
      <c r="L502" s="190">
        <v>1</v>
      </c>
      <c r="M502" s="190">
        <v>1</v>
      </c>
      <c r="N502" s="190">
        <v>1</v>
      </c>
    </row>
    <row r="503" spans="1:14" ht="16">
      <c r="A503" s="190">
        <v>1</v>
      </c>
      <c r="B503" s="190">
        <v>3</v>
      </c>
      <c r="C503" s="285" t="s">
        <v>12</v>
      </c>
      <c r="D503" s="285">
        <v>182</v>
      </c>
      <c r="E503" s="190">
        <v>3</v>
      </c>
      <c r="F503" s="190">
        <v>4</v>
      </c>
      <c r="G503" s="190" t="str">
        <f t="shared" si="14"/>
        <v>182.3</v>
      </c>
      <c r="H503" s="190" t="str">
        <f t="shared" si="15"/>
        <v>182.4</v>
      </c>
      <c r="I503" s="190">
        <v>3</v>
      </c>
      <c r="J503" s="190">
        <v>2</v>
      </c>
      <c r="K503" s="190">
        <v>2</v>
      </c>
      <c r="L503" s="190">
        <v>2</v>
      </c>
      <c r="M503" s="190">
        <v>2</v>
      </c>
      <c r="N503" s="190">
        <v>2</v>
      </c>
    </row>
    <row r="504" spans="1:14" ht="16">
      <c r="A504" s="190">
        <v>1</v>
      </c>
      <c r="B504" s="190">
        <v>2</v>
      </c>
      <c r="C504" s="285" t="s">
        <v>12</v>
      </c>
      <c r="D504" s="285">
        <v>182</v>
      </c>
      <c r="E504" s="190">
        <v>3</v>
      </c>
      <c r="F504" s="190">
        <v>4</v>
      </c>
      <c r="G504" s="190" t="str">
        <f t="shared" si="14"/>
        <v>182.3</v>
      </c>
      <c r="H504" s="190" t="str">
        <f t="shared" si="15"/>
        <v>182.4</v>
      </c>
      <c r="I504" s="190">
        <v>3</v>
      </c>
      <c r="J504" s="190">
        <v>2</v>
      </c>
      <c r="K504" s="190">
        <v>2</v>
      </c>
      <c r="L504" s="190">
        <v>2</v>
      </c>
      <c r="M504" s="190">
        <v>2</v>
      </c>
      <c r="N504" s="190">
        <v>2</v>
      </c>
    </row>
    <row r="505" spans="1:14" ht="16">
      <c r="A505" s="190">
        <v>1</v>
      </c>
      <c r="B505" s="190">
        <v>1</v>
      </c>
      <c r="C505" s="285" t="s">
        <v>12</v>
      </c>
      <c r="D505" s="285">
        <v>182</v>
      </c>
      <c r="E505" s="190">
        <v>3</v>
      </c>
      <c r="F505" s="190">
        <v>4</v>
      </c>
      <c r="G505" s="190" t="str">
        <f t="shared" si="14"/>
        <v>182.3</v>
      </c>
      <c r="H505" s="190" t="str">
        <f t="shared" si="15"/>
        <v>182.4</v>
      </c>
      <c r="I505" s="190">
        <v>3</v>
      </c>
      <c r="J505" s="190">
        <v>2</v>
      </c>
      <c r="K505" s="190">
        <v>2</v>
      </c>
      <c r="L505" s="190">
        <v>2</v>
      </c>
      <c r="M505" s="190">
        <v>2</v>
      </c>
      <c r="N505" s="190">
        <v>2</v>
      </c>
    </row>
    <row r="506" spans="1:14" ht="16">
      <c r="A506" s="190">
        <v>1</v>
      </c>
      <c r="B506" s="190">
        <v>3</v>
      </c>
      <c r="C506" s="285" t="s">
        <v>12</v>
      </c>
      <c r="D506" s="285">
        <v>182</v>
      </c>
      <c r="E506" s="190">
        <v>1</v>
      </c>
      <c r="F506" s="190">
        <v>5</v>
      </c>
      <c r="G506" s="190" t="str">
        <f t="shared" si="14"/>
        <v>182.1</v>
      </c>
      <c r="H506" s="190" t="str">
        <f t="shared" si="15"/>
        <v>182.5</v>
      </c>
      <c r="I506" s="190">
        <v>4</v>
      </c>
      <c r="J506" s="190">
        <v>5</v>
      </c>
      <c r="K506" s="190">
        <v>1</v>
      </c>
      <c r="L506" s="190">
        <v>1</v>
      </c>
      <c r="M506" s="190">
        <v>2</v>
      </c>
      <c r="N506" s="190">
        <v>1</v>
      </c>
    </row>
    <row r="507" spans="1:14" ht="16">
      <c r="A507" s="190">
        <v>1</v>
      </c>
      <c r="B507" s="190">
        <v>2</v>
      </c>
      <c r="C507" s="285" t="s">
        <v>12</v>
      </c>
      <c r="D507" s="285">
        <v>182</v>
      </c>
      <c r="E507" s="190">
        <v>1</v>
      </c>
      <c r="F507" s="190">
        <v>5</v>
      </c>
      <c r="G507" s="190" t="str">
        <f t="shared" si="14"/>
        <v>182.1</v>
      </c>
      <c r="H507" s="190" t="str">
        <f t="shared" si="15"/>
        <v>182.5</v>
      </c>
      <c r="I507" s="190">
        <v>4</v>
      </c>
      <c r="J507" s="190">
        <v>5</v>
      </c>
      <c r="K507" s="190">
        <v>0</v>
      </c>
      <c r="L507" s="190">
        <v>2</v>
      </c>
      <c r="M507" s="190">
        <v>2</v>
      </c>
      <c r="N507" s="190">
        <v>2</v>
      </c>
    </row>
    <row r="508" spans="1:14" ht="16">
      <c r="A508" s="190">
        <v>1</v>
      </c>
      <c r="B508" s="190">
        <v>1</v>
      </c>
      <c r="C508" s="285" t="s">
        <v>12</v>
      </c>
      <c r="D508" s="285">
        <v>182</v>
      </c>
      <c r="E508" s="190">
        <v>1</v>
      </c>
      <c r="F508" s="190">
        <v>5</v>
      </c>
      <c r="G508" s="190" t="str">
        <f t="shared" si="14"/>
        <v>182.1</v>
      </c>
      <c r="H508" s="190" t="str">
        <f t="shared" si="15"/>
        <v>182.5</v>
      </c>
      <c r="I508" s="190">
        <v>4</v>
      </c>
      <c r="J508" s="190">
        <v>5</v>
      </c>
      <c r="K508" s="190">
        <v>1</v>
      </c>
      <c r="L508" s="190">
        <v>1</v>
      </c>
      <c r="M508" s="190">
        <v>1</v>
      </c>
      <c r="N508" s="190">
        <v>1</v>
      </c>
    </row>
    <row r="509" spans="1:14" ht="16">
      <c r="A509" s="190">
        <v>1</v>
      </c>
      <c r="B509" s="190">
        <v>3</v>
      </c>
      <c r="C509" s="285" t="s">
        <v>12</v>
      </c>
      <c r="D509" s="285">
        <v>182</v>
      </c>
      <c r="E509" s="190">
        <v>2</v>
      </c>
      <c r="F509" s="190">
        <v>5</v>
      </c>
      <c r="G509" s="190" t="str">
        <f t="shared" si="14"/>
        <v>182.2</v>
      </c>
      <c r="H509" s="190" t="str">
        <f t="shared" si="15"/>
        <v>182.5</v>
      </c>
      <c r="I509" s="190">
        <v>1</v>
      </c>
      <c r="J509" s="190">
        <v>5</v>
      </c>
      <c r="K509" s="190">
        <v>1</v>
      </c>
      <c r="L509" s="190">
        <v>1</v>
      </c>
      <c r="M509" s="190">
        <v>1</v>
      </c>
      <c r="N509" s="190">
        <v>1</v>
      </c>
    </row>
    <row r="510" spans="1:14" ht="16">
      <c r="A510" s="190">
        <v>1</v>
      </c>
      <c r="B510" s="190">
        <v>2</v>
      </c>
      <c r="C510" s="285" t="s">
        <v>12</v>
      </c>
      <c r="D510" s="285">
        <v>182</v>
      </c>
      <c r="E510" s="190">
        <v>2</v>
      </c>
      <c r="F510" s="190">
        <v>5</v>
      </c>
      <c r="G510" s="190" t="str">
        <f t="shared" si="14"/>
        <v>182.2</v>
      </c>
      <c r="H510" s="190" t="str">
        <f t="shared" si="15"/>
        <v>182.5</v>
      </c>
      <c r="I510" s="190">
        <v>1</v>
      </c>
      <c r="J510" s="190">
        <v>5</v>
      </c>
      <c r="K510" s="190">
        <v>1</v>
      </c>
      <c r="L510" s="190">
        <v>1</v>
      </c>
      <c r="M510" s="190">
        <v>1</v>
      </c>
      <c r="N510" s="190">
        <v>1</v>
      </c>
    </row>
    <row r="511" spans="1:14" ht="16">
      <c r="A511" s="190">
        <v>1</v>
      </c>
      <c r="B511" s="190">
        <v>1</v>
      </c>
      <c r="C511" s="285" t="s">
        <v>12</v>
      </c>
      <c r="D511" s="285">
        <v>182</v>
      </c>
      <c r="E511" s="190">
        <v>2</v>
      </c>
      <c r="F511" s="190">
        <v>5</v>
      </c>
      <c r="G511" s="190" t="str">
        <f t="shared" si="14"/>
        <v>182.2</v>
      </c>
      <c r="H511" s="190" t="str">
        <f t="shared" si="15"/>
        <v>182.5</v>
      </c>
      <c r="I511" s="190">
        <v>1</v>
      </c>
      <c r="J511" s="190">
        <v>5</v>
      </c>
      <c r="K511" s="190">
        <v>1</v>
      </c>
      <c r="L511" s="190">
        <v>1</v>
      </c>
      <c r="M511" s="190">
        <v>1</v>
      </c>
      <c r="N511" s="190">
        <v>1</v>
      </c>
    </row>
    <row r="512" spans="1:14" ht="16">
      <c r="A512" s="190">
        <v>1</v>
      </c>
      <c r="B512" s="190">
        <v>3</v>
      </c>
      <c r="C512" s="285" t="s">
        <v>12</v>
      </c>
      <c r="D512" s="285">
        <v>182</v>
      </c>
      <c r="E512" s="190">
        <v>3</v>
      </c>
      <c r="F512" s="190">
        <v>5</v>
      </c>
      <c r="G512" s="190" t="str">
        <f t="shared" si="14"/>
        <v>182.3</v>
      </c>
      <c r="H512" s="190" t="str">
        <f t="shared" si="15"/>
        <v>182.5</v>
      </c>
      <c r="I512" s="190">
        <v>3</v>
      </c>
      <c r="J512" s="190">
        <v>5</v>
      </c>
      <c r="K512" s="190">
        <v>1</v>
      </c>
      <c r="L512" s="190">
        <v>2</v>
      </c>
      <c r="M512" s="190">
        <v>1</v>
      </c>
      <c r="N512" s="190">
        <v>1</v>
      </c>
    </row>
    <row r="513" spans="1:14" ht="16">
      <c r="A513" s="190">
        <v>1</v>
      </c>
      <c r="B513" s="190">
        <v>2</v>
      </c>
      <c r="C513" s="285" t="s">
        <v>12</v>
      </c>
      <c r="D513" s="285">
        <v>182</v>
      </c>
      <c r="E513" s="190">
        <v>3</v>
      </c>
      <c r="F513" s="190">
        <v>5</v>
      </c>
      <c r="G513" s="190" t="str">
        <f t="shared" si="14"/>
        <v>182.3</v>
      </c>
      <c r="H513" s="190" t="str">
        <f t="shared" si="15"/>
        <v>182.5</v>
      </c>
      <c r="I513" s="190">
        <v>3</v>
      </c>
      <c r="J513" s="190">
        <v>5</v>
      </c>
      <c r="K513" s="190">
        <v>1</v>
      </c>
      <c r="L513" s="190">
        <v>2</v>
      </c>
      <c r="M513" s="190">
        <v>2</v>
      </c>
      <c r="N513" s="190">
        <v>2</v>
      </c>
    </row>
    <row r="514" spans="1:14" ht="16">
      <c r="A514" s="190">
        <v>1</v>
      </c>
      <c r="B514" s="190">
        <v>1</v>
      </c>
      <c r="C514" s="285" t="s">
        <v>12</v>
      </c>
      <c r="D514" s="285">
        <v>182</v>
      </c>
      <c r="E514" s="190">
        <v>3</v>
      </c>
      <c r="F514" s="190">
        <v>5</v>
      </c>
      <c r="G514" s="190" t="str">
        <f t="shared" ref="G514:G547" si="16">CONCATENATE(D514,".",E514)</f>
        <v>182.3</v>
      </c>
      <c r="H514" s="190" t="str">
        <f t="shared" ref="H514:H547" si="17">CONCATENATE(D514,".",F514)</f>
        <v>182.5</v>
      </c>
      <c r="I514" s="190">
        <v>3</v>
      </c>
      <c r="J514" s="190">
        <v>5</v>
      </c>
      <c r="K514" s="190">
        <v>2</v>
      </c>
      <c r="L514" s="190">
        <v>2</v>
      </c>
      <c r="M514" s="190">
        <v>2</v>
      </c>
      <c r="N514" s="190">
        <v>2</v>
      </c>
    </row>
    <row r="515" spans="1:14" ht="16">
      <c r="A515" s="190">
        <v>1</v>
      </c>
      <c r="B515" s="190">
        <v>3</v>
      </c>
      <c r="C515" s="285" t="s">
        <v>12</v>
      </c>
      <c r="D515" s="285">
        <v>182</v>
      </c>
      <c r="E515" s="190">
        <v>4</v>
      </c>
      <c r="F515" s="190">
        <v>5</v>
      </c>
      <c r="G515" s="190" t="str">
        <f t="shared" si="16"/>
        <v>182.4</v>
      </c>
      <c r="H515" s="190" t="str">
        <f t="shared" si="17"/>
        <v>182.5</v>
      </c>
      <c r="I515" s="190">
        <v>2</v>
      </c>
      <c r="J515" s="190">
        <v>5</v>
      </c>
      <c r="K515" s="190">
        <v>1</v>
      </c>
      <c r="L515" s="190">
        <v>1</v>
      </c>
      <c r="M515" s="190">
        <v>1</v>
      </c>
      <c r="N515" s="190">
        <v>1</v>
      </c>
    </row>
    <row r="516" spans="1:14" ht="16">
      <c r="A516" s="190">
        <v>1</v>
      </c>
      <c r="B516" s="190">
        <v>2</v>
      </c>
      <c r="C516" s="285" t="s">
        <v>12</v>
      </c>
      <c r="D516" s="285">
        <v>182</v>
      </c>
      <c r="E516" s="190">
        <v>4</v>
      </c>
      <c r="F516" s="190">
        <v>5</v>
      </c>
      <c r="G516" s="190" t="str">
        <f t="shared" si="16"/>
        <v>182.4</v>
      </c>
      <c r="H516" s="190" t="str">
        <f t="shared" si="17"/>
        <v>182.5</v>
      </c>
      <c r="I516" s="190">
        <v>2</v>
      </c>
      <c r="J516" s="190">
        <v>5</v>
      </c>
      <c r="K516" s="190">
        <v>1</v>
      </c>
      <c r="L516" s="190">
        <v>1</v>
      </c>
      <c r="M516" s="190">
        <v>1</v>
      </c>
      <c r="N516" s="190">
        <v>1</v>
      </c>
    </row>
    <row r="517" spans="1:14" ht="16">
      <c r="A517" s="190">
        <v>1</v>
      </c>
      <c r="B517" s="190">
        <v>1</v>
      </c>
      <c r="C517" s="285" t="s">
        <v>12</v>
      </c>
      <c r="D517" s="285">
        <v>182</v>
      </c>
      <c r="E517" s="190">
        <v>4</v>
      </c>
      <c r="F517" s="190">
        <v>5</v>
      </c>
      <c r="G517" s="190" t="str">
        <f t="shared" si="16"/>
        <v>182.4</v>
      </c>
      <c r="H517" s="190" t="str">
        <f t="shared" si="17"/>
        <v>182.5</v>
      </c>
      <c r="I517" s="190">
        <v>2</v>
      </c>
      <c r="J517" s="190">
        <v>5</v>
      </c>
      <c r="K517" s="190">
        <v>1</v>
      </c>
      <c r="L517" s="190">
        <v>1</v>
      </c>
      <c r="M517" s="190">
        <v>1</v>
      </c>
      <c r="N517" s="190">
        <v>1</v>
      </c>
    </row>
    <row r="518" spans="1:14" ht="16">
      <c r="A518" s="190">
        <v>2</v>
      </c>
      <c r="B518" s="190">
        <v>3</v>
      </c>
      <c r="C518" s="285" t="s">
        <v>12</v>
      </c>
      <c r="D518" s="285">
        <v>185</v>
      </c>
      <c r="E518" s="190">
        <v>1</v>
      </c>
      <c r="F518" s="190">
        <v>2</v>
      </c>
      <c r="G518" s="190" t="str">
        <f t="shared" si="16"/>
        <v>185.1</v>
      </c>
      <c r="H518" s="190" t="str">
        <f t="shared" si="17"/>
        <v>185.2</v>
      </c>
      <c r="I518" s="190">
        <v>5</v>
      </c>
      <c r="J518" s="190">
        <v>1</v>
      </c>
      <c r="K518" s="190">
        <v>2</v>
      </c>
      <c r="L518" s="190">
        <v>2</v>
      </c>
      <c r="M518" s="190">
        <v>2</v>
      </c>
      <c r="N518" s="190">
        <v>2</v>
      </c>
    </row>
    <row r="519" spans="1:14" ht="16">
      <c r="A519" s="190">
        <v>2</v>
      </c>
      <c r="B519" s="190">
        <v>2</v>
      </c>
      <c r="C519" s="285" t="s">
        <v>12</v>
      </c>
      <c r="D519" s="285">
        <v>185</v>
      </c>
      <c r="E519" s="190">
        <v>1</v>
      </c>
      <c r="F519" s="190">
        <v>2</v>
      </c>
      <c r="G519" s="190" t="str">
        <f t="shared" si="16"/>
        <v>185.1</v>
      </c>
      <c r="H519" s="190" t="str">
        <f t="shared" si="17"/>
        <v>185.2</v>
      </c>
      <c r="I519" s="190">
        <v>5</v>
      </c>
      <c r="J519" s="190">
        <v>1</v>
      </c>
      <c r="K519" s="190">
        <v>2</v>
      </c>
      <c r="L519" s="190">
        <v>2</v>
      </c>
      <c r="M519" s="190">
        <v>2</v>
      </c>
      <c r="N519" s="190">
        <v>2</v>
      </c>
    </row>
    <row r="520" spans="1:14" ht="16">
      <c r="A520" s="190">
        <v>2</v>
      </c>
      <c r="B520" s="190">
        <v>1</v>
      </c>
      <c r="C520" s="285" t="s">
        <v>12</v>
      </c>
      <c r="D520" s="285">
        <v>185</v>
      </c>
      <c r="E520" s="190">
        <v>1</v>
      </c>
      <c r="F520" s="190">
        <v>2</v>
      </c>
      <c r="G520" s="190" t="str">
        <f t="shared" si="16"/>
        <v>185.1</v>
      </c>
      <c r="H520" s="190" t="str">
        <f t="shared" si="17"/>
        <v>185.2</v>
      </c>
      <c r="I520" s="190">
        <v>5</v>
      </c>
      <c r="J520" s="190">
        <v>1</v>
      </c>
      <c r="K520" s="190">
        <v>2</v>
      </c>
      <c r="L520" s="190">
        <v>2</v>
      </c>
      <c r="M520" s="190">
        <v>2</v>
      </c>
      <c r="N520" s="190">
        <v>2</v>
      </c>
    </row>
    <row r="521" spans="1:14" ht="16">
      <c r="A521" s="190">
        <v>2</v>
      </c>
      <c r="B521" s="190">
        <v>3</v>
      </c>
      <c r="C521" s="285" t="s">
        <v>12</v>
      </c>
      <c r="D521" s="285">
        <v>185</v>
      </c>
      <c r="E521" s="190">
        <v>1</v>
      </c>
      <c r="F521" s="190">
        <v>3</v>
      </c>
      <c r="G521" s="190" t="str">
        <f t="shared" si="16"/>
        <v>185.1</v>
      </c>
      <c r="H521" s="190" t="str">
        <f t="shared" si="17"/>
        <v>185.3</v>
      </c>
      <c r="I521" s="190">
        <v>5</v>
      </c>
      <c r="J521" s="190">
        <v>4</v>
      </c>
      <c r="K521" s="190">
        <v>2</v>
      </c>
      <c r="L521" s="190">
        <v>2</v>
      </c>
      <c r="M521" s="190">
        <v>2</v>
      </c>
      <c r="N521" s="190">
        <v>2</v>
      </c>
    </row>
    <row r="522" spans="1:14" ht="16">
      <c r="A522" s="190">
        <v>2</v>
      </c>
      <c r="B522" s="190">
        <v>2</v>
      </c>
      <c r="C522" s="285" t="s">
        <v>12</v>
      </c>
      <c r="D522" s="285">
        <v>185</v>
      </c>
      <c r="E522" s="190">
        <v>1</v>
      </c>
      <c r="F522" s="190">
        <v>3</v>
      </c>
      <c r="G522" s="190" t="str">
        <f t="shared" si="16"/>
        <v>185.1</v>
      </c>
      <c r="H522" s="190" t="str">
        <f t="shared" si="17"/>
        <v>185.3</v>
      </c>
      <c r="I522" s="190">
        <v>5</v>
      </c>
      <c r="J522" s="190">
        <v>4</v>
      </c>
      <c r="K522" s="190">
        <v>2</v>
      </c>
      <c r="L522" s="190">
        <v>2</v>
      </c>
      <c r="M522" s="190">
        <v>2</v>
      </c>
      <c r="N522" s="190">
        <v>2</v>
      </c>
    </row>
    <row r="523" spans="1:14" ht="16">
      <c r="A523" s="190">
        <v>2</v>
      </c>
      <c r="B523" s="190">
        <v>1</v>
      </c>
      <c r="C523" s="285" t="s">
        <v>12</v>
      </c>
      <c r="D523" s="285">
        <v>185</v>
      </c>
      <c r="E523" s="190">
        <v>1</v>
      </c>
      <c r="F523" s="190">
        <v>3</v>
      </c>
      <c r="G523" s="190" t="str">
        <f t="shared" si="16"/>
        <v>185.1</v>
      </c>
      <c r="H523" s="190" t="str">
        <f t="shared" si="17"/>
        <v>185.3</v>
      </c>
      <c r="I523" s="190">
        <v>5</v>
      </c>
      <c r="J523" s="190">
        <v>4</v>
      </c>
      <c r="K523" s="190">
        <v>2</v>
      </c>
      <c r="L523" s="190">
        <v>2</v>
      </c>
      <c r="M523" s="190">
        <v>2</v>
      </c>
      <c r="N523" s="190">
        <v>2</v>
      </c>
    </row>
    <row r="524" spans="1:14" ht="16">
      <c r="A524" s="190">
        <v>2</v>
      </c>
      <c r="B524" s="190">
        <v>3</v>
      </c>
      <c r="C524" s="285" t="s">
        <v>12</v>
      </c>
      <c r="D524" s="285">
        <v>185</v>
      </c>
      <c r="E524" s="190">
        <v>2</v>
      </c>
      <c r="F524" s="190">
        <v>3</v>
      </c>
      <c r="G524" s="190" t="str">
        <f t="shared" si="16"/>
        <v>185.2</v>
      </c>
      <c r="H524" s="190" t="str">
        <f t="shared" si="17"/>
        <v>185.3</v>
      </c>
      <c r="I524" s="190">
        <v>1</v>
      </c>
      <c r="J524" s="190">
        <v>4</v>
      </c>
      <c r="K524" s="190">
        <v>1</v>
      </c>
      <c r="L524" s="190">
        <v>1</v>
      </c>
      <c r="M524" s="190">
        <v>1</v>
      </c>
      <c r="N524" s="190">
        <v>1</v>
      </c>
    </row>
    <row r="525" spans="1:14" ht="16">
      <c r="A525" s="190">
        <v>2</v>
      </c>
      <c r="B525" s="190">
        <v>2</v>
      </c>
      <c r="C525" s="285" t="s">
        <v>12</v>
      </c>
      <c r="D525" s="285">
        <v>185</v>
      </c>
      <c r="E525" s="190">
        <v>2</v>
      </c>
      <c r="F525" s="190">
        <v>3</v>
      </c>
      <c r="G525" s="190" t="str">
        <f t="shared" si="16"/>
        <v>185.2</v>
      </c>
      <c r="H525" s="190" t="str">
        <f t="shared" si="17"/>
        <v>185.3</v>
      </c>
      <c r="I525" s="190">
        <v>1</v>
      </c>
      <c r="J525" s="190">
        <v>4</v>
      </c>
      <c r="K525" s="190">
        <v>1</v>
      </c>
      <c r="L525" s="190">
        <v>1</v>
      </c>
      <c r="M525" s="190">
        <v>1</v>
      </c>
      <c r="N525" s="190">
        <v>1</v>
      </c>
    </row>
    <row r="526" spans="1:14" ht="16">
      <c r="A526" s="190">
        <v>2</v>
      </c>
      <c r="B526" s="190">
        <v>1</v>
      </c>
      <c r="C526" s="285" t="s">
        <v>12</v>
      </c>
      <c r="D526" s="285">
        <v>185</v>
      </c>
      <c r="E526" s="190">
        <v>2</v>
      </c>
      <c r="F526" s="190">
        <v>3</v>
      </c>
      <c r="G526" s="190" t="str">
        <f t="shared" si="16"/>
        <v>185.2</v>
      </c>
      <c r="H526" s="190" t="str">
        <f t="shared" si="17"/>
        <v>185.3</v>
      </c>
      <c r="I526" s="190">
        <v>1</v>
      </c>
      <c r="J526" s="190">
        <v>4</v>
      </c>
      <c r="K526" s="190">
        <v>1</v>
      </c>
      <c r="L526" s="190">
        <v>1</v>
      </c>
      <c r="M526" s="190">
        <v>1</v>
      </c>
      <c r="N526" s="190">
        <v>1</v>
      </c>
    </row>
    <row r="527" spans="1:14" ht="16">
      <c r="A527" s="190">
        <v>2</v>
      </c>
      <c r="B527" s="190">
        <v>3</v>
      </c>
      <c r="C527" s="285" t="s">
        <v>12</v>
      </c>
      <c r="D527" s="285">
        <v>185</v>
      </c>
      <c r="E527" s="190">
        <v>1</v>
      </c>
      <c r="F527" s="190">
        <v>4</v>
      </c>
      <c r="G527" s="190" t="str">
        <f t="shared" si="16"/>
        <v>185.1</v>
      </c>
      <c r="H527" s="190" t="str">
        <f t="shared" si="17"/>
        <v>185.4</v>
      </c>
      <c r="I527" s="190">
        <v>5</v>
      </c>
      <c r="J527" s="190">
        <v>2</v>
      </c>
      <c r="K527" s="190">
        <v>2</v>
      </c>
      <c r="L527" s="190">
        <v>2</v>
      </c>
      <c r="M527" s="190">
        <v>2</v>
      </c>
      <c r="N527" s="190">
        <v>2</v>
      </c>
    </row>
    <row r="528" spans="1:14" ht="16">
      <c r="A528" s="190">
        <v>2</v>
      </c>
      <c r="B528" s="190">
        <v>2</v>
      </c>
      <c r="C528" s="285" t="s">
        <v>12</v>
      </c>
      <c r="D528" s="285">
        <v>185</v>
      </c>
      <c r="E528" s="190">
        <v>1</v>
      </c>
      <c r="F528" s="190">
        <v>4</v>
      </c>
      <c r="G528" s="190" t="str">
        <f t="shared" si="16"/>
        <v>185.1</v>
      </c>
      <c r="H528" s="190" t="str">
        <f t="shared" si="17"/>
        <v>185.4</v>
      </c>
      <c r="I528" s="190">
        <v>5</v>
      </c>
      <c r="J528" s="190">
        <v>2</v>
      </c>
      <c r="K528" s="190">
        <v>2</v>
      </c>
      <c r="L528" s="190">
        <v>2</v>
      </c>
      <c r="M528" s="190">
        <v>2</v>
      </c>
      <c r="N528" s="190">
        <v>2</v>
      </c>
    </row>
    <row r="529" spans="1:14" ht="16">
      <c r="A529" s="190">
        <v>2</v>
      </c>
      <c r="B529" s="190">
        <v>1</v>
      </c>
      <c r="C529" s="285" t="s">
        <v>12</v>
      </c>
      <c r="D529" s="285">
        <v>185</v>
      </c>
      <c r="E529" s="190">
        <v>1</v>
      </c>
      <c r="F529" s="190">
        <v>4</v>
      </c>
      <c r="G529" s="190" t="str">
        <f t="shared" si="16"/>
        <v>185.1</v>
      </c>
      <c r="H529" s="190" t="str">
        <f t="shared" si="17"/>
        <v>185.4</v>
      </c>
      <c r="I529" s="190">
        <v>5</v>
      </c>
      <c r="J529" s="190">
        <v>2</v>
      </c>
      <c r="K529" s="190">
        <v>2</v>
      </c>
      <c r="L529" s="190">
        <v>1</v>
      </c>
      <c r="M529" s="190">
        <v>2</v>
      </c>
      <c r="N529" s="190">
        <v>2</v>
      </c>
    </row>
    <row r="530" spans="1:14" ht="16">
      <c r="A530" s="190">
        <v>2</v>
      </c>
      <c r="B530" s="190">
        <v>3</v>
      </c>
      <c r="C530" s="285" t="s">
        <v>12</v>
      </c>
      <c r="D530" s="285">
        <v>185</v>
      </c>
      <c r="E530" s="190">
        <v>2</v>
      </c>
      <c r="F530" s="190">
        <v>4</v>
      </c>
      <c r="G530" s="190" t="str">
        <f t="shared" si="16"/>
        <v>185.2</v>
      </c>
      <c r="H530" s="190" t="str">
        <f t="shared" si="17"/>
        <v>185.4</v>
      </c>
      <c r="I530" s="190">
        <v>1</v>
      </c>
      <c r="J530" s="190">
        <v>2</v>
      </c>
      <c r="K530" s="190">
        <v>1</v>
      </c>
      <c r="L530" s="190">
        <v>1</v>
      </c>
      <c r="M530" s="190">
        <v>1</v>
      </c>
      <c r="N530" s="190">
        <v>1</v>
      </c>
    </row>
    <row r="531" spans="1:14" ht="16">
      <c r="A531" s="190">
        <v>2</v>
      </c>
      <c r="B531" s="190">
        <v>2</v>
      </c>
      <c r="C531" s="285" t="s">
        <v>12</v>
      </c>
      <c r="D531" s="285">
        <v>185</v>
      </c>
      <c r="E531" s="190">
        <v>2</v>
      </c>
      <c r="F531" s="190">
        <v>4</v>
      </c>
      <c r="G531" s="190" t="str">
        <f t="shared" si="16"/>
        <v>185.2</v>
      </c>
      <c r="H531" s="190" t="str">
        <f t="shared" si="17"/>
        <v>185.4</v>
      </c>
      <c r="I531" s="190">
        <v>1</v>
      </c>
      <c r="J531" s="190">
        <v>2</v>
      </c>
      <c r="K531" s="190">
        <v>1</v>
      </c>
      <c r="L531" s="190">
        <v>1</v>
      </c>
      <c r="M531" s="190">
        <v>1</v>
      </c>
      <c r="N531" s="190">
        <v>1</v>
      </c>
    </row>
    <row r="532" spans="1:14" ht="16">
      <c r="A532" s="190">
        <v>2</v>
      </c>
      <c r="B532" s="190">
        <v>1</v>
      </c>
      <c r="C532" s="285" t="s">
        <v>12</v>
      </c>
      <c r="D532" s="285">
        <v>185</v>
      </c>
      <c r="E532" s="190">
        <v>2</v>
      </c>
      <c r="F532" s="190">
        <v>4</v>
      </c>
      <c r="G532" s="190" t="str">
        <f t="shared" si="16"/>
        <v>185.2</v>
      </c>
      <c r="H532" s="190" t="str">
        <f t="shared" si="17"/>
        <v>185.4</v>
      </c>
      <c r="I532" s="190">
        <v>1</v>
      </c>
      <c r="J532" s="190">
        <v>2</v>
      </c>
      <c r="K532" s="190">
        <v>1</v>
      </c>
      <c r="L532" s="190">
        <v>1</v>
      </c>
      <c r="M532" s="190">
        <v>1</v>
      </c>
      <c r="N532" s="190">
        <v>1</v>
      </c>
    </row>
    <row r="533" spans="1:14" ht="16">
      <c r="A533" s="190">
        <v>2</v>
      </c>
      <c r="B533" s="190">
        <v>3</v>
      </c>
      <c r="C533" s="285" t="s">
        <v>12</v>
      </c>
      <c r="D533" s="285">
        <v>185</v>
      </c>
      <c r="E533" s="190">
        <v>3</v>
      </c>
      <c r="F533" s="190">
        <v>4</v>
      </c>
      <c r="G533" s="190" t="str">
        <f t="shared" si="16"/>
        <v>185.3</v>
      </c>
      <c r="H533" s="190" t="str">
        <f t="shared" si="17"/>
        <v>185.4</v>
      </c>
      <c r="I533" s="190">
        <v>4</v>
      </c>
      <c r="J533" s="190">
        <v>2</v>
      </c>
      <c r="K533" s="190">
        <v>1</v>
      </c>
      <c r="L533" s="190">
        <v>2</v>
      </c>
      <c r="M533" s="190">
        <v>2</v>
      </c>
      <c r="N533" s="190">
        <v>2</v>
      </c>
    </row>
    <row r="534" spans="1:14" ht="16">
      <c r="A534" s="190">
        <v>2</v>
      </c>
      <c r="B534" s="190">
        <v>2</v>
      </c>
      <c r="C534" s="285" t="s">
        <v>12</v>
      </c>
      <c r="D534" s="285">
        <v>185</v>
      </c>
      <c r="E534" s="190">
        <v>3</v>
      </c>
      <c r="F534" s="190">
        <v>4</v>
      </c>
      <c r="G534" s="190" t="str">
        <f t="shared" si="16"/>
        <v>185.3</v>
      </c>
      <c r="H534" s="190" t="str">
        <f t="shared" si="17"/>
        <v>185.4</v>
      </c>
      <c r="I534" s="190">
        <v>4</v>
      </c>
      <c r="J534" s="190">
        <v>2</v>
      </c>
      <c r="K534" s="190">
        <v>2</v>
      </c>
      <c r="L534" s="190">
        <v>2</v>
      </c>
      <c r="M534" s="190">
        <v>2</v>
      </c>
      <c r="N534" s="190">
        <v>2</v>
      </c>
    </row>
    <row r="535" spans="1:14" ht="16">
      <c r="A535" s="190">
        <v>2</v>
      </c>
      <c r="B535" s="190">
        <v>1</v>
      </c>
      <c r="C535" s="285" t="s">
        <v>12</v>
      </c>
      <c r="D535" s="285">
        <v>185</v>
      </c>
      <c r="E535" s="190">
        <v>3</v>
      </c>
      <c r="F535" s="190">
        <v>4</v>
      </c>
      <c r="G535" s="190" t="str">
        <f t="shared" si="16"/>
        <v>185.3</v>
      </c>
      <c r="H535" s="190" t="str">
        <f t="shared" si="17"/>
        <v>185.4</v>
      </c>
      <c r="I535" s="190">
        <v>4</v>
      </c>
      <c r="J535" s="190">
        <v>2</v>
      </c>
      <c r="K535" s="190">
        <v>1</v>
      </c>
      <c r="L535" s="190">
        <v>2</v>
      </c>
      <c r="M535" s="190">
        <v>1</v>
      </c>
      <c r="N535" s="190">
        <v>2</v>
      </c>
    </row>
    <row r="536" spans="1:14" ht="16">
      <c r="A536" s="190">
        <v>2</v>
      </c>
      <c r="B536" s="190">
        <v>3</v>
      </c>
      <c r="C536" s="285" t="s">
        <v>12</v>
      </c>
      <c r="D536" s="285">
        <v>185</v>
      </c>
      <c r="E536" s="190">
        <v>1</v>
      </c>
      <c r="F536" s="190">
        <v>5</v>
      </c>
      <c r="G536" s="190" t="str">
        <f t="shared" si="16"/>
        <v>185.1</v>
      </c>
      <c r="H536" s="190" t="str">
        <f t="shared" si="17"/>
        <v>185.5</v>
      </c>
      <c r="I536" s="190">
        <v>5</v>
      </c>
      <c r="J536" s="190">
        <v>3</v>
      </c>
      <c r="K536" s="190">
        <v>2</v>
      </c>
      <c r="L536" s="190">
        <v>2</v>
      </c>
      <c r="M536" s="190">
        <v>2</v>
      </c>
      <c r="N536" s="190">
        <v>2</v>
      </c>
    </row>
    <row r="537" spans="1:14" ht="16">
      <c r="A537" s="190">
        <v>2</v>
      </c>
      <c r="B537" s="190">
        <v>2</v>
      </c>
      <c r="C537" s="285" t="s">
        <v>12</v>
      </c>
      <c r="D537" s="285">
        <v>185</v>
      </c>
      <c r="E537" s="190">
        <v>1</v>
      </c>
      <c r="F537" s="190">
        <v>5</v>
      </c>
      <c r="G537" s="190" t="str">
        <f t="shared" si="16"/>
        <v>185.1</v>
      </c>
      <c r="H537" s="190" t="str">
        <f t="shared" si="17"/>
        <v>185.5</v>
      </c>
      <c r="I537" s="190">
        <v>5</v>
      </c>
      <c r="J537" s="190">
        <v>3</v>
      </c>
      <c r="K537" s="190">
        <v>2</v>
      </c>
      <c r="L537" s="190">
        <v>2</v>
      </c>
      <c r="M537" s="190">
        <v>2</v>
      </c>
      <c r="N537" s="190">
        <v>2</v>
      </c>
    </row>
    <row r="538" spans="1:14" ht="16">
      <c r="A538" s="190">
        <v>2</v>
      </c>
      <c r="B538" s="190">
        <v>1</v>
      </c>
      <c r="C538" s="285" t="s">
        <v>12</v>
      </c>
      <c r="D538" s="285">
        <v>185</v>
      </c>
      <c r="E538" s="190">
        <v>1</v>
      </c>
      <c r="F538" s="190">
        <v>5</v>
      </c>
      <c r="G538" s="190" t="str">
        <f t="shared" si="16"/>
        <v>185.1</v>
      </c>
      <c r="H538" s="190" t="str">
        <f t="shared" si="17"/>
        <v>185.5</v>
      </c>
      <c r="I538" s="190">
        <v>5</v>
      </c>
      <c r="J538" s="190">
        <v>3</v>
      </c>
      <c r="K538" s="190">
        <v>2</v>
      </c>
      <c r="L538" s="190">
        <v>2</v>
      </c>
      <c r="M538" s="190">
        <v>2</v>
      </c>
      <c r="N538" s="190">
        <v>2</v>
      </c>
    </row>
    <row r="539" spans="1:14" ht="16">
      <c r="A539" s="190">
        <v>2</v>
      </c>
      <c r="B539" s="190">
        <v>3</v>
      </c>
      <c r="C539" s="285" t="s">
        <v>12</v>
      </c>
      <c r="D539" s="285">
        <v>185</v>
      </c>
      <c r="E539" s="190">
        <v>2</v>
      </c>
      <c r="F539" s="190">
        <v>5</v>
      </c>
      <c r="G539" s="190" t="str">
        <f t="shared" si="16"/>
        <v>185.2</v>
      </c>
      <c r="H539" s="190" t="str">
        <f t="shared" si="17"/>
        <v>185.5</v>
      </c>
      <c r="I539" s="190">
        <v>1</v>
      </c>
      <c r="J539" s="190">
        <v>3</v>
      </c>
      <c r="K539" s="190">
        <v>1</v>
      </c>
      <c r="L539" s="190">
        <v>1</v>
      </c>
      <c r="M539" s="190">
        <v>1</v>
      </c>
      <c r="N539" s="190">
        <v>1</v>
      </c>
    </row>
    <row r="540" spans="1:14" ht="16">
      <c r="A540" s="190">
        <v>2</v>
      </c>
      <c r="B540" s="190">
        <v>2</v>
      </c>
      <c r="C540" s="285" t="s">
        <v>12</v>
      </c>
      <c r="D540" s="285">
        <v>185</v>
      </c>
      <c r="E540" s="190">
        <v>2</v>
      </c>
      <c r="F540" s="190">
        <v>5</v>
      </c>
      <c r="G540" s="190" t="str">
        <f t="shared" si="16"/>
        <v>185.2</v>
      </c>
      <c r="H540" s="190" t="str">
        <f t="shared" si="17"/>
        <v>185.5</v>
      </c>
      <c r="I540" s="190">
        <v>1</v>
      </c>
      <c r="J540" s="190">
        <v>3</v>
      </c>
      <c r="K540" s="190">
        <v>1</v>
      </c>
      <c r="L540" s="190">
        <v>1</v>
      </c>
      <c r="M540" s="190">
        <v>1</v>
      </c>
      <c r="N540" s="190">
        <v>1</v>
      </c>
    </row>
    <row r="541" spans="1:14" ht="16">
      <c r="A541" s="190">
        <v>2</v>
      </c>
      <c r="B541" s="190">
        <v>1</v>
      </c>
      <c r="C541" s="285" t="s">
        <v>12</v>
      </c>
      <c r="D541" s="285">
        <v>185</v>
      </c>
      <c r="E541" s="190">
        <v>2</v>
      </c>
      <c r="F541" s="190">
        <v>5</v>
      </c>
      <c r="G541" s="190" t="str">
        <f t="shared" si="16"/>
        <v>185.2</v>
      </c>
      <c r="H541" s="190" t="str">
        <f t="shared" si="17"/>
        <v>185.5</v>
      </c>
      <c r="I541" s="190">
        <v>1</v>
      </c>
      <c r="J541" s="190">
        <v>3</v>
      </c>
      <c r="K541" s="190">
        <v>1</v>
      </c>
      <c r="L541" s="190">
        <v>1</v>
      </c>
      <c r="M541" s="190">
        <v>1</v>
      </c>
      <c r="N541" s="190">
        <v>1</v>
      </c>
    </row>
    <row r="542" spans="1:14" ht="16">
      <c r="A542" s="190">
        <v>2</v>
      </c>
      <c r="B542" s="190">
        <v>3</v>
      </c>
      <c r="C542" s="285" t="s">
        <v>12</v>
      </c>
      <c r="D542" s="285">
        <v>185</v>
      </c>
      <c r="E542" s="190">
        <v>3</v>
      </c>
      <c r="F542" s="190">
        <v>5</v>
      </c>
      <c r="G542" s="190" t="str">
        <f t="shared" si="16"/>
        <v>185.3</v>
      </c>
      <c r="H542" s="190" t="str">
        <f t="shared" si="17"/>
        <v>185.5</v>
      </c>
      <c r="I542" s="190">
        <v>4</v>
      </c>
      <c r="J542" s="190">
        <v>3</v>
      </c>
      <c r="K542" s="190">
        <v>1</v>
      </c>
      <c r="L542" s="190">
        <v>2</v>
      </c>
      <c r="M542" s="190">
        <v>2</v>
      </c>
      <c r="N542" s="190">
        <v>2</v>
      </c>
    </row>
    <row r="543" spans="1:14" ht="16">
      <c r="A543" s="190">
        <v>2</v>
      </c>
      <c r="B543" s="190">
        <v>2</v>
      </c>
      <c r="C543" s="285" t="s">
        <v>12</v>
      </c>
      <c r="D543" s="285">
        <v>185</v>
      </c>
      <c r="E543" s="190">
        <v>3</v>
      </c>
      <c r="F543" s="190">
        <v>5</v>
      </c>
      <c r="G543" s="190" t="str">
        <f t="shared" si="16"/>
        <v>185.3</v>
      </c>
      <c r="H543" s="190" t="str">
        <f t="shared" si="17"/>
        <v>185.5</v>
      </c>
      <c r="I543" s="190">
        <v>4</v>
      </c>
      <c r="J543" s="190">
        <v>3</v>
      </c>
      <c r="K543" s="190">
        <v>2</v>
      </c>
      <c r="L543" s="190">
        <v>2</v>
      </c>
      <c r="M543" s="190">
        <v>2</v>
      </c>
      <c r="N543" s="190">
        <v>2</v>
      </c>
    </row>
    <row r="544" spans="1:14" ht="16">
      <c r="A544" s="190">
        <v>2</v>
      </c>
      <c r="B544" s="190">
        <v>1</v>
      </c>
      <c r="C544" s="285" t="s">
        <v>12</v>
      </c>
      <c r="D544" s="285">
        <v>185</v>
      </c>
      <c r="E544" s="190">
        <v>3</v>
      </c>
      <c r="F544" s="190">
        <v>5</v>
      </c>
      <c r="G544" s="190" t="str">
        <f t="shared" si="16"/>
        <v>185.3</v>
      </c>
      <c r="H544" s="190" t="str">
        <f t="shared" si="17"/>
        <v>185.5</v>
      </c>
      <c r="I544" s="190">
        <v>4</v>
      </c>
      <c r="J544" s="190">
        <v>3</v>
      </c>
      <c r="K544" s="190">
        <v>2</v>
      </c>
      <c r="L544" s="190">
        <v>1</v>
      </c>
      <c r="M544" s="190">
        <v>1</v>
      </c>
      <c r="N544" s="190">
        <v>2</v>
      </c>
    </row>
    <row r="545" spans="1:14" ht="16">
      <c r="A545" s="190">
        <v>2</v>
      </c>
      <c r="B545" s="190">
        <v>3</v>
      </c>
      <c r="C545" s="285" t="s">
        <v>12</v>
      </c>
      <c r="D545" s="285">
        <v>185</v>
      </c>
      <c r="E545" s="190">
        <v>4</v>
      </c>
      <c r="F545" s="190">
        <v>5</v>
      </c>
      <c r="G545" s="190" t="str">
        <f t="shared" si="16"/>
        <v>185.4</v>
      </c>
      <c r="H545" s="190" t="str">
        <f t="shared" si="17"/>
        <v>185.5</v>
      </c>
      <c r="I545" s="190">
        <v>2</v>
      </c>
      <c r="J545" s="190">
        <v>3</v>
      </c>
      <c r="K545" s="190">
        <v>1</v>
      </c>
      <c r="L545" s="190">
        <v>2</v>
      </c>
      <c r="M545" s="190">
        <v>1</v>
      </c>
      <c r="N545" s="190">
        <v>1</v>
      </c>
    </row>
    <row r="546" spans="1:14" ht="16">
      <c r="A546" s="190">
        <v>2</v>
      </c>
      <c r="B546" s="190">
        <v>2</v>
      </c>
      <c r="C546" s="285" t="s">
        <v>12</v>
      </c>
      <c r="D546" s="285">
        <v>185</v>
      </c>
      <c r="E546" s="190">
        <v>4</v>
      </c>
      <c r="F546" s="190">
        <v>5</v>
      </c>
      <c r="G546" s="190" t="str">
        <f t="shared" si="16"/>
        <v>185.4</v>
      </c>
      <c r="H546" s="190" t="str">
        <f t="shared" si="17"/>
        <v>185.5</v>
      </c>
      <c r="I546" s="190">
        <v>2</v>
      </c>
      <c r="J546" s="190">
        <v>3</v>
      </c>
      <c r="K546" s="190">
        <v>2</v>
      </c>
      <c r="L546" s="190">
        <v>1</v>
      </c>
      <c r="M546" s="190">
        <v>2</v>
      </c>
      <c r="N546" s="190">
        <v>1</v>
      </c>
    </row>
    <row r="547" spans="1:14" ht="16">
      <c r="A547" s="190">
        <v>2</v>
      </c>
      <c r="B547" s="190">
        <v>1</v>
      </c>
      <c r="C547" s="285" t="s">
        <v>12</v>
      </c>
      <c r="D547" s="285">
        <v>185</v>
      </c>
      <c r="E547" s="190">
        <v>4</v>
      </c>
      <c r="F547" s="190">
        <v>5</v>
      </c>
      <c r="G547" s="190" t="str">
        <f t="shared" si="16"/>
        <v>185.4</v>
      </c>
      <c r="H547" s="190" t="str">
        <f t="shared" si="17"/>
        <v>185.5</v>
      </c>
      <c r="I547" s="190">
        <v>2</v>
      </c>
      <c r="J547" s="190">
        <v>3</v>
      </c>
      <c r="K547" s="190">
        <v>2</v>
      </c>
      <c r="L547" s="190">
        <v>1</v>
      </c>
      <c r="M547" s="190">
        <v>2</v>
      </c>
      <c r="N547" s="190">
        <v>1</v>
      </c>
    </row>
  </sheetData>
  <sortState xmlns:xlrd2="http://schemas.microsoft.com/office/spreadsheetml/2017/richdata2" ref="A2:N547">
    <sortCondition ref="H1"/>
  </sortState>
  <conditionalFormatting sqref="K184:N547">
    <cfRule type="cellIs" dxfId="5" priority="1" operator="equal">
      <formula>0</formula>
    </cfRule>
    <cfRule type="cellIs" dxfId="4" priority="2" operator="equal">
      <formula>0.5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94"/>
  <sheetViews>
    <sheetView workbookViewId="0">
      <selection activeCell="D89" sqref="D89"/>
    </sheetView>
  </sheetViews>
  <sheetFormatPr baseColWidth="10" defaultColWidth="9.1640625" defaultRowHeight="15"/>
  <cols>
    <col min="4" max="4" width="7.83203125" bestFit="1" customWidth="1"/>
    <col min="5" max="5" width="13.5" bestFit="1" customWidth="1"/>
    <col min="6" max="6" width="3.1640625" bestFit="1" customWidth="1"/>
    <col min="9" max="9" width="12.1640625" bestFit="1" customWidth="1"/>
  </cols>
  <sheetData>
    <row r="1" spans="1:10">
      <c r="A1" t="s">
        <v>3</v>
      </c>
      <c r="B1" t="s">
        <v>421</v>
      </c>
      <c r="C1" t="s">
        <v>268</v>
      </c>
      <c r="D1" s="270" t="s">
        <v>316</v>
      </c>
      <c r="E1" s="271" t="s">
        <v>317</v>
      </c>
      <c r="F1" t="s">
        <v>271</v>
      </c>
      <c r="G1" s="272" t="s">
        <v>0</v>
      </c>
      <c r="H1" s="272" t="s">
        <v>1</v>
      </c>
      <c r="I1" s="272" t="s">
        <v>46</v>
      </c>
      <c r="J1" s="272" t="s">
        <v>45</v>
      </c>
    </row>
    <row r="2" spans="1:10" ht="16">
      <c r="A2">
        <v>1</v>
      </c>
      <c r="B2">
        <v>38</v>
      </c>
      <c r="C2" t="s">
        <v>321</v>
      </c>
      <c r="D2" s="273">
        <v>10.16</v>
      </c>
      <c r="E2" s="274">
        <f t="shared" ref="E2:E46" si="0">D2*2.1</f>
        <v>21.336000000000002</v>
      </c>
      <c r="F2">
        <v>1</v>
      </c>
      <c r="G2" s="103">
        <v>2</v>
      </c>
      <c r="H2" s="103" t="s">
        <v>5</v>
      </c>
      <c r="I2" s="103">
        <v>2</v>
      </c>
      <c r="J2" s="103">
        <v>3</v>
      </c>
    </row>
    <row r="3" spans="1:10" ht="16">
      <c r="A3">
        <v>1</v>
      </c>
      <c r="B3">
        <v>38</v>
      </c>
      <c r="C3" t="s">
        <v>319</v>
      </c>
      <c r="D3" s="273">
        <v>9.74</v>
      </c>
      <c r="E3" s="274">
        <f t="shared" si="0"/>
        <v>20.454000000000001</v>
      </c>
      <c r="F3">
        <v>2</v>
      </c>
      <c r="G3" s="103">
        <v>2</v>
      </c>
      <c r="H3" s="103" t="s">
        <v>5</v>
      </c>
      <c r="I3" s="103">
        <v>2</v>
      </c>
      <c r="J3" s="103">
        <v>3</v>
      </c>
    </row>
    <row r="4" spans="1:10" ht="16">
      <c r="A4">
        <v>1</v>
      </c>
      <c r="B4">
        <v>38</v>
      </c>
      <c r="C4" t="s">
        <v>318</v>
      </c>
      <c r="D4" s="273">
        <v>12.04</v>
      </c>
      <c r="E4" s="274">
        <f t="shared" si="0"/>
        <v>25.283999999999999</v>
      </c>
      <c r="F4">
        <v>3</v>
      </c>
      <c r="G4" s="103">
        <v>2</v>
      </c>
      <c r="H4" s="103" t="s">
        <v>5</v>
      </c>
      <c r="I4" s="103">
        <v>2</v>
      </c>
      <c r="J4" s="103">
        <v>3</v>
      </c>
    </row>
    <row r="5" spans="1:10" ht="16">
      <c r="A5">
        <v>1</v>
      </c>
      <c r="B5">
        <v>38</v>
      </c>
      <c r="C5" t="s">
        <v>320</v>
      </c>
      <c r="D5" s="273">
        <v>24.29</v>
      </c>
      <c r="E5" s="274">
        <f t="shared" si="0"/>
        <v>51.009</v>
      </c>
      <c r="F5">
        <v>4</v>
      </c>
      <c r="G5" s="103">
        <v>2</v>
      </c>
      <c r="H5" s="103" t="s">
        <v>5</v>
      </c>
      <c r="I5" s="103">
        <v>2</v>
      </c>
      <c r="J5" s="103">
        <v>3</v>
      </c>
    </row>
    <row r="6" spans="1:10" ht="16">
      <c r="A6">
        <v>2</v>
      </c>
      <c r="B6">
        <v>41</v>
      </c>
      <c r="C6" t="s">
        <v>322</v>
      </c>
      <c r="D6" s="273">
        <v>15.47</v>
      </c>
      <c r="E6" s="274">
        <f t="shared" si="0"/>
        <v>32.487000000000002</v>
      </c>
      <c r="F6">
        <v>1</v>
      </c>
      <c r="G6" s="103">
        <v>3</v>
      </c>
      <c r="H6" s="103" t="s">
        <v>5</v>
      </c>
      <c r="I6" s="103">
        <v>2</v>
      </c>
      <c r="J6" s="103">
        <v>1</v>
      </c>
    </row>
    <row r="7" spans="1:10" ht="16">
      <c r="A7">
        <v>2</v>
      </c>
      <c r="B7">
        <v>41</v>
      </c>
      <c r="C7" t="s">
        <v>325</v>
      </c>
      <c r="D7" s="273">
        <v>33.090000000000003</v>
      </c>
      <c r="E7" s="274">
        <f t="shared" si="0"/>
        <v>69.489000000000004</v>
      </c>
      <c r="F7">
        <v>2</v>
      </c>
      <c r="G7" s="103">
        <v>3</v>
      </c>
      <c r="H7" s="103" t="s">
        <v>5</v>
      </c>
      <c r="I7" s="103">
        <v>2</v>
      </c>
      <c r="J7" s="103">
        <v>1</v>
      </c>
    </row>
    <row r="8" spans="1:10" ht="16">
      <c r="A8">
        <v>2</v>
      </c>
      <c r="B8">
        <v>41</v>
      </c>
      <c r="C8" t="s">
        <v>326</v>
      </c>
      <c r="D8" s="273">
        <v>18.05</v>
      </c>
      <c r="E8" s="274">
        <f t="shared" si="0"/>
        <v>37.905000000000001</v>
      </c>
      <c r="F8">
        <v>3</v>
      </c>
      <c r="G8" s="103">
        <v>3</v>
      </c>
      <c r="H8" s="103" t="s">
        <v>5</v>
      </c>
      <c r="I8" s="103">
        <v>2</v>
      </c>
      <c r="J8" s="103">
        <v>1</v>
      </c>
    </row>
    <row r="9" spans="1:10" ht="16">
      <c r="A9">
        <v>2</v>
      </c>
      <c r="B9">
        <v>41</v>
      </c>
      <c r="C9" t="s">
        <v>323</v>
      </c>
      <c r="D9" s="273">
        <v>14.6</v>
      </c>
      <c r="E9" s="274">
        <f t="shared" si="0"/>
        <v>30.66</v>
      </c>
      <c r="F9">
        <v>4</v>
      </c>
      <c r="G9" s="103">
        <v>3</v>
      </c>
      <c r="H9" s="103" t="s">
        <v>5</v>
      </c>
      <c r="I9" s="103">
        <v>2</v>
      </c>
      <c r="J9" s="103">
        <v>1</v>
      </c>
    </row>
    <row r="10" spans="1:10" ht="16">
      <c r="A10">
        <v>2</v>
      </c>
      <c r="B10">
        <v>41</v>
      </c>
      <c r="C10" t="s">
        <v>324</v>
      </c>
      <c r="D10" s="273">
        <v>12.81</v>
      </c>
      <c r="E10" s="274">
        <f t="shared" si="0"/>
        <v>26.901000000000003</v>
      </c>
      <c r="F10">
        <v>5</v>
      </c>
      <c r="G10" s="103">
        <v>3</v>
      </c>
      <c r="H10" s="103" t="s">
        <v>5</v>
      </c>
      <c r="I10" s="103">
        <v>2</v>
      </c>
      <c r="J10" s="103">
        <v>1</v>
      </c>
    </row>
    <row r="11" spans="1:10" ht="16">
      <c r="A11">
        <v>3</v>
      </c>
      <c r="B11">
        <v>47</v>
      </c>
      <c r="C11" t="s">
        <v>330</v>
      </c>
      <c r="D11" s="273">
        <v>72.459999999999994</v>
      </c>
      <c r="E11" s="274">
        <f t="shared" si="0"/>
        <v>152.166</v>
      </c>
      <c r="F11">
        <v>1</v>
      </c>
      <c r="G11" s="103">
        <v>2</v>
      </c>
      <c r="H11" s="103" t="s">
        <v>12</v>
      </c>
      <c r="I11" s="103">
        <v>2</v>
      </c>
      <c r="J11" s="103">
        <v>3</v>
      </c>
    </row>
    <row r="12" spans="1:10" ht="16">
      <c r="A12">
        <v>3</v>
      </c>
      <c r="B12">
        <v>47</v>
      </c>
      <c r="C12" t="s">
        <v>328</v>
      </c>
      <c r="D12" s="273">
        <v>76.52</v>
      </c>
      <c r="E12" s="274">
        <f t="shared" si="0"/>
        <v>160.69200000000001</v>
      </c>
      <c r="F12">
        <v>2</v>
      </c>
      <c r="G12" s="103">
        <v>2</v>
      </c>
      <c r="H12" s="103" t="s">
        <v>12</v>
      </c>
      <c r="I12" s="103">
        <v>2</v>
      </c>
      <c r="J12" s="103">
        <v>3</v>
      </c>
    </row>
    <row r="13" spans="1:10" ht="16">
      <c r="A13">
        <v>3</v>
      </c>
      <c r="B13">
        <v>47</v>
      </c>
      <c r="C13" t="s">
        <v>331</v>
      </c>
      <c r="D13" s="273">
        <v>62.15</v>
      </c>
      <c r="E13" s="274">
        <f t="shared" si="0"/>
        <v>130.51500000000001</v>
      </c>
      <c r="F13">
        <v>3</v>
      </c>
      <c r="G13" s="103">
        <v>2</v>
      </c>
      <c r="H13" s="103" t="s">
        <v>12</v>
      </c>
      <c r="I13" s="103">
        <v>2</v>
      </c>
      <c r="J13" s="103">
        <v>3</v>
      </c>
    </row>
    <row r="14" spans="1:10" ht="16">
      <c r="A14">
        <v>3</v>
      </c>
      <c r="B14">
        <v>47</v>
      </c>
      <c r="C14" t="s">
        <v>327</v>
      </c>
      <c r="D14" s="273">
        <v>29.78</v>
      </c>
      <c r="E14" s="274">
        <f t="shared" si="0"/>
        <v>62.538000000000004</v>
      </c>
      <c r="F14">
        <v>4</v>
      </c>
      <c r="G14" s="103">
        <v>2</v>
      </c>
      <c r="H14" s="103" t="s">
        <v>12</v>
      </c>
      <c r="I14" s="103">
        <v>2</v>
      </c>
      <c r="J14" s="103">
        <v>3</v>
      </c>
    </row>
    <row r="15" spans="1:10" ht="16">
      <c r="A15">
        <v>3</v>
      </c>
      <c r="B15">
        <v>47</v>
      </c>
      <c r="C15" t="s">
        <v>329</v>
      </c>
      <c r="D15" s="273">
        <v>62.97</v>
      </c>
      <c r="E15" s="274">
        <f t="shared" si="0"/>
        <v>132.23699999999999</v>
      </c>
      <c r="F15">
        <v>5</v>
      </c>
      <c r="G15" s="103">
        <v>2</v>
      </c>
      <c r="H15" s="103" t="s">
        <v>12</v>
      </c>
      <c r="I15" s="103">
        <v>2</v>
      </c>
      <c r="J15" s="103">
        <v>3</v>
      </c>
    </row>
    <row r="16" spans="1:10" ht="16">
      <c r="A16">
        <v>4</v>
      </c>
      <c r="B16">
        <v>50</v>
      </c>
      <c r="C16" t="s">
        <v>332</v>
      </c>
      <c r="D16" s="273">
        <v>87.37</v>
      </c>
      <c r="E16" s="274">
        <f t="shared" si="0"/>
        <v>183.477</v>
      </c>
      <c r="F16">
        <v>1</v>
      </c>
      <c r="G16" s="103">
        <v>3</v>
      </c>
      <c r="H16" s="103" t="s">
        <v>12</v>
      </c>
      <c r="I16" s="103">
        <v>2</v>
      </c>
      <c r="J16" s="103">
        <v>1</v>
      </c>
    </row>
    <row r="17" spans="1:10" ht="16">
      <c r="A17">
        <v>4</v>
      </c>
      <c r="B17">
        <v>50</v>
      </c>
      <c r="C17" t="s">
        <v>333</v>
      </c>
      <c r="D17" s="273">
        <v>59.41</v>
      </c>
      <c r="E17" s="274">
        <f t="shared" si="0"/>
        <v>124.761</v>
      </c>
      <c r="F17">
        <v>2</v>
      </c>
      <c r="G17" s="103">
        <v>3</v>
      </c>
      <c r="H17" s="103" t="s">
        <v>12</v>
      </c>
      <c r="I17" s="103">
        <v>2</v>
      </c>
      <c r="J17" s="103">
        <v>1</v>
      </c>
    </row>
    <row r="18" spans="1:10" ht="16">
      <c r="A18">
        <v>4</v>
      </c>
      <c r="B18">
        <v>50</v>
      </c>
      <c r="C18" t="s">
        <v>335</v>
      </c>
      <c r="D18" s="273">
        <v>41.39</v>
      </c>
      <c r="E18" s="274">
        <f t="shared" si="0"/>
        <v>86.919000000000011</v>
      </c>
      <c r="F18">
        <v>3</v>
      </c>
      <c r="G18" s="103">
        <v>3</v>
      </c>
      <c r="H18" s="103" t="s">
        <v>12</v>
      </c>
      <c r="I18" s="103">
        <v>2</v>
      </c>
      <c r="J18" s="103">
        <v>1</v>
      </c>
    </row>
    <row r="19" spans="1:10" ht="16">
      <c r="A19">
        <v>4</v>
      </c>
      <c r="B19">
        <v>50</v>
      </c>
      <c r="C19" t="s">
        <v>336</v>
      </c>
      <c r="D19" s="273">
        <v>82.73</v>
      </c>
      <c r="E19" s="274">
        <f t="shared" si="0"/>
        <v>173.733</v>
      </c>
      <c r="F19">
        <v>4</v>
      </c>
      <c r="G19" s="103">
        <v>3</v>
      </c>
      <c r="H19" s="103" t="s">
        <v>12</v>
      </c>
      <c r="I19" s="103">
        <v>2</v>
      </c>
      <c r="J19" s="103">
        <v>1</v>
      </c>
    </row>
    <row r="20" spans="1:10" ht="16">
      <c r="A20">
        <v>4</v>
      </c>
      <c r="B20">
        <v>50</v>
      </c>
      <c r="C20" t="s">
        <v>334</v>
      </c>
      <c r="D20" s="273">
        <v>48.9</v>
      </c>
      <c r="E20" s="274">
        <f t="shared" si="0"/>
        <v>102.69</v>
      </c>
      <c r="F20">
        <v>5</v>
      </c>
      <c r="G20" s="103">
        <v>3</v>
      </c>
      <c r="H20" s="103" t="s">
        <v>12</v>
      </c>
      <c r="I20" s="103">
        <v>2</v>
      </c>
      <c r="J20" s="103">
        <v>1</v>
      </c>
    </row>
    <row r="21" spans="1:10" ht="16">
      <c r="A21">
        <v>5</v>
      </c>
      <c r="B21">
        <v>74</v>
      </c>
      <c r="C21" t="s">
        <v>337</v>
      </c>
      <c r="D21" s="273">
        <v>11.58</v>
      </c>
      <c r="E21" s="274">
        <f t="shared" si="0"/>
        <v>24.318000000000001</v>
      </c>
      <c r="F21">
        <v>1</v>
      </c>
      <c r="G21" s="103">
        <v>2</v>
      </c>
      <c r="H21" s="103" t="s">
        <v>5</v>
      </c>
      <c r="I21" s="103">
        <v>3</v>
      </c>
      <c r="J21" s="103">
        <v>3</v>
      </c>
    </row>
    <row r="22" spans="1:10" ht="16">
      <c r="A22">
        <v>5</v>
      </c>
      <c r="B22">
        <v>74</v>
      </c>
      <c r="C22" t="s">
        <v>339</v>
      </c>
      <c r="D22" s="273">
        <v>7.42</v>
      </c>
      <c r="E22" s="274">
        <f t="shared" si="0"/>
        <v>15.582000000000001</v>
      </c>
      <c r="F22">
        <v>2</v>
      </c>
      <c r="G22" s="103">
        <v>2</v>
      </c>
      <c r="H22" s="103" t="s">
        <v>5</v>
      </c>
      <c r="I22" s="103">
        <v>3</v>
      </c>
      <c r="J22" s="103">
        <v>3</v>
      </c>
    </row>
    <row r="23" spans="1:10" ht="16">
      <c r="A23">
        <v>5</v>
      </c>
      <c r="B23">
        <v>74</v>
      </c>
      <c r="C23" t="s">
        <v>341</v>
      </c>
      <c r="D23" s="273">
        <v>16.2</v>
      </c>
      <c r="E23" s="274">
        <f t="shared" si="0"/>
        <v>34.020000000000003</v>
      </c>
      <c r="F23">
        <v>3</v>
      </c>
      <c r="G23" s="103">
        <v>2</v>
      </c>
      <c r="H23" s="103" t="s">
        <v>5</v>
      </c>
      <c r="I23" s="103">
        <v>3</v>
      </c>
      <c r="J23" s="103">
        <v>3</v>
      </c>
    </row>
    <row r="24" spans="1:10" ht="16">
      <c r="A24">
        <v>5</v>
      </c>
      <c r="B24">
        <v>74</v>
      </c>
      <c r="C24" t="s">
        <v>340</v>
      </c>
      <c r="D24" s="273">
        <v>16.95</v>
      </c>
      <c r="E24" s="274">
        <f t="shared" si="0"/>
        <v>35.594999999999999</v>
      </c>
      <c r="F24">
        <v>4</v>
      </c>
      <c r="G24" s="103">
        <v>2</v>
      </c>
      <c r="H24" s="103" t="s">
        <v>5</v>
      </c>
      <c r="I24" s="103">
        <v>3</v>
      </c>
      <c r="J24" s="103">
        <v>3</v>
      </c>
    </row>
    <row r="25" spans="1:10" ht="16">
      <c r="A25">
        <v>5</v>
      </c>
      <c r="B25">
        <v>74</v>
      </c>
      <c r="C25" t="s">
        <v>338</v>
      </c>
      <c r="D25" s="273">
        <v>27.08</v>
      </c>
      <c r="E25" s="274">
        <f t="shared" si="0"/>
        <v>56.868000000000002</v>
      </c>
      <c r="F25">
        <v>5</v>
      </c>
      <c r="G25" s="103">
        <v>2</v>
      </c>
      <c r="H25" s="103" t="s">
        <v>5</v>
      </c>
      <c r="I25" s="103">
        <v>3</v>
      </c>
      <c r="J25" s="103">
        <v>3</v>
      </c>
    </row>
    <row r="26" spans="1:10" ht="16">
      <c r="A26">
        <v>6</v>
      </c>
      <c r="B26">
        <v>77</v>
      </c>
      <c r="C26" t="s">
        <v>343</v>
      </c>
      <c r="D26" s="273">
        <v>11.25</v>
      </c>
      <c r="E26" s="274">
        <f t="shared" si="0"/>
        <v>23.625</v>
      </c>
      <c r="F26">
        <v>1</v>
      </c>
      <c r="G26" s="103">
        <v>3</v>
      </c>
      <c r="H26" s="103" t="s">
        <v>5</v>
      </c>
      <c r="I26" s="103">
        <v>3</v>
      </c>
      <c r="J26" s="103">
        <v>1</v>
      </c>
    </row>
    <row r="27" spans="1:10" ht="16">
      <c r="A27">
        <v>6</v>
      </c>
      <c r="B27">
        <v>77</v>
      </c>
      <c r="C27" t="s">
        <v>344</v>
      </c>
      <c r="D27" s="273">
        <v>17.239999999999998</v>
      </c>
      <c r="E27" s="274">
        <f t="shared" si="0"/>
        <v>36.204000000000001</v>
      </c>
      <c r="F27">
        <v>2</v>
      </c>
      <c r="G27" s="103">
        <v>3</v>
      </c>
      <c r="H27" s="103" t="s">
        <v>5</v>
      </c>
      <c r="I27" s="103">
        <v>3</v>
      </c>
      <c r="J27" s="103">
        <v>1</v>
      </c>
    </row>
    <row r="28" spans="1:10" ht="16">
      <c r="A28">
        <v>6</v>
      </c>
      <c r="B28">
        <v>77</v>
      </c>
      <c r="C28" t="s">
        <v>342</v>
      </c>
      <c r="D28" s="273">
        <v>19.690000000000001</v>
      </c>
      <c r="E28" s="274">
        <f t="shared" si="0"/>
        <v>41.349000000000004</v>
      </c>
      <c r="F28">
        <v>3</v>
      </c>
      <c r="G28" s="103">
        <v>3</v>
      </c>
      <c r="H28" s="103" t="s">
        <v>5</v>
      </c>
      <c r="I28" s="103">
        <v>3</v>
      </c>
      <c r="J28" s="103">
        <v>1</v>
      </c>
    </row>
    <row r="29" spans="1:10" ht="16">
      <c r="A29">
        <v>6</v>
      </c>
      <c r="B29">
        <v>77</v>
      </c>
      <c r="C29" t="s">
        <v>345</v>
      </c>
      <c r="D29" s="273">
        <v>16.03</v>
      </c>
      <c r="E29" s="274">
        <f t="shared" si="0"/>
        <v>33.663000000000004</v>
      </c>
      <c r="F29">
        <v>4</v>
      </c>
      <c r="G29" s="103">
        <v>3</v>
      </c>
      <c r="H29" s="103" t="s">
        <v>5</v>
      </c>
      <c r="I29" s="103">
        <v>3</v>
      </c>
      <c r="J29" s="103">
        <v>1</v>
      </c>
    </row>
    <row r="30" spans="1:10" ht="16">
      <c r="A30">
        <v>7</v>
      </c>
      <c r="B30">
        <v>86</v>
      </c>
      <c r="C30" t="s">
        <v>350</v>
      </c>
      <c r="D30" s="273">
        <v>120.14</v>
      </c>
      <c r="E30" s="274">
        <f t="shared" si="0"/>
        <v>252.29400000000001</v>
      </c>
      <c r="F30">
        <v>1</v>
      </c>
      <c r="G30" s="103">
        <v>3</v>
      </c>
      <c r="H30" s="103" t="s">
        <v>12</v>
      </c>
      <c r="I30" s="103">
        <v>3</v>
      </c>
      <c r="J30" s="103">
        <v>2</v>
      </c>
    </row>
    <row r="31" spans="1:10" ht="16">
      <c r="A31">
        <v>7</v>
      </c>
      <c r="B31">
        <v>86</v>
      </c>
      <c r="C31" t="s">
        <v>346</v>
      </c>
      <c r="D31" s="273">
        <v>73.81</v>
      </c>
      <c r="E31" s="274">
        <f t="shared" si="0"/>
        <v>155.001</v>
      </c>
      <c r="F31">
        <v>2</v>
      </c>
      <c r="G31" s="103">
        <v>3</v>
      </c>
      <c r="H31" s="103" t="s">
        <v>12</v>
      </c>
      <c r="I31" s="103">
        <v>3</v>
      </c>
      <c r="J31" s="103">
        <v>2</v>
      </c>
    </row>
    <row r="32" spans="1:10" ht="16">
      <c r="A32">
        <v>7</v>
      </c>
      <c r="B32">
        <v>86</v>
      </c>
      <c r="C32" t="s">
        <v>349</v>
      </c>
      <c r="D32" s="273">
        <v>84.81</v>
      </c>
      <c r="E32" s="274">
        <f t="shared" si="0"/>
        <v>178.101</v>
      </c>
      <c r="F32">
        <v>3</v>
      </c>
      <c r="G32" s="103">
        <v>3</v>
      </c>
      <c r="H32" s="103" t="s">
        <v>12</v>
      </c>
      <c r="I32" s="103">
        <v>3</v>
      </c>
      <c r="J32" s="103">
        <v>2</v>
      </c>
    </row>
    <row r="33" spans="1:10" ht="16">
      <c r="A33">
        <v>7</v>
      </c>
      <c r="B33">
        <v>86</v>
      </c>
      <c r="C33" t="s">
        <v>348</v>
      </c>
      <c r="D33" s="273">
        <v>64.150000000000006</v>
      </c>
      <c r="E33" s="274">
        <f t="shared" si="0"/>
        <v>134.71500000000003</v>
      </c>
      <c r="F33">
        <v>4</v>
      </c>
      <c r="G33" s="103">
        <v>3</v>
      </c>
      <c r="H33" s="103" t="s">
        <v>12</v>
      </c>
      <c r="I33" s="103">
        <v>3</v>
      </c>
      <c r="J33" s="103">
        <v>2</v>
      </c>
    </row>
    <row r="34" spans="1:10" ht="16">
      <c r="A34">
        <v>7</v>
      </c>
      <c r="B34">
        <v>86</v>
      </c>
      <c r="C34" t="s">
        <v>347</v>
      </c>
      <c r="D34" s="273">
        <v>55.48</v>
      </c>
      <c r="E34" s="274">
        <f t="shared" si="0"/>
        <v>116.508</v>
      </c>
      <c r="F34">
        <v>5</v>
      </c>
      <c r="G34" s="103">
        <v>3</v>
      </c>
      <c r="H34" s="103" t="s">
        <v>12</v>
      </c>
      <c r="I34" s="103">
        <v>3</v>
      </c>
      <c r="J34" s="103">
        <v>2</v>
      </c>
    </row>
    <row r="35" spans="1:10" ht="16">
      <c r="A35">
        <v>8</v>
      </c>
      <c r="B35">
        <v>110</v>
      </c>
      <c r="C35" t="s">
        <v>354</v>
      </c>
      <c r="D35" s="273">
        <v>13.27</v>
      </c>
      <c r="E35" s="274">
        <f t="shared" si="0"/>
        <v>27.867000000000001</v>
      </c>
      <c r="F35">
        <v>4</v>
      </c>
      <c r="G35" s="103">
        <v>2</v>
      </c>
      <c r="H35" s="103" t="s">
        <v>5</v>
      </c>
      <c r="I35" s="103">
        <v>4</v>
      </c>
      <c r="J35" s="103">
        <v>2</v>
      </c>
    </row>
    <row r="36" spans="1:10" ht="16">
      <c r="A36">
        <v>8</v>
      </c>
      <c r="B36">
        <v>110</v>
      </c>
      <c r="C36" t="s">
        <v>351</v>
      </c>
      <c r="D36" s="273">
        <v>11.61</v>
      </c>
      <c r="E36" s="274">
        <f t="shared" si="0"/>
        <v>24.381</v>
      </c>
      <c r="F36">
        <v>1</v>
      </c>
      <c r="G36" s="103">
        <v>2</v>
      </c>
      <c r="H36" s="103" t="s">
        <v>5</v>
      </c>
      <c r="I36" s="103">
        <v>4</v>
      </c>
      <c r="J36" s="103">
        <v>2</v>
      </c>
    </row>
    <row r="37" spans="1:10" ht="16">
      <c r="A37">
        <v>8</v>
      </c>
      <c r="B37">
        <v>110</v>
      </c>
      <c r="C37" t="s">
        <v>353</v>
      </c>
      <c r="D37" s="273">
        <v>13.6</v>
      </c>
      <c r="E37" s="274">
        <f t="shared" si="0"/>
        <v>28.56</v>
      </c>
      <c r="F37">
        <v>2</v>
      </c>
      <c r="G37" s="103">
        <v>2</v>
      </c>
      <c r="H37" s="103" t="s">
        <v>5</v>
      </c>
      <c r="I37" s="103">
        <v>4</v>
      </c>
      <c r="J37" s="103">
        <v>2</v>
      </c>
    </row>
    <row r="38" spans="1:10" ht="16">
      <c r="A38">
        <v>8</v>
      </c>
      <c r="B38">
        <v>110</v>
      </c>
      <c r="C38" t="s">
        <v>352</v>
      </c>
      <c r="D38" s="273">
        <v>18.45</v>
      </c>
      <c r="E38" s="274">
        <f t="shared" si="0"/>
        <v>38.744999999999997</v>
      </c>
      <c r="F38">
        <v>3</v>
      </c>
      <c r="G38" s="103">
        <v>2</v>
      </c>
      <c r="H38" s="103" t="s">
        <v>5</v>
      </c>
      <c r="I38" s="103">
        <v>4</v>
      </c>
      <c r="J38" s="103">
        <v>2</v>
      </c>
    </row>
    <row r="39" spans="1:10" ht="16">
      <c r="A39">
        <v>8</v>
      </c>
      <c r="B39">
        <v>110</v>
      </c>
      <c r="C39" t="s">
        <v>355</v>
      </c>
      <c r="D39" s="273">
        <v>11.76</v>
      </c>
      <c r="E39" s="274">
        <f t="shared" si="0"/>
        <v>24.696000000000002</v>
      </c>
      <c r="F39">
        <v>5</v>
      </c>
      <c r="G39" s="103">
        <v>2</v>
      </c>
      <c r="H39" s="103" t="s">
        <v>5</v>
      </c>
      <c r="I39" s="103">
        <v>4</v>
      </c>
      <c r="J39" s="103">
        <v>2</v>
      </c>
    </row>
    <row r="40" spans="1:10" ht="16">
      <c r="A40">
        <v>9</v>
      </c>
      <c r="B40">
        <v>113</v>
      </c>
      <c r="C40" t="s">
        <v>358</v>
      </c>
      <c r="D40" s="273">
        <v>12.49</v>
      </c>
      <c r="E40" s="274">
        <f t="shared" si="0"/>
        <v>26.229000000000003</v>
      </c>
      <c r="F40">
        <v>1</v>
      </c>
      <c r="G40" s="103">
        <v>3</v>
      </c>
      <c r="H40" s="103" t="s">
        <v>5</v>
      </c>
      <c r="I40" s="103">
        <v>4</v>
      </c>
      <c r="J40" s="103">
        <v>3</v>
      </c>
    </row>
    <row r="41" spans="1:10" ht="16">
      <c r="A41">
        <v>9</v>
      </c>
      <c r="B41">
        <v>113</v>
      </c>
      <c r="C41" t="s">
        <v>359</v>
      </c>
      <c r="D41" s="273">
        <v>9.99</v>
      </c>
      <c r="E41" s="274">
        <f t="shared" si="0"/>
        <v>20.979000000000003</v>
      </c>
      <c r="F41">
        <v>2</v>
      </c>
      <c r="G41" s="103">
        <v>3</v>
      </c>
      <c r="H41" s="103" t="s">
        <v>5</v>
      </c>
      <c r="I41" s="103">
        <v>4</v>
      </c>
      <c r="J41" s="103">
        <v>3</v>
      </c>
    </row>
    <row r="42" spans="1:10" ht="16">
      <c r="A42">
        <v>9</v>
      </c>
      <c r="B42">
        <v>113</v>
      </c>
      <c r="C42" t="s">
        <v>360</v>
      </c>
      <c r="D42" s="273">
        <v>12.43</v>
      </c>
      <c r="E42" s="274">
        <f t="shared" si="0"/>
        <v>26.103000000000002</v>
      </c>
      <c r="F42">
        <v>3</v>
      </c>
      <c r="G42" s="103">
        <v>3</v>
      </c>
      <c r="H42" s="103" t="s">
        <v>5</v>
      </c>
      <c r="I42" s="103">
        <v>4</v>
      </c>
      <c r="J42" s="103">
        <v>3</v>
      </c>
    </row>
    <row r="43" spans="1:10" ht="16">
      <c r="A43">
        <v>9</v>
      </c>
      <c r="B43">
        <v>113</v>
      </c>
      <c r="C43" t="s">
        <v>357</v>
      </c>
      <c r="D43" s="273">
        <v>7.69</v>
      </c>
      <c r="E43" s="274">
        <f t="shared" si="0"/>
        <v>16.149000000000001</v>
      </c>
      <c r="F43">
        <v>4</v>
      </c>
      <c r="G43" s="103">
        <v>3</v>
      </c>
      <c r="H43" s="103" t="s">
        <v>5</v>
      </c>
      <c r="I43" s="103">
        <v>4</v>
      </c>
      <c r="J43" s="103">
        <v>3</v>
      </c>
    </row>
    <row r="44" spans="1:10" ht="16">
      <c r="A44">
        <v>9</v>
      </c>
      <c r="B44">
        <v>113</v>
      </c>
      <c r="C44" t="s">
        <v>356</v>
      </c>
      <c r="D44" s="273">
        <v>13.35</v>
      </c>
      <c r="E44" s="274">
        <f t="shared" si="0"/>
        <v>28.035</v>
      </c>
      <c r="F44">
        <v>5</v>
      </c>
      <c r="G44" s="103">
        <v>3</v>
      </c>
      <c r="H44" s="103" t="s">
        <v>5</v>
      </c>
      <c r="I44" s="103">
        <v>4</v>
      </c>
      <c r="J44" s="103">
        <v>3</v>
      </c>
    </row>
    <row r="45" spans="1:10" ht="16">
      <c r="A45">
        <v>10</v>
      </c>
      <c r="B45">
        <v>119</v>
      </c>
      <c r="C45" t="s">
        <v>363</v>
      </c>
      <c r="D45" s="273">
        <v>69.98</v>
      </c>
      <c r="E45" s="274">
        <f t="shared" si="0"/>
        <v>146.95800000000003</v>
      </c>
      <c r="F45">
        <v>1</v>
      </c>
      <c r="G45" s="103">
        <v>2</v>
      </c>
      <c r="H45" s="103" t="s">
        <v>12</v>
      </c>
      <c r="I45" s="103">
        <v>4</v>
      </c>
      <c r="J45" s="103">
        <v>2</v>
      </c>
    </row>
    <row r="46" spans="1:10" ht="16">
      <c r="A46">
        <v>10</v>
      </c>
      <c r="B46">
        <v>119</v>
      </c>
      <c r="C46" t="s">
        <v>364</v>
      </c>
      <c r="D46" s="273">
        <v>66.12</v>
      </c>
      <c r="E46" s="274">
        <f t="shared" si="0"/>
        <v>138.852</v>
      </c>
      <c r="F46">
        <v>2</v>
      </c>
      <c r="G46" s="103">
        <v>2</v>
      </c>
      <c r="H46" s="103" t="s">
        <v>12</v>
      </c>
      <c r="I46" s="103">
        <v>4</v>
      </c>
      <c r="J46" s="103">
        <v>2</v>
      </c>
    </row>
    <row r="47" spans="1:10" ht="16">
      <c r="A47">
        <v>10</v>
      </c>
      <c r="B47">
        <v>119</v>
      </c>
      <c r="C47" t="s">
        <v>365</v>
      </c>
      <c r="D47" s="273"/>
      <c r="E47" s="274"/>
      <c r="F47">
        <v>3</v>
      </c>
      <c r="G47" s="103">
        <v>2</v>
      </c>
      <c r="H47" s="103" t="s">
        <v>12</v>
      </c>
      <c r="I47" s="103">
        <v>4</v>
      </c>
      <c r="J47" s="103">
        <v>2</v>
      </c>
    </row>
    <row r="48" spans="1:10" ht="16">
      <c r="A48">
        <v>10</v>
      </c>
      <c r="B48">
        <v>119</v>
      </c>
      <c r="C48" t="s">
        <v>361</v>
      </c>
      <c r="D48" s="273">
        <v>67.97</v>
      </c>
      <c r="E48" s="274">
        <f t="shared" ref="E48:E94" si="1">D48*2.1</f>
        <v>142.73699999999999</v>
      </c>
      <c r="F48">
        <v>4</v>
      </c>
      <c r="G48" s="103">
        <v>2</v>
      </c>
      <c r="H48" s="103" t="s">
        <v>12</v>
      </c>
      <c r="I48" s="103">
        <v>4</v>
      </c>
      <c r="J48" s="103">
        <v>2</v>
      </c>
    </row>
    <row r="49" spans="1:10" ht="16">
      <c r="A49">
        <v>10</v>
      </c>
      <c r="B49">
        <v>119</v>
      </c>
      <c r="C49" t="s">
        <v>362</v>
      </c>
      <c r="D49" s="273">
        <v>98.18</v>
      </c>
      <c r="E49" s="274">
        <f t="shared" si="1"/>
        <v>206.17800000000003</v>
      </c>
      <c r="F49">
        <v>5</v>
      </c>
      <c r="G49" s="103">
        <v>2</v>
      </c>
      <c r="H49" s="103" t="s">
        <v>12</v>
      </c>
      <c r="I49" s="103">
        <v>4</v>
      </c>
      <c r="J49" s="103">
        <v>2</v>
      </c>
    </row>
    <row r="50" spans="1:10" ht="16">
      <c r="A50">
        <v>11</v>
      </c>
      <c r="B50">
        <v>122</v>
      </c>
      <c r="C50" t="s">
        <v>366</v>
      </c>
      <c r="D50" s="273">
        <v>92.07</v>
      </c>
      <c r="E50" s="274">
        <f t="shared" si="1"/>
        <v>193.34699999999998</v>
      </c>
      <c r="F50">
        <v>1</v>
      </c>
      <c r="G50" s="103">
        <v>3</v>
      </c>
      <c r="H50" s="103" t="s">
        <v>12</v>
      </c>
      <c r="I50" s="103">
        <v>4</v>
      </c>
      <c r="J50" s="103">
        <v>3</v>
      </c>
    </row>
    <row r="51" spans="1:10" ht="16">
      <c r="A51">
        <v>11</v>
      </c>
      <c r="B51">
        <v>122</v>
      </c>
      <c r="C51" t="s">
        <v>367</v>
      </c>
      <c r="D51" s="273">
        <v>145.65</v>
      </c>
      <c r="E51" s="274">
        <f t="shared" si="1"/>
        <v>305.86500000000001</v>
      </c>
      <c r="F51">
        <v>2</v>
      </c>
      <c r="G51" s="103">
        <v>3</v>
      </c>
      <c r="H51" s="103" t="s">
        <v>12</v>
      </c>
      <c r="I51" s="103">
        <v>4</v>
      </c>
      <c r="J51" s="103">
        <v>3</v>
      </c>
    </row>
    <row r="52" spans="1:10" ht="16">
      <c r="A52">
        <v>11</v>
      </c>
      <c r="B52">
        <v>122</v>
      </c>
      <c r="C52" t="s">
        <v>370</v>
      </c>
      <c r="D52" s="273">
        <v>35.840000000000003</v>
      </c>
      <c r="E52" s="274">
        <f t="shared" si="1"/>
        <v>75.26400000000001</v>
      </c>
      <c r="F52">
        <v>3</v>
      </c>
      <c r="G52" s="103">
        <v>3</v>
      </c>
      <c r="H52" s="103" t="s">
        <v>12</v>
      </c>
      <c r="I52" s="103">
        <v>4</v>
      </c>
      <c r="J52" s="103">
        <v>3</v>
      </c>
    </row>
    <row r="53" spans="1:10" ht="16">
      <c r="A53">
        <v>11</v>
      </c>
      <c r="B53">
        <v>122</v>
      </c>
      <c r="C53" t="s">
        <v>368</v>
      </c>
      <c r="D53" s="273">
        <v>81.599999999999994</v>
      </c>
      <c r="E53" s="274">
        <f t="shared" si="1"/>
        <v>171.35999999999999</v>
      </c>
      <c r="F53">
        <v>4</v>
      </c>
      <c r="G53" s="103">
        <v>3</v>
      </c>
      <c r="H53" s="103" t="s">
        <v>12</v>
      </c>
      <c r="I53" s="103">
        <v>4</v>
      </c>
      <c r="J53" s="103">
        <v>3</v>
      </c>
    </row>
    <row r="54" spans="1:10" ht="16">
      <c r="A54">
        <v>11</v>
      </c>
      <c r="B54">
        <v>122</v>
      </c>
      <c r="C54" t="s">
        <v>369</v>
      </c>
      <c r="D54" s="273">
        <v>57.24</v>
      </c>
      <c r="E54" s="274">
        <f t="shared" si="1"/>
        <v>120.20400000000001</v>
      </c>
      <c r="F54">
        <v>5</v>
      </c>
      <c r="G54" s="103">
        <v>3</v>
      </c>
      <c r="H54" s="103" t="s">
        <v>12</v>
      </c>
      <c r="I54" s="103">
        <v>4</v>
      </c>
      <c r="J54" s="103">
        <v>3</v>
      </c>
    </row>
    <row r="55" spans="1:10" ht="16">
      <c r="A55">
        <v>12</v>
      </c>
      <c r="B55">
        <v>146</v>
      </c>
      <c r="C55" t="s">
        <v>373</v>
      </c>
      <c r="D55" s="273">
        <v>10.62</v>
      </c>
      <c r="E55" s="274">
        <f t="shared" si="1"/>
        <v>22.302</v>
      </c>
      <c r="F55">
        <v>1</v>
      </c>
      <c r="G55" s="103">
        <v>2</v>
      </c>
      <c r="H55" s="103" t="s">
        <v>5</v>
      </c>
      <c r="I55" s="103">
        <v>5</v>
      </c>
      <c r="J55" s="103">
        <v>2</v>
      </c>
    </row>
    <row r="56" spans="1:10" ht="16">
      <c r="A56">
        <v>12</v>
      </c>
      <c r="B56">
        <v>146</v>
      </c>
      <c r="C56" t="s">
        <v>374</v>
      </c>
      <c r="D56" s="273">
        <v>12.55</v>
      </c>
      <c r="E56" s="274">
        <f t="shared" si="1"/>
        <v>26.355000000000004</v>
      </c>
      <c r="F56">
        <v>2</v>
      </c>
      <c r="G56" s="103">
        <v>2</v>
      </c>
      <c r="H56" s="103" t="s">
        <v>5</v>
      </c>
      <c r="I56" s="103">
        <v>5</v>
      </c>
      <c r="J56" s="103">
        <v>2</v>
      </c>
    </row>
    <row r="57" spans="1:10" ht="16">
      <c r="A57">
        <v>12</v>
      </c>
      <c r="B57">
        <v>146</v>
      </c>
      <c r="C57" t="s">
        <v>371</v>
      </c>
      <c r="D57" s="273">
        <v>12.66</v>
      </c>
      <c r="E57" s="274">
        <f t="shared" si="1"/>
        <v>26.586000000000002</v>
      </c>
      <c r="F57">
        <v>3</v>
      </c>
      <c r="G57" s="103">
        <v>2</v>
      </c>
      <c r="H57" s="103" t="s">
        <v>5</v>
      </c>
      <c r="I57" s="103">
        <v>5</v>
      </c>
      <c r="J57" s="103">
        <v>2</v>
      </c>
    </row>
    <row r="58" spans="1:10" ht="16">
      <c r="A58">
        <v>12</v>
      </c>
      <c r="B58">
        <v>146</v>
      </c>
      <c r="C58" t="s">
        <v>372</v>
      </c>
      <c r="D58" s="273">
        <v>18.71</v>
      </c>
      <c r="E58" s="274">
        <f t="shared" si="1"/>
        <v>39.291000000000004</v>
      </c>
      <c r="F58">
        <v>4</v>
      </c>
      <c r="G58" s="103">
        <v>2</v>
      </c>
      <c r="H58" s="103" t="s">
        <v>5</v>
      </c>
      <c r="I58" s="103">
        <v>5</v>
      </c>
      <c r="J58" s="103">
        <v>2</v>
      </c>
    </row>
    <row r="59" spans="1:10" ht="16">
      <c r="A59">
        <v>12</v>
      </c>
      <c r="B59">
        <v>146</v>
      </c>
      <c r="C59" t="s">
        <v>375</v>
      </c>
      <c r="D59" s="273">
        <v>10.210000000000001</v>
      </c>
      <c r="E59" s="274">
        <f t="shared" si="1"/>
        <v>21.441000000000003</v>
      </c>
      <c r="F59">
        <v>5</v>
      </c>
      <c r="G59" s="103">
        <v>2</v>
      </c>
      <c r="H59" s="103" t="s">
        <v>5</v>
      </c>
      <c r="I59" s="103">
        <v>5</v>
      </c>
      <c r="J59" s="103">
        <v>2</v>
      </c>
    </row>
    <row r="60" spans="1:10" ht="16">
      <c r="A60">
        <v>13</v>
      </c>
      <c r="B60">
        <v>149</v>
      </c>
      <c r="C60" t="s">
        <v>378</v>
      </c>
      <c r="D60" s="273">
        <v>10.41</v>
      </c>
      <c r="E60" s="274">
        <f t="shared" si="1"/>
        <v>21.861000000000001</v>
      </c>
      <c r="F60">
        <v>1</v>
      </c>
      <c r="G60" s="103">
        <v>3</v>
      </c>
      <c r="H60" s="103" t="s">
        <v>5</v>
      </c>
      <c r="I60" s="103">
        <v>5</v>
      </c>
      <c r="J60" s="103">
        <v>3</v>
      </c>
    </row>
    <row r="61" spans="1:10" ht="16">
      <c r="A61">
        <v>13</v>
      </c>
      <c r="B61">
        <v>149</v>
      </c>
      <c r="C61" t="s">
        <v>377</v>
      </c>
      <c r="D61" s="273">
        <v>12.03</v>
      </c>
      <c r="E61" s="274">
        <f t="shared" si="1"/>
        <v>25.262999999999998</v>
      </c>
      <c r="F61">
        <v>2</v>
      </c>
      <c r="G61" s="103">
        <v>3</v>
      </c>
      <c r="H61" s="103" t="s">
        <v>5</v>
      </c>
      <c r="I61" s="103">
        <v>5</v>
      </c>
      <c r="J61" s="103">
        <v>3</v>
      </c>
    </row>
    <row r="62" spans="1:10" ht="16">
      <c r="A62">
        <v>13</v>
      </c>
      <c r="B62">
        <v>149</v>
      </c>
      <c r="C62" t="s">
        <v>380</v>
      </c>
      <c r="D62" s="273">
        <v>14.04</v>
      </c>
      <c r="E62" s="274">
        <f t="shared" si="1"/>
        <v>29.483999999999998</v>
      </c>
      <c r="F62">
        <v>3</v>
      </c>
      <c r="G62" s="103">
        <v>3</v>
      </c>
      <c r="H62" s="103" t="s">
        <v>5</v>
      </c>
      <c r="I62" s="103">
        <v>5</v>
      </c>
      <c r="J62" s="103">
        <v>3</v>
      </c>
    </row>
    <row r="63" spans="1:10" ht="16">
      <c r="A63">
        <v>13</v>
      </c>
      <c r="B63">
        <v>149</v>
      </c>
      <c r="C63" t="s">
        <v>379</v>
      </c>
      <c r="D63" s="273">
        <v>26.88</v>
      </c>
      <c r="E63" s="274">
        <f t="shared" si="1"/>
        <v>56.448</v>
      </c>
      <c r="F63">
        <v>4</v>
      </c>
      <c r="G63" s="103">
        <v>3</v>
      </c>
      <c r="H63" s="103" t="s">
        <v>5</v>
      </c>
      <c r="I63" s="103">
        <v>5</v>
      </c>
      <c r="J63" s="103">
        <v>3</v>
      </c>
    </row>
    <row r="64" spans="1:10" ht="16">
      <c r="A64">
        <v>13</v>
      </c>
      <c r="B64">
        <v>149</v>
      </c>
      <c r="C64" t="s">
        <v>376</v>
      </c>
      <c r="D64" s="273">
        <v>14.83</v>
      </c>
      <c r="E64" s="274">
        <f t="shared" si="1"/>
        <v>31.143000000000001</v>
      </c>
      <c r="F64">
        <v>5</v>
      </c>
      <c r="G64" s="103">
        <v>3</v>
      </c>
      <c r="H64" s="103" t="s">
        <v>5</v>
      </c>
      <c r="I64" s="103">
        <v>5</v>
      </c>
      <c r="J64" s="103">
        <v>3</v>
      </c>
    </row>
    <row r="65" spans="1:10" ht="16">
      <c r="A65">
        <v>14</v>
      </c>
      <c r="B65">
        <v>155</v>
      </c>
      <c r="C65" t="s">
        <v>383</v>
      </c>
      <c r="D65" s="273">
        <v>80.319999999999993</v>
      </c>
      <c r="E65" s="274">
        <f t="shared" si="1"/>
        <v>168.672</v>
      </c>
      <c r="F65">
        <v>1</v>
      </c>
      <c r="G65" s="103">
        <v>2</v>
      </c>
      <c r="H65" s="103" t="s">
        <v>12</v>
      </c>
      <c r="I65" s="103">
        <v>5</v>
      </c>
      <c r="J65" s="103">
        <v>3</v>
      </c>
    </row>
    <row r="66" spans="1:10" ht="16">
      <c r="A66">
        <v>14</v>
      </c>
      <c r="B66">
        <v>155</v>
      </c>
      <c r="C66" t="s">
        <v>385</v>
      </c>
      <c r="D66" s="273">
        <v>56.68</v>
      </c>
      <c r="E66" s="274">
        <f t="shared" si="1"/>
        <v>119.02800000000001</v>
      </c>
      <c r="F66">
        <v>2</v>
      </c>
      <c r="G66" s="103">
        <v>2</v>
      </c>
      <c r="H66" s="103" t="s">
        <v>12</v>
      </c>
      <c r="I66" s="103">
        <v>5</v>
      </c>
      <c r="J66" s="103">
        <v>3</v>
      </c>
    </row>
    <row r="67" spans="1:10" ht="16">
      <c r="A67">
        <v>14</v>
      </c>
      <c r="B67">
        <v>155</v>
      </c>
      <c r="C67" t="s">
        <v>381</v>
      </c>
      <c r="D67" s="273">
        <v>59.82</v>
      </c>
      <c r="E67" s="274">
        <f t="shared" si="1"/>
        <v>125.622</v>
      </c>
      <c r="F67">
        <v>3</v>
      </c>
      <c r="G67" s="103">
        <v>2</v>
      </c>
      <c r="H67" s="103" t="s">
        <v>12</v>
      </c>
      <c r="I67" s="103">
        <v>5</v>
      </c>
      <c r="J67" s="103">
        <v>3</v>
      </c>
    </row>
    <row r="68" spans="1:10" ht="16">
      <c r="A68">
        <v>14</v>
      </c>
      <c r="B68">
        <v>155</v>
      </c>
      <c r="C68" t="s">
        <v>382</v>
      </c>
      <c r="D68" s="273">
        <v>44.98</v>
      </c>
      <c r="E68" s="274">
        <f t="shared" si="1"/>
        <v>94.457999999999998</v>
      </c>
      <c r="F68">
        <v>4</v>
      </c>
      <c r="G68" s="103">
        <v>2</v>
      </c>
      <c r="H68" s="103" t="s">
        <v>12</v>
      </c>
      <c r="I68" s="103">
        <v>5</v>
      </c>
      <c r="J68" s="103">
        <v>3</v>
      </c>
    </row>
    <row r="69" spans="1:10" ht="16">
      <c r="A69">
        <v>14</v>
      </c>
      <c r="B69">
        <v>155</v>
      </c>
      <c r="C69" t="s">
        <v>384</v>
      </c>
      <c r="D69" s="273">
        <v>70.459999999999994</v>
      </c>
      <c r="E69" s="274">
        <f t="shared" si="1"/>
        <v>147.96599999999998</v>
      </c>
      <c r="F69">
        <v>5</v>
      </c>
      <c r="G69" s="103">
        <v>2</v>
      </c>
      <c r="H69" s="103" t="s">
        <v>12</v>
      </c>
      <c r="I69" s="103">
        <v>5</v>
      </c>
      <c r="J69" s="103">
        <v>3</v>
      </c>
    </row>
    <row r="70" spans="1:10" ht="16">
      <c r="A70">
        <v>15</v>
      </c>
      <c r="B70">
        <v>158</v>
      </c>
      <c r="C70" t="s">
        <v>387</v>
      </c>
      <c r="D70" s="273">
        <v>63.37</v>
      </c>
      <c r="E70" s="274">
        <f t="shared" si="1"/>
        <v>133.077</v>
      </c>
      <c r="F70">
        <v>1</v>
      </c>
      <c r="G70" s="103">
        <v>3</v>
      </c>
      <c r="H70" s="103" t="s">
        <v>12</v>
      </c>
      <c r="I70" s="103">
        <v>5</v>
      </c>
      <c r="J70" s="103">
        <v>1</v>
      </c>
    </row>
    <row r="71" spans="1:10" ht="16">
      <c r="A71">
        <v>15</v>
      </c>
      <c r="B71">
        <v>158</v>
      </c>
      <c r="C71" t="s">
        <v>386</v>
      </c>
      <c r="D71" s="273">
        <v>62.62</v>
      </c>
      <c r="E71" s="274">
        <f t="shared" si="1"/>
        <v>131.50200000000001</v>
      </c>
      <c r="F71">
        <v>2</v>
      </c>
      <c r="G71" s="103">
        <v>3</v>
      </c>
      <c r="H71" s="103" t="s">
        <v>12</v>
      </c>
      <c r="I71" s="103">
        <v>5</v>
      </c>
      <c r="J71" s="103">
        <v>1</v>
      </c>
    </row>
    <row r="72" spans="1:10" ht="16">
      <c r="A72">
        <v>15</v>
      </c>
      <c r="B72">
        <v>158</v>
      </c>
      <c r="C72" t="s">
        <v>389</v>
      </c>
      <c r="D72" s="273">
        <v>22.12</v>
      </c>
      <c r="E72" s="274">
        <f t="shared" si="1"/>
        <v>46.452000000000005</v>
      </c>
      <c r="F72">
        <v>3</v>
      </c>
      <c r="G72" s="103">
        <v>3</v>
      </c>
      <c r="H72" s="103" t="s">
        <v>12</v>
      </c>
      <c r="I72" s="103">
        <v>5</v>
      </c>
      <c r="J72" s="103">
        <v>1</v>
      </c>
    </row>
    <row r="73" spans="1:10" ht="16">
      <c r="A73">
        <v>15</v>
      </c>
      <c r="B73">
        <v>158</v>
      </c>
      <c r="C73" t="s">
        <v>388</v>
      </c>
      <c r="D73" s="273">
        <v>91.58</v>
      </c>
      <c r="E73" s="274">
        <f t="shared" si="1"/>
        <v>192.31800000000001</v>
      </c>
      <c r="F73">
        <v>4</v>
      </c>
      <c r="G73" s="103">
        <v>3</v>
      </c>
      <c r="H73" s="103" t="s">
        <v>12</v>
      </c>
      <c r="I73" s="103">
        <v>5</v>
      </c>
      <c r="J73" s="103">
        <v>1</v>
      </c>
    </row>
    <row r="74" spans="1:10" ht="16">
      <c r="A74">
        <v>15</v>
      </c>
      <c r="B74">
        <v>158</v>
      </c>
      <c r="C74" t="s">
        <v>390</v>
      </c>
      <c r="D74" s="273">
        <v>56.95</v>
      </c>
      <c r="E74" s="274">
        <f t="shared" si="1"/>
        <v>119.59500000000001</v>
      </c>
      <c r="F74">
        <v>5</v>
      </c>
      <c r="G74" s="103">
        <v>3</v>
      </c>
      <c r="H74" s="103" t="s">
        <v>12</v>
      </c>
      <c r="I74" s="103">
        <v>5</v>
      </c>
      <c r="J74" s="103">
        <v>1</v>
      </c>
    </row>
    <row r="75" spans="1:10" ht="16">
      <c r="A75">
        <v>16</v>
      </c>
      <c r="B75">
        <v>173</v>
      </c>
      <c r="C75" t="s">
        <v>394</v>
      </c>
      <c r="D75" s="273">
        <v>8.9600000000000009</v>
      </c>
      <c r="E75" s="274">
        <f t="shared" si="1"/>
        <v>18.816000000000003</v>
      </c>
      <c r="F75">
        <v>1</v>
      </c>
      <c r="G75" s="103">
        <v>2</v>
      </c>
      <c r="H75" s="103" t="s">
        <v>5</v>
      </c>
      <c r="I75" s="103">
        <v>6</v>
      </c>
      <c r="J75" s="103">
        <v>1</v>
      </c>
    </row>
    <row r="76" spans="1:10" ht="16">
      <c r="A76">
        <v>16</v>
      </c>
      <c r="B76">
        <v>173</v>
      </c>
      <c r="C76" t="s">
        <v>395</v>
      </c>
      <c r="D76" s="273">
        <v>10.47</v>
      </c>
      <c r="E76" s="274">
        <f t="shared" si="1"/>
        <v>21.987000000000002</v>
      </c>
      <c r="F76">
        <v>2</v>
      </c>
      <c r="G76" s="103">
        <v>2</v>
      </c>
      <c r="H76" s="103" t="s">
        <v>5</v>
      </c>
      <c r="I76" s="103">
        <v>6</v>
      </c>
      <c r="J76" s="103">
        <v>1</v>
      </c>
    </row>
    <row r="77" spans="1:10" ht="16">
      <c r="A77">
        <v>16</v>
      </c>
      <c r="B77">
        <v>173</v>
      </c>
      <c r="C77" t="s">
        <v>391</v>
      </c>
      <c r="D77" s="273">
        <v>17.5</v>
      </c>
      <c r="E77" s="274">
        <f t="shared" si="1"/>
        <v>36.75</v>
      </c>
      <c r="F77">
        <v>3</v>
      </c>
      <c r="G77" s="103">
        <v>2</v>
      </c>
      <c r="H77" s="103" t="s">
        <v>5</v>
      </c>
      <c r="I77" s="103">
        <v>6</v>
      </c>
      <c r="J77" s="103">
        <v>1</v>
      </c>
    </row>
    <row r="78" spans="1:10" ht="16">
      <c r="A78">
        <v>16</v>
      </c>
      <c r="B78">
        <v>173</v>
      </c>
      <c r="C78" t="s">
        <v>392</v>
      </c>
      <c r="D78" s="273">
        <v>14.7</v>
      </c>
      <c r="E78" s="274">
        <f t="shared" si="1"/>
        <v>30.87</v>
      </c>
      <c r="F78">
        <v>4</v>
      </c>
      <c r="G78" s="103">
        <v>2</v>
      </c>
      <c r="H78" s="103" t="s">
        <v>5</v>
      </c>
      <c r="I78" s="103">
        <v>6</v>
      </c>
      <c r="J78" s="103">
        <v>1</v>
      </c>
    </row>
    <row r="79" spans="1:10" ht="16">
      <c r="A79">
        <v>16</v>
      </c>
      <c r="B79">
        <v>173</v>
      </c>
      <c r="C79" t="s">
        <v>393</v>
      </c>
      <c r="D79" s="273">
        <v>8.9600000000000009</v>
      </c>
      <c r="E79" s="274">
        <f t="shared" si="1"/>
        <v>18.816000000000003</v>
      </c>
      <c r="F79">
        <v>5</v>
      </c>
      <c r="G79" s="103">
        <v>2</v>
      </c>
      <c r="H79" s="103" t="s">
        <v>5</v>
      </c>
      <c r="I79" s="103">
        <v>6</v>
      </c>
      <c r="J79" s="103">
        <v>1</v>
      </c>
    </row>
    <row r="80" spans="1:10" ht="16">
      <c r="A80">
        <v>17</v>
      </c>
      <c r="B80">
        <v>176</v>
      </c>
      <c r="C80" t="s">
        <v>397</v>
      </c>
      <c r="D80" s="273">
        <v>5.36</v>
      </c>
      <c r="E80" s="274">
        <f t="shared" si="1"/>
        <v>11.256000000000002</v>
      </c>
      <c r="F80">
        <v>1</v>
      </c>
      <c r="G80" s="103">
        <v>3</v>
      </c>
      <c r="H80" s="103" t="s">
        <v>5</v>
      </c>
      <c r="I80" s="103">
        <v>6</v>
      </c>
      <c r="J80" s="103">
        <v>2</v>
      </c>
    </row>
    <row r="81" spans="1:10" ht="16">
      <c r="A81">
        <v>17</v>
      </c>
      <c r="B81">
        <v>176</v>
      </c>
      <c r="C81" t="s">
        <v>398</v>
      </c>
      <c r="D81" s="273">
        <v>13.34</v>
      </c>
      <c r="E81" s="274">
        <f t="shared" si="1"/>
        <v>28.013999999999999</v>
      </c>
      <c r="F81">
        <v>2</v>
      </c>
      <c r="G81" s="103">
        <v>3</v>
      </c>
      <c r="H81" s="103" t="s">
        <v>5</v>
      </c>
      <c r="I81" s="103">
        <v>6</v>
      </c>
      <c r="J81" s="103">
        <v>2</v>
      </c>
    </row>
    <row r="82" spans="1:10" ht="16">
      <c r="A82">
        <v>17</v>
      </c>
      <c r="B82">
        <v>176</v>
      </c>
      <c r="C82" t="s">
        <v>396</v>
      </c>
      <c r="D82" s="273">
        <v>11.21</v>
      </c>
      <c r="E82" s="274">
        <f t="shared" si="1"/>
        <v>23.541000000000004</v>
      </c>
      <c r="F82">
        <v>3</v>
      </c>
      <c r="G82" s="103">
        <v>3</v>
      </c>
      <c r="H82" s="103" t="s">
        <v>5</v>
      </c>
      <c r="I82" s="103">
        <v>6</v>
      </c>
      <c r="J82" s="103">
        <v>2</v>
      </c>
    </row>
    <row r="83" spans="1:10" ht="16">
      <c r="A83">
        <v>17</v>
      </c>
      <c r="B83">
        <v>176</v>
      </c>
      <c r="C83" t="s">
        <v>399</v>
      </c>
      <c r="D83" s="273">
        <v>6.16</v>
      </c>
      <c r="E83" s="274">
        <f t="shared" si="1"/>
        <v>12.936000000000002</v>
      </c>
      <c r="F83">
        <v>4</v>
      </c>
      <c r="G83" s="103">
        <v>3</v>
      </c>
      <c r="H83" s="103" t="s">
        <v>5</v>
      </c>
      <c r="I83" s="103">
        <v>6</v>
      </c>
      <c r="J83" s="103">
        <v>2</v>
      </c>
    </row>
    <row r="84" spans="1:10" ht="16">
      <c r="A84">
        <v>17</v>
      </c>
      <c r="B84">
        <v>176</v>
      </c>
      <c r="C84" t="s">
        <v>400</v>
      </c>
      <c r="D84" s="273">
        <v>11.95</v>
      </c>
      <c r="E84" s="274">
        <f t="shared" si="1"/>
        <v>25.094999999999999</v>
      </c>
      <c r="F84">
        <v>5</v>
      </c>
      <c r="G84" s="103">
        <v>3</v>
      </c>
      <c r="H84" s="103" t="s">
        <v>5</v>
      </c>
      <c r="I84" s="103">
        <v>6</v>
      </c>
      <c r="J84" s="103">
        <v>2</v>
      </c>
    </row>
    <row r="85" spans="1:10" ht="16">
      <c r="A85">
        <v>18</v>
      </c>
      <c r="B85">
        <v>182</v>
      </c>
      <c r="C85" t="s">
        <v>402</v>
      </c>
      <c r="D85" s="273">
        <v>61.56</v>
      </c>
      <c r="E85" s="274">
        <f t="shared" si="1"/>
        <v>129.27600000000001</v>
      </c>
      <c r="F85">
        <v>1</v>
      </c>
      <c r="G85" s="103">
        <v>2</v>
      </c>
      <c r="H85" s="103" t="s">
        <v>12</v>
      </c>
      <c r="I85" s="103">
        <v>6</v>
      </c>
      <c r="J85" s="103">
        <v>1</v>
      </c>
    </row>
    <row r="86" spans="1:10" ht="16">
      <c r="A86">
        <v>18</v>
      </c>
      <c r="B86">
        <v>182</v>
      </c>
      <c r="C86" t="s">
        <v>404</v>
      </c>
      <c r="D86" s="273">
        <v>79.849999999999994</v>
      </c>
      <c r="E86" s="274">
        <f t="shared" si="1"/>
        <v>167.685</v>
      </c>
      <c r="F86">
        <v>2</v>
      </c>
      <c r="G86" s="103">
        <v>2</v>
      </c>
      <c r="H86" s="103" t="s">
        <v>12</v>
      </c>
      <c r="I86" s="103">
        <v>6</v>
      </c>
      <c r="J86" s="103">
        <v>1</v>
      </c>
    </row>
    <row r="87" spans="1:10" ht="16">
      <c r="A87">
        <v>18</v>
      </c>
      <c r="B87">
        <v>182</v>
      </c>
      <c r="C87" t="s">
        <v>403</v>
      </c>
      <c r="D87" s="273">
        <v>57.62</v>
      </c>
      <c r="E87" s="274">
        <f t="shared" si="1"/>
        <v>121.002</v>
      </c>
      <c r="F87">
        <v>3</v>
      </c>
      <c r="G87" s="103">
        <v>2</v>
      </c>
      <c r="H87" s="103" t="s">
        <v>12</v>
      </c>
      <c r="I87" s="103">
        <v>6</v>
      </c>
      <c r="J87" s="103">
        <v>1</v>
      </c>
    </row>
    <row r="88" spans="1:10" ht="16">
      <c r="A88">
        <v>18</v>
      </c>
      <c r="B88">
        <v>182</v>
      </c>
      <c r="C88" t="s">
        <v>401</v>
      </c>
      <c r="D88" s="273">
        <v>30.16</v>
      </c>
      <c r="E88" s="274">
        <f t="shared" si="1"/>
        <v>63.336000000000006</v>
      </c>
      <c r="F88">
        <v>4</v>
      </c>
      <c r="G88" s="103">
        <v>2</v>
      </c>
      <c r="H88" s="103" t="s">
        <v>12</v>
      </c>
      <c r="I88" s="103">
        <v>6</v>
      </c>
      <c r="J88" s="103">
        <v>1</v>
      </c>
    </row>
    <row r="89" spans="1:10" ht="16">
      <c r="A89">
        <v>18</v>
      </c>
      <c r="B89">
        <v>182</v>
      </c>
      <c r="C89" t="s">
        <v>405</v>
      </c>
      <c r="D89" s="273">
        <v>30.9</v>
      </c>
      <c r="E89" s="274">
        <f t="shared" si="1"/>
        <v>64.89</v>
      </c>
      <c r="F89">
        <v>5</v>
      </c>
      <c r="G89" s="103">
        <v>2</v>
      </c>
      <c r="H89" s="103" t="s">
        <v>12</v>
      </c>
      <c r="I89" s="103">
        <v>6</v>
      </c>
      <c r="J89" s="103">
        <v>1</v>
      </c>
    </row>
    <row r="90" spans="1:10" ht="16">
      <c r="A90">
        <v>19</v>
      </c>
      <c r="B90">
        <v>185</v>
      </c>
      <c r="C90" t="s">
        <v>407</v>
      </c>
      <c r="D90" s="273">
        <v>36.770000000000003</v>
      </c>
      <c r="E90" s="274">
        <f t="shared" si="1"/>
        <v>77.217000000000013</v>
      </c>
      <c r="F90">
        <v>1</v>
      </c>
      <c r="G90" s="103">
        <v>3</v>
      </c>
      <c r="H90" s="103" t="s">
        <v>12</v>
      </c>
      <c r="I90" s="103">
        <v>6</v>
      </c>
      <c r="J90" s="103">
        <v>2</v>
      </c>
    </row>
    <row r="91" spans="1:10" ht="16">
      <c r="A91">
        <v>19</v>
      </c>
      <c r="B91">
        <v>185</v>
      </c>
      <c r="C91" t="s">
        <v>409</v>
      </c>
      <c r="D91" s="273">
        <v>23.34</v>
      </c>
      <c r="E91" s="274">
        <f t="shared" si="1"/>
        <v>49.014000000000003</v>
      </c>
      <c r="F91">
        <v>2</v>
      </c>
      <c r="G91" s="103">
        <v>3</v>
      </c>
      <c r="H91" s="103" t="s">
        <v>12</v>
      </c>
      <c r="I91" s="103">
        <v>6</v>
      </c>
      <c r="J91" s="103">
        <v>2</v>
      </c>
    </row>
    <row r="92" spans="1:10" ht="16">
      <c r="A92">
        <v>19</v>
      </c>
      <c r="B92">
        <v>185</v>
      </c>
      <c r="C92" t="s">
        <v>410</v>
      </c>
      <c r="D92" s="273">
        <v>33.49</v>
      </c>
      <c r="E92" s="274">
        <f t="shared" si="1"/>
        <v>70.329000000000008</v>
      </c>
      <c r="F92">
        <v>3</v>
      </c>
      <c r="G92" s="103">
        <v>3</v>
      </c>
      <c r="H92" s="103" t="s">
        <v>12</v>
      </c>
      <c r="I92" s="103">
        <v>6</v>
      </c>
      <c r="J92" s="103">
        <v>2</v>
      </c>
    </row>
    <row r="93" spans="1:10" ht="16">
      <c r="A93">
        <v>19</v>
      </c>
      <c r="B93">
        <v>185</v>
      </c>
      <c r="C93" t="s">
        <v>408</v>
      </c>
      <c r="D93" s="273">
        <v>41.1</v>
      </c>
      <c r="E93" s="274">
        <f t="shared" si="1"/>
        <v>86.31</v>
      </c>
      <c r="F93">
        <v>4</v>
      </c>
      <c r="G93" s="103">
        <v>3</v>
      </c>
      <c r="H93" s="103" t="s">
        <v>12</v>
      </c>
      <c r="I93" s="103">
        <v>6</v>
      </c>
      <c r="J93" s="103">
        <v>2</v>
      </c>
    </row>
    <row r="94" spans="1:10" ht="16">
      <c r="A94">
        <v>19</v>
      </c>
      <c r="B94">
        <v>185</v>
      </c>
      <c r="C94" t="s">
        <v>406</v>
      </c>
      <c r="D94" s="273">
        <v>40.950000000000003</v>
      </c>
      <c r="E94" s="274">
        <f t="shared" si="1"/>
        <v>85.995000000000005</v>
      </c>
      <c r="F94">
        <v>5</v>
      </c>
      <c r="G94" s="103">
        <v>3</v>
      </c>
      <c r="H94" s="103" t="s">
        <v>12</v>
      </c>
      <c r="I94" s="103">
        <v>6</v>
      </c>
      <c r="J94" s="103">
        <v>2</v>
      </c>
    </row>
  </sheetData>
  <sortState xmlns:xlrd2="http://schemas.microsoft.com/office/spreadsheetml/2017/richdata2" ref="B2:J94">
    <sortCondition ref="B1"/>
  </sortState>
  <conditionalFormatting sqref="H1:H1048576">
    <cfRule type="cellIs" dxfId="3" priority="1" operator="equal">
      <formula>"Female"</formula>
    </cfRule>
    <cfRule type="cellIs" dxfId="2" priority="2" operator="equal">
      <formula>"Male"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96"/>
  <sheetViews>
    <sheetView workbookViewId="0">
      <selection sqref="A1:F1048576"/>
    </sheetView>
  </sheetViews>
  <sheetFormatPr baseColWidth="10" defaultColWidth="8.83203125" defaultRowHeight="15"/>
  <cols>
    <col min="1" max="6" width="9.1640625" style="38"/>
  </cols>
  <sheetData>
    <row r="1" spans="1:6">
      <c r="A1" s="63" t="s">
        <v>0</v>
      </c>
      <c r="B1" s="63" t="s">
        <v>1</v>
      </c>
      <c r="C1" s="239" t="s">
        <v>2</v>
      </c>
      <c r="D1" s="63" t="s">
        <v>3</v>
      </c>
      <c r="E1" s="63" t="s">
        <v>46</v>
      </c>
      <c r="F1" s="63" t="s">
        <v>45</v>
      </c>
    </row>
    <row r="2" spans="1:6" ht="16">
      <c r="A2" s="245">
        <v>2</v>
      </c>
      <c r="B2" s="245" t="s">
        <v>5</v>
      </c>
      <c r="C2" s="246" t="s">
        <v>146</v>
      </c>
      <c r="D2" s="245" t="s">
        <v>147</v>
      </c>
      <c r="E2" s="245">
        <v>2</v>
      </c>
      <c r="F2" s="245">
        <v>3</v>
      </c>
    </row>
    <row r="3" spans="1:6" ht="16">
      <c r="A3" s="36">
        <v>2</v>
      </c>
      <c r="B3" s="36" t="s">
        <v>5</v>
      </c>
      <c r="C3" s="242" t="s">
        <v>148</v>
      </c>
      <c r="D3" s="36" t="s">
        <v>147</v>
      </c>
      <c r="E3" s="36">
        <v>2</v>
      </c>
      <c r="F3" s="36">
        <v>3</v>
      </c>
    </row>
    <row r="4" spans="1:6" ht="16">
      <c r="A4" s="36">
        <v>2</v>
      </c>
      <c r="B4" s="36" t="s">
        <v>5</v>
      </c>
      <c r="C4" s="242" t="s">
        <v>149</v>
      </c>
      <c r="D4" s="36" t="s">
        <v>147</v>
      </c>
      <c r="E4" s="36">
        <v>2</v>
      </c>
      <c r="F4" s="36">
        <v>3</v>
      </c>
    </row>
    <row r="5" spans="1:6" ht="16">
      <c r="A5" s="36">
        <v>2</v>
      </c>
      <c r="B5" s="36" t="s">
        <v>5</v>
      </c>
      <c r="C5" s="242" t="s">
        <v>150</v>
      </c>
      <c r="D5" s="36" t="s">
        <v>147</v>
      </c>
      <c r="E5" s="36">
        <v>2</v>
      </c>
      <c r="F5" s="36">
        <v>3</v>
      </c>
    </row>
    <row r="6" spans="1:6" ht="16">
      <c r="A6" s="36">
        <v>2</v>
      </c>
      <c r="B6" s="36" t="s">
        <v>5</v>
      </c>
      <c r="C6" s="242" t="s">
        <v>151</v>
      </c>
      <c r="D6" s="36" t="s">
        <v>147</v>
      </c>
      <c r="E6" s="36">
        <v>2</v>
      </c>
      <c r="F6" s="36">
        <v>3</v>
      </c>
    </row>
    <row r="7" spans="1:6" ht="16">
      <c r="A7" s="36">
        <v>3</v>
      </c>
      <c r="B7" s="36" t="s">
        <v>5</v>
      </c>
      <c r="C7" s="242" t="s">
        <v>20</v>
      </c>
      <c r="D7" s="36" t="s">
        <v>21</v>
      </c>
      <c r="E7" s="36">
        <v>2</v>
      </c>
      <c r="F7" s="36">
        <v>1</v>
      </c>
    </row>
    <row r="8" spans="1:6" ht="16">
      <c r="A8" s="36">
        <v>3</v>
      </c>
      <c r="B8" s="36" t="s">
        <v>5</v>
      </c>
      <c r="C8" s="242" t="s">
        <v>22</v>
      </c>
      <c r="D8" s="36" t="s">
        <v>21</v>
      </c>
      <c r="E8" s="36">
        <v>2</v>
      </c>
      <c r="F8" s="36">
        <v>1</v>
      </c>
    </row>
    <row r="9" spans="1:6" ht="16">
      <c r="A9" s="36">
        <v>3</v>
      </c>
      <c r="B9" s="36" t="s">
        <v>5</v>
      </c>
      <c r="C9" s="242" t="s">
        <v>23</v>
      </c>
      <c r="D9" s="36" t="s">
        <v>21</v>
      </c>
      <c r="E9" s="36">
        <v>2</v>
      </c>
      <c r="F9" s="36">
        <v>1</v>
      </c>
    </row>
    <row r="10" spans="1:6" ht="16">
      <c r="A10" s="36">
        <v>3</v>
      </c>
      <c r="B10" s="36" t="s">
        <v>5</v>
      </c>
      <c r="C10" s="242" t="s">
        <v>24</v>
      </c>
      <c r="D10" s="36" t="s">
        <v>21</v>
      </c>
      <c r="E10" s="36">
        <v>2</v>
      </c>
      <c r="F10" s="36">
        <v>1</v>
      </c>
    </row>
    <row r="11" spans="1:6" ht="16">
      <c r="A11" s="36">
        <v>3</v>
      </c>
      <c r="B11" s="36" t="s">
        <v>5</v>
      </c>
      <c r="C11" s="242" t="s">
        <v>25</v>
      </c>
      <c r="D11" s="36" t="s">
        <v>21</v>
      </c>
      <c r="E11" s="36">
        <v>2</v>
      </c>
      <c r="F11" s="36">
        <v>1</v>
      </c>
    </row>
    <row r="12" spans="1:6" ht="16">
      <c r="A12" s="36">
        <v>2</v>
      </c>
      <c r="B12" s="36" t="s">
        <v>12</v>
      </c>
      <c r="C12" s="242" t="s">
        <v>170</v>
      </c>
      <c r="D12" s="36" t="s">
        <v>171</v>
      </c>
      <c r="E12" s="36">
        <v>2</v>
      </c>
      <c r="F12" s="36">
        <v>3</v>
      </c>
    </row>
    <row r="13" spans="1:6" ht="16">
      <c r="A13" s="36">
        <v>2</v>
      </c>
      <c r="B13" s="36" t="s">
        <v>12</v>
      </c>
      <c r="C13" s="242" t="s">
        <v>172</v>
      </c>
      <c r="D13" s="36" t="s">
        <v>171</v>
      </c>
      <c r="E13" s="36">
        <v>2</v>
      </c>
      <c r="F13" s="36">
        <v>3</v>
      </c>
    </row>
    <row r="14" spans="1:6" ht="16">
      <c r="A14" s="36">
        <v>2</v>
      </c>
      <c r="B14" s="36" t="s">
        <v>12</v>
      </c>
      <c r="C14" s="242" t="s">
        <v>173</v>
      </c>
      <c r="D14" s="36" t="s">
        <v>171</v>
      </c>
      <c r="E14" s="36">
        <v>2</v>
      </c>
      <c r="F14" s="36">
        <v>3</v>
      </c>
    </row>
    <row r="15" spans="1:6" ht="16">
      <c r="A15" s="36">
        <v>2</v>
      </c>
      <c r="B15" s="36" t="s">
        <v>12</v>
      </c>
      <c r="C15" s="242" t="s">
        <v>174</v>
      </c>
      <c r="D15" s="36" t="s">
        <v>171</v>
      </c>
      <c r="E15" s="36">
        <v>2</v>
      </c>
      <c r="F15" s="36">
        <v>3</v>
      </c>
    </row>
    <row r="16" spans="1:6" ht="16">
      <c r="A16" s="36">
        <v>2</v>
      </c>
      <c r="B16" s="36" t="s">
        <v>12</v>
      </c>
      <c r="C16" s="242" t="s">
        <v>175</v>
      </c>
      <c r="D16" s="36" t="s">
        <v>171</v>
      </c>
      <c r="E16" s="36">
        <v>2</v>
      </c>
      <c r="F16" s="36">
        <v>3</v>
      </c>
    </row>
    <row r="17" spans="1:6" ht="16">
      <c r="A17" s="36">
        <v>3</v>
      </c>
      <c r="B17" s="36" t="s">
        <v>12</v>
      </c>
      <c r="C17" s="242" t="s">
        <v>39</v>
      </c>
      <c r="D17" s="36" t="s">
        <v>40</v>
      </c>
      <c r="E17" s="36">
        <v>2</v>
      </c>
      <c r="F17" s="36">
        <v>1</v>
      </c>
    </row>
    <row r="18" spans="1:6" ht="16">
      <c r="A18" s="36">
        <v>3</v>
      </c>
      <c r="B18" s="36" t="s">
        <v>12</v>
      </c>
      <c r="C18" s="242" t="s">
        <v>41</v>
      </c>
      <c r="D18" s="36" t="s">
        <v>40</v>
      </c>
      <c r="E18" s="36">
        <v>2</v>
      </c>
      <c r="F18" s="36">
        <v>1</v>
      </c>
    </row>
    <row r="19" spans="1:6" ht="16">
      <c r="A19" s="36">
        <v>3</v>
      </c>
      <c r="B19" s="36" t="s">
        <v>12</v>
      </c>
      <c r="C19" s="242" t="s">
        <v>42</v>
      </c>
      <c r="D19" s="36" t="s">
        <v>40</v>
      </c>
      <c r="E19" s="36">
        <v>2</v>
      </c>
      <c r="F19" s="36">
        <v>1</v>
      </c>
    </row>
    <row r="20" spans="1:6" ht="16">
      <c r="A20" s="36">
        <v>3</v>
      </c>
      <c r="B20" s="36" t="s">
        <v>12</v>
      </c>
      <c r="C20" s="242" t="s">
        <v>43</v>
      </c>
      <c r="D20" s="36" t="s">
        <v>40</v>
      </c>
      <c r="E20" s="36">
        <v>2</v>
      </c>
      <c r="F20" s="36">
        <v>1</v>
      </c>
    </row>
    <row r="21" spans="1:6" ht="16">
      <c r="A21" s="36">
        <v>3</v>
      </c>
      <c r="B21" s="36" t="s">
        <v>12</v>
      </c>
      <c r="C21" s="242" t="s">
        <v>44</v>
      </c>
      <c r="D21" s="36" t="s">
        <v>40</v>
      </c>
      <c r="E21" s="36">
        <v>2</v>
      </c>
      <c r="F21" s="36">
        <v>1</v>
      </c>
    </row>
    <row r="22" spans="1:6" ht="16">
      <c r="A22" s="36">
        <v>2</v>
      </c>
      <c r="B22" s="36" t="s">
        <v>5</v>
      </c>
      <c r="C22" s="242" t="s">
        <v>176</v>
      </c>
      <c r="D22" s="36" t="s">
        <v>177</v>
      </c>
      <c r="E22" s="36">
        <v>3</v>
      </c>
      <c r="F22" s="36">
        <v>3</v>
      </c>
    </row>
    <row r="23" spans="1:6" ht="16">
      <c r="A23" s="36">
        <v>2</v>
      </c>
      <c r="B23" s="36" t="s">
        <v>5</v>
      </c>
      <c r="C23" s="242" t="s">
        <v>178</v>
      </c>
      <c r="D23" s="36" t="s">
        <v>177</v>
      </c>
      <c r="E23" s="36">
        <v>3</v>
      </c>
      <c r="F23" s="36">
        <v>3</v>
      </c>
    </row>
    <row r="24" spans="1:6" ht="16">
      <c r="A24" s="36">
        <v>2</v>
      </c>
      <c r="B24" s="36" t="s">
        <v>5</v>
      </c>
      <c r="C24" s="242" t="s">
        <v>179</v>
      </c>
      <c r="D24" s="36" t="s">
        <v>177</v>
      </c>
      <c r="E24" s="36">
        <v>3</v>
      </c>
      <c r="F24" s="36">
        <v>3</v>
      </c>
    </row>
    <row r="25" spans="1:6" ht="16">
      <c r="A25" s="36">
        <v>2</v>
      </c>
      <c r="B25" s="36" t="s">
        <v>5</v>
      </c>
      <c r="C25" s="242" t="s">
        <v>180</v>
      </c>
      <c r="D25" s="36" t="s">
        <v>177</v>
      </c>
      <c r="E25" s="36">
        <v>3</v>
      </c>
      <c r="F25" s="36">
        <v>3</v>
      </c>
    </row>
    <row r="26" spans="1:6" ht="16">
      <c r="A26" s="36">
        <v>2</v>
      </c>
      <c r="B26" s="36" t="s">
        <v>5</v>
      </c>
      <c r="C26" s="242" t="s">
        <v>181</v>
      </c>
      <c r="D26" s="36" t="s">
        <v>177</v>
      </c>
      <c r="E26" s="36">
        <v>3</v>
      </c>
      <c r="F26" s="36">
        <v>3</v>
      </c>
    </row>
    <row r="27" spans="1:6" ht="16">
      <c r="A27" s="36">
        <v>3</v>
      </c>
      <c r="B27" s="36" t="s">
        <v>5</v>
      </c>
      <c r="C27" s="242" t="s">
        <v>32</v>
      </c>
      <c r="D27" s="36" t="s">
        <v>33</v>
      </c>
      <c r="E27" s="36">
        <v>3</v>
      </c>
      <c r="F27" s="36">
        <v>1</v>
      </c>
    </row>
    <row r="28" spans="1:6" ht="16">
      <c r="A28" s="36">
        <v>3</v>
      </c>
      <c r="B28" s="36" t="s">
        <v>5</v>
      </c>
      <c r="C28" s="242" t="s">
        <v>34</v>
      </c>
      <c r="D28" s="36" t="s">
        <v>33</v>
      </c>
      <c r="E28" s="36">
        <v>3</v>
      </c>
      <c r="F28" s="36">
        <v>1</v>
      </c>
    </row>
    <row r="29" spans="1:6" ht="16">
      <c r="A29" s="36">
        <v>3</v>
      </c>
      <c r="B29" s="36" t="s">
        <v>5</v>
      </c>
      <c r="C29" s="242" t="s">
        <v>35</v>
      </c>
      <c r="D29" s="36" t="s">
        <v>33</v>
      </c>
      <c r="E29" s="36">
        <v>3</v>
      </c>
      <c r="F29" s="36">
        <v>1</v>
      </c>
    </row>
    <row r="30" spans="1:6" ht="16">
      <c r="A30" s="36">
        <v>3</v>
      </c>
      <c r="B30" s="36" t="s">
        <v>5</v>
      </c>
      <c r="C30" s="242" t="s">
        <v>36</v>
      </c>
      <c r="D30" s="36" t="s">
        <v>33</v>
      </c>
      <c r="E30" s="36">
        <v>3</v>
      </c>
      <c r="F30" s="36">
        <v>1</v>
      </c>
    </row>
    <row r="31" spans="1:6" ht="17" thickBot="1">
      <c r="A31" s="251">
        <v>3</v>
      </c>
      <c r="B31" s="251" t="s">
        <v>5</v>
      </c>
      <c r="C31" s="252" t="s">
        <v>37</v>
      </c>
      <c r="D31" s="251" t="s">
        <v>33</v>
      </c>
      <c r="E31" s="251">
        <v>3</v>
      </c>
      <c r="F31" s="251">
        <v>1</v>
      </c>
    </row>
    <row r="32" spans="1:6" ht="16">
      <c r="A32" s="40">
        <v>3</v>
      </c>
      <c r="B32" s="40" t="s">
        <v>12</v>
      </c>
      <c r="C32" s="248" t="s">
        <v>112</v>
      </c>
      <c r="D32" s="40" t="s">
        <v>113</v>
      </c>
      <c r="E32" s="40">
        <v>3</v>
      </c>
      <c r="F32" s="40">
        <v>2</v>
      </c>
    </row>
    <row r="33" spans="1:6" ht="16">
      <c r="A33" s="36">
        <v>3</v>
      </c>
      <c r="B33" s="36" t="s">
        <v>12</v>
      </c>
      <c r="C33" s="242" t="s">
        <v>114</v>
      </c>
      <c r="D33" s="36" t="s">
        <v>113</v>
      </c>
      <c r="E33" s="36">
        <v>3</v>
      </c>
      <c r="F33" s="36">
        <v>2</v>
      </c>
    </row>
    <row r="34" spans="1:6" ht="16">
      <c r="A34" s="36">
        <v>3</v>
      </c>
      <c r="B34" s="36" t="s">
        <v>12</v>
      </c>
      <c r="C34" s="242" t="s">
        <v>115</v>
      </c>
      <c r="D34" s="36" t="s">
        <v>113</v>
      </c>
      <c r="E34" s="36">
        <v>3</v>
      </c>
      <c r="F34" s="36">
        <v>2</v>
      </c>
    </row>
    <row r="35" spans="1:6" ht="16">
      <c r="A35" s="36">
        <v>3</v>
      </c>
      <c r="B35" s="36" t="s">
        <v>12</v>
      </c>
      <c r="C35" s="242" t="s">
        <v>116</v>
      </c>
      <c r="D35" s="36" t="s">
        <v>113</v>
      </c>
      <c r="E35" s="36">
        <v>3</v>
      </c>
      <c r="F35" s="36">
        <v>2</v>
      </c>
    </row>
    <row r="36" spans="1:6" ht="16">
      <c r="A36" s="36">
        <v>3</v>
      </c>
      <c r="B36" s="36" t="s">
        <v>12</v>
      </c>
      <c r="C36" s="242" t="s">
        <v>117</v>
      </c>
      <c r="D36" s="36" t="s">
        <v>113</v>
      </c>
      <c r="E36" s="36">
        <v>3</v>
      </c>
      <c r="F36" s="36">
        <v>2</v>
      </c>
    </row>
    <row r="37" spans="1:6" ht="16">
      <c r="A37" s="36">
        <v>2</v>
      </c>
      <c r="B37" s="36" t="s">
        <v>5</v>
      </c>
      <c r="C37" s="242" t="s">
        <v>100</v>
      </c>
      <c r="D37" s="36" t="s">
        <v>101</v>
      </c>
      <c r="E37" s="36">
        <v>4</v>
      </c>
      <c r="F37" s="36">
        <v>2</v>
      </c>
    </row>
    <row r="38" spans="1:6" ht="16">
      <c r="A38" s="36">
        <v>2</v>
      </c>
      <c r="B38" s="36" t="s">
        <v>5</v>
      </c>
      <c r="C38" s="242" t="s">
        <v>102</v>
      </c>
      <c r="D38" s="36" t="s">
        <v>101</v>
      </c>
      <c r="E38" s="36">
        <v>4</v>
      </c>
      <c r="F38" s="36">
        <v>2</v>
      </c>
    </row>
    <row r="39" spans="1:6" ht="16">
      <c r="A39" s="36">
        <v>2</v>
      </c>
      <c r="B39" s="36" t="s">
        <v>5</v>
      </c>
      <c r="C39" s="242" t="s">
        <v>103</v>
      </c>
      <c r="D39" s="36" t="s">
        <v>101</v>
      </c>
      <c r="E39" s="36">
        <v>4</v>
      </c>
      <c r="F39" s="36">
        <v>2</v>
      </c>
    </row>
    <row r="40" spans="1:6" ht="16">
      <c r="A40" s="36">
        <v>2</v>
      </c>
      <c r="B40" s="36" t="s">
        <v>5</v>
      </c>
      <c r="C40" s="242" t="s">
        <v>104</v>
      </c>
      <c r="D40" s="36" t="s">
        <v>101</v>
      </c>
      <c r="E40" s="36">
        <v>4</v>
      </c>
      <c r="F40" s="36">
        <v>2</v>
      </c>
    </row>
    <row r="41" spans="1:6" ht="16">
      <c r="A41" s="36">
        <v>2</v>
      </c>
      <c r="B41" s="36" t="s">
        <v>5</v>
      </c>
      <c r="C41" s="242" t="s">
        <v>105</v>
      </c>
      <c r="D41" s="36" t="s">
        <v>101</v>
      </c>
      <c r="E41" s="36">
        <v>4</v>
      </c>
      <c r="F41" s="36">
        <v>2</v>
      </c>
    </row>
    <row r="42" spans="1:6" ht="16">
      <c r="A42" s="36">
        <v>3</v>
      </c>
      <c r="B42" s="36" t="s">
        <v>5</v>
      </c>
      <c r="C42" s="242" t="s">
        <v>158</v>
      </c>
      <c r="D42" s="36" t="s">
        <v>159</v>
      </c>
      <c r="E42" s="36">
        <v>4</v>
      </c>
      <c r="F42" s="36">
        <v>3</v>
      </c>
    </row>
    <row r="43" spans="1:6" ht="16">
      <c r="A43" s="36">
        <v>3</v>
      </c>
      <c r="B43" s="36" t="s">
        <v>5</v>
      </c>
      <c r="C43" s="242" t="s">
        <v>160</v>
      </c>
      <c r="D43" s="36" t="s">
        <v>159</v>
      </c>
      <c r="E43" s="36">
        <v>4</v>
      </c>
      <c r="F43" s="36">
        <v>3</v>
      </c>
    </row>
    <row r="44" spans="1:6" ht="16">
      <c r="A44" s="36">
        <v>3</v>
      </c>
      <c r="B44" s="36" t="s">
        <v>5</v>
      </c>
      <c r="C44" s="242" t="s">
        <v>161</v>
      </c>
      <c r="D44" s="36" t="s">
        <v>159</v>
      </c>
      <c r="E44" s="36">
        <v>4</v>
      </c>
      <c r="F44" s="36">
        <v>3</v>
      </c>
    </row>
    <row r="45" spans="1:6" ht="16">
      <c r="A45" s="36">
        <v>3</v>
      </c>
      <c r="B45" s="36" t="s">
        <v>5</v>
      </c>
      <c r="C45" s="242" t="s">
        <v>162</v>
      </c>
      <c r="D45" s="36" t="s">
        <v>159</v>
      </c>
      <c r="E45" s="36">
        <v>4</v>
      </c>
      <c r="F45" s="36">
        <v>3</v>
      </c>
    </row>
    <row r="46" spans="1:6" ht="16">
      <c r="A46" s="36">
        <v>3</v>
      </c>
      <c r="B46" s="36" t="s">
        <v>5</v>
      </c>
      <c r="C46" s="242" t="s">
        <v>163</v>
      </c>
      <c r="D46" s="36" t="s">
        <v>159</v>
      </c>
      <c r="E46" s="36">
        <v>4</v>
      </c>
      <c r="F46" s="36">
        <v>3</v>
      </c>
    </row>
    <row r="47" spans="1:6" ht="16">
      <c r="A47" s="36">
        <v>2</v>
      </c>
      <c r="B47" s="36" t="s">
        <v>12</v>
      </c>
      <c r="C47" s="242" t="s">
        <v>94</v>
      </c>
      <c r="D47" s="36" t="s">
        <v>95</v>
      </c>
      <c r="E47" s="36">
        <v>4</v>
      </c>
      <c r="F47" s="36">
        <v>2</v>
      </c>
    </row>
    <row r="48" spans="1:6" ht="16">
      <c r="A48" s="36">
        <v>2</v>
      </c>
      <c r="B48" s="36" t="s">
        <v>12</v>
      </c>
      <c r="C48" s="242" t="s">
        <v>96</v>
      </c>
      <c r="D48" s="36" t="s">
        <v>95</v>
      </c>
      <c r="E48" s="36">
        <v>4</v>
      </c>
      <c r="F48" s="36">
        <v>2</v>
      </c>
    </row>
    <row r="49" spans="1:6" ht="16">
      <c r="A49" s="36">
        <v>2</v>
      </c>
      <c r="B49" s="36" t="s">
        <v>12</v>
      </c>
      <c r="C49" s="242" t="s">
        <v>97</v>
      </c>
      <c r="D49" s="36" t="s">
        <v>95</v>
      </c>
      <c r="E49" s="36">
        <v>4</v>
      </c>
      <c r="F49" s="36">
        <v>2</v>
      </c>
    </row>
    <row r="50" spans="1:6" ht="16">
      <c r="A50" s="36">
        <v>2</v>
      </c>
      <c r="B50" s="36" t="s">
        <v>12</v>
      </c>
      <c r="C50" s="242" t="s">
        <v>98</v>
      </c>
      <c r="D50" s="36" t="s">
        <v>95</v>
      </c>
      <c r="E50" s="36">
        <v>4</v>
      </c>
      <c r="F50" s="36">
        <v>2</v>
      </c>
    </row>
    <row r="51" spans="1:6" ht="16">
      <c r="A51" s="36">
        <v>2</v>
      </c>
      <c r="B51" s="36" t="s">
        <v>12</v>
      </c>
      <c r="C51" s="242" t="s">
        <v>99</v>
      </c>
      <c r="D51" s="36" t="s">
        <v>95</v>
      </c>
      <c r="E51" s="36">
        <v>4</v>
      </c>
      <c r="F51" s="36">
        <v>2</v>
      </c>
    </row>
    <row r="52" spans="1:6" ht="16">
      <c r="A52" s="36">
        <v>3</v>
      </c>
      <c r="B52" s="36" t="s">
        <v>12</v>
      </c>
      <c r="C52" s="242" t="s">
        <v>140</v>
      </c>
      <c r="D52" s="36" t="s">
        <v>141</v>
      </c>
      <c r="E52" s="36">
        <v>4</v>
      </c>
      <c r="F52" s="36">
        <v>3</v>
      </c>
    </row>
    <row r="53" spans="1:6" ht="16">
      <c r="A53" s="36">
        <v>3</v>
      </c>
      <c r="B53" s="36" t="s">
        <v>12</v>
      </c>
      <c r="C53" s="242" t="s">
        <v>142</v>
      </c>
      <c r="D53" s="36" t="s">
        <v>141</v>
      </c>
      <c r="E53" s="36">
        <v>4</v>
      </c>
      <c r="F53" s="36">
        <v>3</v>
      </c>
    </row>
    <row r="54" spans="1:6" ht="16">
      <c r="A54" s="36">
        <v>3</v>
      </c>
      <c r="B54" s="36" t="s">
        <v>12</v>
      </c>
      <c r="C54" s="242" t="s">
        <v>143</v>
      </c>
      <c r="D54" s="36" t="s">
        <v>141</v>
      </c>
      <c r="E54" s="36">
        <v>4</v>
      </c>
      <c r="F54" s="36">
        <v>3</v>
      </c>
    </row>
    <row r="55" spans="1:6" ht="16">
      <c r="A55" s="36">
        <v>3</v>
      </c>
      <c r="B55" s="36" t="s">
        <v>12</v>
      </c>
      <c r="C55" s="242" t="s">
        <v>144</v>
      </c>
      <c r="D55" s="36" t="s">
        <v>141</v>
      </c>
      <c r="E55" s="36">
        <v>4</v>
      </c>
      <c r="F55" s="36">
        <v>3</v>
      </c>
    </row>
    <row r="56" spans="1:6" ht="16">
      <c r="A56" s="36">
        <v>3</v>
      </c>
      <c r="B56" s="36" t="s">
        <v>12</v>
      </c>
      <c r="C56" s="242" t="s">
        <v>145</v>
      </c>
      <c r="D56" s="36" t="s">
        <v>141</v>
      </c>
      <c r="E56" s="36">
        <v>4</v>
      </c>
      <c r="F56" s="36">
        <v>3</v>
      </c>
    </row>
    <row r="57" spans="1:6" ht="16">
      <c r="A57" s="36">
        <v>2</v>
      </c>
      <c r="B57" s="36" t="s">
        <v>5</v>
      </c>
      <c r="C57" s="242" t="s">
        <v>124</v>
      </c>
      <c r="D57" s="36" t="s">
        <v>125</v>
      </c>
      <c r="E57" s="36">
        <v>5</v>
      </c>
      <c r="F57" s="36">
        <v>2</v>
      </c>
    </row>
    <row r="58" spans="1:6" ht="16">
      <c r="A58" s="36">
        <v>2</v>
      </c>
      <c r="B58" s="36" t="s">
        <v>5</v>
      </c>
      <c r="C58" s="242" t="s">
        <v>126</v>
      </c>
      <c r="D58" s="36" t="s">
        <v>125</v>
      </c>
      <c r="E58" s="36">
        <v>5</v>
      </c>
      <c r="F58" s="36">
        <v>2</v>
      </c>
    </row>
    <row r="59" spans="1:6" ht="16">
      <c r="A59" s="36">
        <v>2</v>
      </c>
      <c r="B59" s="36" t="s">
        <v>5</v>
      </c>
      <c r="C59" s="242" t="s">
        <v>127</v>
      </c>
      <c r="D59" s="36" t="s">
        <v>125</v>
      </c>
      <c r="E59" s="36">
        <v>5</v>
      </c>
      <c r="F59" s="36">
        <v>2</v>
      </c>
    </row>
    <row r="60" spans="1:6" ht="16">
      <c r="A60" s="36">
        <v>2</v>
      </c>
      <c r="B60" s="36" t="s">
        <v>5</v>
      </c>
      <c r="C60" s="242" t="s">
        <v>128</v>
      </c>
      <c r="D60" s="36" t="s">
        <v>125</v>
      </c>
      <c r="E60" s="36">
        <v>5</v>
      </c>
      <c r="F60" s="36">
        <v>2</v>
      </c>
    </row>
    <row r="61" spans="1:6" ht="17" thickBot="1">
      <c r="A61" s="44">
        <v>2</v>
      </c>
      <c r="B61" s="44" t="s">
        <v>5</v>
      </c>
      <c r="C61" s="255" t="s">
        <v>129</v>
      </c>
      <c r="D61" s="44" t="s">
        <v>125</v>
      </c>
      <c r="E61" s="44">
        <v>5</v>
      </c>
      <c r="F61" s="44">
        <v>2</v>
      </c>
    </row>
    <row r="62" spans="1:6" ht="16">
      <c r="A62" s="40">
        <v>3</v>
      </c>
      <c r="B62" s="40" t="s">
        <v>5</v>
      </c>
      <c r="C62" s="248" t="s">
        <v>164</v>
      </c>
      <c r="D62" s="40" t="s">
        <v>165</v>
      </c>
      <c r="E62" s="40">
        <v>5</v>
      </c>
      <c r="F62" s="40">
        <v>3</v>
      </c>
    </row>
    <row r="63" spans="1:6" ht="16">
      <c r="A63" s="36">
        <v>3</v>
      </c>
      <c r="B63" s="36" t="s">
        <v>5</v>
      </c>
      <c r="C63" s="242" t="s">
        <v>166</v>
      </c>
      <c r="D63" s="36" t="s">
        <v>165</v>
      </c>
      <c r="E63" s="36">
        <v>5</v>
      </c>
      <c r="F63" s="36">
        <v>3</v>
      </c>
    </row>
    <row r="64" spans="1:6" ht="16">
      <c r="A64" s="36">
        <v>3</v>
      </c>
      <c r="B64" s="36" t="s">
        <v>5</v>
      </c>
      <c r="C64" s="242" t="s">
        <v>167</v>
      </c>
      <c r="D64" s="36" t="s">
        <v>165</v>
      </c>
      <c r="E64" s="36">
        <v>5</v>
      </c>
      <c r="F64" s="36">
        <v>3</v>
      </c>
    </row>
    <row r="65" spans="1:6" ht="16">
      <c r="A65" s="36">
        <v>3</v>
      </c>
      <c r="B65" s="36" t="s">
        <v>5</v>
      </c>
      <c r="C65" s="242" t="s">
        <v>168</v>
      </c>
      <c r="D65" s="36" t="s">
        <v>165</v>
      </c>
      <c r="E65" s="36">
        <v>5</v>
      </c>
      <c r="F65" s="36">
        <v>3</v>
      </c>
    </row>
    <row r="66" spans="1:6" ht="16">
      <c r="A66" s="36">
        <v>3</v>
      </c>
      <c r="B66" s="36" t="s">
        <v>5</v>
      </c>
      <c r="C66" s="242" t="s">
        <v>169</v>
      </c>
      <c r="D66" s="36" t="s">
        <v>165</v>
      </c>
      <c r="E66" s="36">
        <v>5</v>
      </c>
      <c r="F66" s="36">
        <v>3</v>
      </c>
    </row>
    <row r="67" spans="1:6" ht="16">
      <c r="A67" s="36">
        <v>2</v>
      </c>
      <c r="B67" s="36" t="s">
        <v>12</v>
      </c>
      <c r="C67" s="242" t="s">
        <v>152</v>
      </c>
      <c r="D67" s="36" t="s">
        <v>153</v>
      </c>
      <c r="E67" s="36">
        <v>5</v>
      </c>
      <c r="F67" s="36">
        <v>3</v>
      </c>
    </row>
    <row r="68" spans="1:6" ht="16">
      <c r="A68" s="36">
        <v>2</v>
      </c>
      <c r="B68" s="36" t="s">
        <v>12</v>
      </c>
      <c r="C68" s="242" t="s">
        <v>154</v>
      </c>
      <c r="D68" s="36" t="s">
        <v>153</v>
      </c>
      <c r="E68" s="36">
        <v>5</v>
      </c>
      <c r="F68" s="36">
        <v>3</v>
      </c>
    </row>
    <row r="69" spans="1:6" ht="16">
      <c r="A69" s="36">
        <v>2</v>
      </c>
      <c r="B69" s="36" t="s">
        <v>12</v>
      </c>
      <c r="C69" s="242" t="s">
        <v>155</v>
      </c>
      <c r="D69" s="36" t="s">
        <v>153</v>
      </c>
      <c r="E69" s="36">
        <v>5</v>
      </c>
      <c r="F69" s="36">
        <v>3</v>
      </c>
    </row>
    <row r="70" spans="1:6" ht="16">
      <c r="A70" s="36">
        <v>2</v>
      </c>
      <c r="B70" s="36" t="s">
        <v>12</v>
      </c>
      <c r="C70" s="242" t="s">
        <v>156</v>
      </c>
      <c r="D70" s="36" t="s">
        <v>153</v>
      </c>
      <c r="E70" s="36">
        <v>5</v>
      </c>
      <c r="F70" s="36">
        <v>3</v>
      </c>
    </row>
    <row r="71" spans="1:6" ht="16">
      <c r="A71" s="36">
        <v>2</v>
      </c>
      <c r="B71" s="36" t="s">
        <v>12</v>
      </c>
      <c r="C71" s="242" t="s">
        <v>157</v>
      </c>
      <c r="D71" s="36" t="s">
        <v>153</v>
      </c>
      <c r="E71" s="36">
        <v>5</v>
      </c>
      <c r="F71" s="36">
        <v>3</v>
      </c>
    </row>
    <row r="72" spans="1:6" ht="16">
      <c r="A72" s="36">
        <v>3</v>
      </c>
      <c r="B72" s="36" t="s">
        <v>12</v>
      </c>
      <c r="C72" s="242" t="s">
        <v>26</v>
      </c>
      <c r="D72" s="36" t="s">
        <v>27</v>
      </c>
      <c r="E72" s="36">
        <v>5</v>
      </c>
      <c r="F72" s="36">
        <v>1</v>
      </c>
    </row>
    <row r="73" spans="1:6" ht="16">
      <c r="A73" s="36">
        <v>3</v>
      </c>
      <c r="B73" s="36" t="s">
        <v>12</v>
      </c>
      <c r="C73" s="242" t="s">
        <v>28</v>
      </c>
      <c r="D73" s="36" t="s">
        <v>27</v>
      </c>
      <c r="E73" s="36">
        <v>5</v>
      </c>
      <c r="F73" s="36">
        <v>1</v>
      </c>
    </row>
    <row r="74" spans="1:6" ht="16">
      <c r="A74" s="36">
        <v>3</v>
      </c>
      <c r="B74" s="36" t="s">
        <v>12</v>
      </c>
      <c r="C74" s="242" t="s">
        <v>29</v>
      </c>
      <c r="D74" s="36" t="s">
        <v>27</v>
      </c>
      <c r="E74" s="36">
        <v>5</v>
      </c>
      <c r="F74" s="36">
        <v>1</v>
      </c>
    </row>
    <row r="75" spans="1:6" ht="16">
      <c r="A75" s="36">
        <v>3</v>
      </c>
      <c r="B75" s="36" t="s">
        <v>12</v>
      </c>
      <c r="C75" s="242" t="s">
        <v>30</v>
      </c>
      <c r="D75" s="36" t="s">
        <v>27</v>
      </c>
      <c r="E75" s="36">
        <v>5</v>
      </c>
      <c r="F75" s="36">
        <v>1</v>
      </c>
    </row>
    <row r="76" spans="1:6" ht="16">
      <c r="A76" s="36">
        <v>3</v>
      </c>
      <c r="B76" s="36" t="s">
        <v>12</v>
      </c>
      <c r="C76" s="242" t="s">
        <v>31</v>
      </c>
      <c r="D76" s="36" t="s">
        <v>27</v>
      </c>
      <c r="E76" s="36">
        <v>5</v>
      </c>
      <c r="F76" s="36">
        <v>1</v>
      </c>
    </row>
    <row r="77" spans="1:6" ht="16">
      <c r="A77" s="36">
        <v>2</v>
      </c>
      <c r="B77" s="36" t="s">
        <v>5</v>
      </c>
      <c r="C77" s="242" t="s">
        <v>6</v>
      </c>
      <c r="D77" s="36" t="s">
        <v>7</v>
      </c>
      <c r="E77" s="36">
        <v>6</v>
      </c>
      <c r="F77" s="36">
        <v>1</v>
      </c>
    </row>
    <row r="78" spans="1:6" ht="16">
      <c r="A78" s="36">
        <v>2</v>
      </c>
      <c r="B78" s="36" t="s">
        <v>5</v>
      </c>
      <c r="C78" s="242" t="s">
        <v>8</v>
      </c>
      <c r="D78" s="36" t="s">
        <v>7</v>
      </c>
      <c r="E78" s="36">
        <v>6</v>
      </c>
      <c r="F78" s="36">
        <v>1</v>
      </c>
    </row>
    <row r="79" spans="1:6" ht="16">
      <c r="A79" s="36">
        <v>2</v>
      </c>
      <c r="B79" s="36" t="s">
        <v>5</v>
      </c>
      <c r="C79" s="242" t="s">
        <v>9</v>
      </c>
      <c r="D79" s="36" t="s">
        <v>7</v>
      </c>
      <c r="E79" s="36">
        <v>6</v>
      </c>
      <c r="F79" s="36">
        <v>1</v>
      </c>
    </row>
    <row r="80" spans="1:6" ht="16">
      <c r="A80" s="36">
        <v>2</v>
      </c>
      <c r="B80" s="36" t="s">
        <v>5</v>
      </c>
      <c r="C80" s="242" t="s">
        <v>10</v>
      </c>
      <c r="D80" s="36" t="s">
        <v>7</v>
      </c>
      <c r="E80" s="36">
        <v>6</v>
      </c>
      <c r="F80" s="36">
        <v>1</v>
      </c>
    </row>
    <row r="81" spans="1:6" ht="16">
      <c r="A81" s="36">
        <v>2</v>
      </c>
      <c r="B81" s="36" t="s">
        <v>5</v>
      </c>
      <c r="C81" s="242" t="s">
        <v>11</v>
      </c>
      <c r="D81" s="36" t="s">
        <v>7</v>
      </c>
      <c r="E81" s="36">
        <v>6</v>
      </c>
      <c r="F81" s="36">
        <v>1</v>
      </c>
    </row>
    <row r="82" spans="1:6" ht="16">
      <c r="A82" s="36">
        <v>3</v>
      </c>
      <c r="B82" s="36" t="s">
        <v>5</v>
      </c>
      <c r="C82" s="242" t="s">
        <v>106</v>
      </c>
      <c r="D82" s="36" t="s">
        <v>107</v>
      </c>
      <c r="E82" s="36">
        <v>6</v>
      </c>
      <c r="F82" s="36">
        <v>2</v>
      </c>
    </row>
    <row r="83" spans="1:6" ht="16">
      <c r="A83" s="36">
        <v>3</v>
      </c>
      <c r="B83" s="36" t="s">
        <v>5</v>
      </c>
      <c r="C83" s="242" t="s">
        <v>108</v>
      </c>
      <c r="D83" s="36" t="s">
        <v>107</v>
      </c>
      <c r="E83" s="36">
        <v>6</v>
      </c>
      <c r="F83" s="36">
        <v>2</v>
      </c>
    </row>
    <row r="84" spans="1:6" ht="16">
      <c r="A84" s="36">
        <v>3</v>
      </c>
      <c r="B84" s="36" t="s">
        <v>5</v>
      </c>
      <c r="C84" s="242" t="s">
        <v>109</v>
      </c>
      <c r="D84" s="36" t="s">
        <v>107</v>
      </c>
      <c r="E84" s="36">
        <v>6</v>
      </c>
      <c r="F84" s="36">
        <v>2</v>
      </c>
    </row>
    <row r="85" spans="1:6" ht="16">
      <c r="A85" s="36">
        <v>3</v>
      </c>
      <c r="B85" s="36" t="s">
        <v>5</v>
      </c>
      <c r="C85" s="242" t="s">
        <v>110</v>
      </c>
      <c r="D85" s="36" t="s">
        <v>107</v>
      </c>
      <c r="E85" s="36">
        <v>6</v>
      </c>
      <c r="F85" s="36">
        <v>2</v>
      </c>
    </row>
    <row r="86" spans="1:6" ht="16">
      <c r="A86" s="36">
        <v>3</v>
      </c>
      <c r="B86" s="36" t="s">
        <v>5</v>
      </c>
      <c r="C86" s="242" t="s">
        <v>111</v>
      </c>
      <c r="D86" s="36" t="s">
        <v>107</v>
      </c>
      <c r="E86" s="36">
        <v>6</v>
      </c>
      <c r="F86" s="36">
        <v>2</v>
      </c>
    </row>
    <row r="87" spans="1:6" ht="16">
      <c r="A87" s="36">
        <v>2</v>
      </c>
      <c r="B87" s="36" t="s">
        <v>12</v>
      </c>
      <c r="C87" s="242" t="s">
        <v>13</v>
      </c>
      <c r="D87" s="36" t="s">
        <v>14</v>
      </c>
      <c r="E87" s="36">
        <v>6</v>
      </c>
      <c r="F87" s="36">
        <v>1</v>
      </c>
    </row>
    <row r="88" spans="1:6" ht="16">
      <c r="A88" s="36">
        <v>2</v>
      </c>
      <c r="B88" s="36" t="s">
        <v>12</v>
      </c>
      <c r="C88" s="242" t="s">
        <v>15</v>
      </c>
      <c r="D88" s="36" t="s">
        <v>14</v>
      </c>
      <c r="E88" s="36">
        <v>6</v>
      </c>
      <c r="F88" s="36">
        <v>1</v>
      </c>
    </row>
    <row r="89" spans="1:6" ht="16">
      <c r="A89" s="36">
        <v>2</v>
      </c>
      <c r="B89" s="36" t="s">
        <v>12</v>
      </c>
      <c r="C89" s="242" t="s">
        <v>16</v>
      </c>
      <c r="D89" s="36" t="s">
        <v>14</v>
      </c>
      <c r="E89" s="36">
        <v>6</v>
      </c>
      <c r="F89" s="36">
        <v>1</v>
      </c>
    </row>
    <row r="90" spans="1:6" ht="16">
      <c r="A90" s="36">
        <v>2</v>
      </c>
      <c r="B90" s="36" t="s">
        <v>12</v>
      </c>
      <c r="C90" s="242" t="s">
        <v>17</v>
      </c>
      <c r="D90" s="36" t="s">
        <v>14</v>
      </c>
      <c r="E90" s="36">
        <v>6</v>
      </c>
      <c r="F90" s="36">
        <v>1</v>
      </c>
    </row>
    <row r="91" spans="1:6" ht="16">
      <c r="A91" s="36">
        <v>2</v>
      </c>
      <c r="B91" s="36" t="s">
        <v>12</v>
      </c>
      <c r="C91" s="242" t="s">
        <v>18</v>
      </c>
      <c r="D91" s="36" t="s">
        <v>14</v>
      </c>
      <c r="E91" s="36">
        <v>6</v>
      </c>
      <c r="F91" s="36">
        <v>1</v>
      </c>
    </row>
    <row r="92" spans="1:6" ht="16">
      <c r="A92" s="36">
        <v>3</v>
      </c>
      <c r="B92" s="36" t="s">
        <v>12</v>
      </c>
      <c r="C92" s="242" t="s">
        <v>118</v>
      </c>
      <c r="D92" s="36" t="s">
        <v>119</v>
      </c>
      <c r="E92" s="36">
        <v>6</v>
      </c>
      <c r="F92" s="36">
        <v>2</v>
      </c>
    </row>
    <row r="93" spans="1:6" ht="16">
      <c r="A93" s="36">
        <v>3</v>
      </c>
      <c r="B93" s="36" t="s">
        <v>12</v>
      </c>
      <c r="C93" s="242" t="s">
        <v>120</v>
      </c>
      <c r="D93" s="36" t="s">
        <v>119</v>
      </c>
      <c r="E93" s="36">
        <v>6</v>
      </c>
      <c r="F93" s="36">
        <v>2</v>
      </c>
    </row>
    <row r="94" spans="1:6" ht="16">
      <c r="A94" s="36">
        <v>3</v>
      </c>
      <c r="B94" s="36" t="s">
        <v>12</v>
      </c>
      <c r="C94" s="242" t="s">
        <v>121</v>
      </c>
      <c r="D94" s="36" t="s">
        <v>119</v>
      </c>
      <c r="E94" s="36">
        <v>6</v>
      </c>
      <c r="F94" s="36">
        <v>2</v>
      </c>
    </row>
    <row r="95" spans="1:6" ht="16">
      <c r="A95" s="36">
        <v>3</v>
      </c>
      <c r="B95" s="36" t="s">
        <v>12</v>
      </c>
      <c r="C95" s="242" t="s">
        <v>122</v>
      </c>
      <c r="D95" s="36" t="s">
        <v>119</v>
      </c>
      <c r="E95" s="36">
        <v>6</v>
      </c>
      <c r="F95" s="36">
        <v>2</v>
      </c>
    </row>
    <row r="96" spans="1:6" ht="16">
      <c r="A96" s="36">
        <v>3</v>
      </c>
      <c r="B96" s="36" t="s">
        <v>12</v>
      </c>
      <c r="C96" s="242" t="s">
        <v>123</v>
      </c>
      <c r="D96" s="36" t="s">
        <v>119</v>
      </c>
      <c r="E96" s="36">
        <v>6</v>
      </c>
      <c r="F96" s="36">
        <v>2</v>
      </c>
    </row>
  </sheetData>
  <conditionalFormatting sqref="B1:B1048576">
    <cfRule type="cellIs" dxfId="1" priority="1" operator="equal">
      <formula>"Female"</formula>
    </cfRule>
    <cfRule type="cellIs" dxfId="0" priority="2" operator="equal">
      <formula>"Male"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97"/>
  <sheetViews>
    <sheetView zoomScale="85" zoomScaleNormal="85" zoomScalePageLayoutView="115" workbookViewId="0">
      <selection activeCell="X1" sqref="X1"/>
    </sheetView>
  </sheetViews>
  <sheetFormatPr baseColWidth="10" defaultColWidth="8.83203125" defaultRowHeight="15"/>
  <cols>
    <col min="3" max="11" width="0" hidden="1" customWidth="1"/>
    <col min="49" max="49" width="9.5" bestFit="1" customWidth="1"/>
    <col min="53" max="53" width="9.5" bestFit="1" customWidth="1"/>
    <col min="60" max="60" width="9.5" bestFit="1" customWidth="1"/>
    <col min="68" max="71" width="9.5" bestFit="1" customWidth="1"/>
    <col min="72" max="73" width="10.6640625" bestFit="1" customWidth="1"/>
    <col min="77" max="77" width="10.6640625" bestFit="1" customWidth="1"/>
  </cols>
  <sheetData>
    <row r="1" spans="1:78" ht="16" thickBot="1">
      <c r="A1" s="294" t="s">
        <v>215</v>
      </c>
      <c r="B1" s="294"/>
      <c r="C1" s="294"/>
      <c r="D1" s="294"/>
      <c r="E1" s="294"/>
      <c r="F1" s="294"/>
      <c r="G1" s="294"/>
      <c r="H1" s="171"/>
      <c r="I1" s="116" t="s">
        <v>216</v>
      </c>
      <c r="J1" s="116" t="s">
        <v>217</v>
      </c>
      <c r="K1" s="116" t="s">
        <v>218</v>
      </c>
      <c r="M1" s="116" t="s">
        <v>440</v>
      </c>
      <c r="N1" s="116" t="s">
        <v>441</v>
      </c>
      <c r="O1" s="116" t="s">
        <v>442</v>
      </c>
      <c r="P1" s="116" t="s">
        <v>443</v>
      </c>
      <c r="Q1" s="116" t="s">
        <v>444</v>
      </c>
      <c r="R1" s="116" t="s">
        <v>445</v>
      </c>
      <c r="S1" s="116" t="s">
        <v>446</v>
      </c>
      <c r="T1" s="116" t="s">
        <v>447</v>
      </c>
      <c r="U1" s="116" t="s">
        <v>448</v>
      </c>
      <c r="V1" s="116" t="s">
        <v>449</v>
      </c>
      <c r="W1" s="116" t="s">
        <v>450</v>
      </c>
      <c r="X1" s="116" t="s">
        <v>451</v>
      </c>
      <c r="Y1" s="116" t="s">
        <v>452</v>
      </c>
      <c r="Z1" s="116" t="s">
        <v>453</v>
      </c>
      <c r="AA1" s="116" t="s">
        <v>454</v>
      </c>
      <c r="AB1" s="116" t="s">
        <v>455</v>
      </c>
      <c r="AC1" s="156" t="s">
        <v>456</v>
      </c>
      <c r="AD1" s="156" t="s">
        <v>457</v>
      </c>
      <c r="AE1" s="156" t="s">
        <v>458</v>
      </c>
      <c r="AF1" s="156" t="s">
        <v>459</v>
      </c>
      <c r="AG1" s="116" t="s">
        <v>460</v>
      </c>
      <c r="AH1" s="116" t="s">
        <v>461</v>
      </c>
      <c r="AI1" s="116" t="s">
        <v>462</v>
      </c>
      <c r="AJ1" s="116" t="s">
        <v>463</v>
      </c>
      <c r="AK1" s="116" t="s">
        <v>464</v>
      </c>
      <c r="AL1" s="116" t="s">
        <v>465</v>
      </c>
      <c r="AM1" s="116" t="s">
        <v>466</v>
      </c>
      <c r="AN1" s="116" t="s">
        <v>467</v>
      </c>
      <c r="AO1" s="116" t="s">
        <v>468</v>
      </c>
      <c r="AP1" s="116" t="s">
        <v>469</v>
      </c>
      <c r="AQ1" s="116" t="s">
        <v>470</v>
      </c>
      <c r="AR1" s="116" t="s">
        <v>471</v>
      </c>
      <c r="AS1" s="116" t="s">
        <v>472</v>
      </c>
      <c r="AT1" s="116" t="s">
        <v>473</v>
      </c>
      <c r="AU1" s="116" t="s">
        <v>474</v>
      </c>
      <c r="AV1" s="116" t="s">
        <v>475</v>
      </c>
      <c r="AW1" s="116" t="s">
        <v>476</v>
      </c>
      <c r="AX1" s="116" t="s">
        <v>477</v>
      </c>
      <c r="AY1" s="116" t="s">
        <v>478</v>
      </c>
      <c r="AZ1" s="116" t="s">
        <v>479</v>
      </c>
      <c r="BA1" s="116" t="s">
        <v>480</v>
      </c>
      <c r="BB1" s="116" t="s">
        <v>481</v>
      </c>
      <c r="BC1" s="116" t="s">
        <v>482</v>
      </c>
      <c r="BD1" s="116" t="s">
        <v>483</v>
      </c>
      <c r="BE1" s="116" t="s">
        <v>484</v>
      </c>
      <c r="BF1" s="116" t="s">
        <v>485</v>
      </c>
      <c r="BG1" s="116" t="s">
        <v>486</v>
      </c>
      <c r="BH1" s="116" t="s">
        <v>487</v>
      </c>
      <c r="BI1" s="116" t="s">
        <v>488</v>
      </c>
      <c r="BJ1" s="116" t="s">
        <v>489</v>
      </c>
      <c r="BK1" s="116" t="s">
        <v>490</v>
      </c>
      <c r="BL1" s="116" t="s">
        <v>491</v>
      </c>
      <c r="BM1" s="116" t="s">
        <v>492</v>
      </c>
      <c r="BN1" s="116" t="s">
        <v>493</v>
      </c>
      <c r="BO1" s="116" t="s">
        <v>494</v>
      </c>
      <c r="BP1" s="116" t="s">
        <v>495</v>
      </c>
      <c r="BQ1" s="116" t="s">
        <v>496</v>
      </c>
      <c r="BR1" s="116" t="s">
        <v>497</v>
      </c>
      <c r="BS1" s="116" t="s">
        <v>498</v>
      </c>
      <c r="BT1" s="157" t="s">
        <v>499</v>
      </c>
      <c r="BU1" s="157" t="s">
        <v>500</v>
      </c>
      <c r="BV1" s="157" t="s">
        <v>501</v>
      </c>
      <c r="BW1" s="157" t="s">
        <v>501</v>
      </c>
      <c r="BX1" s="157" t="s">
        <v>502</v>
      </c>
      <c r="BY1" s="157" t="s">
        <v>503</v>
      </c>
      <c r="BZ1" s="157" t="s">
        <v>504</v>
      </c>
    </row>
    <row r="2" spans="1:78">
      <c r="A2" s="115" t="s">
        <v>430</v>
      </c>
      <c r="B2" s="116" t="s">
        <v>431</v>
      </c>
      <c r="C2" s="116" t="s">
        <v>211</v>
      </c>
      <c r="D2" s="116" t="s">
        <v>0</v>
      </c>
      <c r="E2" s="116" t="s">
        <v>212</v>
      </c>
      <c r="F2" s="116" t="s">
        <v>1</v>
      </c>
      <c r="G2" s="116" t="s">
        <v>219</v>
      </c>
      <c r="H2" s="116" t="s">
        <v>220</v>
      </c>
      <c r="I2" s="157"/>
      <c r="J2" s="157"/>
      <c r="K2" s="157"/>
      <c r="L2" t="s">
        <v>429</v>
      </c>
      <c r="M2" s="172" t="s">
        <v>221</v>
      </c>
      <c r="N2" s="172" t="s">
        <v>222</v>
      </c>
      <c r="O2" s="172">
        <v>41907</v>
      </c>
      <c r="P2" s="172" t="s">
        <v>223</v>
      </c>
      <c r="Q2" s="172" t="s">
        <v>224</v>
      </c>
      <c r="R2" s="172" t="s">
        <v>225</v>
      </c>
      <c r="S2" s="172" t="s">
        <v>226</v>
      </c>
      <c r="T2" s="172">
        <v>41943</v>
      </c>
      <c r="U2" s="172">
        <v>41950</v>
      </c>
      <c r="V2" s="172">
        <v>41957</v>
      </c>
      <c r="W2" s="172">
        <v>41963</v>
      </c>
      <c r="X2" s="172">
        <v>41971</v>
      </c>
      <c r="Y2" s="172">
        <v>41978</v>
      </c>
      <c r="Z2" s="172">
        <v>41985</v>
      </c>
      <c r="AA2" s="173" t="s">
        <v>227</v>
      </c>
      <c r="AB2" s="174">
        <v>41995</v>
      </c>
      <c r="AC2" s="175">
        <v>42002</v>
      </c>
      <c r="AD2" s="175">
        <v>42009</v>
      </c>
      <c r="AE2" s="175">
        <v>42016</v>
      </c>
      <c r="AF2" s="175">
        <v>42023</v>
      </c>
      <c r="AG2" s="175">
        <v>42030</v>
      </c>
      <c r="AH2" s="175">
        <v>42037</v>
      </c>
      <c r="AI2" s="175">
        <v>42044</v>
      </c>
      <c r="AJ2" s="175">
        <v>42051</v>
      </c>
      <c r="AK2" s="175">
        <v>42058</v>
      </c>
      <c r="AL2" s="175">
        <v>42065</v>
      </c>
      <c r="AM2" s="175">
        <v>42072</v>
      </c>
      <c r="AN2" s="175">
        <v>42079</v>
      </c>
      <c r="AO2" s="175">
        <v>42086</v>
      </c>
      <c r="AP2" s="175">
        <v>42093</v>
      </c>
      <c r="AQ2" s="175">
        <v>42100</v>
      </c>
      <c r="AR2" s="175">
        <v>42107</v>
      </c>
      <c r="AS2" s="175">
        <v>42114</v>
      </c>
      <c r="AT2" s="175">
        <v>42121</v>
      </c>
      <c r="AU2" s="175">
        <v>42128</v>
      </c>
      <c r="AV2" s="175">
        <v>42135</v>
      </c>
      <c r="AW2" s="175">
        <v>42142</v>
      </c>
      <c r="AX2" s="175">
        <v>42149</v>
      </c>
      <c r="AY2" s="175">
        <v>42156</v>
      </c>
      <c r="AZ2" s="175">
        <v>42163</v>
      </c>
      <c r="BA2" s="175">
        <v>42170</v>
      </c>
      <c r="BB2" s="175">
        <v>42177</v>
      </c>
      <c r="BC2" s="175">
        <v>42184</v>
      </c>
      <c r="BD2" s="175">
        <v>41826</v>
      </c>
      <c r="BE2" s="175">
        <v>42198</v>
      </c>
      <c r="BF2" s="175">
        <v>42205</v>
      </c>
      <c r="BG2" s="175">
        <v>42212</v>
      </c>
      <c r="BH2" s="175">
        <v>42219</v>
      </c>
      <c r="BI2" s="175">
        <v>42226</v>
      </c>
      <c r="BJ2" s="175">
        <v>42233</v>
      </c>
      <c r="BK2" s="175">
        <v>42240</v>
      </c>
      <c r="BL2" s="175">
        <v>42247</v>
      </c>
      <c r="BM2" s="175">
        <v>42254</v>
      </c>
      <c r="BN2" s="175">
        <v>42261</v>
      </c>
      <c r="BO2" s="175">
        <v>42268</v>
      </c>
      <c r="BP2" s="175" t="s">
        <v>228</v>
      </c>
      <c r="BQ2" s="175">
        <v>42282</v>
      </c>
      <c r="BR2" s="175">
        <v>42289</v>
      </c>
      <c r="BS2" s="175">
        <v>42296</v>
      </c>
      <c r="BT2" s="175">
        <v>42293</v>
      </c>
      <c r="BU2" s="176">
        <v>42046</v>
      </c>
      <c r="BV2" s="176">
        <v>42258</v>
      </c>
      <c r="BW2" s="157" t="s">
        <v>229</v>
      </c>
      <c r="BX2" s="157" t="s">
        <v>230</v>
      </c>
      <c r="BY2" s="157" t="s">
        <v>231</v>
      </c>
      <c r="BZ2" s="176">
        <v>42197</v>
      </c>
    </row>
    <row r="3" spans="1:78">
      <c r="A3" s="177"/>
      <c r="B3" s="178"/>
      <c r="C3" s="178"/>
      <c r="D3" s="178"/>
      <c r="E3" s="178"/>
      <c r="F3" s="178"/>
      <c r="G3" s="178"/>
      <c r="H3" s="178"/>
      <c r="I3" s="179"/>
      <c r="J3" s="179"/>
      <c r="K3" s="179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1"/>
      <c r="AB3" s="182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83"/>
      <c r="BE3" s="183"/>
      <c r="BF3" s="183"/>
      <c r="BG3" s="183"/>
      <c r="BH3" s="183"/>
      <c r="BI3" s="183"/>
      <c r="BJ3" s="183"/>
      <c r="BK3" s="183"/>
      <c r="BL3" s="183"/>
      <c r="BM3" s="183"/>
      <c r="BN3" s="183"/>
      <c r="BO3" s="183"/>
      <c r="BP3" s="183"/>
      <c r="BQ3" s="183"/>
      <c r="BR3" s="183"/>
      <c r="BS3" s="183"/>
      <c r="BT3" s="183"/>
      <c r="BU3" s="179"/>
      <c r="BV3" s="179"/>
      <c r="BW3" s="179"/>
      <c r="BX3" s="179"/>
      <c r="BY3" s="179"/>
      <c r="BZ3" s="179"/>
    </row>
    <row r="4" spans="1:78" ht="16">
      <c r="A4" s="120">
        <v>38</v>
      </c>
      <c r="B4" s="121" t="s">
        <v>148</v>
      </c>
      <c r="C4" s="122" t="s">
        <v>213</v>
      </c>
      <c r="D4" s="122" t="s">
        <v>4</v>
      </c>
      <c r="E4" s="122" t="s">
        <v>214</v>
      </c>
      <c r="F4" s="122" t="s">
        <v>5</v>
      </c>
      <c r="G4" s="122">
        <v>2</v>
      </c>
      <c r="H4" s="161"/>
      <c r="I4" s="161"/>
      <c r="J4" s="161"/>
      <c r="K4" s="161"/>
      <c r="L4" s="36" t="s">
        <v>5</v>
      </c>
      <c r="M4" s="159">
        <v>10.83</v>
      </c>
      <c r="N4" s="159">
        <v>16.12</v>
      </c>
      <c r="O4" s="159">
        <v>20.64</v>
      </c>
      <c r="P4" s="159">
        <v>22.19</v>
      </c>
      <c r="Q4" s="159">
        <v>22.61</v>
      </c>
      <c r="R4" s="159">
        <v>22.95</v>
      </c>
      <c r="S4" s="159">
        <v>23.77</v>
      </c>
      <c r="T4" s="159">
        <v>25.16</v>
      </c>
      <c r="U4" s="159">
        <v>25.58</v>
      </c>
      <c r="V4" s="159">
        <v>25.23</v>
      </c>
      <c r="W4" s="159">
        <v>25.46</v>
      </c>
      <c r="X4" s="159">
        <v>25.34</v>
      </c>
      <c r="Y4" s="159">
        <v>25.81</v>
      </c>
      <c r="Z4" s="159">
        <v>25.46</v>
      </c>
      <c r="AA4" s="159">
        <v>26.1</v>
      </c>
      <c r="AB4" s="159">
        <v>26.1</v>
      </c>
      <c r="AC4" s="159">
        <v>26.8</v>
      </c>
      <c r="AD4" s="159">
        <v>26.6</v>
      </c>
      <c r="AE4" s="159">
        <v>27.1</v>
      </c>
      <c r="AF4" s="159">
        <v>27.7</v>
      </c>
      <c r="AG4" s="159">
        <v>27</v>
      </c>
      <c r="AH4" s="159">
        <v>27.4</v>
      </c>
      <c r="AI4" s="159">
        <v>27.7</v>
      </c>
      <c r="AJ4" s="159">
        <v>27.9</v>
      </c>
      <c r="AK4" s="159">
        <v>27.7</v>
      </c>
      <c r="AL4" s="159">
        <v>27.6</v>
      </c>
      <c r="AM4" s="159">
        <v>26.3</v>
      </c>
      <c r="AN4" s="159">
        <v>26.7</v>
      </c>
      <c r="AO4" s="159">
        <v>27.1</v>
      </c>
      <c r="AP4" s="159">
        <v>27.7</v>
      </c>
      <c r="AQ4" s="159">
        <v>29.1</v>
      </c>
      <c r="AR4" s="159">
        <v>28.6</v>
      </c>
      <c r="AS4" s="159">
        <v>29.9</v>
      </c>
      <c r="AT4" s="159">
        <v>29.5</v>
      </c>
      <c r="AU4" s="159">
        <v>29.4</v>
      </c>
      <c r="AV4" s="159">
        <v>30.5</v>
      </c>
      <c r="AW4" s="159">
        <v>31.3</v>
      </c>
      <c r="AX4" s="159">
        <v>31.5</v>
      </c>
      <c r="AY4" s="159">
        <v>31.2</v>
      </c>
      <c r="AZ4" s="159">
        <v>33.5</v>
      </c>
      <c r="BA4" s="159">
        <v>31.07</v>
      </c>
      <c r="BB4" s="159">
        <v>30.71</v>
      </c>
      <c r="BC4" s="159">
        <v>32.119999999999997</v>
      </c>
      <c r="BD4" s="159">
        <v>31.86</v>
      </c>
      <c r="BE4" s="159">
        <v>31.79</v>
      </c>
      <c r="BF4" s="159">
        <v>32.56</v>
      </c>
      <c r="BG4" s="159">
        <v>32.950000000000003</v>
      </c>
      <c r="BH4" s="159">
        <v>33.32</v>
      </c>
      <c r="BI4" s="159">
        <v>34.25</v>
      </c>
      <c r="BJ4" s="159">
        <v>33.78</v>
      </c>
      <c r="BK4" s="159">
        <v>34.119999999999997</v>
      </c>
      <c r="BL4" s="159">
        <v>34.020000000000003</v>
      </c>
      <c r="BM4" s="159">
        <v>34.14</v>
      </c>
      <c r="BN4" s="159">
        <v>34.25</v>
      </c>
      <c r="BO4" s="159">
        <v>33.86</v>
      </c>
      <c r="BP4" s="159">
        <v>33.86</v>
      </c>
      <c r="BQ4" s="159">
        <v>32.700000000000003</v>
      </c>
      <c r="BR4" s="159">
        <v>33.76</v>
      </c>
      <c r="BS4" s="159">
        <v>33.130000000000003</v>
      </c>
      <c r="BT4" s="159">
        <v>32.450000000000003</v>
      </c>
      <c r="BU4" s="161">
        <v>32.1</v>
      </c>
      <c r="BV4" s="161">
        <v>31.9</v>
      </c>
      <c r="BW4" s="161">
        <v>31.64</v>
      </c>
      <c r="BX4" s="161">
        <v>32.5</v>
      </c>
      <c r="BY4" s="161">
        <v>32.42</v>
      </c>
      <c r="BZ4" s="161">
        <v>31.48</v>
      </c>
    </row>
    <row r="5" spans="1:78" ht="16">
      <c r="A5" s="120">
        <v>38</v>
      </c>
      <c r="B5" s="121" t="s">
        <v>149</v>
      </c>
      <c r="C5" s="122" t="s">
        <v>213</v>
      </c>
      <c r="D5" s="122" t="s">
        <v>4</v>
      </c>
      <c r="E5" s="122" t="s">
        <v>214</v>
      </c>
      <c r="F5" s="122" t="s">
        <v>5</v>
      </c>
      <c r="G5" s="122">
        <v>2</v>
      </c>
      <c r="H5" s="161"/>
      <c r="I5" s="161"/>
      <c r="J5" s="161"/>
      <c r="K5" s="161"/>
      <c r="L5" s="36" t="s">
        <v>5</v>
      </c>
      <c r="M5" s="159">
        <v>9.07</v>
      </c>
      <c r="N5" s="159">
        <v>12.91</v>
      </c>
      <c r="O5" s="159">
        <v>17</v>
      </c>
      <c r="P5" s="159">
        <v>18.66</v>
      </c>
      <c r="Q5" s="159">
        <v>19.8</v>
      </c>
      <c r="R5" s="159">
        <v>19.98</v>
      </c>
      <c r="S5" s="159">
        <v>21.31</v>
      </c>
      <c r="T5" s="159">
        <v>22.8</v>
      </c>
      <c r="U5" s="159">
        <v>22.52</v>
      </c>
      <c r="V5" s="159">
        <v>22.4</v>
      </c>
      <c r="W5" s="159">
        <v>22.75</v>
      </c>
      <c r="X5" s="159">
        <v>22.86</v>
      </c>
      <c r="Y5" s="159">
        <v>24.15</v>
      </c>
      <c r="Z5" s="159">
        <v>23.32</v>
      </c>
      <c r="AA5" s="159">
        <v>24.4</v>
      </c>
      <c r="AB5" s="159">
        <v>24.3</v>
      </c>
      <c r="AC5" s="159">
        <v>24.7</v>
      </c>
      <c r="AD5" s="159">
        <v>24.5</v>
      </c>
      <c r="AE5" s="159">
        <v>23.8</v>
      </c>
      <c r="AF5" s="159">
        <v>25</v>
      </c>
      <c r="AG5" s="159">
        <v>25</v>
      </c>
      <c r="AH5" s="159">
        <v>24.9</v>
      </c>
      <c r="AI5" s="159">
        <v>25.2</v>
      </c>
      <c r="AJ5" s="159">
        <v>25.5</v>
      </c>
      <c r="AK5" s="159">
        <v>25.8</v>
      </c>
      <c r="AL5" s="159">
        <v>26.3</v>
      </c>
      <c r="AM5" s="159">
        <v>27.9</v>
      </c>
      <c r="AN5" s="159">
        <v>28.6</v>
      </c>
      <c r="AO5" s="159">
        <v>29</v>
      </c>
      <c r="AP5" s="159">
        <v>29.3</v>
      </c>
      <c r="AQ5" s="159">
        <v>28.4</v>
      </c>
      <c r="AR5" s="159">
        <v>29.8</v>
      </c>
      <c r="AS5" s="159">
        <v>29.1</v>
      </c>
      <c r="AT5" s="159">
        <v>30.3</v>
      </c>
      <c r="AU5" s="159">
        <v>30.2</v>
      </c>
      <c r="AV5" s="159">
        <v>29.3</v>
      </c>
      <c r="AW5" s="159">
        <v>29.9</v>
      </c>
      <c r="AX5" s="159">
        <v>29.9</v>
      </c>
      <c r="AY5" s="159">
        <v>29.9</v>
      </c>
      <c r="AZ5" s="159">
        <v>30</v>
      </c>
      <c r="BA5" s="159">
        <v>30.25</v>
      </c>
      <c r="BB5" s="159">
        <v>30.35</v>
      </c>
      <c r="BC5" s="159">
        <v>30.57</v>
      </c>
      <c r="BD5" s="159">
        <v>32.04</v>
      </c>
      <c r="BE5" s="159">
        <v>31.05</v>
      </c>
      <c r="BF5" s="159">
        <v>31.64</v>
      </c>
      <c r="BG5" s="159">
        <v>31.46</v>
      </c>
      <c r="BH5" s="159">
        <v>31.74</v>
      </c>
      <c r="BI5" s="159">
        <v>32.67</v>
      </c>
      <c r="BJ5" s="159">
        <v>32.93</v>
      </c>
      <c r="BK5" s="159">
        <v>33.06</v>
      </c>
      <c r="BL5" s="159">
        <v>32.6</v>
      </c>
      <c r="BM5" s="159">
        <v>32.03</v>
      </c>
      <c r="BN5" s="159">
        <v>32.32</v>
      </c>
      <c r="BO5" s="159">
        <v>32.39</v>
      </c>
      <c r="BP5" s="159">
        <v>31.64</v>
      </c>
      <c r="BQ5" s="159">
        <v>34.21</v>
      </c>
      <c r="BR5" s="159">
        <v>31.87</v>
      </c>
      <c r="BS5" s="159">
        <v>31.51</v>
      </c>
      <c r="BT5" s="159">
        <v>33.619999999999997</v>
      </c>
      <c r="BU5" s="161">
        <v>33.799999999999997</v>
      </c>
      <c r="BV5" s="161">
        <v>33.6</v>
      </c>
      <c r="BW5" s="161">
        <v>32.049999999999997</v>
      </c>
      <c r="BX5" s="161">
        <v>31.6</v>
      </c>
      <c r="BY5" s="161">
        <v>31.48</v>
      </c>
      <c r="BZ5" s="161">
        <v>31.87</v>
      </c>
    </row>
    <row r="6" spans="1:78" ht="16">
      <c r="A6" s="120">
        <v>38</v>
      </c>
      <c r="B6" s="121" t="s">
        <v>150</v>
      </c>
      <c r="C6" s="122" t="s">
        <v>213</v>
      </c>
      <c r="D6" s="122" t="s">
        <v>4</v>
      </c>
      <c r="E6" s="122" t="s">
        <v>214</v>
      </c>
      <c r="F6" s="122" t="s">
        <v>5</v>
      </c>
      <c r="G6" s="122">
        <v>2</v>
      </c>
      <c r="H6" s="161"/>
      <c r="I6" s="161"/>
      <c r="J6" s="161"/>
      <c r="K6" s="161"/>
      <c r="L6" s="36" t="s">
        <v>5</v>
      </c>
      <c r="M6" s="159">
        <v>9.77</v>
      </c>
      <c r="N6" s="159">
        <v>14.5</v>
      </c>
      <c r="O6" s="159">
        <v>19.920000000000002</v>
      </c>
      <c r="P6" s="159">
        <v>21.53</v>
      </c>
      <c r="Q6" s="159">
        <v>22.36</v>
      </c>
      <c r="R6" s="159">
        <v>23.03</v>
      </c>
      <c r="S6" s="159">
        <v>24.01</v>
      </c>
      <c r="T6" s="159">
        <v>25.62</v>
      </c>
      <c r="U6" s="159">
        <v>25.03</v>
      </c>
      <c r="V6" s="159">
        <v>25.71</v>
      </c>
      <c r="W6" s="159">
        <v>25.61</v>
      </c>
      <c r="X6" s="159">
        <v>26.37</v>
      </c>
      <c r="Y6" s="159">
        <v>27.71</v>
      </c>
      <c r="Z6" s="159">
        <v>28.13</v>
      </c>
      <c r="AA6" s="159">
        <v>28.4</v>
      </c>
      <c r="AB6" s="159">
        <v>28.5</v>
      </c>
      <c r="AC6" s="159">
        <v>27.8</v>
      </c>
      <c r="AD6" s="159">
        <v>28.7</v>
      </c>
      <c r="AE6" s="159">
        <v>28.9</v>
      </c>
      <c r="AF6" s="159">
        <v>30.1</v>
      </c>
      <c r="AG6" s="159">
        <v>30.1</v>
      </c>
      <c r="AH6" s="159">
        <v>31</v>
      </c>
      <c r="AI6" s="159">
        <v>31.4</v>
      </c>
      <c r="AJ6" s="159">
        <v>31.2</v>
      </c>
      <c r="AK6" s="159">
        <v>31.6</v>
      </c>
      <c r="AL6" s="159">
        <v>31.7</v>
      </c>
      <c r="AM6" s="159">
        <v>32</v>
      </c>
      <c r="AN6" s="159">
        <v>31.7</v>
      </c>
      <c r="AO6" s="159">
        <v>32.200000000000003</v>
      </c>
      <c r="AP6" s="159">
        <v>31.6</v>
      </c>
      <c r="AQ6" s="159">
        <v>31.7</v>
      </c>
      <c r="AR6" s="159">
        <v>31.9</v>
      </c>
      <c r="AS6" s="159">
        <v>32.9</v>
      </c>
      <c r="AT6" s="159">
        <v>32.4</v>
      </c>
      <c r="AU6" s="159">
        <v>32.5</v>
      </c>
      <c r="AV6" s="159">
        <v>32.799999999999997</v>
      </c>
      <c r="AW6" s="159">
        <v>33.1</v>
      </c>
      <c r="AX6" s="159">
        <v>34.1</v>
      </c>
      <c r="AY6" s="159">
        <v>33.5</v>
      </c>
      <c r="AZ6" s="159">
        <v>31.6</v>
      </c>
      <c r="BA6" s="159">
        <v>34.229999999999997</v>
      </c>
      <c r="BB6" s="159">
        <v>33.99</v>
      </c>
      <c r="BC6" s="159">
        <v>34.869999999999997</v>
      </c>
      <c r="BD6" s="159">
        <v>35.53</v>
      </c>
      <c r="BE6" s="159">
        <v>34.78</v>
      </c>
      <c r="BF6" s="159">
        <v>35.26</v>
      </c>
      <c r="BG6" s="159">
        <v>35.549999999999997</v>
      </c>
      <c r="BH6" s="159">
        <v>36.43</v>
      </c>
      <c r="BI6" s="159">
        <v>36.880000000000003</v>
      </c>
      <c r="BJ6" s="159">
        <v>37.03</v>
      </c>
      <c r="BK6" s="159">
        <v>37.15</v>
      </c>
      <c r="BL6" s="159">
        <v>37.21</v>
      </c>
      <c r="BM6" s="159">
        <v>36.909999999999997</v>
      </c>
      <c r="BN6" s="159">
        <v>36.96</v>
      </c>
      <c r="BO6" s="159">
        <v>36.24</v>
      </c>
      <c r="BP6" s="159">
        <v>35.840000000000003</v>
      </c>
      <c r="BQ6" s="159">
        <v>36.979999999999997</v>
      </c>
      <c r="BR6" s="159">
        <v>36.33</v>
      </c>
      <c r="BS6" s="159">
        <v>36.130000000000003</v>
      </c>
      <c r="BT6" s="159">
        <v>35.68</v>
      </c>
      <c r="BU6" s="161">
        <v>36.6</v>
      </c>
      <c r="BV6" s="161">
        <v>36.64</v>
      </c>
      <c r="BW6" s="161">
        <v>35.909999999999997</v>
      </c>
      <c r="BX6" s="161">
        <v>36.200000000000003</v>
      </c>
      <c r="BY6" s="161">
        <v>35.299999999999997</v>
      </c>
      <c r="BZ6" s="161">
        <v>35.630000000000003</v>
      </c>
    </row>
    <row r="7" spans="1:78" ht="17" thickBot="1">
      <c r="A7" s="123">
        <v>38</v>
      </c>
      <c r="B7" s="124" t="s">
        <v>151</v>
      </c>
      <c r="C7" s="125" t="s">
        <v>213</v>
      </c>
      <c r="D7" s="125" t="s">
        <v>4</v>
      </c>
      <c r="E7" s="125" t="s">
        <v>214</v>
      </c>
      <c r="F7" s="125" t="s">
        <v>5</v>
      </c>
      <c r="G7" s="125">
        <v>2</v>
      </c>
      <c r="H7" s="163"/>
      <c r="I7" s="163"/>
      <c r="J7" s="163"/>
      <c r="K7" s="163"/>
      <c r="L7" s="36" t="s">
        <v>5</v>
      </c>
      <c r="M7" s="160">
        <v>7.62</v>
      </c>
      <c r="N7" s="160">
        <v>12.4</v>
      </c>
      <c r="O7" s="160">
        <v>17.309999999999999</v>
      </c>
      <c r="P7" s="160">
        <v>19.260000000000002</v>
      </c>
      <c r="Q7" s="160">
        <v>21.42</v>
      </c>
      <c r="R7" s="160">
        <v>22.23</v>
      </c>
      <c r="S7" s="160">
        <v>24.16</v>
      </c>
      <c r="T7" s="160">
        <v>25.54</v>
      </c>
      <c r="U7" s="160">
        <v>25.59</v>
      </c>
      <c r="V7" s="160">
        <v>26.03</v>
      </c>
      <c r="W7" s="160">
        <v>26.75</v>
      </c>
      <c r="X7" s="160">
        <v>26.76</v>
      </c>
      <c r="Y7" s="160">
        <v>27.09</v>
      </c>
      <c r="Z7" s="160">
        <v>27.05</v>
      </c>
      <c r="AA7" s="163">
        <v>27.3</v>
      </c>
      <c r="AB7" s="160">
        <v>27.1</v>
      </c>
      <c r="AC7" s="160">
        <v>27.6</v>
      </c>
      <c r="AD7" s="160">
        <v>27.4</v>
      </c>
      <c r="AE7" s="160">
        <v>27.5</v>
      </c>
      <c r="AF7" s="160">
        <v>28.2</v>
      </c>
      <c r="AG7" s="160">
        <v>28.4</v>
      </c>
      <c r="AH7" s="160">
        <v>29.2</v>
      </c>
      <c r="AI7" s="160">
        <v>29.9</v>
      </c>
      <c r="AJ7" s="160">
        <v>29.6</v>
      </c>
      <c r="AK7" s="160">
        <v>30.2</v>
      </c>
      <c r="AL7" s="160">
        <v>30.1</v>
      </c>
      <c r="AM7" s="160">
        <v>30.2</v>
      </c>
      <c r="AN7" s="160">
        <v>30.5</v>
      </c>
      <c r="AO7" s="160">
        <v>29.1</v>
      </c>
      <c r="AP7" s="160">
        <v>30.2</v>
      </c>
      <c r="AQ7" s="160">
        <v>30</v>
      </c>
      <c r="AR7" s="160">
        <v>30.3</v>
      </c>
      <c r="AS7" s="160">
        <v>31</v>
      </c>
      <c r="AT7" s="160">
        <v>31.6</v>
      </c>
      <c r="AU7" s="160">
        <v>31.3</v>
      </c>
      <c r="AV7" s="160">
        <v>30.9</v>
      </c>
      <c r="AW7" s="160">
        <v>31.1</v>
      </c>
      <c r="AX7" s="160">
        <v>30.9</v>
      </c>
      <c r="AY7" s="160">
        <v>30.4</v>
      </c>
      <c r="AZ7" s="160">
        <v>31.1</v>
      </c>
      <c r="BA7" s="160">
        <v>31.22</v>
      </c>
      <c r="BB7" s="160">
        <v>30.6</v>
      </c>
      <c r="BC7" s="160">
        <v>30.73</v>
      </c>
      <c r="BD7" s="160">
        <v>31.61</v>
      </c>
      <c r="BE7" s="160">
        <v>32.270000000000003</v>
      </c>
      <c r="BF7" s="160">
        <v>32.630000000000003</v>
      </c>
      <c r="BG7" s="160">
        <v>31.79</v>
      </c>
      <c r="BH7" s="160">
        <v>32.47</v>
      </c>
      <c r="BI7" s="160">
        <v>32.15</v>
      </c>
      <c r="BJ7" s="160">
        <v>31.73</v>
      </c>
      <c r="BK7" s="160">
        <v>32.03</v>
      </c>
      <c r="BL7" s="160">
        <v>31.93</v>
      </c>
      <c r="BM7" s="160">
        <v>31.97</v>
      </c>
      <c r="BN7" s="160">
        <v>32.44</v>
      </c>
      <c r="BO7" s="160">
        <v>32.299999999999997</v>
      </c>
      <c r="BP7" s="160">
        <v>31.94</v>
      </c>
      <c r="BQ7" s="160">
        <v>31.8</v>
      </c>
      <c r="BR7" s="160">
        <v>32.770000000000003</v>
      </c>
      <c r="BS7" s="160">
        <v>33.25</v>
      </c>
      <c r="BT7" s="160">
        <v>33.770000000000003</v>
      </c>
      <c r="BU7" s="163">
        <v>33.6</v>
      </c>
      <c r="BV7" s="163">
        <v>33.54</v>
      </c>
      <c r="BW7" s="163">
        <v>32.54</v>
      </c>
      <c r="BX7" s="163">
        <v>32</v>
      </c>
      <c r="BY7" s="163">
        <v>31.67</v>
      </c>
      <c r="BZ7" s="161">
        <v>32.06</v>
      </c>
    </row>
    <row r="8" spans="1:78" ht="16">
      <c r="A8" s="120">
        <v>41</v>
      </c>
      <c r="B8" s="121" t="s">
        <v>20</v>
      </c>
      <c r="C8" s="122" t="s">
        <v>213</v>
      </c>
      <c r="D8" s="122" t="s">
        <v>19</v>
      </c>
      <c r="E8" s="122" t="s">
        <v>214</v>
      </c>
      <c r="F8" s="122" t="s">
        <v>5</v>
      </c>
      <c r="G8" s="122">
        <v>2</v>
      </c>
      <c r="H8" s="161"/>
      <c r="I8" s="161"/>
      <c r="J8" s="161"/>
      <c r="K8" s="161"/>
      <c r="L8" s="36" t="s">
        <v>5</v>
      </c>
      <c r="M8" s="159">
        <v>9.5399999999999991</v>
      </c>
      <c r="N8" s="159">
        <v>14.31</v>
      </c>
      <c r="O8" s="159">
        <v>19.07</v>
      </c>
      <c r="P8" s="159">
        <v>20.86</v>
      </c>
      <c r="Q8" s="159">
        <v>21.6</v>
      </c>
      <c r="R8" s="159">
        <v>22.67</v>
      </c>
      <c r="S8" s="159">
        <v>23.37</v>
      </c>
      <c r="T8" s="159">
        <v>25.34</v>
      </c>
      <c r="U8" s="159">
        <v>24.04</v>
      </c>
      <c r="V8" s="159">
        <v>24.61</v>
      </c>
      <c r="W8" s="159">
        <v>24.63</v>
      </c>
      <c r="X8" s="159">
        <v>25.34</v>
      </c>
      <c r="Y8" s="159">
        <v>25.31</v>
      </c>
      <c r="Z8" s="159">
        <v>25.52</v>
      </c>
      <c r="AA8" s="161">
        <v>27.2</v>
      </c>
      <c r="AB8" s="159">
        <v>27.1</v>
      </c>
      <c r="AC8" s="159">
        <v>27.4</v>
      </c>
      <c r="AD8" s="159">
        <v>27.9</v>
      </c>
      <c r="AE8" s="159">
        <v>27.6</v>
      </c>
      <c r="AF8" s="159">
        <v>28.4</v>
      </c>
      <c r="AG8" s="159">
        <v>28.7</v>
      </c>
      <c r="AH8" s="159">
        <v>29.1</v>
      </c>
      <c r="AI8" s="159">
        <v>29.4</v>
      </c>
      <c r="AJ8" s="159">
        <v>29.5</v>
      </c>
      <c r="AK8" s="159">
        <v>28.9</v>
      </c>
      <c r="AL8" s="159">
        <v>29.5</v>
      </c>
      <c r="AM8" s="159">
        <v>29.2</v>
      </c>
      <c r="AN8" s="159">
        <v>29.4</v>
      </c>
      <c r="AO8" s="159">
        <v>29.5</v>
      </c>
      <c r="AP8" s="159">
        <v>29.4</v>
      </c>
      <c r="AQ8" s="159">
        <v>29.2</v>
      </c>
      <c r="AR8" s="159">
        <v>29.5</v>
      </c>
      <c r="AS8" s="159">
        <v>29.8</v>
      </c>
      <c r="AT8" s="159">
        <v>30.6</v>
      </c>
      <c r="AU8" s="159">
        <v>30.7</v>
      </c>
      <c r="AV8" s="159">
        <v>30.8</v>
      </c>
      <c r="AW8" s="159">
        <v>31.1</v>
      </c>
      <c r="AX8" s="159">
        <v>30.6</v>
      </c>
      <c r="AY8" s="159">
        <v>31.3</v>
      </c>
      <c r="AZ8" s="159">
        <v>31.6</v>
      </c>
      <c r="BA8" s="159">
        <v>31.49</v>
      </c>
      <c r="BB8" s="159">
        <v>32</v>
      </c>
      <c r="BC8" s="159">
        <v>32.340000000000003</v>
      </c>
      <c r="BD8" s="159">
        <v>32.31</v>
      </c>
      <c r="BE8" s="159">
        <v>32.75</v>
      </c>
      <c r="BF8" s="159">
        <v>34.15</v>
      </c>
      <c r="BG8" s="159">
        <v>34.119999999999997</v>
      </c>
      <c r="BH8" s="159">
        <v>33.840000000000003</v>
      </c>
      <c r="BI8" s="159">
        <v>35.04</v>
      </c>
      <c r="BJ8" s="159">
        <v>34.56</v>
      </c>
      <c r="BK8" s="159">
        <v>34.200000000000003</v>
      </c>
      <c r="BL8" s="159">
        <v>34.85</v>
      </c>
      <c r="BM8" s="159">
        <v>34.47</v>
      </c>
      <c r="BN8" s="159">
        <v>34.67</v>
      </c>
      <c r="BO8" s="159">
        <v>34.049999999999997</v>
      </c>
      <c r="BP8" s="159">
        <v>33.909999999999997</v>
      </c>
      <c r="BQ8" s="159">
        <v>33.43</v>
      </c>
      <c r="BR8" s="159">
        <v>33</v>
      </c>
      <c r="BS8" s="159">
        <v>32.46</v>
      </c>
      <c r="BT8" s="159">
        <v>33.96</v>
      </c>
      <c r="BU8" s="161">
        <v>33.44</v>
      </c>
      <c r="BV8" s="161">
        <v>34.020000000000003</v>
      </c>
      <c r="BW8" s="161">
        <v>32.590000000000003</v>
      </c>
      <c r="BX8" s="161">
        <v>32.71</v>
      </c>
      <c r="BY8" s="161">
        <v>33.11</v>
      </c>
      <c r="BZ8" s="161">
        <v>33.24</v>
      </c>
    </row>
    <row r="9" spans="1:78" ht="16">
      <c r="A9" s="120">
        <v>41</v>
      </c>
      <c r="B9" s="121" t="s">
        <v>22</v>
      </c>
      <c r="C9" s="122" t="s">
        <v>213</v>
      </c>
      <c r="D9" s="122" t="s">
        <v>19</v>
      </c>
      <c r="E9" s="122" t="s">
        <v>214</v>
      </c>
      <c r="F9" s="122" t="s">
        <v>5</v>
      </c>
      <c r="G9" s="122">
        <v>2</v>
      </c>
      <c r="H9" s="161"/>
      <c r="I9" s="161"/>
      <c r="J9" s="161"/>
      <c r="K9" s="161"/>
      <c r="L9" s="36" t="s">
        <v>5</v>
      </c>
      <c r="M9" s="159">
        <v>9.5299999999999994</v>
      </c>
      <c r="N9" s="159">
        <v>13.92</v>
      </c>
      <c r="O9" s="159">
        <v>17.53</v>
      </c>
      <c r="P9" s="159">
        <v>19.43</v>
      </c>
      <c r="Q9" s="159">
        <v>20.29</v>
      </c>
      <c r="R9" s="159">
        <v>20.76</v>
      </c>
      <c r="S9" s="159">
        <v>21.54</v>
      </c>
      <c r="T9" s="159">
        <v>22.55</v>
      </c>
      <c r="U9" s="159">
        <v>23.3</v>
      </c>
      <c r="V9" s="159">
        <v>22.86</v>
      </c>
      <c r="W9" s="159">
        <v>22.83</v>
      </c>
      <c r="X9" s="159">
        <v>23.96</v>
      </c>
      <c r="Y9" s="159">
        <v>24.01</v>
      </c>
      <c r="Z9" s="159">
        <v>23.34</v>
      </c>
      <c r="AA9" s="159">
        <v>24.1</v>
      </c>
      <c r="AB9" s="159">
        <v>24.2</v>
      </c>
      <c r="AC9" s="159">
        <v>24.1</v>
      </c>
      <c r="AD9" s="159">
        <v>24.5</v>
      </c>
      <c r="AE9" s="159">
        <v>24.1</v>
      </c>
      <c r="AF9" s="159">
        <v>24.8</v>
      </c>
      <c r="AG9" s="159">
        <v>24.9</v>
      </c>
      <c r="AH9" s="159">
        <v>24.8</v>
      </c>
      <c r="AI9" s="159">
        <v>24.2</v>
      </c>
      <c r="AJ9" s="159">
        <v>24.7</v>
      </c>
      <c r="AK9" s="159">
        <v>25.3</v>
      </c>
      <c r="AL9" s="159">
        <v>25.5</v>
      </c>
      <c r="AM9" s="159">
        <v>25.6</v>
      </c>
      <c r="AN9" s="159">
        <v>25.6</v>
      </c>
      <c r="AO9" s="159">
        <v>26.2</v>
      </c>
      <c r="AP9" s="159">
        <v>26.4</v>
      </c>
      <c r="AQ9" s="159">
        <v>26.2</v>
      </c>
      <c r="AR9" s="159">
        <v>26.3</v>
      </c>
      <c r="AS9" s="159">
        <v>26.2</v>
      </c>
      <c r="AT9" s="159">
        <v>26.3</v>
      </c>
      <c r="AU9" s="159">
        <v>26.6</v>
      </c>
      <c r="AV9" s="159">
        <v>26.4</v>
      </c>
      <c r="AW9" s="159">
        <v>27</v>
      </c>
      <c r="AX9" s="159">
        <v>27.2</v>
      </c>
      <c r="AY9" s="159">
        <v>27.1</v>
      </c>
      <c r="AZ9" s="159">
        <v>26.8</v>
      </c>
      <c r="BA9" s="159">
        <v>26.06</v>
      </c>
      <c r="BB9" s="159">
        <v>28.01</v>
      </c>
      <c r="BC9" s="159">
        <v>26.96</v>
      </c>
      <c r="BD9" s="159">
        <v>26.96</v>
      </c>
      <c r="BE9" s="159">
        <v>26.33</v>
      </c>
      <c r="BF9" s="159">
        <v>27.05</v>
      </c>
      <c r="BG9" s="159">
        <v>26.43</v>
      </c>
      <c r="BH9" s="159">
        <v>26.1</v>
      </c>
      <c r="BI9" s="159">
        <v>26.85</v>
      </c>
      <c r="BJ9" s="159">
        <v>26.9</v>
      </c>
      <c r="BK9" s="159">
        <v>27.3</v>
      </c>
      <c r="BL9" s="159">
        <v>27</v>
      </c>
      <c r="BM9" s="159">
        <v>26.63</v>
      </c>
      <c r="BN9" s="159">
        <v>27.2</v>
      </c>
      <c r="BO9" s="159">
        <v>26.28</v>
      </c>
      <c r="BP9" s="159">
        <v>27.04</v>
      </c>
      <c r="BQ9" s="159">
        <v>27.16</v>
      </c>
      <c r="BR9" s="159">
        <v>27.13</v>
      </c>
      <c r="BS9" s="159">
        <v>27.16</v>
      </c>
      <c r="BT9" s="159">
        <v>26.75</v>
      </c>
      <c r="BU9" s="161">
        <v>27.12</v>
      </c>
      <c r="BV9" s="161">
        <v>26.85</v>
      </c>
      <c r="BW9" s="161">
        <v>27.4</v>
      </c>
      <c r="BX9" s="161">
        <v>27.46</v>
      </c>
      <c r="BY9" s="161">
        <v>27.66</v>
      </c>
      <c r="BZ9" s="161">
        <v>27.9</v>
      </c>
    </row>
    <row r="10" spans="1:78" ht="16">
      <c r="A10" s="120">
        <v>41</v>
      </c>
      <c r="B10" s="121" t="s">
        <v>23</v>
      </c>
      <c r="C10" s="122" t="s">
        <v>213</v>
      </c>
      <c r="D10" s="122" t="s">
        <v>19</v>
      </c>
      <c r="E10" s="122" t="s">
        <v>214</v>
      </c>
      <c r="F10" s="122" t="s">
        <v>5</v>
      </c>
      <c r="G10" s="122">
        <v>2</v>
      </c>
      <c r="H10" s="161"/>
      <c r="I10" s="161"/>
      <c r="J10" s="161"/>
      <c r="K10" s="161"/>
      <c r="L10" s="36" t="s">
        <v>5</v>
      </c>
      <c r="M10" s="159">
        <v>10.38</v>
      </c>
      <c r="N10" s="159">
        <v>15.3</v>
      </c>
      <c r="O10" s="159">
        <v>20.77</v>
      </c>
      <c r="P10" s="159">
        <v>23.02</v>
      </c>
      <c r="Q10" s="159">
        <v>23.66</v>
      </c>
      <c r="R10" s="159">
        <v>24.4</v>
      </c>
      <c r="S10" s="159">
        <v>25.91</v>
      </c>
      <c r="T10" s="159">
        <v>27.25</v>
      </c>
      <c r="U10" s="159">
        <v>28.16</v>
      </c>
      <c r="V10" s="159">
        <v>28.38</v>
      </c>
      <c r="W10" s="159">
        <v>28.62</v>
      </c>
      <c r="X10" s="159">
        <v>29.19</v>
      </c>
      <c r="Y10" s="159">
        <v>29.51</v>
      </c>
      <c r="Z10" s="159">
        <v>29.11</v>
      </c>
      <c r="AA10" s="159">
        <v>30</v>
      </c>
      <c r="AB10" s="159">
        <v>30</v>
      </c>
      <c r="AC10" s="159">
        <v>29.8</v>
      </c>
      <c r="AD10" s="159">
        <v>30.7</v>
      </c>
      <c r="AE10" s="159">
        <v>30.7</v>
      </c>
      <c r="AF10" s="159">
        <v>30.2</v>
      </c>
      <c r="AG10" s="159">
        <v>30.5</v>
      </c>
      <c r="AH10" s="159">
        <v>30.7</v>
      </c>
      <c r="AI10" s="159">
        <v>31.2</v>
      </c>
      <c r="AJ10" s="159">
        <v>32</v>
      </c>
      <c r="AK10" s="159">
        <v>30.9</v>
      </c>
      <c r="AL10" s="159">
        <v>31.5</v>
      </c>
      <c r="AM10" s="159">
        <v>31.6</v>
      </c>
      <c r="AN10" s="159">
        <v>31.7</v>
      </c>
      <c r="AO10" s="159">
        <v>32.1</v>
      </c>
      <c r="AP10" s="159">
        <v>32.6</v>
      </c>
      <c r="AQ10" s="159">
        <v>32</v>
      </c>
      <c r="AR10" s="159">
        <v>32.1</v>
      </c>
      <c r="AS10" s="159">
        <v>32</v>
      </c>
      <c r="AT10" s="159">
        <v>32.6</v>
      </c>
      <c r="AU10" s="159">
        <v>32.799999999999997</v>
      </c>
      <c r="AV10" s="159">
        <v>33.1</v>
      </c>
      <c r="AW10" s="159">
        <v>33.4</v>
      </c>
      <c r="AX10" s="159">
        <v>32.799999999999997</v>
      </c>
      <c r="AY10" s="159">
        <v>33.9</v>
      </c>
      <c r="AZ10" s="159">
        <v>33.799999999999997</v>
      </c>
      <c r="BA10" s="159">
        <v>33.619999999999997</v>
      </c>
      <c r="BB10" s="159">
        <v>33.700000000000003</v>
      </c>
      <c r="BC10" s="159">
        <v>34.69</v>
      </c>
      <c r="BD10" s="159">
        <v>35.200000000000003</v>
      </c>
      <c r="BE10" s="159">
        <v>34.380000000000003</v>
      </c>
      <c r="BF10" s="159">
        <v>36.229999999999997</v>
      </c>
      <c r="BG10" s="159">
        <v>35.159999999999997</v>
      </c>
      <c r="BH10" s="159">
        <v>35.6</v>
      </c>
      <c r="BI10" s="159">
        <v>35.92</v>
      </c>
      <c r="BJ10" s="159">
        <v>36.119999999999997</v>
      </c>
      <c r="BK10" s="159">
        <v>36.08</v>
      </c>
      <c r="BL10" s="159">
        <v>35.99</v>
      </c>
      <c r="BM10" s="159">
        <v>35.56</v>
      </c>
      <c r="BN10" s="159">
        <v>35.65</v>
      </c>
      <c r="BO10" s="159">
        <v>35.6</v>
      </c>
      <c r="BP10" s="159">
        <v>35.79</v>
      </c>
      <c r="BQ10" s="159">
        <v>35.79</v>
      </c>
      <c r="BR10" s="159">
        <v>36.1</v>
      </c>
      <c r="BS10" s="159">
        <v>36.14</v>
      </c>
      <c r="BT10" s="159">
        <v>35.549999999999997</v>
      </c>
      <c r="BU10" s="161">
        <v>35.46</v>
      </c>
      <c r="BV10" s="161">
        <v>35.229999999999997</v>
      </c>
      <c r="BW10" s="161">
        <v>34.520000000000003</v>
      </c>
      <c r="BX10" s="161">
        <v>34.25</v>
      </c>
      <c r="BY10" s="161">
        <v>35.01</v>
      </c>
      <c r="BZ10" s="161">
        <v>34.840000000000003</v>
      </c>
    </row>
    <row r="11" spans="1:78" ht="16">
      <c r="A11" s="120">
        <v>41</v>
      </c>
      <c r="B11" s="121" t="s">
        <v>24</v>
      </c>
      <c r="C11" s="122" t="s">
        <v>213</v>
      </c>
      <c r="D11" s="122" t="s">
        <v>19</v>
      </c>
      <c r="E11" s="122" t="s">
        <v>214</v>
      </c>
      <c r="F11" s="122" t="s">
        <v>5</v>
      </c>
      <c r="G11" s="122">
        <v>2</v>
      </c>
      <c r="H11" s="161"/>
      <c r="I11" s="161"/>
      <c r="J11" s="161"/>
      <c r="K11" s="161"/>
      <c r="L11" s="36" t="s">
        <v>5</v>
      </c>
      <c r="M11" s="159">
        <v>9.31</v>
      </c>
      <c r="N11" s="159">
        <v>13.85</v>
      </c>
      <c r="O11" s="159">
        <v>20.100000000000001</v>
      </c>
      <c r="P11" s="159">
        <v>23.05</v>
      </c>
      <c r="Q11" s="159">
        <v>24.24</v>
      </c>
      <c r="R11" s="159">
        <v>25.17</v>
      </c>
      <c r="S11" s="159">
        <v>26.62</v>
      </c>
      <c r="T11" s="159">
        <v>27.96</v>
      </c>
      <c r="U11" s="159">
        <v>29.26</v>
      </c>
      <c r="V11" s="159">
        <v>29.92</v>
      </c>
      <c r="W11" s="159">
        <v>29.83</v>
      </c>
      <c r="X11" s="159">
        <v>30.26</v>
      </c>
      <c r="Y11" s="159">
        <v>30.28</v>
      </c>
      <c r="Z11" s="159">
        <v>30.68</v>
      </c>
      <c r="AA11" s="159">
        <v>31.4</v>
      </c>
      <c r="AB11" s="159">
        <v>31.8</v>
      </c>
      <c r="AC11" s="159">
        <v>32.200000000000003</v>
      </c>
      <c r="AD11" s="159">
        <v>31.8</v>
      </c>
      <c r="AE11" s="159">
        <v>31.9</v>
      </c>
      <c r="AF11" s="159">
        <v>32.1</v>
      </c>
      <c r="AG11" s="159">
        <v>32.299999999999997</v>
      </c>
      <c r="AH11" s="159">
        <v>33</v>
      </c>
      <c r="AI11" s="159">
        <v>34</v>
      </c>
      <c r="AJ11" s="159">
        <v>34.1</v>
      </c>
      <c r="AK11" s="159">
        <v>34</v>
      </c>
      <c r="AL11" s="159">
        <v>34.5</v>
      </c>
      <c r="AM11" s="159">
        <v>35.5</v>
      </c>
      <c r="AN11" s="159">
        <v>35</v>
      </c>
      <c r="AO11" s="159">
        <v>35.299999999999997</v>
      </c>
      <c r="AP11" s="159">
        <v>35.5</v>
      </c>
      <c r="AQ11" s="159">
        <v>35.4</v>
      </c>
      <c r="AR11" s="159">
        <v>35.9</v>
      </c>
      <c r="AS11" s="159">
        <v>35.200000000000003</v>
      </c>
      <c r="AT11" s="159">
        <v>36</v>
      </c>
      <c r="AU11" s="159">
        <v>37.1</v>
      </c>
      <c r="AV11" s="159">
        <v>35.799999999999997</v>
      </c>
      <c r="AW11" s="159">
        <v>37.299999999999997</v>
      </c>
      <c r="AX11" s="159">
        <v>36.4</v>
      </c>
      <c r="AY11" s="159">
        <v>37.799999999999997</v>
      </c>
      <c r="AZ11" s="159">
        <v>38.200000000000003</v>
      </c>
      <c r="BA11" s="159">
        <v>37.549999999999997</v>
      </c>
      <c r="BB11" s="159">
        <v>37.54</v>
      </c>
      <c r="BC11" s="159">
        <v>37.99</v>
      </c>
      <c r="BD11" s="159">
        <v>39.06</v>
      </c>
      <c r="BE11" s="159">
        <v>38.799999999999997</v>
      </c>
      <c r="BF11" s="159">
        <v>40.31</v>
      </c>
      <c r="BG11" s="159">
        <v>40.25</v>
      </c>
      <c r="BH11" s="159">
        <v>40.03</v>
      </c>
      <c r="BI11" s="159">
        <v>40.590000000000003</v>
      </c>
      <c r="BJ11" s="159">
        <v>41.08</v>
      </c>
      <c r="BK11" s="159">
        <v>39.590000000000003</v>
      </c>
      <c r="BL11" s="159">
        <v>41.58</v>
      </c>
      <c r="BM11" s="159">
        <v>42.05</v>
      </c>
      <c r="BN11" s="159">
        <v>41.81</v>
      </c>
      <c r="BO11" s="159">
        <v>40.42</v>
      </c>
      <c r="BP11" s="159">
        <v>41.28</v>
      </c>
      <c r="BQ11" s="159">
        <v>39.85</v>
      </c>
      <c r="BR11" s="159">
        <v>40.36</v>
      </c>
      <c r="BS11" s="159">
        <v>40.28</v>
      </c>
      <c r="BT11" s="159">
        <v>40.159999999999997</v>
      </c>
      <c r="BU11" s="161">
        <v>39.75</v>
      </c>
      <c r="BV11" s="161">
        <v>40.58</v>
      </c>
      <c r="BW11" s="161">
        <v>40.17</v>
      </c>
      <c r="BX11" s="161">
        <v>39.479999999999997</v>
      </c>
      <c r="BY11" s="161">
        <v>38.33</v>
      </c>
      <c r="BZ11" s="161">
        <v>38.71</v>
      </c>
    </row>
    <row r="12" spans="1:78" ht="17" thickBot="1">
      <c r="A12" s="123">
        <v>41</v>
      </c>
      <c r="B12" s="124" t="s">
        <v>25</v>
      </c>
      <c r="C12" s="125" t="s">
        <v>213</v>
      </c>
      <c r="D12" s="125" t="s">
        <v>19</v>
      </c>
      <c r="E12" s="125" t="s">
        <v>214</v>
      </c>
      <c r="F12" s="125" t="s">
        <v>5</v>
      </c>
      <c r="G12" s="125">
        <v>2</v>
      </c>
      <c r="H12" s="163"/>
      <c r="I12" s="163"/>
      <c r="J12" s="163"/>
      <c r="K12" s="163"/>
      <c r="L12" s="36" t="s">
        <v>5</v>
      </c>
      <c r="M12" s="160">
        <v>9.85</v>
      </c>
      <c r="N12" s="160">
        <v>14.59</v>
      </c>
      <c r="O12" s="160">
        <v>18.16</v>
      </c>
      <c r="P12" s="160">
        <v>20.7</v>
      </c>
      <c r="Q12" s="160">
        <v>21.15</v>
      </c>
      <c r="R12" s="160">
        <v>21.39</v>
      </c>
      <c r="S12" s="160">
        <v>22.57</v>
      </c>
      <c r="T12" s="160">
        <v>23.53</v>
      </c>
      <c r="U12" s="160">
        <v>24.61</v>
      </c>
      <c r="V12" s="160">
        <v>23.86</v>
      </c>
      <c r="W12" s="160">
        <v>23.92</v>
      </c>
      <c r="X12" s="160">
        <v>24.82</v>
      </c>
      <c r="Y12" s="160">
        <v>25.38</v>
      </c>
      <c r="Z12" s="160">
        <v>25.7</v>
      </c>
      <c r="AA12" s="163">
        <v>27.1</v>
      </c>
      <c r="AB12" s="160">
        <v>27.4</v>
      </c>
      <c r="AC12" s="160">
        <v>27.4</v>
      </c>
      <c r="AD12" s="160">
        <v>27.5</v>
      </c>
      <c r="AE12" s="160">
        <v>27</v>
      </c>
      <c r="AF12" s="160">
        <v>27.5</v>
      </c>
      <c r="AG12" s="160">
        <v>27.8</v>
      </c>
      <c r="AH12" s="160">
        <v>27.7</v>
      </c>
      <c r="AI12" s="160">
        <v>27.5</v>
      </c>
      <c r="AJ12" s="160">
        <v>28</v>
      </c>
      <c r="AK12" s="160">
        <v>27.8</v>
      </c>
      <c r="AL12" s="160">
        <v>27.7</v>
      </c>
      <c r="AM12" s="160">
        <v>28.3</v>
      </c>
      <c r="AN12" s="160">
        <v>27.9</v>
      </c>
      <c r="AO12" s="160">
        <v>28.2</v>
      </c>
      <c r="AP12" s="160">
        <v>28.9</v>
      </c>
      <c r="AQ12" s="160">
        <v>28.2</v>
      </c>
      <c r="AR12" s="160">
        <v>28.2</v>
      </c>
      <c r="AS12" s="160">
        <v>28.1</v>
      </c>
      <c r="AT12" s="160">
        <v>28.7</v>
      </c>
      <c r="AU12" s="160">
        <v>28.9</v>
      </c>
      <c r="AV12" s="160">
        <v>28.5</v>
      </c>
      <c r="AW12" s="160">
        <v>28.7</v>
      </c>
      <c r="AX12" s="160">
        <v>28.9</v>
      </c>
      <c r="AY12" s="160">
        <v>29.7</v>
      </c>
      <c r="AZ12" s="160">
        <v>29.5</v>
      </c>
      <c r="BA12" s="160">
        <v>29.31</v>
      </c>
      <c r="BB12" s="160">
        <v>29.39</v>
      </c>
      <c r="BC12" s="160">
        <v>30.21</v>
      </c>
      <c r="BD12" s="160">
        <v>31.26</v>
      </c>
      <c r="BE12" s="160">
        <v>30.56</v>
      </c>
      <c r="BF12" s="160">
        <v>31.02</v>
      </c>
      <c r="BG12" s="160">
        <v>30.8</v>
      </c>
      <c r="BH12" s="160">
        <v>31.08</v>
      </c>
      <c r="BI12" s="160">
        <v>32.14</v>
      </c>
      <c r="BJ12" s="160">
        <v>31.64</v>
      </c>
      <c r="BK12" s="160">
        <v>31.67</v>
      </c>
      <c r="BL12" s="160">
        <v>32.71</v>
      </c>
      <c r="BM12" s="160">
        <v>32.159999999999997</v>
      </c>
      <c r="BN12" s="160">
        <v>32.22</v>
      </c>
      <c r="BO12" s="160">
        <v>31.5</v>
      </c>
      <c r="BP12" s="160">
        <v>31.68</v>
      </c>
      <c r="BQ12" s="160">
        <v>31.78</v>
      </c>
      <c r="BR12" s="160">
        <v>32.119999999999997</v>
      </c>
      <c r="BS12" s="160">
        <v>31.31</v>
      </c>
      <c r="BT12" s="160">
        <v>30.8</v>
      </c>
      <c r="BU12" s="163">
        <v>30.31</v>
      </c>
      <c r="BV12" s="163">
        <v>31.27</v>
      </c>
      <c r="BW12" s="163">
        <v>31.16</v>
      </c>
      <c r="BX12" s="163">
        <v>31.19</v>
      </c>
      <c r="BY12" s="163">
        <v>31.2</v>
      </c>
      <c r="BZ12" s="161">
        <v>30.75</v>
      </c>
    </row>
    <row r="13" spans="1:78" ht="16">
      <c r="A13" s="120">
        <v>47</v>
      </c>
      <c r="B13" s="121" t="s">
        <v>170</v>
      </c>
      <c r="C13" s="122" t="s">
        <v>213</v>
      </c>
      <c r="D13" s="122" t="s">
        <v>4</v>
      </c>
      <c r="E13" s="122" t="s">
        <v>214</v>
      </c>
      <c r="F13" s="122" t="s">
        <v>12</v>
      </c>
      <c r="G13" s="122">
        <v>2</v>
      </c>
      <c r="H13" s="161"/>
      <c r="I13" s="161"/>
      <c r="J13" s="161"/>
      <c r="K13" s="161"/>
      <c r="L13" s="36" t="s">
        <v>12</v>
      </c>
      <c r="M13" s="159">
        <v>10.24</v>
      </c>
      <c r="N13" s="159">
        <v>14.59</v>
      </c>
      <c r="O13" s="159">
        <v>15.28</v>
      </c>
      <c r="P13" s="159">
        <v>17.440000000000001</v>
      </c>
      <c r="Q13" s="159">
        <v>18.239999999999998</v>
      </c>
      <c r="R13" s="159">
        <v>18.53</v>
      </c>
      <c r="S13" s="159">
        <v>19.399999999999999</v>
      </c>
      <c r="T13" s="159">
        <v>19.2</v>
      </c>
      <c r="U13" s="159">
        <v>19.100000000000001</v>
      </c>
      <c r="V13" s="159">
        <v>21.06</v>
      </c>
      <c r="W13" s="159">
        <v>20.57</v>
      </c>
      <c r="X13" s="159">
        <v>20.010000000000002</v>
      </c>
      <c r="Y13" s="159">
        <v>20.45</v>
      </c>
      <c r="Z13" s="159">
        <v>20.34</v>
      </c>
      <c r="AA13" s="161">
        <v>21.4</v>
      </c>
      <c r="AB13" s="159">
        <v>20.3</v>
      </c>
      <c r="AC13" s="159">
        <v>21.8</v>
      </c>
      <c r="AD13" s="159">
        <v>21.1</v>
      </c>
      <c r="AE13" s="159">
        <v>20.3</v>
      </c>
      <c r="AF13" s="159">
        <v>20.9</v>
      </c>
      <c r="AG13" s="159">
        <v>21.8</v>
      </c>
      <c r="AH13" s="159">
        <v>22.4</v>
      </c>
      <c r="AI13" s="159">
        <v>21.2</v>
      </c>
      <c r="AJ13" s="159">
        <v>21.8</v>
      </c>
      <c r="AK13" s="159">
        <v>21.5</v>
      </c>
      <c r="AL13" s="159">
        <v>22.5</v>
      </c>
      <c r="AM13" s="159">
        <v>22.1</v>
      </c>
      <c r="AN13" s="159">
        <v>22</v>
      </c>
      <c r="AO13" s="159">
        <v>21.8</v>
      </c>
      <c r="AP13" s="159">
        <v>22.7</v>
      </c>
      <c r="AQ13" s="159">
        <v>22.3</v>
      </c>
      <c r="AR13" s="159">
        <v>21.9</v>
      </c>
      <c r="AS13" s="159">
        <v>22.6</v>
      </c>
      <c r="AT13" s="159">
        <v>22.2</v>
      </c>
      <c r="AU13" s="159">
        <v>22.4</v>
      </c>
      <c r="AV13" s="159">
        <v>22.5</v>
      </c>
      <c r="AW13" s="159">
        <v>22.6</v>
      </c>
      <c r="AX13" s="159">
        <v>23</v>
      </c>
      <c r="AY13" s="159">
        <v>22.9</v>
      </c>
      <c r="AZ13" s="159">
        <v>23.9</v>
      </c>
      <c r="BA13" s="159">
        <v>22.66</v>
      </c>
      <c r="BB13" s="159">
        <v>23.97</v>
      </c>
      <c r="BC13" s="159">
        <v>22.54</v>
      </c>
      <c r="BD13" s="159">
        <v>23.02</v>
      </c>
      <c r="BE13" s="159">
        <v>24.64</v>
      </c>
      <c r="BF13" s="159">
        <v>22.51</v>
      </c>
      <c r="BG13" s="159">
        <v>22.96</v>
      </c>
      <c r="BH13" s="159">
        <v>23.54</v>
      </c>
      <c r="BI13" s="159">
        <v>24.01</v>
      </c>
      <c r="BJ13" s="159">
        <v>24.15</v>
      </c>
      <c r="BK13" s="159">
        <v>23.05</v>
      </c>
      <c r="BL13" s="159">
        <v>24.09</v>
      </c>
      <c r="BM13" s="159">
        <v>24.15</v>
      </c>
      <c r="BN13" s="159">
        <v>24.98</v>
      </c>
      <c r="BO13" s="159">
        <v>24.14</v>
      </c>
      <c r="BP13" s="159">
        <v>24.43</v>
      </c>
      <c r="BQ13" s="159">
        <v>24.24</v>
      </c>
      <c r="BR13" s="159">
        <v>24.43</v>
      </c>
      <c r="BS13" s="159">
        <v>25.15</v>
      </c>
      <c r="BT13" s="159">
        <v>23.88</v>
      </c>
      <c r="BU13" s="161">
        <v>23.93</v>
      </c>
      <c r="BV13" s="161">
        <v>23.58</v>
      </c>
      <c r="BW13" s="161">
        <v>24.84</v>
      </c>
      <c r="BX13" s="161">
        <v>24.05</v>
      </c>
      <c r="BY13" s="161">
        <v>25.42</v>
      </c>
      <c r="BZ13" s="161">
        <v>24.09</v>
      </c>
    </row>
    <row r="14" spans="1:78" ht="16">
      <c r="A14" s="120">
        <v>47</v>
      </c>
      <c r="B14" s="121" t="s">
        <v>172</v>
      </c>
      <c r="C14" s="122" t="s">
        <v>213</v>
      </c>
      <c r="D14" s="122" t="s">
        <v>4</v>
      </c>
      <c r="E14" s="122" t="s">
        <v>214</v>
      </c>
      <c r="F14" s="122" t="s">
        <v>12</v>
      </c>
      <c r="G14" s="122">
        <v>2</v>
      </c>
      <c r="H14" s="161"/>
      <c r="I14" s="161"/>
      <c r="J14" s="161"/>
      <c r="K14" s="161"/>
      <c r="L14" s="36" t="s">
        <v>12</v>
      </c>
      <c r="M14" s="159">
        <v>10.52</v>
      </c>
      <c r="N14" s="159">
        <v>14.44</v>
      </c>
      <c r="O14" s="159">
        <v>17.21</v>
      </c>
      <c r="P14" s="159">
        <v>17.760000000000002</v>
      </c>
      <c r="Q14" s="159">
        <v>18.07</v>
      </c>
      <c r="R14" s="159">
        <v>18.079999999999998</v>
      </c>
      <c r="S14" s="159">
        <v>19.84</v>
      </c>
      <c r="T14" s="159">
        <v>18.97</v>
      </c>
      <c r="U14" s="159">
        <v>19.25</v>
      </c>
      <c r="V14" s="159">
        <v>20.2</v>
      </c>
      <c r="W14" s="159">
        <v>19.829999999999998</v>
      </c>
      <c r="X14" s="159">
        <v>20</v>
      </c>
      <c r="Y14" s="159">
        <v>20.88</v>
      </c>
      <c r="Z14" s="159">
        <v>19.920000000000002</v>
      </c>
      <c r="AA14" s="159">
        <v>20.3</v>
      </c>
      <c r="AB14" s="159">
        <v>21</v>
      </c>
      <c r="AC14" s="159">
        <v>21.4</v>
      </c>
      <c r="AD14" s="159">
        <v>20.6</v>
      </c>
      <c r="AE14" s="159">
        <v>20.5</v>
      </c>
      <c r="AF14" s="159">
        <v>21.4</v>
      </c>
      <c r="AG14" s="159">
        <v>21.9</v>
      </c>
      <c r="AH14" s="159">
        <v>23.3</v>
      </c>
      <c r="AI14" s="159">
        <v>21.2</v>
      </c>
      <c r="AJ14" s="159">
        <v>21.2</v>
      </c>
      <c r="AK14" s="159">
        <v>21.7</v>
      </c>
      <c r="AL14" s="159">
        <v>21.2</v>
      </c>
      <c r="AM14" s="159">
        <v>22.8</v>
      </c>
      <c r="AN14" s="159">
        <v>21.6</v>
      </c>
      <c r="AO14" s="159">
        <v>21.7</v>
      </c>
      <c r="AP14" s="159">
        <v>22.1</v>
      </c>
      <c r="AQ14" s="159">
        <v>22.1</v>
      </c>
      <c r="AR14" s="159">
        <v>23</v>
      </c>
      <c r="AS14" s="159">
        <v>23.1</v>
      </c>
      <c r="AT14" s="159">
        <v>23.1</v>
      </c>
      <c r="AU14" s="159">
        <v>23.8</v>
      </c>
      <c r="AV14" s="159">
        <v>23.8</v>
      </c>
      <c r="AW14" s="159">
        <v>25.7</v>
      </c>
      <c r="AX14" s="159">
        <v>24.9</v>
      </c>
      <c r="AY14" s="159">
        <v>24.9</v>
      </c>
      <c r="AZ14" s="159">
        <v>24.9</v>
      </c>
      <c r="BA14" s="159">
        <v>24.99</v>
      </c>
      <c r="BB14" s="159">
        <v>25.43</v>
      </c>
      <c r="BC14" s="159">
        <v>27.91</v>
      </c>
      <c r="BD14" s="159">
        <v>26.89</v>
      </c>
      <c r="BE14" s="159">
        <v>25.85</v>
      </c>
      <c r="BF14" s="159">
        <v>28.08</v>
      </c>
      <c r="BG14" s="159">
        <v>26.2</v>
      </c>
      <c r="BH14" s="159">
        <v>26.86</v>
      </c>
      <c r="BI14" s="159">
        <v>27.367999999999999</v>
      </c>
      <c r="BJ14" s="159">
        <v>27.46</v>
      </c>
      <c r="BK14" s="159">
        <v>27.04</v>
      </c>
      <c r="BL14" s="159">
        <v>27.5</v>
      </c>
      <c r="BM14" s="159">
        <v>27.66</v>
      </c>
      <c r="BN14" s="159">
        <v>28.35</v>
      </c>
      <c r="BO14" s="159">
        <v>28.45</v>
      </c>
      <c r="BP14" s="159">
        <v>28.58</v>
      </c>
      <c r="BQ14" s="159">
        <v>29.34</v>
      </c>
      <c r="BR14" s="159">
        <v>29.29</v>
      </c>
      <c r="BS14" s="159">
        <v>31.49</v>
      </c>
      <c r="BT14" s="159">
        <v>30.45</v>
      </c>
      <c r="BU14" s="161">
        <v>30.5</v>
      </c>
      <c r="BV14" s="161">
        <v>30.6</v>
      </c>
      <c r="BW14" s="161">
        <v>30.49</v>
      </c>
      <c r="BX14" s="161">
        <v>30.41</v>
      </c>
      <c r="BY14" s="161">
        <v>29.71</v>
      </c>
      <c r="BZ14" s="161">
        <v>30</v>
      </c>
    </row>
    <row r="15" spans="1:78" ht="16">
      <c r="A15" s="120">
        <v>47</v>
      </c>
      <c r="B15" s="121" t="s">
        <v>173</v>
      </c>
      <c r="C15" s="122" t="s">
        <v>213</v>
      </c>
      <c r="D15" s="122" t="s">
        <v>4</v>
      </c>
      <c r="E15" s="122" t="s">
        <v>214</v>
      </c>
      <c r="F15" s="122" t="s">
        <v>12</v>
      </c>
      <c r="G15" s="122">
        <v>2</v>
      </c>
      <c r="H15" s="161"/>
      <c r="I15" s="161"/>
      <c r="J15" s="161"/>
      <c r="K15" s="161"/>
      <c r="L15" s="36" t="s">
        <v>12</v>
      </c>
      <c r="M15" s="159">
        <v>11.07</v>
      </c>
      <c r="N15" s="159">
        <v>14.47</v>
      </c>
      <c r="O15" s="159">
        <v>16.04</v>
      </c>
      <c r="P15" s="159">
        <v>16.97</v>
      </c>
      <c r="Q15" s="159">
        <v>17.75</v>
      </c>
      <c r="R15" s="159">
        <v>18.239999999999998</v>
      </c>
      <c r="S15" s="159">
        <v>18.84</v>
      </c>
      <c r="T15" s="159">
        <v>18.87</v>
      </c>
      <c r="U15" s="159">
        <v>19.38</v>
      </c>
      <c r="V15" s="159">
        <v>20.72</v>
      </c>
      <c r="W15" s="159">
        <v>21.54</v>
      </c>
      <c r="X15" s="159">
        <v>20.7</v>
      </c>
      <c r="Y15" s="159">
        <v>21.61</v>
      </c>
      <c r="Z15" s="159">
        <v>23.13</v>
      </c>
      <c r="AA15" s="159">
        <v>21.9</v>
      </c>
      <c r="AB15" s="159">
        <v>20.8</v>
      </c>
      <c r="AC15" s="159">
        <v>21.1</v>
      </c>
      <c r="AD15" s="159">
        <v>22.4</v>
      </c>
      <c r="AE15" s="159">
        <v>21.3</v>
      </c>
      <c r="AF15" s="159">
        <v>22.7</v>
      </c>
      <c r="AG15" s="159">
        <v>21.7</v>
      </c>
      <c r="AH15" s="159">
        <v>21.4</v>
      </c>
      <c r="AI15" s="159">
        <v>22.1</v>
      </c>
      <c r="AJ15" s="159">
        <v>23.3</v>
      </c>
      <c r="AK15" s="159">
        <v>22</v>
      </c>
      <c r="AL15" s="159">
        <v>22.6</v>
      </c>
      <c r="AM15" s="159">
        <v>24</v>
      </c>
      <c r="AN15" s="159">
        <v>22.4</v>
      </c>
      <c r="AO15" s="159">
        <v>21.9</v>
      </c>
      <c r="AP15" s="159">
        <v>22.6</v>
      </c>
      <c r="AQ15" s="159">
        <v>23.8</v>
      </c>
      <c r="AR15" s="159">
        <v>22.7</v>
      </c>
      <c r="AS15" s="159">
        <v>24.5</v>
      </c>
      <c r="AT15" s="159">
        <v>23.2</v>
      </c>
      <c r="AU15" s="159">
        <v>23</v>
      </c>
      <c r="AV15" s="159">
        <v>23.6</v>
      </c>
      <c r="AW15" s="159">
        <v>26.5</v>
      </c>
      <c r="AX15" s="159">
        <v>24.3</v>
      </c>
      <c r="AY15" s="159">
        <v>23.8</v>
      </c>
      <c r="AZ15" s="159">
        <v>25.1</v>
      </c>
      <c r="BA15" s="159">
        <v>26.09</v>
      </c>
      <c r="BB15" s="159">
        <v>25.26</v>
      </c>
      <c r="BC15" s="159">
        <v>24.79</v>
      </c>
      <c r="BD15" s="159">
        <v>25.94</v>
      </c>
      <c r="BE15" s="159">
        <v>24.58</v>
      </c>
      <c r="BF15" s="159">
        <v>25.38</v>
      </c>
      <c r="BG15" s="159">
        <v>27.62</v>
      </c>
      <c r="BH15" s="159">
        <v>26.46</v>
      </c>
      <c r="BI15" s="159">
        <v>27.39</v>
      </c>
      <c r="BJ15" s="159">
        <v>29.05</v>
      </c>
      <c r="BK15" s="159">
        <v>29.19</v>
      </c>
      <c r="BL15" s="159">
        <v>27</v>
      </c>
      <c r="BM15" s="159">
        <v>27.49</v>
      </c>
      <c r="BN15" s="159">
        <v>27.47</v>
      </c>
      <c r="BO15" s="159">
        <v>28.47</v>
      </c>
      <c r="BP15" s="159">
        <v>28.43</v>
      </c>
      <c r="BQ15" s="159">
        <v>27.91</v>
      </c>
      <c r="BR15" s="159">
        <v>27.74</v>
      </c>
      <c r="BS15" s="159">
        <v>29.65</v>
      </c>
      <c r="BT15" s="159">
        <v>28.41</v>
      </c>
      <c r="BU15" s="161">
        <v>28.14</v>
      </c>
      <c r="BV15" s="161">
        <v>28.85</v>
      </c>
      <c r="BW15" s="161">
        <v>27.86</v>
      </c>
      <c r="BX15" s="161">
        <v>27.83</v>
      </c>
      <c r="BY15" s="161">
        <v>27.44</v>
      </c>
      <c r="BZ15" s="161">
        <v>28.61</v>
      </c>
    </row>
    <row r="16" spans="1:78" ht="16">
      <c r="A16" s="120">
        <v>47</v>
      </c>
      <c r="B16" s="121" t="s">
        <v>174</v>
      </c>
      <c r="C16" s="122" t="s">
        <v>213</v>
      </c>
      <c r="D16" s="122" t="s">
        <v>4</v>
      </c>
      <c r="E16" s="122" t="s">
        <v>214</v>
      </c>
      <c r="F16" s="122" t="s">
        <v>12</v>
      </c>
      <c r="G16" s="122">
        <v>2</v>
      </c>
      <c r="H16" s="161"/>
      <c r="I16" s="161"/>
      <c r="J16" s="161"/>
      <c r="K16" s="161"/>
      <c r="L16" s="36" t="s">
        <v>12</v>
      </c>
      <c r="M16" s="159">
        <v>9.42</v>
      </c>
      <c r="N16" s="159">
        <v>12.8</v>
      </c>
      <c r="O16" s="159">
        <v>15.13</v>
      </c>
      <c r="P16" s="159">
        <v>16.399999999999999</v>
      </c>
      <c r="Q16" s="159">
        <v>17.7</v>
      </c>
      <c r="R16" s="159">
        <v>17.690000000000001</v>
      </c>
      <c r="S16" s="159">
        <v>18.37</v>
      </c>
      <c r="T16" s="159">
        <v>19.350000000000001</v>
      </c>
      <c r="U16" s="159">
        <v>18.760000000000002</v>
      </c>
      <c r="V16" s="159">
        <v>20.16</v>
      </c>
      <c r="W16" s="159">
        <v>20.49</v>
      </c>
      <c r="X16" s="159">
        <v>20</v>
      </c>
      <c r="Y16" s="159">
        <v>20.329999999999998</v>
      </c>
      <c r="Z16" s="159">
        <v>21.87</v>
      </c>
      <c r="AA16" s="159">
        <v>20.7</v>
      </c>
      <c r="AB16" s="159">
        <v>21.4</v>
      </c>
      <c r="AC16" s="159">
        <v>22.2</v>
      </c>
      <c r="AD16" s="159">
        <v>21.5</v>
      </c>
      <c r="AE16" s="159">
        <v>20.6</v>
      </c>
      <c r="AF16" s="159">
        <v>22.4</v>
      </c>
      <c r="AG16" s="159">
        <v>21.3</v>
      </c>
      <c r="AH16" s="159">
        <v>21.2</v>
      </c>
      <c r="AI16" s="159">
        <v>23.6</v>
      </c>
      <c r="AJ16" s="159">
        <v>22.2</v>
      </c>
      <c r="AK16" s="159">
        <v>22</v>
      </c>
      <c r="AL16" s="159">
        <v>21.8</v>
      </c>
      <c r="AM16" s="159">
        <v>22</v>
      </c>
      <c r="AN16" s="159">
        <v>23.2</v>
      </c>
      <c r="AO16" s="159">
        <v>21.9</v>
      </c>
      <c r="AP16" s="159">
        <v>22.6</v>
      </c>
      <c r="AQ16" s="159">
        <v>23.3</v>
      </c>
      <c r="AR16" s="159">
        <v>22.9</v>
      </c>
      <c r="AS16" s="159">
        <v>24.3</v>
      </c>
      <c r="AT16" s="159">
        <v>24.7</v>
      </c>
      <c r="AU16" s="159">
        <v>23.9</v>
      </c>
      <c r="AV16" s="159">
        <v>23.6</v>
      </c>
      <c r="AW16" s="159">
        <v>25.5</v>
      </c>
      <c r="AX16" s="159">
        <v>24.7</v>
      </c>
      <c r="AY16" s="159">
        <v>24.9</v>
      </c>
      <c r="AZ16" s="159">
        <v>25.7</v>
      </c>
      <c r="BA16" s="159">
        <v>27.59</v>
      </c>
      <c r="BB16" s="159">
        <v>26.2</v>
      </c>
      <c r="BC16" s="159">
        <v>26.35</v>
      </c>
      <c r="BD16" s="159">
        <v>28.66</v>
      </c>
      <c r="BE16" s="159">
        <v>27.31</v>
      </c>
      <c r="BF16" s="159">
        <v>28.46</v>
      </c>
      <c r="BG16" s="159">
        <v>29.89</v>
      </c>
      <c r="BH16" s="159">
        <v>28.65</v>
      </c>
      <c r="BI16" s="159">
        <v>29.26</v>
      </c>
      <c r="BJ16" s="159">
        <v>30.38</v>
      </c>
      <c r="BK16" s="159">
        <v>29.04</v>
      </c>
      <c r="BL16" s="159">
        <v>29.54</v>
      </c>
      <c r="BM16" s="159">
        <v>29.68</v>
      </c>
      <c r="BN16" s="159">
        <v>29.99</v>
      </c>
      <c r="BO16" s="159">
        <v>31.5</v>
      </c>
      <c r="BP16" s="159">
        <v>29.55</v>
      </c>
      <c r="BQ16" s="159">
        <v>30.75</v>
      </c>
      <c r="BR16" s="159">
        <v>29.68</v>
      </c>
      <c r="BS16" s="159">
        <v>30.51</v>
      </c>
      <c r="BT16" s="159">
        <v>30.11</v>
      </c>
      <c r="BU16" s="161">
        <v>30.37</v>
      </c>
      <c r="BV16" s="161">
        <v>30.83</v>
      </c>
      <c r="BW16" s="161">
        <v>30.83</v>
      </c>
      <c r="BX16" s="161">
        <v>30.59</v>
      </c>
      <c r="BY16" s="161">
        <v>30.21</v>
      </c>
      <c r="BZ16" s="161">
        <v>29.81</v>
      </c>
    </row>
    <row r="17" spans="1:78" ht="17" thickBot="1">
      <c r="A17" s="123">
        <v>47</v>
      </c>
      <c r="B17" s="124" t="s">
        <v>175</v>
      </c>
      <c r="C17" s="125" t="s">
        <v>213</v>
      </c>
      <c r="D17" s="125" t="s">
        <v>4</v>
      </c>
      <c r="E17" s="125" t="s">
        <v>214</v>
      </c>
      <c r="F17" s="125" t="s">
        <v>12</v>
      </c>
      <c r="G17" s="125">
        <v>2</v>
      </c>
      <c r="H17" s="163"/>
      <c r="I17" s="163"/>
      <c r="J17" s="163"/>
      <c r="K17" s="163"/>
      <c r="L17" s="36" t="s">
        <v>12</v>
      </c>
      <c r="M17" s="160">
        <v>13.35</v>
      </c>
      <c r="N17" s="160">
        <v>15.97</v>
      </c>
      <c r="O17" s="160">
        <v>18.52</v>
      </c>
      <c r="P17" s="160">
        <v>18.670000000000002</v>
      </c>
      <c r="Q17" s="160">
        <v>19.54</v>
      </c>
      <c r="R17" s="160">
        <v>19.18</v>
      </c>
      <c r="S17" s="160">
        <v>19.77</v>
      </c>
      <c r="T17" s="160">
        <v>20.74</v>
      </c>
      <c r="U17" s="160">
        <v>22</v>
      </c>
      <c r="V17" s="160">
        <v>22.54</v>
      </c>
      <c r="W17" s="160">
        <v>21.31</v>
      </c>
      <c r="X17" s="160">
        <v>22.26</v>
      </c>
      <c r="Y17" s="160">
        <v>21.91</v>
      </c>
      <c r="Z17" s="160">
        <v>21.84</v>
      </c>
      <c r="AA17" s="163">
        <v>22.5</v>
      </c>
      <c r="AB17" s="160">
        <v>21.7</v>
      </c>
      <c r="AC17" s="160">
        <v>23.4</v>
      </c>
      <c r="AD17" s="160">
        <v>21.8</v>
      </c>
      <c r="AE17" s="160">
        <v>21.6</v>
      </c>
      <c r="AF17" s="160">
        <v>22.7</v>
      </c>
      <c r="AG17" s="160">
        <v>22.9</v>
      </c>
      <c r="AH17" s="160">
        <v>22.4</v>
      </c>
      <c r="AI17" s="160">
        <v>22.7</v>
      </c>
      <c r="AJ17" s="160">
        <v>23.6</v>
      </c>
      <c r="AK17" s="160">
        <v>22.9</v>
      </c>
      <c r="AL17" s="160">
        <v>23.4</v>
      </c>
      <c r="AM17" s="160">
        <v>23.8</v>
      </c>
      <c r="AN17" s="160">
        <v>24.3</v>
      </c>
      <c r="AO17" s="160">
        <v>23.8</v>
      </c>
      <c r="AP17" s="160">
        <v>23.8</v>
      </c>
      <c r="AQ17" s="160">
        <v>24.3</v>
      </c>
      <c r="AR17" s="160">
        <v>24.6</v>
      </c>
      <c r="AS17" s="160">
        <v>26.8</v>
      </c>
      <c r="AT17" s="160">
        <v>26.3</v>
      </c>
      <c r="AU17" s="160">
        <v>25.4</v>
      </c>
      <c r="AV17" s="160">
        <v>25.9</v>
      </c>
      <c r="AW17" s="160">
        <v>27</v>
      </c>
      <c r="AX17" s="160">
        <v>26.6</v>
      </c>
      <c r="AY17" s="160">
        <v>26.2</v>
      </c>
      <c r="AZ17" s="160">
        <v>29.4</v>
      </c>
      <c r="BA17" s="160">
        <v>28.28</v>
      </c>
      <c r="BB17" s="160">
        <v>27.53</v>
      </c>
      <c r="BC17" s="160">
        <v>27.64</v>
      </c>
      <c r="BD17" s="160">
        <v>28.61</v>
      </c>
      <c r="BE17" s="160">
        <v>31.16</v>
      </c>
      <c r="BF17" s="160">
        <v>29.51</v>
      </c>
      <c r="BG17" s="160">
        <v>29.18</v>
      </c>
      <c r="BH17" s="160">
        <v>30</v>
      </c>
      <c r="BI17" s="160">
        <v>31.18</v>
      </c>
      <c r="BJ17" s="160">
        <v>30.24</v>
      </c>
      <c r="BK17" s="160">
        <v>32.43</v>
      </c>
      <c r="BL17" s="160">
        <v>34.799999999999997</v>
      </c>
      <c r="BM17" s="160">
        <v>31.94</v>
      </c>
      <c r="BN17" s="160">
        <v>32.14</v>
      </c>
      <c r="BO17" s="160">
        <v>32.96</v>
      </c>
      <c r="BP17" s="160">
        <v>33.76</v>
      </c>
      <c r="BQ17" s="160">
        <v>35.880000000000003</v>
      </c>
      <c r="BR17" s="160">
        <v>33.19</v>
      </c>
      <c r="BS17" s="160">
        <v>33.729999999999997</v>
      </c>
      <c r="BT17" s="160">
        <v>33.85</v>
      </c>
      <c r="BU17" s="163">
        <v>34.200000000000003</v>
      </c>
      <c r="BV17" s="163">
        <v>34.47</v>
      </c>
      <c r="BW17" s="163">
        <v>35.19</v>
      </c>
      <c r="BX17" s="163">
        <v>33.369999999999997</v>
      </c>
      <c r="BY17" s="163">
        <v>33.159999999999997</v>
      </c>
      <c r="BZ17" s="161">
        <v>33.799999999999997</v>
      </c>
    </row>
    <row r="18" spans="1:78" ht="16">
      <c r="A18" s="117">
        <v>50</v>
      </c>
      <c r="B18" s="118" t="s">
        <v>39</v>
      </c>
      <c r="C18" s="119" t="s">
        <v>213</v>
      </c>
      <c r="D18" s="119" t="s">
        <v>19</v>
      </c>
      <c r="E18" s="119" t="s">
        <v>214</v>
      </c>
      <c r="F18" s="119" t="s">
        <v>12</v>
      </c>
      <c r="G18" s="119">
        <v>2</v>
      </c>
      <c r="H18" s="162"/>
      <c r="I18" s="162"/>
      <c r="J18" s="162"/>
      <c r="K18" s="162"/>
      <c r="L18" s="36" t="s">
        <v>12</v>
      </c>
      <c r="M18" s="158">
        <v>11.1</v>
      </c>
      <c r="N18" s="158">
        <v>14.85</v>
      </c>
      <c r="O18" s="158">
        <v>16.600000000000001</v>
      </c>
      <c r="P18" s="158">
        <v>18.04</v>
      </c>
      <c r="Q18" s="158">
        <v>19.14</v>
      </c>
      <c r="R18" s="158">
        <v>19.350000000000001</v>
      </c>
      <c r="S18" s="158">
        <v>19.670000000000002</v>
      </c>
      <c r="T18" s="158">
        <v>21.29</v>
      </c>
      <c r="U18" s="158">
        <v>19.96</v>
      </c>
      <c r="V18" s="158">
        <v>19.670000000000002</v>
      </c>
      <c r="W18" s="158">
        <v>20.94</v>
      </c>
      <c r="X18" s="158">
        <v>20.239999999999998</v>
      </c>
      <c r="Y18" s="158">
        <v>20.3</v>
      </c>
      <c r="Z18" s="158">
        <v>21.84</v>
      </c>
      <c r="AA18" s="162">
        <v>21.7</v>
      </c>
      <c r="AB18" s="158">
        <v>22.5</v>
      </c>
      <c r="AC18" s="158">
        <v>24.1</v>
      </c>
      <c r="AD18" s="158">
        <v>21.9</v>
      </c>
      <c r="AE18" s="158">
        <v>22</v>
      </c>
      <c r="AF18" s="158">
        <v>23.6</v>
      </c>
      <c r="AG18" s="158">
        <v>22.6</v>
      </c>
      <c r="AH18" s="158">
        <v>22.2</v>
      </c>
      <c r="AI18" s="158">
        <v>24.7</v>
      </c>
      <c r="AJ18" s="158">
        <v>23</v>
      </c>
      <c r="AK18" s="158">
        <v>24.7</v>
      </c>
      <c r="AL18" s="158">
        <v>24.4</v>
      </c>
      <c r="AM18" s="158">
        <v>25.6</v>
      </c>
      <c r="AN18" s="158">
        <v>24.4</v>
      </c>
      <c r="AO18" s="158">
        <v>24</v>
      </c>
      <c r="AP18" s="158">
        <v>25.4</v>
      </c>
      <c r="AQ18" s="158">
        <v>24.5</v>
      </c>
      <c r="AR18" s="158">
        <v>24.4</v>
      </c>
      <c r="AS18" s="158">
        <v>27.2</v>
      </c>
      <c r="AT18" s="158">
        <v>25.5</v>
      </c>
      <c r="AU18" s="158">
        <v>28.2</v>
      </c>
      <c r="AV18" s="158">
        <v>27.2</v>
      </c>
      <c r="AW18" s="158">
        <v>29.4</v>
      </c>
      <c r="AX18" s="158">
        <v>26.9</v>
      </c>
      <c r="AY18" s="158">
        <v>27.6</v>
      </c>
      <c r="AZ18" s="158">
        <v>28.8</v>
      </c>
      <c r="BA18" s="158">
        <v>27.11</v>
      </c>
      <c r="BB18" s="158">
        <v>27.74</v>
      </c>
      <c r="BC18" s="158">
        <v>28.57</v>
      </c>
      <c r="BD18" s="158">
        <v>28.1</v>
      </c>
      <c r="BE18" s="158">
        <v>29.62</v>
      </c>
      <c r="BF18" s="158">
        <v>28.72</v>
      </c>
      <c r="BG18" s="158">
        <v>30.45</v>
      </c>
      <c r="BH18" s="158">
        <v>29.44</v>
      </c>
      <c r="BI18" s="158">
        <v>31.14</v>
      </c>
      <c r="BJ18" s="158">
        <v>30.26</v>
      </c>
      <c r="BK18" s="158">
        <v>29.54</v>
      </c>
      <c r="BL18" s="158">
        <v>32.869999999999997</v>
      </c>
      <c r="BM18" s="158">
        <v>31</v>
      </c>
      <c r="BN18" s="158">
        <v>31.64</v>
      </c>
      <c r="BO18" s="158">
        <v>33.78</v>
      </c>
      <c r="BP18" s="158">
        <v>32.51</v>
      </c>
      <c r="BQ18" s="158">
        <v>33.21</v>
      </c>
      <c r="BR18" s="158">
        <v>32.33</v>
      </c>
      <c r="BS18" s="158">
        <v>31.94</v>
      </c>
      <c r="BT18" s="158">
        <v>33.090000000000003</v>
      </c>
      <c r="BU18" s="162">
        <v>33.21</v>
      </c>
      <c r="BV18" s="162">
        <v>34.43</v>
      </c>
      <c r="BW18" s="162">
        <v>32.28</v>
      </c>
      <c r="BX18" s="161">
        <v>32.11</v>
      </c>
      <c r="BY18" s="161">
        <v>32.46</v>
      </c>
      <c r="BZ18" s="161">
        <v>33.700000000000003</v>
      </c>
    </row>
    <row r="19" spans="1:78" ht="16">
      <c r="A19" s="120">
        <v>50</v>
      </c>
      <c r="B19" s="121" t="s">
        <v>41</v>
      </c>
      <c r="C19" s="122" t="s">
        <v>213</v>
      </c>
      <c r="D19" s="122" t="s">
        <v>19</v>
      </c>
      <c r="E19" s="122" t="s">
        <v>214</v>
      </c>
      <c r="F19" s="122" t="s">
        <v>12</v>
      </c>
      <c r="G19" s="122">
        <v>2</v>
      </c>
      <c r="H19" s="161"/>
      <c r="I19" s="161"/>
      <c r="J19" s="161"/>
      <c r="K19" s="161"/>
      <c r="L19" s="36" t="s">
        <v>12</v>
      </c>
      <c r="M19" s="159">
        <v>9.25</v>
      </c>
      <c r="N19" s="159">
        <v>13.68</v>
      </c>
      <c r="O19" s="159">
        <v>16.79</v>
      </c>
      <c r="P19" s="159">
        <v>18.059999999999999</v>
      </c>
      <c r="Q19" s="159">
        <v>19.05</v>
      </c>
      <c r="R19" s="159">
        <v>19.32</v>
      </c>
      <c r="S19" s="159">
        <v>20.72</v>
      </c>
      <c r="T19" s="159">
        <v>21.87</v>
      </c>
      <c r="U19" s="159">
        <v>20.2</v>
      </c>
      <c r="V19" s="159">
        <v>22.12</v>
      </c>
      <c r="W19" s="159">
        <v>21.56</v>
      </c>
      <c r="X19" s="159">
        <v>22.31</v>
      </c>
      <c r="Y19" s="159">
        <v>21.06</v>
      </c>
      <c r="Z19" s="159">
        <v>22.11</v>
      </c>
      <c r="AA19" s="159">
        <v>23.2</v>
      </c>
      <c r="AB19" s="159">
        <v>22.3</v>
      </c>
      <c r="AC19" s="159">
        <v>22.6</v>
      </c>
      <c r="AD19" s="159">
        <v>23.6</v>
      </c>
      <c r="AE19" s="159">
        <v>21.6</v>
      </c>
      <c r="AF19" s="159">
        <v>21.9</v>
      </c>
      <c r="AG19" s="159">
        <v>23.8</v>
      </c>
      <c r="AH19" s="159">
        <v>22.2</v>
      </c>
      <c r="AI19" s="159">
        <v>23.1</v>
      </c>
      <c r="AJ19" s="159">
        <v>22.8</v>
      </c>
      <c r="AK19" s="159">
        <v>24.4</v>
      </c>
      <c r="AL19" s="159">
        <v>23.1</v>
      </c>
      <c r="AM19" s="159">
        <v>24.2</v>
      </c>
      <c r="AN19" s="159">
        <v>24.7</v>
      </c>
      <c r="AO19" s="159">
        <v>23.4</v>
      </c>
      <c r="AP19" s="159">
        <v>24.9</v>
      </c>
      <c r="AQ19" s="159">
        <v>24.1</v>
      </c>
      <c r="AR19" s="159">
        <v>24.7</v>
      </c>
      <c r="AS19" s="159">
        <v>27.9</v>
      </c>
      <c r="AT19" s="159">
        <v>24.6</v>
      </c>
      <c r="AU19" s="159">
        <v>27.1</v>
      </c>
      <c r="AV19" s="159">
        <v>26.8</v>
      </c>
      <c r="AW19" s="159">
        <v>26</v>
      </c>
      <c r="AX19" s="159">
        <v>27</v>
      </c>
      <c r="AY19" s="159">
        <v>27.4</v>
      </c>
      <c r="AZ19" s="159">
        <v>28.5</v>
      </c>
      <c r="BA19" s="159">
        <v>29.22</v>
      </c>
      <c r="BB19" s="159">
        <v>31.87</v>
      </c>
      <c r="BC19" s="159">
        <v>29.41</v>
      </c>
      <c r="BD19" s="159">
        <v>32.630000000000003</v>
      </c>
      <c r="BE19" s="159">
        <v>31.09</v>
      </c>
      <c r="BF19" s="159">
        <v>32.549999999999997</v>
      </c>
      <c r="BG19" s="159">
        <v>33.46</v>
      </c>
      <c r="BH19" s="159">
        <v>32.36</v>
      </c>
      <c r="BI19" s="159">
        <v>31.32</v>
      </c>
      <c r="BJ19" s="159">
        <v>33.07</v>
      </c>
      <c r="BK19" s="159">
        <v>34.340000000000003</v>
      </c>
      <c r="BL19" s="159">
        <v>36.65</v>
      </c>
      <c r="BM19" s="159">
        <v>34.71</v>
      </c>
      <c r="BN19" s="159">
        <v>34.5</v>
      </c>
      <c r="BO19" s="159">
        <v>36.21</v>
      </c>
      <c r="BP19" s="159">
        <v>36.28</v>
      </c>
      <c r="BQ19" s="159">
        <v>35.520000000000003</v>
      </c>
      <c r="BR19" s="159">
        <v>35.54</v>
      </c>
      <c r="BS19" s="159">
        <v>35.89</v>
      </c>
      <c r="BT19" s="159">
        <v>36.25</v>
      </c>
      <c r="BU19" s="161">
        <v>36.24</v>
      </c>
      <c r="BV19" s="161">
        <v>35.880000000000003</v>
      </c>
      <c r="BW19" s="161">
        <v>36.869999999999997</v>
      </c>
      <c r="BX19" s="161">
        <v>36.479999999999997</v>
      </c>
      <c r="BY19" s="161">
        <v>36.44</v>
      </c>
      <c r="BZ19" s="161">
        <v>36.72</v>
      </c>
    </row>
    <row r="20" spans="1:78" ht="16">
      <c r="A20" s="120">
        <v>50</v>
      </c>
      <c r="B20" s="121" t="s">
        <v>42</v>
      </c>
      <c r="C20" s="122" t="s">
        <v>213</v>
      </c>
      <c r="D20" s="122" t="s">
        <v>19</v>
      </c>
      <c r="E20" s="122" t="s">
        <v>214</v>
      </c>
      <c r="F20" s="122" t="s">
        <v>12</v>
      </c>
      <c r="G20" s="122">
        <v>2</v>
      </c>
      <c r="H20" s="161"/>
      <c r="I20" s="161"/>
      <c r="J20" s="161"/>
      <c r="K20" s="161"/>
      <c r="L20" s="36" t="s">
        <v>12</v>
      </c>
      <c r="M20" s="159">
        <v>10.43</v>
      </c>
      <c r="N20" s="159">
        <v>13.74</v>
      </c>
      <c r="O20" s="159">
        <v>15.58</v>
      </c>
      <c r="P20" s="159">
        <v>16.97</v>
      </c>
      <c r="Q20" s="159">
        <v>17.739999999999998</v>
      </c>
      <c r="R20" s="159">
        <v>18.010000000000002</v>
      </c>
      <c r="S20" s="159">
        <v>18.32</v>
      </c>
      <c r="T20" s="159">
        <v>19.86</v>
      </c>
      <c r="U20" s="159">
        <v>19.13</v>
      </c>
      <c r="V20" s="159">
        <v>20.67</v>
      </c>
      <c r="W20" s="159">
        <v>19.309999999999999</v>
      </c>
      <c r="X20" s="159">
        <v>19.14</v>
      </c>
      <c r="Y20" s="159">
        <v>20.37</v>
      </c>
      <c r="Z20" s="159">
        <v>19.75</v>
      </c>
      <c r="AA20" s="159">
        <v>21.4</v>
      </c>
      <c r="AB20" s="159">
        <v>22.3</v>
      </c>
      <c r="AC20" s="159">
        <v>20.8</v>
      </c>
      <c r="AD20" s="159">
        <v>21.2</v>
      </c>
      <c r="AE20" s="159">
        <v>20.8</v>
      </c>
      <c r="AF20" s="159">
        <v>21.6</v>
      </c>
      <c r="AG20" s="159">
        <v>20.7</v>
      </c>
      <c r="AH20" s="159">
        <v>20.6</v>
      </c>
      <c r="AI20" s="159">
        <v>22.9</v>
      </c>
      <c r="AJ20" s="159">
        <v>21.2</v>
      </c>
      <c r="AK20" s="159">
        <v>22.1</v>
      </c>
      <c r="AL20" s="159">
        <v>23.2</v>
      </c>
      <c r="AM20" s="159">
        <v>22.3</v>
      </c>
      <c r="AN20" s="159">
        <v>23.1</v>
      </c>
      <c r="AO20" s="159">
        <v>23.3</v>
      </c>
      <c r="AP20" s="159">
        <v>22.1</v>
      </c>
      <c r="AQ20" s="159">
        <v>23</v>
      </c>
      <c r="AR20" s="159">
        <v>23.3</v>
      </c>
      <c r="AS20" s="159">
        <v>22.2</v>
      </c>
      <c r="AT20" s="159">
        <v>24.4</v>
      </c>
      <c r="AU20" s="159">
        <v>22.8</v>
      </c>
      <c r="AV20" s="159">
        <v>23</v>
      </c>
      <c r="AW20" s="159">
        <v>25.6</v>
      </c>
      <c r="AX20" s="159">
        <v>23.8</v>
      </c>
      <c r="AY20" s="159">
        <v>23.6</v>
      </c>
      <c r="AZ20" s="159">
        <v>23.8</v>
      </c>
      <c r="BA20" s="159">
        <v>24.89</v>
      </c>
      <c r="BB20" s="159">
        <v>23.55</v>
      </c>
      <c r="BC20" s="159">
        <v>23.77</v>
      </c>
      <c r="BD20" s="159">
        <v>25.45</v>
      </c>
      <c r="BE20" s="159">
        <v>23.39</v>
      </c>
      <c r="BF20" s="159">
        <v>25.19</v>
      </c>
      <c r="BG20" s="159">
        <v>24.28</v>
      </c>
      <c r="BH20" s="159">
        <v>26.14</v>
      </c>
      <c r="BI20" s="159">
        <v>26.82</v>
      </c>
      <c r="BJ20" s="159">
        <v>24.86</v>
      </c>
      <c r="BK20" s="159">
        <v>24.96</v>
      </c>
      <c r="BL20" s="159">
        <v>26.94</v>
      </c>
      <c r="BM20" s="159">
        <v>25.14</v>
      </c>
      <c r="BN20" s="159">
        <v>25.91</v>
      </c>
      <c r="BO20" s="159">
        <v>26.08</v>
      </c>
      <c r="BP20" s="159">
        <v>27.96</v>
      </c>
      <c r="BQ20" s="159">
        <v>26.15</v>
      </c>
      <c r="BR20" s="159">
        <v>26.45</v>
      </c>
      <c r="BS20" s="161">
        <v>27.45</v>
      </c>
      <c r="BT20" s="159">
        <v>26.18</v>
      </c>
      <c r="BU20" s="161">
        <v>26.98</v>
      </c>
      <c r="BV20" s="161">
        <v>27.41</v>
      </c>
      <c r="BW20" s="161">
        <v>27.84</v>
      </c>
      <c r="BX20" s="161">
        <v>28</v>
      </c>
      <c r="BY20" s="161">
        <v>26.88</v>
      </c>
      <c r="BZ20" s="161">
        <v>28.26</v>
      </c>
    </row>
    <row r="21" spans="1:78" ht="16">
      <c r="A21" s="120">
        <v>50</v>
      </c>
      <c r="B21" s="121" t="s">
        <v>43</v>
      </c>
      <c r="C21" s="122" t="s">
        <v>213</v>
      </c>
      <c r="D21" s="122" t="s">
        <v>19</v>
      </c>
      <c r="E21" s="122" t="s">
        <v>214</v>
      </c>
      <c r="F21" s="122" t="s">
        <v>12</v>
      </c>
      <c r="G21" s="122">
        <v>2</v>
      </c>
      <c r="H21" s="161"/>
      <c r="I21" s="161"/>
      <c r="J21" s="161"/>
      <c r="K21" s="161"/>
      <c r="L21" s="36" t="s">
        <v>12</v>
      </c>
      <c r="M21" s="159">
        <v>13.7</v>
      </c>
      <c r="N21" s="159">
        <v>15.81</v>
      </c>
      <c r="O21" s="159">
        <v>17.100000000000001</v>
      </c>
      <c r="P21" s="159">
        <v>19.29</v>
      </c>
      <c r="Q21" s="159">
        <v>19.29</v>
      </c>
      <c r="R21" s="159">
        <v>20.03</v>
      </c>
      <c r="S21" s="159">
        <v>19.940000000000001</v>
      </c>
      <c r="T21" s="159">
        <v>21.05</v>
      </c>
      <c r="U21" s="159">
        <v>20.8</v>
      </c>
      <c r="V21" s="159">
        <v>22.03</v>
      </c>
      <c r="W21" s="159">
        <v>21.12</v>
      </c>
      <c r="X21" s="159">
        <v>20.7</v>
      </c>
      <c r="Y21" s="159">
        <v>21.81</v>
      </c>
      <c r="Z21" s="159">
        <v>22.3</v>
      </c>
      <c r="AA21" s="159">
        <v>24.4</v>
      </c>
      <c r="AB21" s="159">
        <v>22.3</v>
      </c>
      <c r="AC21" s="159">
        <v>22.3</v>
      </c>
      <c r="AD21" s="159">
        <v>22.5</v>
      </c>
      <c r="AE21" s="159">
        <v>25.1</v>
      </c>
      <c r="AF21" s="159">
        <v>22.8</v>
      </c>
      <c r="AG21" s="159">
        <v>23.1</v>
      </c>
      <c r="AH21" s="159">
        <v>23.3</v>
      </c>
      <c r="AI21" s="159">
        <v>25.7</v>
      </c>
      <c r="AJ21" s="159">
        <v>23.6</v>
      </c>
      <c r="AK21" s="159">
        <v>23.9</v>
      </c>
      <c r="AL21" s="159">
        <v>24.2</v>
      </c>
      <c r="AM21" s="159">
        <v>24.3</v>
      </c>
      <c r="AN21" s="159">
        <v>25.9</v>
      </c>
      <c r="AO21" s="159">
        <v>24</v>
      </c>
      <c r="AP21" s="159">
        <v>23.5</v>
      </c>
      <c r="AQ21" s="159">
        <v>24.8</v>
      </c>
      <c r="AR21" s="159">
        <v>25.5</v>
      </c>
      <c r="AS21" s="159">
        <v>26.8</v>
      </c>
      <c r="AT21" s="159">
        <v>24.4</v>
      </c>
      <c r="AU21" s="159">
        <v>26</v>
      </c>
      <c r="AV21" s="159">
        <v>26.2</v>
      </c>
      <c r="AW21" s="159">
        <v>26.9</v>
      </c>
      <c r="AX21" s="159">
        <v>27.4</v>
      </c>
      <c r="AY21" s="159">
        <v>26.5</v>
      </c>
      <c r="AZ21" s="159">
        <v>27.4</v>
      </c>
      <c r="BA21" s="159">
        <v>26.83</v>
      </c>
      <c r="BB21" s="159">
        <v>28.6</v>
      </c>
      <c r="BC21" s="159">
        <v>27</v>
      </c>
      <c r="BD21" s="159">
        <v>27.27</v>
      </c>
      <c r="BE21" s="159">
        <v>28.97</v>
      </c>
      <c r="BF21" s="159">
        <v>29.1</v>
      </c>
      <c r="BG21" s="159">
        <v>28.8</v>
      </c>
      <c r="BH21" s="159">
        <v>30.18</v>
      </c>
      <c r="BI21" s="159">
        <v>33.450000000000003</v>
      </c>
      <c r="BJ21" s="159">
        <v>32.159999999999997</v>
      </c>
      <c r="BK21" s="159">
        <v>30.85</v>
      </c>
      <c r="BL21" s="159">
        <v>31.16</v>
      </c>
      <c r="BM21" s="159">
        <v>33.56</v>
      </c>
      <c r="BN21" s="159">
        <v>32.18</v>
      </c>
      <c r="BO21" s="159">
        <v>32.159999999999997</v>
      </c>
      <c r="BP21" s="159">
        <v>33.04</v>
      </c>
      <c r="BQ21" s="159">
        <v>32.619999999999997</v>
      </c>
      <c r="BR21" s="159">
        <v>33.86</v>
      </c>
      <c r="BS21" s="159">
        <v>32.81</v>
      </c>
      <c r="BT21" s="159">
        <v>32.950000000000003</v>
      </c>
      <c r="BU21" s="161">
        <v>33.46</v>
      </c>
      <c r="BV21" s="161">
        <v>33.840000000000003</v>
      </c>
      <c r="BW21" s="161">
        <v>34.520000000000003</v>
      </c>
      <c r="BX21" s="161">
        <v>32.6</v>
      </c>
      <c r="BY21" s="161">
        <v>32.68</v>
      </c>
      <c r="BZ21" s="161">
        <v>32.57</v>
      </c>
    </row>
    <row r="22" spans="1:78" ht="17" thickBot="1">
      <c r="A22" s="123">
        <v>50</v>
      </c>
      <c r="B22" s="124" t="s">
        <v>44</v>
      </c>
      <c r="C22" s="125" t="s">
        <v>213</v>
      </c>
      <c r="D22" s="125" t="s">
        <v>19</v>
      </c>
      <c r="E22" s="125" t="s">
        <v>214</v>
      </c>
      <c r="F22" s="125" t="s">
        <v>12</v>
      </c>
      <c r="G22" s="125">
        <v>2</v>
      </c>
      <c r="H22" s="163"/>
      <c r="I22" s="163"/>
      <c r="J22" s="163"/>
      <c r="K22" s="163"/>
      <c r="L22" s="36" t="s">
        <v>12</v>
      </c>
      <c r="M22" s="160">
        <v>12.83</v>
      </c>
      <c r="N22" s="160">
        <v>14.57</v>
      </c>
      <c r="O22" s="160">
        <v>15.19</v>
      </c>
      <c r="P22" s="160">
        <v>16.489999999999998</v>
      </c>
      <c r="Q22" s="160">
        <v>16.579999999999998</v>
      </c>
      <c r="R22" s="160">
        <v>17.03</v>
      </c>
      <c r="S22" s="160">
        <v>17.239999999999998</v>
      </c>
      <c r="T22" s="160">
        <v>18.43</v>
      </c>
      <c r="U22" s="160">
        <v>18.54</v>
      </c>
      <c r="V22" s="160">
        <v>20.07</v>
      </c>
      <c r="W22" s="160">
        <v>18.600000000000001</v>
      </c>
      <c r="X22" s="160">
        <v>18.47</v>
      </c>
      <c r="Y22" s="160">
        <v>18.93</v>
      </c>
      <c r="Z22" s="160">
        <v>18.82</v>
      </c>
      <c r="AA22" s="163">
        <v>19.8</v>
      </c>
      <c r="AB22" s="160">
        <v>19.600000000000001</v>
      </c>
      <c r="AC22" s="160">
        <v>19.5</v>
      </c>
      <c r="AD22" s="160">
        <v>20.100000000000001</v>
      </c>
      <c r="AE22" s="160">
        <v>19.899999999999999</v>
      </c>
      <c r="AF22" s="160">
        <v>19.8</v>
      </c>
      <c r="AG22" s="160">
        <v>19.7</v>
      </c>
      <c r="AH22" s="160">
        <v>20.3</v>
      </c>
      <c r="AI22" s="160">
        <v>21.1</v>
      </c>
      <c r="AJ22" s="160">
        <v>20.100000000000001</v>
      </c>
      <c r="AK22" s="160">
        <v>20.3</v>
      </c>
      <c r="AL22" s="160">
        <v>20.8</v>
      </c>
      <c r="AM22" s="160">
        <v>21</v>
      </c>
      <c r="AN22" s="160">
        <v>21.7</v>
      </c>
      <c r="AO22" s="160">
        <v>20.5</v>
      </c>
      <c r="AP22" s="160">
        <v>20.6</v>
      </c>
      <c r="AQ22" s="160">
        <v>21.1</v>
      </c>
      <c r="AR22" s="160">
        <v>21.2</v>
      </c>
      <c r="AS22" s="160">
        <v>21.2</v>
      </c>
      <c r="AT22" s="160">
        <v>21.2</v>
      </c>
      <c r="AU22" s="160">
        <v>21.9</v>
      </c>
      <c r="AV22" s="160">
        <v>21.9</v>
      </c>
      <c r="AW22" s="160">
        <v>22.4</v>
      </c>
      <c r="AX22" s="160">
        <v>21.9</v>
      </c>
      <c r="AY22" s="160">
        <v>21.5</v>
      </c>
      <c r="AZ22" s="160">
        <v>22.6</v>
      </c>
      <c r="BA22" s="160">
        <v>22.4</v>
      </c>
      <c r="BB22" s="160">
        <v>22.57</v>
      </c>
      <c r="BC22" s="160">
        <v>22.49</v>
      </c>
      <c r="BD22" s="160">
        <v>24.27</v>
      </c>
      <c r="BE22" s="160">
        <v>23.13</v>
      </c>
      <c r="BF22" s="160">
        <v>23.05</v>
      </c>
      <c r="BG22" s="160">
        <v>24.26</v>
      </c>
      <c r="BH22" s="160">
        <v>24.84</v>
      </c>
      <c r="BI22" s="160">
        <v>25.51</v>
      </c>
      <c r="BJ22" s="160">
        <v>24.64</v>
      </c>
      <c r="BK22" s="160">
        <v>24.88</v>
      </c>
      <c r="BL22" s="160">
        <v>25.72</v>
      </c>
      <c r="BM22" s="160">
        <v>27.58</v>
      </c>
      <c r="BN22" s="160">
        <v>25.22</v>
      </c>
      <c r="BO22" s="160">
        <v>25.62</v>
      </c>
      <c r="BP22" s="160">
        <v>26.23</v>
      </c>
      <c r="BQ22" s="160">
        <v>27.29</v>
      </c>
      <c r="BR22" s="160">
        <v>27.75</v>
      </c>
      <c r="BS22" s="160">
        <v>27.88</v>
      </c>
      <c r="BT22" s="160">
        <v>27.56</v>
      </c>
      <c r="BU22" s="163">
        <v>27.52</v>
      </c>
      <c r="BV22" s="163">
        <v>28.15</v>
      </c>
      <c r="BW22" s="163">
        <v>28.15</v>
      </c>
      <c r="BX22" s="163">
        <v>28.47</v>
      </c>
      <c r="BY22" s="163">
        <v>28.5</v>
      </c>
      <c r="BZ22" s="161">
        <v>27.68</v>
      </c>
    </row>
    <row r="23" spans="1:78" ht="16">
      <c r="A23" s="126">
        <v>74</v>
      </c>
      <c r="B23" s="127" t="s">
        <v>176</v>
      </c>
      <c r="C23" s="128" t="s">
        <v>213</v>
      </c>
      <c r="D23" s="128" t="s">
        <v>4</v>
      </c>
      <c r="E23" s="128" t="s">
        <v>214</v>
      </c>
      <c r="F23" s="128" t="s">
        <v>5</v>
      </c>
      <c r="G23" s="128">
        <v>3</v>
      </c>
      <c r="H23" s="162"/>
      <c r="I23" s="162"/>
      <c r="J23" s="162"/>
      <c r="K23" s="162"/>
      <c r="L23" s="36" t="s">
        <v>5</v>
      </c>
      <c r="M23" s="162"/>
      <c r="N23" s="162"/>
      <c r="O23" s="162"/>
      <c r="P23" s="162"/>
      <c r="Q23" s="162"/>
      <c r="R23" s="158">
        <v>8.77</v>
      </c>
      <c r="S23" s="158">
        <v>12.55</v>
      </c>
      <c r="T23" s="158">
        <v>17.61</v>
      </c>
      <c r="U23" s="158">
        <v>20.51</v>
      </c>
      <c r="V23" s="158">
        <v>22.46</v>
      </c>
      <c r="W23" s="158">
        <v>24.29</v>
      </c>
      <c r="X23" s="158">
        <v>24.95</v>
      </c>
      <c r="Y23" s="158">
        <v>25.62</v>
      </c>
      <c r="Z23" s="158">
        <v>27.09</v>
      </c>
      <c r="AA23" s="158">
        <v>28.08</v>
      </c>
      <c r="AB23" s="158">
        <v>28.93</v>
      </c>
      <c r="AC23" s="158">
        <v>28.4</v>
      </c>
      <c r="AD23" s="158">
        <v>28.3</v>
      </c>
      <c r="AE23" s="158">
        <v>28.9</v>
      </c>
      <c r="AF23" s="158">
        <v>29.1</v>
      </c>
      <c r="AG23" s="158">
        <v>29</v>
      </c>
      <c r="AH23" s="158">
        <v>29.6</v>
      </c>
      <c r="AI23" s="158">
        <v>29</v>
      </c>
      <c r="AJ23" s="158">
        <v>29.5</v>
      </c>
      <c r="AK23" s="158">
        <v>29.7</v>
      </c>
      <c r="AL23" s="158">
        <v>29.5</v>
      </c>
      <c r="AM23" s="158">
        <v>29.2</v>
      </c>
      <c r="AN23" s="158">
        <v>30.7</v>
      </c>
      <c r="AO23" s="158">
        <v>30.4</v>
      </c>
      <c r="AP23" s="158">
        <v>30.8</v>
      </c>
      <c r="AQ23" s="158">
        <v>29.8</v>
      </c>
      <c r="AR23" s="158">
        <v>31.2</v>
      </c>
      <c r="AS23" s="158">
        <v>30.9</v>
      </c>
      <c r="AT23" s="158">
        <v>30.9</v>
      </c>
      <c r="AU23" s="158">
        <v>30.9</v>
      </c>
      <c r="AV23" s="158">
        <v>31.5</v>
      </c>
      <c r="AW23" s="158">
        <v>31.5</v>
      </c>
      <c r="AX23" s="158">
        <v>31.3</v>
      </c>
      <c r="AY23" s="158">
        <v>31.4</v>
      </c>
      <c r="AZ23" s="158">
        <v>32.1</v>
      </c>
      <c r="BA23" s="158">
        <v>32.130000000000003</v>
      </c>
      <c r="BB23" s="158">
        <v>32.39</v>
      </c>
      <c r="BC23" s="158">
        <v>33.56</v>
      </c>
      <c r="BD23" s="158">
        <v>33.25</v>
      </c>
      <c r="BE23" s="158">
        <v>33.69</v>
      </c>
      <c r="BF23" s="158">
        <v>33.9</v>
      </c>
      <c r="BG23" s="158">
        <v>33.340000000000003</v>
      </c>
      <c r="BH23" s="158">
        <v>34.42</v>
      </c>
      <c r="BI23" s="158">
        <v>35.07</v>
      </c>
      <c r="BJ23" s="158">
        <v>34.770000000000003</v>
      </c>
      <c r="BK23" s="158">
        <v>35.82</v>
      </c>
      <c r="BL23" s="158">
        <v>35.9</v>
      </c>
      <c r="BM23" s="158">
        <v>35.520000000000003</v>
      </c>
      <c r="BN23" s="158">
        <v>35.619999999999997</v>
      </c>
      <c r="BO23" s="158">
        <v>35.49</v>
      </c>
      <c r="BP23" s="158">
        <v>35.31</v>
      </c>
      <c r="BQ23" s="158">
        <v>35.799999999999997</v>
      </c>
      <c r="BR23" s="158">
        <v>36.369999999999997</v>
      </c>
      <c r="BS23" s="158">
        <v>35.9</v>
      </c>
      <c r="BT23" s="158">
        <v>35.159999999999997</v>
      </c>
      <c r="BU23" s="162">
        <v>35.17</v>
      </c>
      <c r="BV23" s="162">
        <v>36.43</v>
      </c>
      <c r="BW23" s="162">
        <v>35.46</v>
      </c>
      <c r="BX23" s="161">
        <v>34.840000000000003</v>
      </c>
      <c r="BY23" s="161">
        <v>34.549999999999997</v>
      </c>
      <c r="BZ23" s="161">
        <v>35.06</v>
      </c>
    </row>
    <row r="24" spans="1:78" ht="16">
      <c r="A24" s="129">
        <v>74</v>
      </c>
      <c r="B24" s="130" t="s">
        <v>178</v>
      </c>
      <c r="C24" s="131" t="s">
        <v>213</v>
      </c>
      <c r="D24" s="131" t="s">
        <v>4</v>
      </c>
      <c r="E24" s="131" t="s">
        <v>214</v>
      </c>
      <c r="F24" s="131" t="s">
        <v>5</v>
      </c>
      <c r="G24" s="131">
        <v>3</v>
      </c>
      <c r="H24" s="161"/>
      <c r="I24" s="161"/>
      <c r="J24" s="161"/>
      <c r="K24" s="161"/>
      <c r="L24" s="36" t="s">
        <v>5</v>
      </c>
      <c r="M24" s="161"/>
      <c r="N24" s="161"/>
      <c r="O24" s="161"/>
      <c r="P24" s="161"/>
      <c r="Q24" s="161"/>
      <c r="R24" s="159">
        <v>7.71</v>
      </c>
      <c r="S24" s="159">
        <v>11.19</v>
      </c>
      <c r="T24" s="159">
        <v>16.03</v>
      </c>
      <c r="U24" s="159">
        <v>19.489999999999998</v>
      </c>
      <c r="V24" s="159">
        <v>21.88</v>
      </c>
      <c r="W24" s="159">
        <v>23.54</v>
      </c>
      <c r="X24" s="159">
        <v>23.46</v>
      </c>
      <c r="Y24" s="159">
        <v>24.66</v>
      </c>
      <c r="Z24" s="159">
        <v>25.88</v>
      </c>
      <c r="AA24" s="159">
        <v>26.65</v>
      </c>
      <c r="AB24" s="159">
        <v>26.94</v>
      </c>
      <c r="AC24" s="159">
        <v>26.4</v>
      </c>
      <c r="AD24" s="159">
        <v>26.6</v>
      </c>
      <c r="AE24" s="159">
        <v>27.3</v>
      </c>
      <c r="AF24" s="159">
        <v>27.6</v>
      </c>
      <c r="AG24" s="159">
        <v>28</v>
      </c>
      <c r="AH24" s="159">
        <v>27.7</v>
      </c>
      <c r="AI24" s="159">
        <v>28</v>
      </c>
      <c r="AJ24" s="159">
        <v>28.9</v>
      </c>
      <c r="AK24" s="159">
        <v>28.4</v>
      </c>
      <c r="AL24" s="159">
        <v>28.7</v>
      </c>
      <c r="AM24" s="159">
        <v>29</v>
      </c>
      <c r="AN24" s="159">
        <v>29.5</v>
      </c>
      <c r="AO24" s="159">
        <v>30.3</v>
      </c>
      <c r="AP24" s="159">
        <v>30.8</v>
      </c>
      <c r="AQ24" s="159">
        <v>30.5</v>
      </c>
      <c r="AR24" s="159">
        <v>31.8</v>
      </c>
      <c r="AS24" s="159">
        <v>32.1</v>
      </c>
      <c r="AT24" s="159">
        <v>32.299999999999997</v>
      </c>
      <c r="AU24" s="159">
        <v>32.299999999999997</v>
      </c>
      <c r="AV24" s="159">
        <v>32.6</v>
      </c>
      <c r="AW24" s="159">
        <v>33.6</v>
      </c>
      <c r="AX24" s="159">
        <v>34.200000000000003</v>
      </c>
      <c r="AY24" s="159">
        <v>33.700000000000003</v>
      </c>
      <c r="AZ24" s="159">
        <v>34.4</v>
      </c>
      <c r="BA24" s="159">
        <v>34.270000000000003</v>
      </c>
      <c r="BB24" s="159">
        <v>34.04</v>
      </c>
      <c r="BC24" s="159">
        <v>35.409999999999997</v>
      </c>
      <c r="BD24" s="159">
        <v>35.9</v>
      </c>
      <c r="BE24" s="159">
        <v>34.770000000000003</v>
      </c>
      <c r="BF24" s="159">
        <v>36.340000000000003</v>
      </c>
      <c r="BG24" s="159">
        <v>35.76</v>
      </c>
      <c r="BH24" s="159">
        <v>36.64</v>
      </c>
      <c r="BI24" s="159">
        <v>37.770000000000003</v>
      </c>
      <c r="BJ24" s="159">
        <v>36.590000000000003</v>
      </c>
      <c r="BK24" s="159">
        <v>39.090000000000003</v>
      </c>
      <c r="BL24" s="159">
        <v>38.28</v>
      </c>
      <c r="BM24" s="159">
        <v>37.68</v>
      </c>
      <c r="BN24" s="159">
        <v>37.82</v>
      </c>
      <c r="BO24" s="159">
        <v>36.700000000000003</v>
      </c>
      <c r="BP24" s="159">
        <v>36.799999999999997</v>
      </c>
      <c r="BQ24" s="159">
        <v>37.4</v>
      </c>
      <c r="BR24" s="159">
        <v>37.67</v>
      </c>
      <c r="BS24" s="159">
        <v>36.56</v>
      </c>
      <c r="BT24" s="159">
        <v>36.880000000000003</v>
      </c>
      <c r="BU24" s="161">
        <v>36.659999999999997</v>
      </c>
      <c r="BV24" s="161">
        <v>36.590000000000003</v>
      </c>
      <c r="BW24" s="161">
        <v>36.25</v>
      </c>
      <c r="BX24" s="161">
        <v>36.21</v>
      </c>
      <c r="BY24" s="161">
        <v>36.03</v>
      </c>
      <c r="BZ24" s="161">
        <v>35.840000000000003</v>
      </c>
    </row>
    <row r="25" spans="1:78" ht="16">
      <c r="A25" s="129">
        <v>74</v>
      </c>
      <c r="B25" s="130" t="s">
        <v>179</v>
      </c>
      <c r="C25" s="131" t="s">
        <v>213</v>
      </c>
      <c r="D25" s="131" t="s">
        <v>4</v>
      </c>
      <c r="E25" s="131" t="s">
        <v>214</v>
      </c>
      <c r="F25" s="131" t="s">
        <v>5</v>
      </c>
      <c r="G25" s="131">
        <v>3</v>
      </c>
      <c r="H25" s="161"/>
      <c r="I25" s="161"/>
      <c r="J25" s="161"/>
      <c r="K25" s="161"/>
      <c r="L25" s="36" t="s">
        <v>5</v>
      </c>
      <c r="M25" s="161"/>
      <c r="N25" s="161"/>
      <c r="O25" s="161"/>
      <c r="P25" s="161"/>
      <c r="Q25" s="161"/>
      <c r="R25" s="159">
        <v>12.1</v>
      </c>
      <c r="S25" s="159">
        <v>16.239999999999998</v>
      </c>
      <c r="T25" s="159">
        <v>22.03</v>
      </c>
      <c r="U25" s="159">
        <v>24.21</v>
      </c>
      <c r="V25" s="159">
        <v>25.69</v>
      </c>
      <c r="W25" s="159">
        <v>26.93</v>
      </c>
      <c r="X25" s="159">
        <v>27.5</v>
      </c>
      <c r="Y25" s="159">
        <v>28.68</v>
      </c>
      <c r="Z25" s="159">
        <v>30.23</v>
      </c>
      <c r="AA25" s="159">
        <v>30.25</v>
      </c>
      <c r="AB25" s="159">
        <v>31.27</v>
      </c>
      <c r="AC25" s="159">
        <v>31</v>
      </c>
      <c r="AD25" s="159">
        <v>30.8</v>
      </c>
      <c r="AE25" s="159">
        <v>31.1</v>
      </c>
      <c r="AF25" s="159">
        <v>31.8</v>
      </c>
      <c r="AG25" s="159">
        <v>32</v>
      </c>
      <c r="AH25" s="159">
        <v>32.6</v>
      </c>
      <c r="AI25" s="159">
        <v>32.4</v>
      </c>
      <c r="AJ25" s="159">
        <v>33.200000000000003</v>
      </c>
      <c r="AK25" s="159">
        <v>32.799999999999997</v>
      </c>
      <c r="AL25" s="159">
        <v>33.4</v>
      </c>
      <c r="AM25" s="159">
        <v>33.299999999999997</v>
      </c>
      <c r="AN25" s="159">
        <v>34.6</v>
      </c>
      <c r="AO25" s="159">
        <v>34.700000000000003</v>
      </c>
      <c r="AP25" s="159">
        <v>34.200000000000003</v>
      </c>
      <c r="AQ25" s="159">
        <v>34.1</v>
      </c>
      <c r="AR25" s="159">
        <v>35.200000000000003</v>
      </c>
      <c r="AS25" s="159">
        <v>34.6</v>
      </c>
      <c r="AT25" s="159">
        <v>35.4</v>
      </c>
      <c r="AU25" s="159">
        <v>36.299999999999997</v>
      </c>
      <c r="AV25" s="159">
        <v>36.299999999999997</v>
      </c>
      <c r="AW25" s="159">
        <v>37.1</v>
      </c>
      <c r="AX25" s="159">
        <v>36.6</v>
      </c>
      <c r="AY25" s="159">
        <v>37</v>
      </c>
      <c r="AZ25" s="159">
        <v>38.1</v>
      </c>
      <c r="BA25" s="159">
        <v>38.06</v>
      </c>
      <c r="BB25" s="159">
        <v>37.44</v>
      </c>
      <c r="BC25" s="159">
        <v>38.5</v>
      </c>
      <c r="BD25" s="159">
        <v>38.31</v>
      </c>
      <c r="BE25" s="159">
        <v>38.26</v>
      </c>
      <c r="BF25" s="159">
        <v>39.15</v>
      </c>
      <c r="BG25" s="159">
        <v>39.119999999999997</v>
      </c>
      <c r="BH25" s="159">
        <v>39.32</v>
      </c>
      <c r="BI25" s="159">
        <v>40.44</v>
      </c>
      <c r="BJ25" s="159">
        <v>39.4</v>
      </c>
      <c r="BK25" s="159">
        <v>41.39</v>
      </c>
      <c r="BL25" s="159">
        <v>40.53</v>
      </c>
      <c r="BM25" s="159">
        <v>41.25</v>
      </c>
      <c r="BN25" s="159">
        <v>41.01</v>
      </c>
      <c r="BO25" s="159">
        <v>40.22</v>
      </c>
      <c r="BP25" s="159">
        <v>39.61</v>
      </c>
      <c r="BQ25" s="159">
        <v>39.57</v>
      </c>
      <c r="BR25" s="159">
        <v>39.89</v>
      </c>
      <c r="BS25" s="159">
        <v>39.67</v>
      </c>
      <c r="BT25" s="159">
        <v>39.94</v>
      </c>
      <c r="BU25" s="161">
        <v>40.090000000000003</v>
      </c>
      <c r="BV25" s="161">
        <v>39</v>
      </c>
      <c r="BW25" s="161">
        <v>37.86</v>
      </c>
      <c r="BX25" s="161">
        <v>37.880000000000003</v>
      </c>
      <c r="BY25" s="161">
        <v>37.340000000000003</v>
      </c>
      <c r="BZ25" s="161">
        <v>38.479999999999997</v>
      </c>
    </row>
    <row r="26" spans="1:78" ht="16">
      <c r="A26" s="129">
        <v>74</v>
      </c>
      <c r="B26" s="130" t="s">
        <v>180</v>
      </c>
      <c r="C26" s="131" t="s">
        <v>213</v>
      </c>
      <c r="D26" s="131" t="s">
        <v>4</v>
      </c>
      <c r="E26" s="131" t="s">
        <v>214</v>
      </c>
      <c r="F26" s="131" t="s">
        <v>5</v>
      </c>
      <c r="G26" s="131">
        <v>3</v>
      </c>
      <c r="H26" s="161"/>
      <c r="I26" s="161"/>
      <c r="J26" s="161"/>
      <c r="K26" s="161"/>
      <c r="L26" s="36" t="s">
        <v>5</v>
      </c>
      <c r="M26" s="161"/>
      <c r="N26" s="161"/>
      <c r="O26" s="161"/>
      <c r="P26" s="161"/>
      <c r="Q26" s="161"/>
      <c r="R26" s="159">
        <v>10.56</v>
      </c>
      <c r="S26" s="159">
        <v>15.09</v>
      </c>
      <c r="T26" s="159">
        <v>21.48</v>
      </c>
      <c r="U26" s="159">
        <v>23.34</v>
      </c>
      <c r="V26" s="159">
        <v>25.04</v>
      </c>
      <c r="W26" s="159">
        <v>26.77</v>
      </c>
      <c r="X26" s="159">
        <v>27.4</v>
      </c>
      <c r="Y26" s="159">
        <v>28.77</v>
      </c>
      <c r="Z26" s="159">
        <v>29.51</v>
      </c>
      <c r="AA26" s="159">
        <v>29.9</v>
      </c>
      <c r="AB26" s="159">
        <v>30.65</v>
      </c>
      <c r="AC26" s="159">
        <v>30.9</v>
      </c>
      <c r="AD26" s="159">
        <v>30.7</v>
      </c>
      <c r="AE26" s="159">
        <v>31.1</v>
      </c>
      <c r="AF26" s="159">
        <v>31.8</v>
      </c>
      <c r="AG26" s="159">
        <v>31.8</v>
      </c>
      <c r="AH26" s="159">
        <v>33</v>
      </c>
      <c r="AI26" s="159">
        <v>32.1</v>
      </c>
      <c r="AJ26" s="159">
        <v>32.700000000000003</v>
      </c>
      <c r="AK26" s="159">
        <v>32.5</v>
      </c>
      <c r="AL26" s="159">
        <v>33.1</v>
      </c>
      <c r="AM26" s="159">
        <v>32.6</v>
      </c>
      <c r="AN26" s="159">
        <v>34.200000000000003</v>
      </c>
      <c r="AO26" s="159">
        <v>33.700000000000003</v>
      </c>
      <c r="AP26" s="159">
        <v>33.6</v>
      </c>
      <c r="AQ26" s="159">
        <v>33.299999999999997</v>
      </c>
      <c r="AR26" s="159">
        <v>33.4</v>
      </c>
      <c r="AS26" s="159">
        <v>33.4</v>
      </c>
      <c r="AT26" s="159">
        <v>34.4</v>
      </c>
      <c r="AU26" s="159">
        <v>34.700000000000003</v>
      </c>
      <c r="AV26" s="159">
        <v>34.4</v>
      </c>
      <c r="AW26" s="159">
        <v>34.6</v>
      </c>
      <c r="AX26" s="159">
        <v>35.299999999999997</v>
      </c>
      <c r="AY26" s="159">
        <v>35.1</v>
      </c>
      <c r="AZ26" s="159">
        <v>35.299999999999997</v>
      </c>
      <c r="BA26" s="159">
        <v>36.380000000000003</v>
      </c>
      <c r="BB26" s="159">
        <v>35.49</v>
      </c>
      <c r="BC26" s="159">
        <v>36.56</v>
      </c>
      <c r="BD26" s="159">
        <v>36.56</v>
      </c>
      <c r="BE26" s="159">
        <v>36.5</v>
      </c>
      <c r="BF26" s="159">
        <v>37.44</v>
      </c>
      <c r="BG26" s="159">
        <v>37.21</v>
      </c>
      <c r="BH26" s="159">
        <v>37.92</v>
      </c>
      <c r="BI26" s="159">
        <v>38.340000000000003</v>
      </c>
      <c r="BJ26" s="159">
        <v>38.020000000000003</v>
      </c>
      <c r="BK26" s="159">
        <v>38.1</v>
      </c>
      <c r="BL26" s="159">
        <v>38.74</v>
      </c>
      <c r="BM26" s="159">
        <v>38.58</v>
      </c>
      <c r="BN26" s="159">
        <v>39.04</v>
      </c>
      <c r="BO26" s="159">
        <v>38.090000000000003</v>
      </c>
      <c r="BP26" s="159">
        <v>38.82</v>
      </c>
      <c r="BQ26" s="159">
        <v>38.869999999999997</v>
      </c>
      <c r="BR26" s="159">
        <v>38.57</v>
      </c>
      <c r="BS26" s="159">
        <v>38.74</v>
      </c>
      <c r="BT26" s="159">
        <v>38.770000000000003</v>
      </c>
      <c r="BU26" s="161">
        <v>38.86</v>
      </c>
      <c r="BV26" s="161">
        <v>38.630000000000003</v>
      </c>
      <c r="BW26" s="161">
        <v>38.369999999999997</v>
      </c>
      <c r="BX26" s="161">
        <v>38.17</v>
      </c>
      <c r="BY26" s="161">
        <v>37.71</v>
      </c>
      <c r="BZ26" s="161">
        <v>37.29</v>
      </c>
    </row>
    <row r="27" spans="1:78" ht="17" thickBot="1">
      <c r="A27" s="132">
        <v>74</v>
      </c>
      <c r="B27" s="133" t="s">
        <v>181</v>
      </c>
      <c r="C27" s="134" t="s">
        <v>213</v>
      </c>
      <c r="D27" s="134" t="s">
        <v>4</v>
      </c>
      <c r="E27" s="134" t="s">
        <v>214</v>
      </c>
      <c r="F27" s="134" t="s">
        <v>5</v>
      </c>
      <c r="G27" s="134">
        <v>3</v>
      </c>
      <c r="H27" s="163"/>
      <c r="I27" s="163"/>
      <c r="J27" s="163"/>
      <c r="K27" s="163"/>
      <c r="L27" s="36" t="s">
        <v>5</v>
      </c>
      <c r="M27" s="163"/>
      <c r="N27" s="163"/>
      <c r="O27" s="163"/>
      <c r="P27" s="163"/>
      <c r="Q27" s="163"/>
      <c r="R27" s="160">
        <v>8.59</v>
      </c>
      <c r="S27" s="160">
        <v>12.85</v>
      </c>
      <c r="T27" s="160">
        <v>18.510000000000002</v>
      </c>
      <c r="U27" s="160">
        <v>20.99</v>
      </c>
      <c r="V27" s="160">
        <v>23.24</v>
      </c>
      <c r="W27" s="160">
        <v>25.04</v>
      </c>
      <c r="X27" s="160">
        <v>25.29</v>
      </c>
      <c r="Y27" s="160">
        <v>26.46</v>
      </c>
      <c r="Z27" s="160">
        <v>27.81</v>
      </c>
      <c r="AA27" s="160">
        <v>28.04</v>
      </c>
      <c r="AB27" s="160">
        <v>28.3</v>
      </c>
      <c r="AC27" s="160">
        <v>27.7</v>
      </c>
      <c r="AD27" s="160">
        <v>27.8</v>
      </c>
      <c r="AE27" s="160">
        <v>28.1</v>
      </c>
      <c r="AF27" s="160">
        <v>29</v>
      </c>
      <c r="AG27" s="160">
        <v>29</v>
      </c>
      <c r="AH27" s="160">
        <v>29.4</v>
      </c>
      <c r="AI27" s="160">
        <v>29.5</v>
      </c>
      <c r="AJ27" s="160">
        <v>30.2</v>
      </c>
      <c r="AK27" s="160">
        <v>30</v>
      </c>
      <c r="AL27" s="160">
        <v>30.2</v>
      </c>
      <c r="AM27" s="160">
        <v>30.2</v>
      </c>
      <c r="AN27" s="160">
        <v>30.6</v>
      </c>
      <c r="AO27" s="160">
        <v>30.9</v>
      </c>
      <c r="AP27" s="160">
        <v>31.2</v>
      </c>
      <c r="AQ27" s="160">
        <v>31.4</v>
      </c>
      <c r="AR27" s="160">
        <v>31.9</v>
      </c>
      <c r="AS27" s="160">
        <v>31.2</v>
      </c>
      <c r="AT27" s="160">
        <v>32.1</v>
      </c>
      <c r="AU27" s="160">
        <v>32</v>
      </c>
      <c r="AV27" s="160">
        <v>32</v>
      </c>
      <c r="AW27" s="160">
        <v>31.2</v>
      </c>
      <c r="AX27" s="160">
        <v>32.1</v>
      </c>
      <c r="AY27" s="160">
        <v>31.9</v>
      </c>
      <c r="AZ27" s="160">
        <v>32.299999999999997</v>
      </c>
      <c r="BA27" s="160">
        <v>32.76</v>
      </c>
      <c r="BB27" s="160">
        <v>33.36</v>
      </c>
      <c r="BC27" s="160">
        <v>34.159999999999997</v>
      </c>
      <c r="BD27" s="160">
        <v>33.619999999999997</v>
      </c>
      <c r="BE27" s="160">
        <v>33.93</v>
      </c>
      <c r="BF27" s="160">
        <v>33.92</v>
      </c>
      <c r="BG27" s="160">
        <v>34.270000000000003</v>
      </c>
      <c r="BH27" s="160">
        <v>34.799999999999997</v>
      </c>
      <c r="BI27" s="160">
        <v>35.61</v>
      </c>
      <c r="BJ27" s="160">
        <v>34.53</v>
      </c>
      <c r="BK27" s="160">
        <v>35.81</v>
      </c>
      <c r="BL27" s="160">
        <v>35.869999999999997</v>
      </c>
      <c r="BM27" s="160">
        <v>35.35</v>
      </c>
      <c r="BN27" s="160">
        <v>34.96</v>
      </c>
      <c r="BO27" s="160">
        <v>34.28</v>
      </c>
      <c r="BP27" s="160">
        <v>35.020000000000003</v>
      </c>
      <c r="BQ27" s="160">
        <v>35.69</v>
      </c>
      <c r="BR27" s="160">
        <v>35.29</v>
      </c>
      <c r="BS27" s="160">
        <v>34.950000000000003</v>
      </c>
      <c r="BT27" s="160">
        <v>34.409999999999997</v>
      </c>
      <c r="BU27" s="163">
        <v>34.1</v>
      </c>
      <c r="BV27" s="163">
        <v>34.979999999999997</v>
      </c>
      <c r="BW27" s="163">
        <v>34.19</v>
      </c>
      <c r="BX27" s="163">
        <v>33.78</v>
      </c>
      <c r="BY27" s="163">
        <v>34.04</v>
      </c>
      <c r="BZ27" s="161">
        <v>33.39</v>
      </c>
    </row>
    <row r="28" spans="1:78" ht="16">
      <c r="A28" s="126">
        <v>77</v>
      </c>
      <c r="B28" s="127" t="s">
        <v>32</v>
      </c>
      <c r="C28" s="128" t="s">
        <v>213</v>
      </c>
      <c r="D28" s="128" t="s">
        <v>19</v>
      </c>
      <c r="E28" s="128" t="s">
        <v>214</v>
      </c>
      <c r="F28" s="128" t="s">
        <v>5</v>
      </c>
      <c r="G28" s="128">
        <v>3</v>
      </c>
      <c r="H28" s="162"/>
      <c r="I28" s="162"/>
      <c r="J28" s="162"/>
      <c r="K28" s="162"/>
      <c r="L28" s="36" t="s">
        <v>5</v>
      </c>
      <c r="M28" s="162"/>
      <c r="N28" s="162"/>
      <c r="O28" s="162"/>
      <c r="P28" s="162"/>
      <c r="Q28" s="162"/>
      <c r="R28" s="158">
        <v>8.91</v>
      </c>
      <c r="S28" s="158">
        <v>13.29</v>
      </c>
      <c r="T28" s="158">
        <v>19.04</v>
      </c>
      <c r="U28" s="158">
        <v>20.61</v>
      </c>
      <c r="V28" s="164">
        <v>21.77</v>
      </c>
      <c r="W28" s="158">
        <v>22.33</v>
      </c>
      <c r="X28" s="158">
        <v>22.9</v>
      </c>
      <c r="Y28" s="158">
        <v>23.78</v>
      </c>
      <c r="Z28" s="158">
        <v>23.89</v>
      </c>
      <c r="AA28" s="158">
        <v>26.74</v>
      </c>
      <c r="AB28" s="158">
        <v>25.59</v>
      </c>
      <c r="AC28" s="158">
        <v>25.2</v>
      </c>
      <c r="AD28" s="158">
        <v>25</v>
      </c>
      <c r="AE28" s="158">
        <v>25.6</v>
      </c>
      <c r="AF28" s="158">
        <v>25.8</v>
      </c>
      <c r="AG28" s="158">
        <v>26</v>
      </c>
      <c r="AH28" s="158">
        <v>26.9</v>
      </c>
      <c r="AI28" s="158">
        <v>27.4</v>
      </c>
      <c r="AJ28" s="158">
        <v>26.5</v>
      </c>
      <c r="AK28" s="158">
        <v>26.7</v>
      </c>
      <c r="AL28" s="158">
        <v>27.2</v>
      </c>
      <c r="AM28" s="158">
        <v>27.2</v>
      </c>
      <c r="AN28" s="158">
        <v>26.8</v>
      </c>
      <c r="AO28" s="158">
        <v>27.2</v>
      </c>
      <c r="AP28" s="158">
        <v>27.9</v>
      </c>
      <c r="AQ28" s="158">
        <v>27.7</v>
      </c>
      <c r="AR28" s="158">
        <v>27.9</v>
      </c>
      <c r="AS28" s="158">
        <v>28.5</v>
      </c>
      <c r="AT28" s="158">
        <v>29.5</v>
      </c>
      <c r="AU28" s="158">
        <v>30</v>
      </c>
      <c r="AV28" s="158">
        <v>30</v>
      </c>
      <c r="AW28" s="158">
        <v>30.7</v>
      </c>
      <c r="AX28" s="158">
        <v>30.6</v>
      </c>
      <c r="AY28" s="158">
        <v>30.6</v>
      </c>
      <c r="AZ28" s="158">
        <v>31.4</v>
      </c>
      <c r="BA28" s="158">
        <v>30.58</v>
      </c>
      <c r="BB28" s="158">
        <v>31.12</v>
      </c>
      <c r="BC28" s="158">
        <v>31.28</v>
      </c>
      <c r="BD28" s="158">
        <v>32.56</v>
      </c>
      <c r="BE28" s="158">
        <v>31.42</v>
      </c>
      <c r="BF28" s="158">
        <v>33.14</v>
      </c>
      <c r="BG28" s="158">
        <v>33.25</v>
      </c>
      <c r="BH28" s="158">
        <v>33.25</v>
      </c>
      <c r="BI28" s="158">
        <v>34.53</v>
      </c>
      <c r="BJ28" s="158">
        <v>34.340000000000003</v>
      </c>
      <c r="BK28" s="158">
        <v>33.840000000000003</v>
      </c>
      <c r="BL28" s="158">
        <v>35.65</v>
      </c>
      <c r="BM28" s="158">
        <v>35.31</v>
      </c>
      <c r="BN28" s="158">
        <v>35.119999999999997</v>
      </c>
      <c r="BO28" s="158">
        <v>33.97</v>
      </c>
      <c r="BP28" s="158">
        <v>33.799999999999997</v>
      </c>
      <c r="BQ28" s="158">
        <v>34.450000000000003</v>
      </c>
      <c r="BR28" s="158">
        <v>34.450000000000003</v>
      </c>
      <c r="BS28" s="158">
        <v>34.270000000000003</v>
      </c>
      <c r="BT28" s="158">
        <v>34.1</v>
      </c>
      <c r="BU28" s="162">
        <v>33.619999999999997</v>
      </c>
      <c r="BV28" s="162">
        <v>33.729999999999997</v>
      </c>
      <c r="BW28" s="162">
        <v>33.71</v>
      </c>
      <c r="BX28" s="161">
        <v>33.54</v>
      </c>
      <c r="BY28" s="161">
        <v>33.729999999999997</v>
      </c>
      <c r="BZ28" s="161">
        <v>33.869999999999997</v>
      </c>
    </row>
    <row r="29" spans="1:78" ht="16">
      <c r="A29" s="129">
        <v>77</v>
      </c>
      <c r="B29" s="130" t="s">
        <v>34</v>
      </c>
      <c r="C29" s="131" t="s">
        <v>213</v>
      </c>
      <c r="D29" s="131" t="s">
        <v>19</v>
      </c>
      <c r="E29" s="131" t="s">
        <v>214</v>
      </c>
      <c r="F29" s="131" t="s">
        <v>5</v>
      </c>
      <c r="G29" s="131">
        <v>3</v>
      </c>
      <c r="H29" s="161"/>
      <c r="I29" s="161"/>
      <c r="J29" s="161"/>
      <c r="K29" s="161"/>
      <c r="L29" s="36" t="s">
        <v>5</v>
      </c>
      <c r="M29" s="161"/>
      <c r="N29" s="161"/>
      <c r="O29" s="161"/>
      <c r="P29" s="161"/>
      <c r="Q29" s="161"/>
      <c r="R29" s="159">
        <v>6.5</v>
      </c>
      <c r="S29" s="159">
        <v>10.82</v>
      </c>
      <c r="T29" s="159">
        <v>16.579999999999998</v>
      </c>
      <c r="U29" s="159">
        <v>19.39</v>
      </c>
      <c r="V29" s="159">
        <v>21.65</v>
      </c>
      <c r="W29" s="159">
        <v>22.97</v>
      </c>
      <c r="X29" s="159">
        <v>23.33</v>
      </c>
      <c r="Y29" s="159">
        <v>25.14</v>
      </c>
      <c r="Z29" s="159">
        <v>25.74</v>
      </c>
      <c r="AA29" s="159">
        <v>28.03</v>
      </c>
      <c r="AB29" s="159">
        <v>26.98</v>
      </c>
      <c r="AC29" s="159">
        <v>27.8</v>
      </c>
      <c r="AD29" s="159">
        <v>27.4</v>
      </c>
      <c r="AE29" s="159">
        <v>28.5</v>
      </c>
      <c r="AF29" s="159">
        <v>28</v>
      </c>
      <c r="AG29" s="159">
        <v>28.3</v>
      </c>
      <c r="AH29" s="159">
        <v>29.2</v>
      </c>
      <c r="AI29" s="159">
        <v>29.8</v>
      </c>
      <c r="AJ29" s="159">
        <v>29.6</v>
      </c>
      <c r="AK29" s="159">
        <v>29.6</v>
      </c>
      <c r="AL29" s="159">
        <v>29.7</v>
      </c>
      <c r="AM29" s="159">
        <v>30</v>
      </c>
      <c r="AN29" s="159">
        <v>29.7</v>
      </c>
      <c r="AO29" s="159">
        <v>29.8</v>
      </c>
      <c r="AP29" s="159">
        <v>30.3</v>
      </c>
      <c r="AQ29" s="159">
        <v>30.9</v>
      </c>
      <c r="AR29" s="159">
        <v>30.9</v>
      </c>
      <c r="AS29" s="159">
        <v>30.1</v>
      </c>
      <c r="AT29" s="159">
        <v>31.5</v>
      </c>
      <c r="AU29" s="159">
        <v>31.6</v>
      </c>
      <c r="AV29" s="159">
        <v>31</v>
      </c>
      <c r="AW29" s="159">
        <v>31.1</v>
      </c>
      <c r="AX29" s="159">
        <v>30.9</v>
      </c>
      <c r="AY29" s="159">
        <v>31.4</v>
      </c>
      <c r="AZ29" s="159">
        <v>32.1</v>
      </c>
      <c r="BA29" s="159">
        <v>30.52</v>
      </c>
      <c r="BB29" s="159">
        <v>31.04</v>
      </c>
      <c r="BC29" s="159">
        <v>31.23</v>
      </c>
      <c r="BD29" s="159">
        <v>30.85</v>
      </c>
      <c r="BE29" s="159">
        <v>30.94</v>
      </c>
      <c r="BF29" s="159">
        <v>31.21</v>
      </c>
      <c r="BG29" s="159">
        <v>30.97</v>
      </c>
      <c r="BH29" s="159">
        <v>29.84</v>
      </c>
      <c r="BI29" s="159">
        <v>30.89</v>
      </c>
      <c r="BJ29" s="159">
        <v>31.55</v>
      </c>
      <c r="BK29" s="159">
        <v>31.71</v>
      </c>
      <c r="BL29" s="159">
        <v>31.32</v>
      </c>
      <c r="BM29" s="159">
        <v>30.84</v>
      </c>
      <c r="BN29" s="159">
        <v>31.09</v>
      </c>
      <c r="BO29" s="159">
        <v>30.8</v>
      </c>
      <c r="BP29" s="159">
        <v>30.84</v>
      </c>
      <c r="BQ29" s="159">
        <v>31.08</v>
      </c>
      <c r="BR29" s="159">
        <v>31.47</v>
      </c>
      <c r="BS29" s="159">
        <v>31.97</v>
      </c>
      <c r="BT29" s="159">
        <v>31.42</v>
      </c>
      <c r="BU29" s="161">
        <v>31.4</v>
      </c>
      <c r="BV29" s="161">
        <v>31.24</v>
      </c>
      <c r="BW29" s="161">
        <v>31.08</v>
      </c>
      <c r="BX29" s="161">
        <v>31.07</v>
      </c>
      <c r="BY29" s="161">
        <v>31.26</v>
      </c>
      <c r="BZ29" s="161">
        <v>31.77</v>
      </c>
    </row>
    <row r="30" spans="1:78" ht="16">
      <c r="A30" s="129">
        <v>77</v>
      </c>
      <c r="B30" s="130" t="s">
        <v>35</v>
      </c>
      <c r="C30" s="131" t="s">
        <v>213</v>
      </c>
      <c r="D30" s="131" t="s">
        <v>19</v>
      </c>
      <c r="E30" s="131" t="s">
        <v>214</v>
      </c>
      <c r="F30" s="131" t="s">
        <v>5</v>
      </c>
      <c r="G30" s="131">
        <v>3</v>
      </c>
      <c r="H30" s="161"/>
      <c r="I30" s="161"/>
      <c r="J30" s="161"/>
      <c r="K30" s="161"/>
      <c r="L30" s="36" t="s">
        <v>5</v>
      </c>
      <c r="M30" s="161"/>
      <c r="N30" s="161"/>
      <c r="O30" s="161"/>
      <c r="P30" s="161"/>
      <c r="Q30" s="161"/>
      <c r="R30" s="159">
        <v>6.87</v>
      </c>
      <c r="S30" s="159">
        <v>10.91</v>
      </c>
      <c r="T30" s="159">
        <v>15.95</v>
      </c>
      <c r="U30" s="159">
        <v>18.03</v>
      </c>
      <c r="V30" s="159">
        <v>21.12</v>
      </c>
      <c r="W30" s="159">
        <v>22.04</v>
      </c>
      <c r="X30" s="159">
        <v>22.79</v>
      </c>
      <c r="Y30" s="159">
        <v>24.35</v>
      </c>
      <c r="Z30" s="159">
        <v>25.3</v>
      </c>
      <c r="AA30" s="159">
        <v>28.26</v>
      </c>
      <c r="AB30" s="159">
        <v>26.45</v>
      </c>
      <c r="AC30" s="159">
        <v>27.1</v>
      </c>
      <c r="AD30" s="159">
        <v>26.5</v>
      </c>
      <c r="AE30" s="159">
        <v>27.4</v>
      </c>
      <c r="AF30" s="159">
        <v>27.4</v>
      </c>
      <c r="AG30" s="159">
        <v>27.9</v>
      </c>
      <c r="AH30" s="159">
        <v>28.7</v>
      </c>
      <c r="AI30" s="159">
        <v>29.5</v>
      </c>
      <c r="AJ30" s="159">
        <v>29.5</v>
      </c>
      <c r="AK30" s="159">
        <v>29.3</v>
      </c>
      <c r="AL30" s="159">
        <v>28.8</v>
      </c>
      <c r="AM30" s="159">
        <v>28.9</v>
      </c>
      <c r="AN30" s="159">
        <v>28.8</v>
      </c>
      <c r="AO30" s="159">
        <v>29.8</v>
      </c>
      <c r="AP30" s="159">
        <v>29.8</v>
      </c>
      <c r="AQ30" s="159">
        <v>30</v>
      </c>
      <c r="AR30" s="159">
        <v>30.3</v>
      </c>
      <c r="AS30" s="159">
        <v>30.4</v>
      </c>
      <c r="AT30" s="159">
        <v>31</v>
      </c>
      <c r="AU30" s="159">
        <v>31.4</v>
      </c>
      <c r="AV30" s="159">
        <v>30.9</v>
      </c>
      <c r="AW30" s="159">
        <v>31.1</v>
      </c>
      <c r="AX30" s="159">
        <v>31.2</v>
      </c>
      <c r="AY30" s="159">
        <v>31.5</v>
      </c>
      <c r="AZ30" s="159">
        <v>32.4</v>
      </c>
      <c r="BA30" s="159">
        <v>31.28</v>
      </c>
      <c r="BB30" s="159">
        <v>31.81</v>
      </c>
      <c r="BC30" s="159">
        <v>31.95</v>
      </c>
      <c r="BD30" s="159">
        <v>32.130000000000003</v>
      </c>
      <c r="BE30" s="159">
        <v>32.15</v>
      </c>
      <c r="BF30" s="159">
        <v>32.92</v>
      </c>
      <c r="BG30" s="159">
        <v>32.32</v>
      </c>
      <c r="BH30" s="159">
        <v>31.94</v>
      </c>
      <c r="BI30" s="159">
        <v>32.229999999999997</v>
      </c>
      <c r="BJ30" s="159">
        <v>32.42</v>
      </c>
      <c r="BK30" s="159">
        <v>32.68</v>
      </c>
      <c r="BL30" s="159">
        <v>33.33</v>
      </c>
      <c r="BM30" s="159">
        <v>32.79</v>
      </c>
      <c r="BN30" s="159">
        <v>32.97</v>
      </c>
      <c r="BO30" s="159">
        <v>32.82</v>
      </c>
      <c r="BP30" s="159">
        <v>31.69</v>
      </c>
      <c r="BQ30" s="159">
        <v>33.14</v>
      </c>
      <c r="BR30" s="159">
        <v>33.130000000000003</v>
      </c>
      <c r="BS30" s="159">
        <v>33.04</v>
      </c>
      <c r="BT30" s="159">
        <v>32.93</v>
      </c>
      <c r="BU30" s="161">
        <v>32.76</v>
      </c>
      <c r="BV30" s="161">
        <v>32.01</v>
      </c>
      <c r="BW30" s="161">
        <v>32.06</v>
      </c>
      <c r="BX30" s="161">
        <v>32.68</v>
      </c>
      <c r="BY30" s="161">
        <v>32.630000000000003</v>
      </c>
      <c r="BZ30" s="161">
        <v>32.6</v>
      </c>
    </row>
    <row r="31" spans="1:78" ht="17" thickBot="1">
      <c r="A31" s="132">
        <v>77</v>
      </c>
      <c r="B31" s="133" t="s">
        <v>36</v>
      </c>
      <c r="C31" s="134" t="s">
        <v>213</v>
      </c>
      <c r="D31" s="134" t="s">
        <v>19</v>
      </c>
      <c r="E31" s="134" t="s">
        <v>214</v>
      </c>
      <c r="F31" s="134" t="s">
        <v>5</v>
      </c>
      <c r="G31" s="134">
        <v>3</v>
      </c>
      <c r="H31" s="163"/>
      <c r="I31" s="163"/>
      <c r="J31" s="163"/>
      <c r="K31" s="163"/>
      <c r="L31" s="36" t="s">
        <v>5</v>
      </c>
      <c r="M31" s="163"/>
      <c r="N31" s="163"/>
      <c r="O31" s="163"/>
      <c r="P31" s="163"/>
      <c r="Q31" s="163"/>
      <c r="R31" s="160">
        <v>6.58</v>
      </c>
      <c r="S31" s="160">
        <v>10.56</v>
      </c>
      <c r="T31" s="160">
        <v>15.65</v>
      </c>
      <c r="U31" s="160">
        <v>17.71</v>
      </c>
      <c r="V31" s="160">
        <v>20.12</v>
      </c>
      <c r="W31" s="160">
        <v>21.65</v>
      </c>
      <c r="X31" s="160">
        <v>22.98</v>
      </c>
      <c r="Y31" s="160">
        <v>24.1</v>
      </c>
      <c r="Z31" s="160">
        <v>24.95</v>
      </c>
      <c r="AA31" s="160">
        <v>28.59</v>
      </c>
      <c r="AB31" s="160">
        <v>27</v>
      </c>
      <c r="AC31" s="160">
        <v>27.2</v>
      </c>
      <c r="AD31" s="160">
        <v>26.8</v>
      </c>
      <c r="AE31" s="160">
        <v>27.4</v>
      </c>
      <c r="AF31" s="160">
        <v>27</v>
      </c>
      <c r="AG31" s="160">
        <v>27.3</v>
      </c>
      <c r="AH31" s="160">
        <v>28.2</v>
      </c>
      <c r="AI31" s="160">
        <v>29.2</v>
      </c>
      <c r="AJ31" s="160">
        <v>29.1</v>
      </c>
      <c r="AK31" s="160">
        <v>28.9</v>
      </c>
      <c r="AL31" s="160">
        <v>28.8</v>
      </c>
      <c r="AM31" s="160">
        <v>29.4</v>
      </c>
      <c r="AN31" s="160">
        <v>28.9</v>
      </c>
      <c r="AO31" s="160">
        <v>28.8</v>
      </c>
      <c r="AP31" s="160">
        <v>28.7</v>
      </c>
      <c r="AQ31" s="160">
        <v>28.9</v>
      </c>
      <c r="AR31" s="160">
        <v>28.4</v>
      </c>
      <c r="AS31" s="160">
        <v>29.2</v>
      </c>
      <c r="AT31" s="160">
        <v>29</v>
      </c>
      <c r="AU31" s="160">
        <v>29.2</v>
      </c>
      <c r="AV31" s="160">
        <v>29.2</v>
      </c>
      <c r="AW31" s="160">
        <v>30</v>
      </c>
      <c r="AX31" s="160">
        <v>29.7</v>
      </c>
      <c r="AY31" s="160">
        <v>29.5</v>
      </c>
      <c r="AZ31" s="160">
        <v>29.8</v>
      </c>
      <c r="BA31" s="160">
        <v>29.52</v>
      </c>
      <c r="BB31" s="160">
        <v>29.62</v>
      </c>
      <c r="BC31" s="160">
        <v>30.48</v>
      </c>
      <c r="BD31" s="160">
        <v>29.97</v>
      </c>
      <c r="BE31" s="160">
        <v>29.89</v>
      </c>
      <c r="BF31" s="160">
        <v>30.12</v>
      </c>
      <c r="BG31" s="160">
        <v>30.2</v>
      </c>
      <c r="BH31" s="160">
        <v>31.27</v>
      </c>
      <c r="BI31" s="160">
        <v>30.42</v>
      </c>
      <c r="BJ31" s="160">
        <v>30.36</v>
      </c>
      <c r="BK31" s="160">
        <v>30.37</v>
      </c>
      <c r="BL31" s="160">
        <v>30.24</v>
      </c>
      <c r="BM31" s="160">
        <v>29.78</v>
      </c>
      <c r="BN31" s="160">
        <v>29.85</v>
      </c>
      <c r="BO31" s="160">
        <v>30</v>
      </c>
      <c r="BP31" s="160">
        <v>30.29</v>
      </c>
      <c r="BQ31" s="160">
        <v>30.81</v>
      </c>
      <c r="BR31" s="160">
        <v>30.28</v>
      </c>
      <c r="BS31" s="160">
        <v>30.46</v>
      </c>
      <c r="BT31" s="160">
        <v>29.68</v>
      </c>
      <c r="BU31" s="163">
        <v>30.09</v>
      </c>
      <c r="BV31" s="163">
        <v>29.9</v>
      </c>
      <c r="BW31" s="163">
        <v>29.46</v>
      </c>
      <c r="BX31" s="163">
        <v>30.2</v>
      </c>
      <c r="BY31" s="163">
        <v>30.41</v>
      </c>
      <c r="BZ31" s="161">
        <v>30.52</v>
      </c>
    </row>
    <row r="32" spans="1:78" ht="17" thickBot="1">
      <c r="A32" s="153"/>
      <c r="B32" s="154"/>
      <c r="C32" s="155"/>
      <c r="D32" s="155"/>
      <c r="E32" s="155"/>
      <c r="F32" s="155"/>
      <c r="G32" s="155"/>
      <c r="H32" s="169"/>
      <c r="I32" s="169"/>
      <c r="J32" s="169"/>
      <c r="K32" s="169"/>
      <c r="L32" s="251" t="s">
        <v>5</v>
      </c>
      <c r="M32" s="169"/>
      <c r="N32" s="169"/>
      <c r="O32" s="169"/>
      <c r="P32" s="169"/>
      <c r="Q32" s="169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69"/>
      <c r="BV32" s="169"/>
      <c r="BW32" s="169"/>
      <c r="BX32" s="169"/>
      <c r="BY32" s="169"/>
      <c r="BZ32" s="169"/>
    </row>
    <row r="33" spans="1:78" ht="16">
      <c r="A33" s="126">
        <v>86</v>
      </c>
      <c r="B33" s="127" t="s">
        <v>112</v>
      </c>
      <c r="C33" s="128" t="s">
        <v>213</v>
      </c>
      <c r="D33" s="128" t="s">
        <v>19</v>
      </c>
      <c r="E33" s="128" t="s">
        <v>214</v>
      </c>
      <c r="F33" s="128" t="s">
        <v>12</v>
      </c>
      <c r="G33" s="128">
        <v>3</v>
      </c>
      <c r="H33" s="162"/>
      <c r="I33" s="162"/>
      <c r="J33" s="162"/>
      <c r="K33" s="162"/>
      <c r="L33" s="40" t="s">
        <v>12</v>
      </c>
      <c r="M33" s="162"/>
      <c r="N33" s="162"/>
      <c r="O33" s="162"/>
      <c r="P33" s="162"/>
      <c r="Q33" s="162"/>
      <c r="R33" s="158">
        <v>11.96</v>
      </c>
      <c r="S33" s="158">
        <v>14.31</v>
      </c>
      <c r="T33" s="158">
        <v>15.55</v>
      </c>
      <c r="U33" s="158">
        <v>16.440000000000001</v>
      </c>
      <c r="V33" s="158">
        <v>17.75</v>
      </c>
      <c r="W33" s="158">
        <v>17.920000000000002</v>
      </c>
      <c r="X33" s="158">
        <v>17.8</v>
      </c>
      <c r="Y33" s="158">
        <v>19.3</v>
      </c>
      <c r="Z33" s="158">
        <v>19.55</v>
      </c>
      <c r="AA33" s="158">
        <v>19.350000000000001</v>
      </c>
      <c r="AB33" s="158">
        <v>19.309999999999999</v>
      </c>
      <c r="AC33" s="158">
        <v>20.8</v>
      </c>
      <c r="AD33" s="158">
        <v>19.7</v>
      </c>
      <c r="AE33" s="158">
        <v>20.399999999999999</v>
      </c>
      <c r="AF33" s="158">
        <v>20</v>
      </c>
      <c r="AG33" s="158">
        <v>19.899999999999999</v>
      </c>
      <c r="AH33" s="158">
        <v>20.6</v>
      </c>
      <c r="AI33" s="158">
        <v>21.1</v>
      </c>
      <c r="AJ33" s="158">
        <v>20.6</v>
      </c>
      <c r="AK33" s="158">
        <v>21</v>
      </c>
      <c r="AL33" s="158">
        <v>21.6</v>
      </c>
      <c r="AM33" s="158">
        <v>21.7</v>
      </c>
      <c r="AN33" s="158">
        <v>21.9</v>
      </c>
      <c r="AO33" s="158">
        <v>21.3</v>
      </c>
      <c r="AP33" s="158">
        <v>21.5</v>
      </c>
      <c r="AQ33" s="158">
        <v>22.1</v>
      </c>
      <c r="AR33" s="158">
        <v>21.7</v>
      </c>
      <c r="AS33" s="158">
        <v>21.9</v>
      </c>
      <c r="AT33" s="158">
        <v>22.7</v>
      </c>
      <c r="AU33" s="158">
        <v>22.8</v>
      </c>
      <c r="AV33" s="158">
        <v>22.5</v>
      </c>
      <c r="AW33" s="158">
        <v>23.2</v>
      </c>
      <c r="AX33" s="158">
        <v>23.4</v>
      </c>
      <c r="AY33" s="158">
        <v>22.5</v>
      </c>
      <c r="AZ33" s="158">
        <v>23.4</v>
      </c>
      <c r="BA33" s="158">
        <v>22.33</v>
      </c>
      <c r="BB33" s="158">
        <v>22.88</v>
      </c>
      <c r="BC33" s="158">
        <v>23.65</v>
      </c>
      <c r="BD33" s="158">
        <v>23.84</v>
      </c>
      <c r="BE33" s="158">
        <v>24.16</v>
      </c>
      <c r="BF33" s="158">
        <v>25</v>
      </c>
      <c r="BG33" s="158">
        <v>24.03</v>
      </c>
      <c r="BH33" s="158">
        <v>24.02</v>
      </c>
      <c r="BI33" s="158">
        <v>25.49</v>
      </c>
      <c r="BJ33" s="158">
        <v>25.8</v>
      </c>
      <c r="BK33" s="158">
        <v>25.06</v>
      </c>
      <c r="BL33" s="158">
        <v>25.28</v>
      </c>
      <c r="BM33" s="158">
        <v>25.36</v>
      </c>
      <c r="BN33" s="158">
        <v>24.78</v>
      </c>
      <c r="BO33" s="158">
        <v>25.39</v>
      </c>
      <c r="BP33" s="158">
        <v>26.85</v>
      </c>
      <c r="BQ33" s="158">
        <v>26.96</v>
      </c>
      <c r="BR33" s="158">
        <v>26.34</v>
      </c>
      <c r="BS33" s="158">
        <v>26.51</v>
      </c>
      <c r="BT33" s="158">
        <v>25.43</v>
      </c>
      <c r="BU33" s="162">
        <v>25.81</v>
      </c>
      <c r="BV33" s="162">
        <v>25.7</v>
      </c>
      <c r="BW33" s="162">
        <v>25.49</v>
      </c>
      <c r="BX33" s="161">
        <v>25.47</v>
      </c>
      <c r="BY33" s="161">
        <v>25.68</v>
      </c>
      <c r="BZ33" s="161">
        <v>25.9</v>
      </c>
    </row>
    <row r="34" spans="1:78" ht="16">
      <c r="A34" s="129">
        <v>86</v>
      </c>
      <c r="B34" s="130" t="s">
        <v>114</v>
      </c>
      <c r="C34" s="131" t="s">
        <v>213</v>
      </c>
      <c r="D34" s="131" t="s">
        <v>19</v>
      </c>
      <c r="E34" s="131" t="s">
        <v>214</v>
      </c>
      <c r="F34" s="131" t="s">
        <v>12</v>
      </c>
      <c r="G34" s="131">
        <v>3</v>
      </c>
      <c r="H34" s="161"/>
      <c r="I34" s="161"/>
      <c r="J34" s="161"/>
      <c r="K34" s="161"/>
      <c r="L34" s="36" t="s">
        <v>12</v>
      </c>
      <c r="M34" s="161"/>
      <c r="N34" s="161"/>
      <c r="O34" s="161"/>
      <c r="P34" s="161"/>
      <c r="Q34" s="161"/>
      <c r="R34" s="159">
        <v>12.88</v>
      </c>
      <c r="S34" s="159">
        <v>15.42</v>
      </c>
      <c r="T34" s="159">
        <v>15.64</v>
      </c>
      <c r="U34" s="159">
        <v>16.73</v>
      </c>
      <c r="V34" s="159">
        <v>18.059999999999999</v>
      </c>
      <c r="W34" s="159">
        <v>17.510000000000002</v>
      </c>
      <c r="X34" s="159">
        <v>17.82</v>
      </c>
      <c r="Y34" s="159">
        <v>19.03</v>
      </c>
      <c r="Z34" s="159">
        <v>20.440000000000001</v>
      </c>
      <c r="AA34" s="159">
        <v>21.14</v>
      </c>
      <c r="AB34" s="159">
        <v>20.02</v>
      </c>
      <c r="AC34" s="159">
        <v>20.399999999999999</v>
      </c>
      <c r="AD34" s="159">
        <v>20.100000000000001</v>
      </c>
      <c r="AE34" s="159">
        <v>20.399999999999999</v>
      </c>
      <c r="AF34" s="159">
        <v>20.100000000000001</v>
      </c>
      <c r="AG34" s="159">
        <v>20.5</v>
      </c>
      <c r="AH34" s="159">
        <v>20.399999999999999</v>
      </c>
      <c r="AI34" s="159">
        <v>21.2</v>
      </c>
      <c r="AJ34" s="159">
        <v>21.2</v>
      </c>
      <c r="AK34" s="159">
        <v>21.2</v>
      </c>
      <c r="AL34" s="159">
        <v>21.1</v>
      </c>
      <c r="AM34" s="159">
        <v>21.1</v>
      </c>
      <c r="AN34" s="159">
        <v>22.5</v>
      </c>
      <c r="AO34" s="159">
        <v>21.4</v>
      </c>
      <c r="AP34" s="159">
        <v>22.1</v>
      </c>
      <c r="AQ34" s="159">
        <v>22.5</v>
      </c>
      <c r="AR34" s="159">
        <v>22.1</v>
      </c>
      <c r="AS34" s="159">
        <v>21.9</v>
      </c>
      <c r="AT34" s="159">
        <v>22.4</v>
      </c>
      <c r="AU34" s="159">
        <v>22.3</v>
      </c>
      <c r="AV34" s="159">
        <v>22.8</v>
      </c>
      <c r="AW34" s="159">
        <v>22.7</v>
      </c>
      <c r="AX34" s="159">
        <v>22.8</v>
      </c>
      <c r="AY34" s="159">
        <v>24.5</v>
      </c>
      <c r="AZ34" s="159">
        <v>23</v>
      </c>
      <c r="BA34" s="159">
        <v>23.09</v>
      </c>
      <c r="BB34" s="159">
        <v>23.84</v>
      </c>
      <c r="BC34" s="159">
        <v>23.07</v>
      </c>
      <c r="BD34" s="159">
        <v>23.23</v>
      </c>
      <c r="BE34" s="159">
        <v>23.27</v>
      </c>
      <c r="BF34" s="159">
        <v>24.16</v>
      </c>
      <c r="BG34" s="159">
        <v>23.85</v>
      </c>
      <c r="BH34" s="159">
        <v>24.79</v>
      </c>
      <c r="BI34" s="159">
        <v>24.46</v>
      </c>
      <c r="BJ34" s="159">
        <v>24.99</v>
      </c>
      <c r="BK34" s="159">
        <v>25.31</v>
      </c>
      <c r="BL34" s="159">
        <v>24.17</v>
      </c>
      <c r="BM34" s="159">
        <v>24.39</v>
      </c>
      <c r="BN34" s="159">
        <v>24.64</v>
      </c>
      <c r="BO34" s="159">
        <v>25.33</v>
      </c>
      <c r="BP34" s="159">
        <v>26.41</v>
      </c>
      <c r="BQ34" s="159">
        <v>26.51</v>
      </c>
      <c r="BR34" s="159">
        <v>27</v>
      </c>
      <c r="BS34" s="159">
        <v>26.44</v>
      </c>
      <c r="BT34" s="159">
        <v>26.66</v>
      </c>
      <c r="BU34" s="161">
        <v>26.18</v>
      </c>
      <c r="BV34" s="161">
        <v>26.72</v>
      </c>
      <c r="BW34" s="161">
        <v>26.18</v>
      </c>
      <c r="BX34" s="161">
        <v>26.25</v>
      </c>
      <c r="BY34" s="161">
        <v>26.12</v>
      </c>
      <c r="BZ34" s="161">
        <v>26.93</v>
      </c>
    </row>
    <row r="35" spans="1:78" ht="16">
      <c r="A35" s="129">
        <v>86</v>
      </c>
      <c r="B35" s="130" t="s">
        <v>115</v>
      </c>
      <c r="C35" s="131" t="s">
        <v>213</v>
      </c>
      <c r="D35" s="131" t="s">
        <v>19</v>
      </c>
      <c r="E35" s="131" t="s">
        <v>214</v>
      </c>
      <c r="F35" s="131" t="s">
        <v>12</v>
      </c>
      <c r="G35" s="131">
        <v>3</v>
      </c>
      <c r="H35" s="161"/>
      <c r="I35" s="161"/>
      <c r="J35" s="161"/>
      <c r="K35" s="161"/>
      <c r="L35" s="36" t="s">
        <v>12</v>
      </c>
      <c r="M35" s="161"/>
      <c r="N35" s="161"/>
      <c r="O35" s="161"/>
      <c r="P35" s="161"/>
      <c r="Q35" s="161"/>
      <c r="R35" s="159">
        <v>12.36</v>
      </c>
      <c r="S35" s="159">
        <v>15.69</v>
      </c>
      <c r="T35" s="159">
        <v>15.42</v>
      </c>
      <c r="U35" s="159">
        <v>16.78</v>
      </c>
      <c r="V35" s="159">
        <v>16.71</v>
      </c>
      <c r="W35" s="159">
        <v>16.84</v>
      </c>
      <c r="X35" s="159">
        <v>17.579999999999998</v>
      </c>
      <c r="Y35" s="159">
        <v>17.55</v>
      </c>
      <c r="Z35" s="159">
        <v>19.079999999999998</v>
      </c>
      <c r="AA35" s="159">
        <v>19.13</v>
      </c>
      <c r="AB35" s="159">
        <v>19.850000000000001</v>
      </c>
      <c r="AC35" s="159">
        <v>20.399999999999999</v>
      </c>
      <c r="AD35" s="159">
        <v>20.100000000000001</v>
      </c>
      <c r="AE35" s="159">
        <v>20</v>
      </c>
      <c r="AF35" s="159">
        <v>19.5</v>
      </c>
      <c r="AG35" s="159">
        <v>19.600000000000001</v>
      </c>
      <c r="AH35" s="159">
        <v>20.3</v>
      </c>
      <c r="AI35" s="159">
        <v>20.100000000000001</v>
      </c>
      <c r="AJ35" s="159">
        <v>20.6</v>
      </c>
      <c r="AK35" s="159">
        <v>21</v>
      </c>
      <c r="AL35" s="159">
        <v>21.5</v>
      </c>
      <c r="AM35" s="159">
        <v>20.6</v>
      </c>
      <c r="AN35" s="159">
        <v>21.4</v>
      </c>
      <c r="AO35" s="159">
        <v>20.7</v>
      </c>
      <c r="AP35" s="159">
        <v>20.9</v>
      </c>
      <c r="AQ35" s="159">
        <v>21.1</v>
      </c>
      <c r="AR35" s="159">
        <v>21.4</v>
      </c>
      <c r="AS35" s="159">
        <v>22.4</v>
      </c>
      <c r="AT35" s="159">
        <v>22.3</v>
      </c>
      <c r="AU35" s="159">
        <v>22.3</v>
      </c>
      <c r="AV35" s="159">
        <v>22.1</v>
      </c>
      <c r="AW35" s="159">
        <v>22.5</v>
      </c>
      <c r="AX35" s="159">
        <v>22.7</v>
      </c>
      <c r="AY35" s="159">
        <v>23.1</v>
      </c>
      <c r="AZ35" s="159">
        <v>22.5</v>
      </c>
      <c r="BA35" s="159">
        <v>22.79</v>
      </c>
      <c r="BB35" s="159">
        <v>22.64</v>
      </c>
      <c r="BC35" s="159">
        <v>22.86</v>
      </c>
      <c r="BD35" s="159">
        <v>23.74</v>
      </c>
      <c r="BE35" s="159">
        <v>23.57</v>
      </c>
      <c r="BF35" s="159">
        <v>23.23</v>
      </c>
      <c r="BG35" s="159">
        <v>23.4</v>
      </c>
      <c r="BH35" s="159">
        <v>24</v>
      </c>
      <c r="BI35" s="159">
        <v>24.87</v>
      </c>
      <c r="BJ35" s="159">
        <v>24.77</v>
      </c>
      <c r="BK35" s="159">
        <v>24.93</v>
      </c>
      <c r="BL35" s="159">
        <v>25.39</v>
      </c>
      <c r="BM35" s="159">
        <v>26</v>
      </c>
      <c r="BN35" s="159">
        <v>25.38</v>
      </c>
      <c r="BO35" s="159">
        <v>25.93</v>
      </c>
      <c r="BP35" s="159">
        <v>25.55</v>
      </c>
      <c r="BQ35" s="159">
        <v>25.58</v>
      </c>
      <c r="BR35" s="159">
        <v>26.31</v>
      </c>
      <c r="BS35" s="159">
        <v>25.7</v>
      </c>
      <c r="BT35" s="159">
        <v>26.22</v>
      </c>
      <c r="BU35" s="161">
        <v>26.85</v>
      </c>
      <c r="BV35" s="161">
        <v>27.88</v>
      </c>
      <c r="BW35" s="161">
        <v>26.54</v>
      </c>
      <c r="BX35" s="161">
        <v>26.41</v>
      </c>
      <c r="BY35" s="161">
        <v>26.12</v>
      </c>
      <c r="BZ35" s="161">
        <v>27.37</v>
      </c>
    </row>
    <row r="36" spans="1:78" ht="16">
      <c r="A36" s="129">
        <v>86</v>
      </c>
      <c r="B36" s="130" t="s">
        <v>116</v>
      </c>
      <c r="C36" s="131" t="s">
        <v>213</v>
      </c>
      <c r="D36" s="131" t="s">
        <v>19</v>
      </c>
      <c r="E36" s="131" t="s">
        <v>214</v>
      </c>
      <c r="F36" s="131" t="s">
        <v>12</v>
      </c>
      <c r="G36" s="131">
        <v>3</v>
      </c>
      <c r="H36" s="161"/>
      <c r="I36" s="161"/>
      <c r="J36" s="161"/>
      <c r="K36" s="161"/>
      <c r="L36" s="36" t="s">
        <v>12</v>
      </c>
      <c r="M36" s="161"/>
      <c r="N36" s="161"/>
      <c r="O36" s="161"/>
      <c r="P36" s="161"/>
      <c r="Q36" s="161"/>
      <c r="R36" s="159">
        <v>13.92</v>
      </c>
      <c r="S36" s="159">
        <v>15.97</v>
      </c>
      <c r="T36" s="159">
        <v>16.87</v>
      </c>
      <c r="U36" s="159">
        <v>18.2</v>
      </c>
      <c r="V36" s="159">
        <v>18.13</v>
      </c>
      <c r="W36" s="159">
        <v>18.29</v>
      </c>
      <c r="X36" s="159">
        <v>18.190000000000001</v>
      </c>
      <c r="Y36" s="159">
        <v>19.54</v>
      </c>
      <c r="Z36" s="159">
        <v>19.57</v>
      </c>
      <c r="AA36" s="159">
        <v>19.75</v>
      </c>
      <c r="AB36" s="159">
        <v>19.809999999999999</v>
      </c>
      <c r="AC36" s="159">
        <v>20.9</v>
      </c>
      <c r="AD36" s="159">
        <v>20.5</v>
      </c>
      <c r="AE36" s="159">
        <v>21.4</v>
      </c>
      <c r="AF36" s="159">
        <v>20.6</v>
      </c>
      <c r="AG36" s="159">
        <v>20.8</v>
      </c>
      <c r="AH36" s="159">
        <v>20.100000000000001</v>
      </c>
      <c r="AI36" s="159">
        <v>21</v>
      </c>
      <c r="AJ36" s="159">
        <v>21.4</v>
      </c>
      <c r="AK36" s="159">
        <v>21.8</v>
      </c>
      <c r="AL36" s="159">
        <v>21.7</v>
      </c>
      <c r="AM36" s="159">
        <v>21.4</v>
      </c>
      <c r="AN36" s="159">
        <v>22.4</v>
      </c>
      <c r="AO36" s="159">
        <v>21.4</v>
      </c>
      <c r="AP36" s="159">
        <v>22</v>
      </c>
      <c r="AQ36" s="159">
        <v>22.2</v>
      </c>
      <c r="AR36" s="159">
        <v>21.8</v>
      </c>
      <c r="AS36" s="159">
        <v>23.9</v>
      </c>
      <c r="AT36" s="159">
        <v>21.4</v>
      </c>
      <c r="AU36" s="159">
        <v>22.7</v>
      </c>
      <c r="AV36" s="159">
        <v>23.3</v>
      </c>
      <c r="AW36" s="159">
        <v>23.9</v>
      </c>
      <c r="AX36" s="159">
        <v>23.9</v>
      </c>
      <c r="AY36" s="159">
        <v>23.7</v>
      </c>
      <c r="AZ36" s="159">
        <v>24.1</v>
      </c>
      <c r="BA36" s="159">
        <v>24.82</v>
      </c>
      <c r="BB36" s="159">
        <v>26.19</v>
      </c>
      <c r="BC36" s="159">
        <v>24.52</v>
      </c>
      <c r="BD36" s="159">
        <v>25.4</v>
      </c>
      <c r="BE36" s="159">
        <v>25.96</v>
      </c>
      <c r="BF36" s="159">
        <v>27.14</v>
      </c>
      <c r="BG36" s="159">
        <v>25.99</v>
      </c>
      <c r="BH36" s="159">
        <v>26.26</v>
      </c>
      <c r="BI36" s="159">
        <v>26.95</v>
      </c>
      <c r="BJ36" s="159">
        <v>26.21</v>
      </c>
      <c r="BK36" s="159">
        <v>26.39</v>
      </c>
      <c r="BL36" s="159">
        <v>26.74</v>
      </c>
      <c r="BM36" s="159">
        <v>27.33</v>
      </c>
      <c r="BN36" s="159">
        <v>29.1</v>
      </c>
      <c r="BO36" s="159">
        <v>28.16</v>
      </c>
      <c r="BP36" s="159">
        <v>29.24</v>
      </c>
      <c r="BQ36" s="159">
        <v>29.61</v>
      </c>
      <c r="BR36" s="159">
        <v>31.1</v>
      </c>
      <c r="BS36" s="159">
        <v>30.97</v>
      </c>
      <c r="BT36" s="159">
        <v>30.25</v>
      </c>
      <c r="BU36" s="161">
        <v>31.3</v>
      </c>
      <c r="BV36" s="161">
        <v>31.74</v>
      </c>
      <c r="BW36" s="161">
        <v>31.06</v>
      </c>
      <c r="BX36" s="161">
        <v>30.72</v>
      </c>
      <c r="BY36" s="161">
        <v>30.9</v>
      </c>
      <c r="BZ36" s="161">
        <v>31.01</v>
      </c>
    </row>
    <row r="37" spans="1:78" ht="17" thickBot="1">
      <c r="A37" s="132">
        <v>86</v>
      </c>
      <c r="B37" s="133" t="s">
        <v>117</v>
      </c>
      <c r="C37" s="134" t="s">
        <v>213</v>
      </c>
      <c r="D37" s="134" t="s">
        <v>19</v>
      </c>
      <c r="E37" s="134" t="s">
        <v>214</v>
      </c>
      <c r="F37" s="134" t="s">
        <v>12</v>
      </c>
      <c r="G37" s="134">
        <v>3</v>
      </c>
      <c r="H37" s="163"/>
      <c r="I37" s="163"/>
      <c r="J37" s="163"/>
      <c r="K37" s="163"/>
      <c r="L37" s="36" t="s">
        <v>12</v>
      </c>
      <c r="M37" s="163"/>
      <c r="N37" s="163"/>
      <c r="O37" s="163"/>
      <c r="P37" s="163"/>
      <c r="Q37" s="163"/>
      <c r="R37" s="160">
        <v>10.7</v>
      </c>
      <c r="S37" s="160">
        <v>13.07</v>
      </c>
      <c r="T37" s="160">
        <v>15.69</v>
      </c>
      <c r="U37" s="160">
        <v>16.46</v>
      </c>
      <c r="V37" s="160">
        <v>17.82</v>
      </c>
      <c r="W37" s="160">
        <v>17.45</v>
      </c>
      <c r="X37" s="160">
        <v>17.8</v>
      </c>
      <c r="Y37" s="160">
        <v>18.16</v>
      </c>
      <c r="Z37" s="160">
        <v>18.54</v>
      </c>
      <c r="AA37" s="160">
        <v>19.75</v>
      </c>
      <c r="AB37" s="160">
        <v>18.55</v>
      </c>
      <c r="AC37" s="160">
        <v>18.7</v>
      </c>
      <c r="AD37" s="160">
        <v>19.8</v>
      </c>
      <c r="AE37" s="160">
        <v>20.5</v>
      </c>
      <c r="AF37" s="160">
        <v>18.7</v>
      </c>
      <c r="AG37" s="160">
        <v>18.8</v>
      </c>
      <c r="AH37" s="160">
        <v>18.899999999999999</v>
      </c>
      <c r="AI37" s="160">
        <v>19.5</v>
      </c>
      <c r="AJ37" s="160">
        <v>20.5</v>
      </c>
      <c r="AK37" s="160">
        <v>19.7</v>
      </c>
      <c r="AL37" s="160">
        <v>19.7</v>
      </c>
      <c r="AM37" s="160">
        <v>20</v>
      </c>
      <c r="AN37" s="160">
        <v>20.5</v>
      </c>
      <c r="AO37" s="160">
        <v>20.100000000000001</v>
      </c>
      <c r="AP37" s="160">
        <v>20</v>
      </c>
      <c r="AQ37" s="160">
        <v>21.3</v>
      </c>
      <c r="AR37" s="160">
        <v>21.4</v>
      </c>
      <c r="AS37" s="160">
        <v>24.3</v>
      </c>
      <c r="AT37" s="160">
        <v>21.9</v>
      </c>
      <c r="AU37" s="160">
        <v>22.7</v>
      </c>
      <c r="AV37" s="160">
        <v>22.8</v>
      </c>
      <c r="AW37" s="160">
        <v>23</v>
      </c>
      <c r="AX37" s="160">
        <v>23.2</v>
      </c>
      <c r="AY37" s="160">
        <v>24.2</v>
      </c>
      <c r="AZ37" s="160">
        <v>23.1</v>
      </c>
      <c r="BA37" s="160">
        <v>22.37</v>
      </c>
      <c r="BB37" s="160">
        <v>22.45</v>
      </c>
      <c r="BC37" s="160">
        <v>22.9</v>
      </c>
      <c r="BD37" s="160">
        <v>24.29</v>
      </c>
      <c r="BE37" s="160">
        <v>23.74</v>
      </c>
      <c r="BF37" s="160">
        <v>24.14</v>
      </c>
      <c r="BG37" s="160">
        <v>24.35</v>
      </c>
      <c r="BH37" s="160">
        <v>24.52</v>
      </c>
      <c r="BI37" s="160">
        <v>27.07</v>
      </c>
      <c r="BJ37" s="160">
        <v>25.6</v>
      </c>
      <c r="BK37" s="160">
        <v>25.39</v>
      </c>
      <c r="BL37" s="160">
        <v>25.51</v>
      </c>
      <c r="BM37" s="160">
        <v>26.03</v>
      </c>
      <c r="BN37" s="160">
        <v>25.82</v>
      </c>
      <c r="BO37" s="160">
        <v>27.76</v>
      </c>
      <c r="BP37" s="160">
        <v>27.29</v>
      </c>
      <c r="BQ37" s="160">
        <v>26.56</v>
      </c>
      <c r="BR37" s="160">
        <v>27.77</v>
      </c>
      <c r="BS37" s="160">
        <v>27.22</v>
      </c>
      <c r="BT37" s="160">
        <v>27.28</v>
      </c>
      <c r="BU37" s="163">
        <v>27.19</v>
      </c>
      <c r="BV37" s="163">
        <v>27.12</v>
      </c>
      <c r="BW37" s="163">
        <v>26.13</v>
      </c>
      <c r="BX37" s="163">
        <v>27.31</v>
      </c>
      <c r="BY37" s="163">
        <v>27.33</v>
      </c>
      <c r="BZ37" s="161">
        <v>27.22</v>
      </c>
    </row>
    <row r="38" spans="1:78" ht="16">
      <c r="A38" s="126">
        <v>110</v>
      </c>
      <c r="B38" s="127" t="s">
        <v>100</v>
      </c>
      <c r="C38" s="128" t="s">
        <v>213</v>
      </c>
      <c r="D38" s="128" t="s">
        <v>4</v>
      </c>
      <c r="E38" s="128" t="s">
        <v>214</v>
      </c>
      <c r="F38" s="128" t="s">
        <v>5</v>
      </c>
      <c r="G38" s="128">
        <v>4</v>
      </c>
      <c r="H38" s="162"/>
      <c r="I38" s="162"/>
      <c r="J38" s="162"/>
      <c r="K38" s="162"/>
      <c r="L38" s="36" t="s">
        <v>5</v>
      </c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58"/>
      <c r="AD38" s="158"/>
      <c r="AE38" s="158"/>
      <c r="AF38" s="158"/>
      <c r="AG38" s="158">
        <v>15.1</v>
      </c>
      <c r="AH38" s="158">
        <v>18.82</v>
      </c>
      <c r="AI38" s="158">
        <v>19.43</v>
      </c>
      <c r="AJ38" s="158">
        <v>20.95</v>
      </c>
      <c r="AK38" s="158">
        <v>21.99</v>
      </c>
      <c r="AL38" s="158">
        <v>22.34</v>
      </c>
      <c r="AM38" s="158">
        <v>23.59</v>
      </c>
      <c r="AN38" s="158">
        <v>25.16</v>
      </c>
      <c r="AO38" s="158">
        <v>25.47</v>
      </c>
      <c r="AP38" s="158">
        <v>27.07</v>
      </c>
      <c r="AQ38" s="158">
        <v>27</v>
      </c>
      <c r="AR38" s="158">
        <v>28.1</v>
      </c>
      <c r="AS38" s="158">
        <v>27.9</v>
      </c>
      <c r="AT38" s="158">
        <v>27.9</v>
      </c>
      <c r="AU38" s="158">
        <v>29.1</v>
      </c>
      <c r="AV38" s="158">
        <v>29</v>
      </c>
      <c r="AW38" s="158">
        <v>30.3</v>
      </c>
      <c r="AX38" s="158">
        <v>31</v>
      </c>
      <c r="AY38" s="158">
        <v>31.7</v>
      </c>
      <c r="AZ38" s="158">
        <v>30.8</v>
      </c>
      <c r="BA38" s="158">
        <v>31.82</v>
      </c>
      <c r="BB38" s="158">
        <v>31.2</v>
      </c>
      <c r="BC38" s="158">
        <v>32.49</v>
      </c>
      <c r="BD38" s="158">
        <v>32.99</v>
      </c>
      <c r="BE38" s="158">
        <v>32.25</v>
      </c>
      <c r="BF38" s="158">
        <v>33.01</v>
      </c>
      <c r="BG38" s="158">
        <v>32.659999999999997</v>
      </c>
      <c r="BH38" s="158">
        <v>33.58</v>
      </c>
      <c r="BI38" s="158">
        <v>35.06</v>
      </c>
      <c r="BJ38" s="158">
        <v>34.340000000000003</v>
      </c>
      <c r="BK38" s="158">
        <v>34.869999999999997</v>
      </c>
      <c r="BL38" s="158">
        <v>34.56</v>
      </c>
      <c r="BM38" s="158">
        <v>34.770000000000003</v>
      </c>
      <c r="BN38" s="158">
        <v>34.74</v>
      </c>
      <c r="BO38" s="158">
        <v>33.61</v>
      </c>
      <c r="BP38" s="158">
        <v>34.5</v>
      </c>
      <c r="BQ38" s="158">
        <v>35.61</v>
      </c>
      <c r="BR38" s="158">
        <v>35.119999999999997</v>
      </c>
      <c r="BS38" s="158">
        <v>35.14</v>
      </c>
      <c r="BT38" s="158">
        <v>35.28</v>
      </c>
      <c r="BU38" s="162">
        <v>35.590000000000003</v>
      </c>
      <c r="BV38" s="162">
        <v>36.78</v>
      </c>
      <c r="BW38" s="162">
        <v>36.11</v>
      </c>
      <c r="BX38" s="161">
        <v>34.99</v>
      </c>
      <c r="BY38" s="161">
        <v>34.29</v>
      </c>
      <c r="BZ38" s="161">
        <v>34.24</v>
      </c>
    </row>
    <row r="39" spans="1:78" ht="16">
      <c r="A39" s="129">
        <v>110</v>
      </c>
      <c r="B39" s="130" t="s">
        <v>102</v>
      </c>
      <c r="C39" s="131" t="s">
        <v>213</v>
      </c>
      <c r="D39" s="131" t="s">
        <v>4</v>
      </c>
      <c r="E39" s="131" t="s">
        <v>214</v>
      </c>
      <c r="F39" s="131" t="s">
        <v>5</v>
      </c>
      <c r="G39" s="131">
        <v>4</v>
      </c>
      <c r="H39" s="161"/>
      <c r="I39" s="161"/>
      <c r="J39" s="161"/>
      <c r="K39" s="161"/>
      <c r="L39" s="36" t="s">
        <v>5</v>
      </c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59"/>
      <c r="AD39" s="159"/>
      <c r="AE39" s="159"/>
      <c r="AF39" s="159"/>
      <c r="AG39" s="159">
        <v>14.86</v>
      </c>
      <c r="AH39" s="159">
        <v>17.86</v>
      </c>
      <c r="AI39" s="159">
        <v>19.64</v>
      </c>
      <c r="AJ39" s="159">
        <v>21.65</v>
      </c>
      <c r="AK39" s="159">
        <v>22.98</v>
      </c>
      <c r="AL39" s="159">
        <v>24.15</v>
      </c>
      <c r="AM39" s="159">
        <v>25</v>
      </c>
      <c r="AN39" s="159">
        <v>26.97</v>
      </c>
      <c r="AO39" s="159">
        <v>27.48</v>
      </c>
      <c r="AP39" s="159">
        <v>28.91</v>
      </c>
      <c r="AQ39" s="159">
        <v>28.6</v>
      </c>
      <c r="AR39" s="159">
        <v>29.3</v>
      </c>
      <c r="AS39" s="159">
        <v>29.1</v>
      </c>
      <c r="AT39" s="159">
        <v>29.2</v>
      </c>
      <c r="AU39" s="159">
        <v>29.6</v>
      </c>
      <c r="AV39" s="159">
        <v>29.9</v>
      </c>
      <c r="AW39" s="159">
        <v>31</v>
      </c>
      <c r="AX39" s="159">
        <v>30.9</v>
      </c>
      <c r="AY39" s="159">
        <v>31</v>
      </c>
      <c r="AZ39" s="159">
        <v>31.2</v>
      </c>
      <c r="BA39" s="159">
        <v>31.26</v>
      </c>
      <c r="BB39" s="159">
        <v>31.36</v>
      </c>
      <c r="BC39" s="159">
        <v>31.13</v>
      </c>
      <c r="BD39" s="159">
        <v>32.01</v>
      </c>
      <c r="BE39" s="159">
        <v>31.75</v>
      </c>
      <c r="BF39" s="159">
        <v>32</v>
      </c>
      <c r="BG39" s="159">
        <v>32.270000000000003</v>
      </c>
      <c r="BH39" s="159">
        <v>32.39</v>
      </c>
      <c r="BI39" s="159">
        <v>33.479999999999997</v>
      </c>
      <c r="BJ39" s="159">
        <v>32.99</v>
      </c>
      <c r="BK39" s="159">
        <v>33.479999999999997</v>
      </c>
      <c r="BL39" s="159">
        <v>33.54</v>
      </c>
      <c r="BM39" s="159">
        <v>32.909999999999997</v>
      </c>
      <c r="BN39" s="159">
        <v>33.950000000000003</v>
      </c>
      <c r="BO39" s="159">
        <v>33.380000000000003</v>
      </c>
      <c r="BP39" s="159">
        <v>33.81</v>
      </c>
      <c r="BQ39" s="159">
        <v>34.03</v>
      </c>
      <c r="BR39" s="159">
        <v>33.97</v>
      </c>
      <c r="BS39" s="159">
        <v>33.99</v>
      </c>
      <c r="BT39" s="159">
        <v>33.78</v>
      </c>
      <c r="BU39" s="161">
        <v>34.33</v>
      </c>
      <c r="BV39" s="161">
        <v>34.29</v>
      </c>
      <c r="BW39" s="161">
        <v>33.69</v>
      </c>
      <c r="BX39" s="161">
        <v>33.29</v>
      </c>
      <c r="BY39" s="161">
        <v>32.39</v>
      </c>
      <c r="BZ39" s="161">
        <v>32.950000000000003</v>
      </c>
    </row>
    <row r="40" spans="1:78" ht="16">
      <c r="A40" s="129">
        <v>110</v>
      </c>
      <c r="B40" s="130" t="s">
        <v>103</v>
      </c>
      <c r="C40" s="131" t="s">
        <v>213</v>
      </c>
      <c r="D40" s="131" t="s">
        <v>4</v>
      </c>
      <c r="E40" s="131" t="s">
        <v>214</v>
      </c>
      <c r="F40" s="131" t="s">
        <v>5</v>
      </c>
      <c r="G40" s="131">
        <v>4</v>
      </c>
      <c r="H40" s="161"/>
      <c r="I40" s="161"/>
      <c r="J40" s="161"/>
      <c r="K40" s="161"/>
      <c r="L40" s="36" t="s">
        <v>5</v>
      </c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59"/>
      <c r="AD40" s="159"/>
      <c r="AE40" s="159"/>
      <c r="AF40" s="159"/>
      <c r="AG40" s="159">
        <v>11.53</v>
      </c>
      <c r="AH40" s="159">
        <v>12.28</v>
      </c>
      <c r="AI40" s="159">
        <v>15.59</v>
      </c>
      <c r="AJ40" s="159">
        <v>17.190000000000001</v>
      </c>
      <c r="AK40" s="159">
        <v>18.260000000000002</v>
      </c>
      <c r="AL40" s="159">
        <v>18.84</v>
      </c>
      <c r="AM40" s="159">
        <v>20.2</v>
      </c>
      <c r="AN40" s="159">
        <v>21.8</v>
      </c>
      <c r="AO40" s="159">
        <v>21.61</v>
      </c>
      <c r="AP40" s="159">
        <v>23.2</v>
      </c>
      <c r="AQ40" s="159">
        <v>22.7</v>
      </c>
      <c r="AR40" s="159">
        <v>23.6</v>
      </c>
      <c r="AS40" s="159">
        <v>23</v>
      </c>
      <c r="AT40" s="159">
        <v>23.3</v>
      </c>
      <c r="AU40" s="159">
        <v>24.2</v>
      </c>
      <c r="AV40" s="159">
        <v>24.4</v>
      </c>
      <c r="AW40" s="159">
        <v>24.6</v>
      </c>
      <c r="AX40" s="159">
        <v>25.1</v>
      </c>
      <c r="AY40" s="159">
        <v>25.6</v>
      </c>
      <c r="AZ40" s="159">
        <v>25.9</v>
      </c>
      <c r="BA40" s="159">
        <v>25.5</v>
      </c>
      <c r="BB40" s="159">
        <v>26.38</v>
      </c>
      <c r="BC40" s="159">
        <v>26.47</v>
      </c>
      <c r="BD40" s="159">
        <v>26.67</v>
      </c>
      <c r="BE40" s="159">
        <v>26.45</v>
      </c>
      <c r="BF40" s="159">
        <v>26.66</v>
      </c>
      <c r="BG40" s="159">
        <v>27.26</v>
      </c>
      <c r="BH40" s="159">
        <v>27.39</v>
      </c>
      <c r="BI40" s="159">
        <v>28.63</v>
      </c>
      <c r="BJ40" s="159">
        <v>27.97</v>
      </c>
      <c r="BK40" s="159">
        <v>28.53</v>
      </c>
      <c r="BL40" s="159">
        <v>28.13</v>
      </c>
      <c r="BM40" s="159">
        <v>28.22</v>
      </c>
      <c r="BN40" s="159">
        <v>28.34</v>
      </c>
      <c r="BO40" s="159">
        <v>27.86</v>
      </c>
      <c r="BP40" s="159">
        <v>28.26</v>
      </c>
      <c r="BQ40" s="159">
        <v>28.34</v>
      </c>
      <c r="BR40" s="159">
        <v>28.44</v>
      </c>
      <c r="BS40" s="159">
        <v>28.2</v>
      </c>
      <c r="BT40" s="159">
        <v>28.66</v>
      </c>
      <c r="BU40" s="161">
        <v>29.02</v>
      </c>
      <c r="BV40" s="161">
        <v>29.58</v>
      </c>
      <c r="BW40" s="161">
        <v>29.42</v>
      </c>
      <c r="BX40" s="161">
        <v>28.62</v>
      </c>
      <c r="BY40" s="161">
        <v>28.68</v>
      </c>
      <c r="BZ40" s="161">
        <v>28.57</v>
      </c>
    </row>
    <row r="41" spans="1:78" ht="16">
      <c r="A41" s="129">
        <v>110</v>
      </c>
      <c r="B41" s="130" t="s">
        <v>104</v>
      </c>
      <c r="C41" s="131" t="s">
        <v>213</v>
      </c>
      <c r="D41" s="131" t="s">
        <v>4</v>
      </c>
      <c r="E41" s="131" t="s">
        <v>214</v>
      </c>
      <c r="F41" s="131" t="s">
        <v>5</v>
      </c>
      <c r="G41" s="131">
        <v>4</v>
      </c>
      <c r="H41" s="161"/>
      <c r="I41" s="161"/>
      <c r="J41" s="161"/>
      <c r="K41" s="161"/>
      <c r="L41" s="36" t="s">
        <v>5</v>
      </c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59"/>
      <c r="AC41" s="159"/>
      <c r="AD41" s="159"/>
      <c r="AE41" s="159"/>
      <c r="AF41" s="159"/>
      <c r="AG41" s="159">
        <v>10.65</v>
      </c>
      <c r="AH41" s="159">
        <v>16.27</v>
      </c>
      <c r="AI41" s="159">
        <v>18.97</v>
      </c>
      <c r="AJ41" s="159">
        <v>21.34</v>
      </c>
      <c r="AK41" s="159">
        <v>21.79</v>
      </c>
      <c r="AL41" s="159">
        <v>22.99</v>
      </c>
      <c r="AM41" s="159">
        <v>23.18</v>
      </c>
      <c r="AN41" s="159">
        <v>24.28</v>
      </c>
      <c r="AO41" s="159">
        <v>24.69</v>
      </c>
      <c r="AP41" s="159">
        <v>25.76</v>
      </c>
      <c r="AQ41" s="159">
        <v>26.4</v>
      </c>
      <c r="AR41" s="159">
        <v>27.1</v>
      </c>
      <c r="AS41" s="159">
        <v>27.1</v>
      </c>
      <c r="AT41" s="159">
        <v>27.6</v>
      </c>
      <c r="AU41" s="159">
        <v>28</v>
      </c>
      <c r="AV41" s="159">
        <v>28.5</v>
      </c>
      <c r="AW41" s="159">
        <v>29.2</v>
      </c>
      <c r="AX41" s="159">
        <v>29.3</v>
      </c>
      <c r="AY41" s="159">
        <v>29.8</v>
      </c>
      <c r="AZ41" s="159">
        <v>30.2</v>
      </c>
      <c r="BA41" s="159">
        <v>30.28</v>
      </c>
      <c r="BB41" s="159">
        <v>30.64</v>
      </c>
      <c r="BC41" s="159">
        <v>30.99</v>
      </c>
      <c r="BD41" s="159">
        <v>31.28</v>
      </c>
      <c r="BE41" s="159">
        <v>31.28</v>
      </c>
      <c r="BF41" s="159">
        <v>31.74</v>
      </c>
      <c r="BG41" s="159">
        <v>32.08</v>
      </c>
      <c r="BH41" s="159">
        <v>32.83</v>
      </c>
      <c r="BI41" s="159">
        <v>34.72</v>
      </c>
      <c r="BJ41" s="159">
        <v>33.869999999999997</v>
      </c>
      <c r="BK41" s="159">
        <v>34.42</v>
      </c>
      <c r="BL41" s="159">
        <v>33.89</v>
      </c>
      <c r="BM41" s="159">
        <v>34.49</v>
      </c>
      <c r="BN41" s="159">
        <v>34.79</v>
      </c>
      <c r="BO41" s="159">
        <v>34.65</v>
      </c>
      <c r="BP41" s="159">
        <v>35.82</v>
      </c>
      <c r="BQ41" s="159">
        <v>35.520000000000003</v>
      </c>
      <c r="BR41" s="159">
        <v>35.35</v>
      </c>
      <c r="BS41" s="159">
        <v>34.880000000000003</v>
      </c>
      <c r="BT41" s="159">
        <v>35.130000000000003</v>
      </c>
      <c r="BU41" s="161">
        <v>35.35</v>
      </c>
      <c r="BV41" s="161">
        <v>35.15</v>
      </c>
      <c r="BW41" s="161">
        <v>34.57</v>
      </c>
      <c r="BX41" s="161">
        <v>33.049999999999997</v>
      </c>
      <c r="BY41" s="161">
        <v>33.01</v>
      </c>
      <c r="BZ41" s="161">
        <v>33.26</v>
      </c>
    </row>
    <row r="42" spans="1:78" ht="17" thickBot="1">
      <c r="A42" s="132">
        <v>110</v>
      </c>
      <c r="B42" s="133" t="s">
        <v>105</v>
      </c>
      <c r="C42" s="134" t="s">
        <v>213</v>
      </c>
      <c r="D42" s="134" t="s">
        <v>4</v>
      </c>
      <c r="E42" s="134" t="s">
        <v>214</v>
      </c>
      <c r="F42" s="134" t="s">
        <v>5</v>
      </c>
      <c r="G42" s="134">
        <v>4</v>
      </c>
      <c r="H42" s="163"/>
      <c r="I42" s="163"/>
      <c r="J42" s="163"/>
      <c r="K42" s="163"/>
      <c r="L42" s="36" t="s">
        <v>5</v>
      </c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0"/>
      <c r="AD42" s="160"/>
      <c r="AE42" s="160"/>
      <c r="AF42" s="160"/>
      <c r="AG42" s="160">
        <v>13.54</v>
      </c>
      <c r="AH42" s="160">
        <v>12.42</v>
      </c>
      <c r="AI42" s="160">
        <v>16.260000000000002</v>
      </c>
      <c r="AJ42" s="160">
        <v>18.57</v>
      </c>
      <c r="AK42" s="160">
        <v>20.99</v>
      </c>
      <c r="AL42" s="160">
        <v>21.32</v>
      </c>
      <c r="AM42" s="160">
        <v>22.28</v>
      </c>
      <c r="AN42" s="160">
        <v>24.42</v>
      </c>
      <c r="AO42" s="160">
        <v>25.3</v>
      </c>
      <c r="AP42" s="160">
        <v>26.75</v>
      </c>
      <c r="AQ42" s="160">
        <v>25.7</v>
      </c>
      <c r="AR42" s="160">
        <v>26.4</v>
      </c>
      <c r="AS42" s="160">
        <v>27</v>
      </c>
      <c r="AT42" s="160">
        <v>27.7</v>
      </c>
      <c r="AU42" s="160">
        <v>28.7</v>
      </c>
      <c r="AV42" s="160">
        <v>28.4</v>
      </c>
      <c r="AW42" s="160">
        <v>28.6</v>
      </c>
      <c r="AX42" s="160">
        <v>28.6</v>
      </c>
      <c r="AY42" s="160">
        <v>28.8</v>
      </c>
      <c r="AZ42" s="160">
        <v>29.2</v>
      </c>
      <c r="BA42" s="160">
        <v>29.42</v>
      </c>
      <c r="BB42" s="160">
        <v>29.71</v>
      </c>
      <c r="BC42" s="160">
        <v>29.66</v>
      </c>
      <c r="BD42" s="160">
        <v>29.86</v>
      </c>
      <c r="BE42" s="160">
        <v>29.94</v>
      </c>
      <c r="BF42" s="160">
        <v>30.58</v>
      </c>
      <c r="BG42" s="160">
        <v>30.61</v>
      </c>
      <c r="BH42" s="160">
        <v>30.62</v>
      </c>
      <c r="BI42" s="160">
        <v>31.13</v>
      </c>
      <c r="BJ42" s="160">
        <v>30.78</v>
      </c>
      <c r="BK42" s="160">
        <v>31.61</v>
      </c>
      <c r="BL42" s="160">
        <v>31.53</v>
      </c>
      <c r="BM42" s="160">
        <v>31.85</v>
      </c>
      <c r="BN42" s="160">
        <v>31.72</v>
      </c>
      <c r="BO42" s="160">
        <v>30.88</v>
      </c>
      <c r="BP42" s="160">
        <v>30.68</v>
      </c>
      <c r="BQ42" s="160">
        <v>31.71</v>
      </c>
      <c r="BR42" s="160">
        <v>31.67</v>
      </c>
      <c r="BS42" s="160">
        <v>31.72</v>
      </c>
      <c r="BT42" s="160">
        <v>31.56</v>
      </c>
      <c r="BU42" s="163">
        <v>31.6</v>
      </c>
      <c r="BV42" s="163">
        <v>32.43</v>
      </c>
      <c r="BW42" s="163">
        <v>32.24</v>
      </c>
      <c r="BX42" s="163">
        <v>31.87</v>
      </c>
      <c r="BY42" s="163">
        <v>31.6</v>
      </c>
      <c r="BZ42" s="161">
        <v>31.17</v>
      </c>
    </row>
    <row r="43" spans="1:78" ht="16">
      <c r="A43" s="126">
        <v>113</v>
      </c>
      <c r="B43" s="127" t="s">
        <v>158</v>
      </c>
      <c r="C43" s="128" t="s">
        <v>213</v>
      </c>
      <c r="D43" s="128" t="s">
        <v>19</v>
      </c>
      <c r="E43" s="128" t="s">
        <v>214</v>
      </c>
      <c r="F43" s="128" t="s">
        <v>5</v>
      </c>
      <c r="G43" s="128">
        <v>4</v>
      </c>
      <c r="H43" s="162"/>
      <c r="I43" s="162"/>
      <c r="J43" s="162"/>
      <c r="K43" s="162"/>
      <c r="L43" s="36" t="s">
        <v>5</v>
      </c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58"/>
      <c r="AD43" s="158"/>
      <c r="AE43" s="158"/>
      <c r="AF43" s="158"/>
      <c r="AG43" s="158">
        <v>14.66</v>
      </c>
      <c r="AH43" s="158">
        <v>18.39</v>
      </c>
      <c r="AI43" s="158">
        <v>19.48</v>
      </c>
      <c r="AJ43" s="158">
        <v>20.59</v>
      </c>
      <c r="AK43" s="158">
        <v>21.19</v>
      </c>
      <c r="AL43" s="158">
        <v>22.28</v>
      </c>
      <c r="AM43" s="158">
        <v>23.8</v>
      </c>
      <c r="AN43" s="158">
        <v>25.28</v>
      </c>
      <c r="AO43" s="158">
        <v>27.23</v>
      </c>
      <c r="AP43" s="158">
        <v>25.92</v>
      </c>
      <c r="AQ43" s="158">
        <v>26.7</v>
      </c>
      <c r="AR43" s="158">
        <v>26.8</v>
      </c>
      <c r="AS43" s="158">
        <v>27.5</v>
      </c>
      <c r="AT43" s="158">
        <v>27.4</v>
      </c>
      <c r="AU43" s="158">
        <v>28.3</v>
      </c>
      <c r="AV43" s="158">
        <v>28.6</v>
      </c>
      <c r="AW43" s="158">
        <v>29.2</v>
      </c>
      <c r="AX43" s="158">
        <v>29.3</v>
      </c>
      <c r="AY43" s="158">
        <v>29.5</v>
      </c>
      <c r="AZ43" s="158">
        <v>30.2</v>
      </c>
      <c r="BA43" s="158">
        <v>30.14</v>
      </c>
      <c r="BB43" s="158">
        <v>30.19</v>
      </c>
      <c r="BC43" s="158">
        <v>30.24</v>
      </c>
      <c r="BD43" s="158">
        <v>30.23</v>
      </c>
      <c r="BE43" s="158">
        <v>30.48</v>
      </c>
      <c r="BF43" s="158">
        <v>31.11</v>
      </c>
      <c r="BG43" s="158">
        <v>31.17</v>
      </c>
      <c r="BH43" s="158">
        <v>30.81</v>
      </c>
      <c r="BI43" s="158">
        <v>31.73</v>
      </c>
      <c r="BJ43" s="158">
        <v>31.04</v>
      </c>
      <c r="BK43" s="158">
        <v>32.39</v>
      </c>
      <c r="BL43" s="158">
        <v>32.520000000000003</v>
      </c>
      <c r="BM43" s="158">
        <v>32.39</v>
      </c>
      <c r="BN43" s="158">
        <v>32.020000000000003</v>
      </c>
      <c r="BO43" s="158">
        <v>31.85</v>
      </c>
      <c r="BP43" s="158">
        <v>32.06</v>
      </c>
      <c r="BQ43" s="158">
        <v>32.01</v>
      </c>
      <c r="BR43" s="158">
        <v>32.39</v>
      </c>
      <c r="BS43" s="158">
        <v>32.06</v>
      </c>
      <c r="BT43" s="158">
        <v>31.93</v>
      </c>
      <c r="BU43" s="162">
        <v>32.369999999999997</v>
      </c>
      <c r="BV43" s="162">
        <v>32.14</v>
      </c>
      <c r="BW43" s="162">
        <v>31.6</v>
      </c>
      <c r="BX43" s="161">
        <v>32.49</v>
      </c>
      <c r="BY43" s="161">
        <v>32.229999999999997</v>
      </c>
      <c r="BZ43" s="161">
        <v>32.200000000000003</v>
      </c>
    </row>
    <row r="44" spans="1:78" ht="16">
      <c r="A44" s="129">
        <v>113</v>
      </c>
      <c r="B44" s="130" t="s">
        <v>160</v>
      </c>
      <c r="C44" s="131" t="s">
        <v>213</v>
      </c>
      <c r="D44" s="131" t="s">
        <v>19</v>
      </c>
      <c r="E44" s="131" t="s">
        <v>214</v>
      </c>
      <c r="F44" s="131" t="s">
        <v>5</v>
      </c>
      <c r="G44" s="131">
        <v>4</v>
      </c>
      <c r="H44" s="161"/>
      <c r="I44" s="161"/>
      <c r="J44" s="161"/>
      <c r="K44" s="161"/>
      <c r="L44" s="36" t="s">
        <v>5</v>
      </c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59"/>
      <c r="AD44" s="159"/>
      <c r="AE44" s="159"/>
      <c r="AF44" s="159"/>
      <c r="AG44" s="159">
        <v>13.08</v>
      </c>
      <c r="AH44" s="159">
        <v>15.58</v>
      </c>
      <c r="AI44" s="159">
        <v>16.95</v>
      </c>
      <c r="AJ44" s="159">
        <v>17.77</v>
      </c>
      <c r="AK44" s="159">
        <v>18.46</v>
      </c>
      <c r="AL44" s="159">
        <v>19.86</v>
      </c>
      <c r="AM44" s="159">
        <v>20.52</v>
      </c>
      <c r="AN44" s="159">
        <v>22.14</v>
      </c>
      <c r="AO44" s="159">
        <v>23.58</v>
      </c>
      <c r="AP44" s="159">
        <v>22.79</v>
      </c>
      <c r="AQ44" s="159">
        <v>24.9</v>
      </c>
      <c r="AR44" s="159">
        <v>25.4</v>
      </c>
      <c r="AS44" s="159">
        <v>25.1</v>
      </c>
      <c r="AT44" s="159">
        <v>25.3</v>
      </c>
      <c r="AU44" s="159">
        <v>25.2</v>
      </c>
      <c r="AV44" s="159">
        <v>26</v>
      </c>
      <c r="AW44" s="159">
        <v>26</v>
      </c>
      <c r="AX44" s="159">
        <v>26.3</v>
      </c>
      <c r="AY44" s="159">
        <v>26.8</v>
      </c>
      <c r="AZ44" s="159">
        <v>26.9</v>
      </c>
      <c r="BA44" s="159">
        <v>26.46</v>
      </c>
      <c r="BB44" s="159">
        <v>26.31</v>
      </c>
      <c r="BC44" s="159">
        <v>26.71</v>
      </c>
      <c r="BD44" s="159">
        <v>27.51</v>
      </c>
      <c r="BE44" s="159">
        <v>27.45</v>
      </c>
      <c r="BF44" s="159">
        <v>28.46</v>
      </c>
      <c r="BG44" s="159">
        <v>27.71</v>
      </c>
      <c r="BH44" s="159">
        <v>27.14</v>
      </c>
      <c r="BI44" s="159">
        <v>28.34</v>
      </c>
      <c r="BJ44" s="159">
        <v>27.99</v>
      </c>
      <c r="BK44" s="159">
        <v>28.835999999999999</v>
      </c>
      <c r="BL44" s="159">
        <v>28.36</v>
      </c>
      <c r="BM44" s="159">
        <v>28.9</v>
      </c>
      <c r="BN44" s="159">
        <v>29.26</v>
      </c>
      <c r="BO44" s="159">
        <v>29.1</v>
      </c>
      <c r="BP44" s="159">
        <v>28.88</v>
      </c>
      <c r="BQ44" s="159">
        <v>29.5</v>
      </c>
      <c r="BR44" s="159">
        <v>29.34</v>
      </c>
      <c r="BS44" s="159">
        <v>29.29</v>
      </c>
      <c r="BT44" s="159">
        <v>29.57</v>
      </c>
      <c r="BU44" s="161">
        <v>30.24</v>
      </c>
      <c r="BV44" s="161">
        <v>29.65</v>
      </c>
      <c r="BW44" s="161">
        <v>29.61</v>
      </c>
      <c r="BX44" s="161">
        <v>30.19</v>
      </c>
      <c r="BY44" s="161">
        <v>26.86</v>
      </c>
      <c r="BZ44" s="161">
        <v>30.06</v>
      </c>
    </row>
    <row r="45" spans="1:78" ht="16">
      <c r="A45" s="129">
        <v>113</v>
      </c>
      <c r="B45" s="130" t="s">
        <v>161</v>
      </c>
      <c r="C45" s="131" t="s">
        <v>213</v>
      </c>
      <c r="D45" s="131" t="s">
        <v>19</v>
      </c>
      <c r="E45" s="131" t="s">
        <v>214</v>
      </c>
      <c r="F45" s="131" t="s">
        <v>5</v>
      </c>
      <c r="G45" s="131">
        <v>4</v>
      </c>
      <c r="H45" s="161"/>
      <c r="I45" s="161"/>
      <c r="J45" s="161"/>
      <c r="K45" s="161"/>
      <c r="L45" s="36" t="s">
        <v>5</v>
      </c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59"/>
      <c r="AD45" s="159"/>
      <c r="AE45" s="159"/>
      <c r="AF45" s="159"/>
      <c r="AG45" s="159">
        <v>11</v>
      </c>
      <c r="AH45" s="159">
        <v>13.87</v>
      </c>
      <c r="AI45" s="159">
        <v>16.100000000000001</v>
      </c>
      <c r="AJ45" s="159">
        <v>18.309999999999999</v>
      </c>
      <c r="AK45" s="159">
        <v>20.05</v>
      </c>
      <c r="AL45" s="159">
        <v>21.96</v>
      </c>
      <c r="AM45" s="159">
        <v>23.33</v>
      </c>
      <c r="AN45" s="159">
        <v>24.23</v>
      </c>
      <c r="AO45" s="159">
        <v>25.8</v>
      </c>
      <c r="AP45" s="159">
        <v>24.5</v>
      </c>
      <c r="AQ45" s="159">
        <v>25.8</v>
      </c>
      <c r="AR45" s="159">
        <v>26.1</v>
      </c>
      <c r="AS45" s="159">
        <v>26.5</v>
      </c>
      <c r="AT45" s="159">
        <v>26.4</v>
      </c>
      <c r="AU45" s="159">
        <v>27.3</v>
      </c>
      <c r="AV45" s="159">
        <v>27.2</v>
      </c>
      <c r="AW45" s="159">
        <v>28.1</v>
      </c>
      <c r="AX45" s="159">
        <v>28.1</v>
      </c>
      <c r="AY45" s="159">
        <v>28.3</v>
      </c>
      <c r="AZ45" s="159">
        <v>28.3</v>
      </c>
      <c r="BA45" s="159">
        <v>28.58</v>
      </c>
      <c r="BB45" s="159">
        <v>29.41</v>
      </c>
      <c r="BC45" s="159">
        <v>29.35</v>
      </c>
      <c r="BD45" s="159">
        <v>29.8</v>
      </c>
      <c r="BE45" s="159">
        <v>30.39</v>
      </c>
      <c r="BF45" s="159">
        <v>31.48</v>
      </c>
      <c r="BG45" s="159">
        <v>31.86</v>
      </c>
      <c r="BH45" s="159">
        <v>31.36</v>
      </c>
      <c r="BI45" s="159">
        <v>33.090000000000003</v>
      </c>
      <c r="BJ45" s="159">
        <v>31.95</v>
      </c>
      <c r="BK45" s="159">
        <v>32.92</v>
      </c>
      <c r="BL45" s="159">
        <v>33.57</v>
      </c>
      <c r="BM45" s="159">
        <v>33.67</v>
      </c>
      <c r="BN45" s="159">
        <v>33.6</v>
      </c>
      <c r="BO45" s="159">
        <v>33.22</v>
      </c>
      <c r="BP45" s="159">
        <v>33.57</v>
      </c>
      <c r="BQ45" s="159">
        <v>33.32</v>
      </c>
      <c r="BR45" s="159">
        <v>33.65</v>
      </c>
      <c r="BS45" s="159">
        <v>33.61</v>
      </c>
      <c r="BT45" s="159">
        <v>33.76</v>
      </c>
      <c r="BU45" s="161">
        <v>33.51</v>
      </c>
      <c r="BV45" s="161">
        <v>33.18</v>
      </c>
      <c r="BW45" s="161">
        <v>32.94</v>
      </c>
      <c r="BX45" s="161">
        <v>33.56</v>
      </c>
      <c r="BY45" s="161">
        <v>32.74</v>
      </c>
      <c r="BZ45" s="161">
        <v>32.83</v>
      </c>
    </row>
    <row r="46" spans="1:78" ht="16">
      <c r="A46" s="129">
        <v>113</v>
      </c>
      <c r="B46" s="130" t="s">
        <v>162</v>
      </c>
      <c r="C46" s="131" t="s">
        <v>213</v>
      </c>
      <c r="D46" s="131" t="s">
        <v>19</v>
      </c>
      <c r="E46" s="131" t="s">
        <v>214</v>
      </c>
      <c r="F46" s="131" t="s">
        <v>5</v>
      </c>
      <c r="G46" s="131">
        <v>4</v>
      </c>
      <c r="H46" s="161"/>
      <c r="I46" s="161"/>
      <c r="J46" s="161"/>
      <c r="K46" s="161"/>
      <c r="L46" s="36" t="s">
        <v>5</v>
      </c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59"/>
      <c r="AD46" s="159"/>
      <c r="AE46" s="159"/>
      <c r="AF46" s="159"/>
      <c r="AG46" s="159">
        <v>12.39</v>
      </c>
      <c r="AH46" s="159">
        <v>15.42</v>
      </c>
      <c r="AI46" s="159">
        <v>17.309999999999999</v>
      </c>
      <c r="AJ46" s="159">
        <v>18.489999999999998</v>
      </c>
      <c r="AK46" s="159">
        <v>19.98</v>
      </c>
      <c r="AL46" s="159">
        <v>20.97</v>
      </c>
      <c r="AM46" s="159">
        <v>21.87</v>
      </c>
      <c r="AN46" s="159">
        <v>23.4</v>
      </c>
      <c r="AO46" s="159">
        <v>24.41</v>
      </c>
      <c r="AP46" s="159">
        <v>23.46</v>
      </c>
      <c r="AQ46" s="159">
        <v>24.8</v>
      </c>
      <c r="AR46" s="159">
        <v>25.2</v>
      </c>
      <c r="AS46" s="159">
        <v>25.3</v>
      </c>
      <c r="AT46" s="159">
        <v>25.6</v>
      </c>
      <c r="AU46" s="159">
        <v>25.3</v>
      </c>
      <c r="AV46" s="159">
        <v>26.5</v>
      </c>
      <c r="AW46" s="159">
        <v>26.9</v>
      </c>
      <c r="AX46" s="159">
        <v>27.4</v>
      </c>
      <c r="AY46" s="159">
        <v>27.9</v>
      </c>
      <c r="AZ46" s="159">
        <v>27.6</v>
      </c>
      <c r="BA46" s="159">
        <v>27.44</v>
      </c>
      <c r="BB46" s="159">
        <v>27.77</v>
      </c>
      <c r="BC46" s="159">
        <v>28.52</v>
      </c>
      <c r="BD46" s="159">
        <v>29.09</v>
      </c>
      <c r="BE46" s="159">
        <v>28.95</v>
      </c>
      <c r="BF46" s="159">
        <v>29.58</v>
      </c>
      <c r="BG46" s="159">
        <v>30.37</v>
      </c>
      <c r="BH46" s="159">
        <v>30.12</v>
      </c>
      <c r="BI46" s="159">
        <v>31.47</v>
      </c>
      <c r="BJ46" s="159">
        <v>30.1</v>
      </c>
      <c r="BK46" s="159">
        <v>31.33</v>
      </c>
      <c r="BL46" s="159">
        <v>32.18</v>
      </c>
      <c r="BM46" s="159">
        <v>31.4</v>
      </c>
      <c r="BN46" s="159">
        <v>31.77</v>
      </c>
      <c r="BO46" s="159">
        <v>31.66</v>
      </c>
      <c r="BP46" s="159">
        <v>31.89</v>
      </c>
      <c r="BQ46" s="159">
        <v>31.32</v>
      </c>
      <c r="BR46" s="159">
        <v>31.8</v>
      </c>
      <c r="BS46" s="159">
        <v>31.35</v>
      </c>
      <c r="BT46" s="159">
        <v>30.94</v>
      </c>
      <c r="BU46" s="161">
        <v>31.59</v>
      </c>
      <c r="BV46" s="161">
        <v>31.37</v>
      </c>
      <c r="BW46" s="161">
        <v>31.25</v>
      </c>
      <c r="BX46" s="161">
        <v>30.88</v>
      </c>
      <c r="BY46" s="161">
        <v>30.8</v>
      </c>
      <c r="BZ46" s="161">
        <v>30.31</v>
      </c>
    </row>
    <row r="47" spans="1:78" ht="17" thickBot="1">
      <c r="A47" s="132">
        <v>113</v>
      </c>
      <c r="B47" s="133" t="s">
        <v>163</v>
      </c>
      <c r="C47" s="134" t="s">
        <v>213</v>
      </c>
      <c r="D47" s="134" t="s">
        <v>19</v>
      </c>
      <c r="E47" s="134" t="s">
        <v>214</v>
      </c>
      <c r="F47" s="134" t="s">
        <v>5</v>
      </c>
      <c r="G47" s="134">
        <v>4</v>
      </c>
      <c r="H47" s="163"/>
      <c r="I47" s="163"/>
      <c r="J47" s="163"/>
      <c r="K47" s="163"/>
      <c r="L47" s="36" t="s">
        <v>5</v>
      </c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0"/>
      <c r="AD47" s="160"/>
      <c r="AE47" s="160"/>
      <c r="AF47" s="160"/>
      <c r="AG47" s="160">
        <v>11.46</v>
      </c>
      <c r="AH47" s="160">
        <v>13.66</v>
      </c>
      <c r="AI47" s="160">
        <v>16.07</v>
      </c>
      <c r="AJ47" s="160">
        <v>17.989999999999998</v>
      </c>
      <c r="AK47" s="160">
        <v>20.91</v>
      </c>
      <c r="AL47" s="160">
        <v>22.04</v>
      </c>
      <c r="AM47" s="160">
        <v>22.94</v>
      </c>
      <c r="AN47" s="160">
        <v>24.02</v>
      </c>
      <c r="AO47" s="160">
        <v>24.56</v>
      </c>
      <c r="AP47" s="160">
        <v>23.83</v>
      </c>
      <c r="AQ47" s="160">
        <v>25.8</v>
      </c>
      <c r="AR47" s="160">
        <v>26.3</v>
      </c>
      <c r="AS47" s="160">
        <v>26.4</v>
      </c>
      <c r="AT47" s="160">
        <v>26.8</v>
      </c>
      <c r="AU47" s="160">
        <v>27.1</v>
      </c>
      <c r="AV47" s="160">
        <v>27.4</v>
      </c>
      <c r="AW47" s="160">
        <v>27.6</v>
      </c>
      <c r="AX47" s="160">
        <v>28.2</v>
      </c>
      <c r="AY47" s="160">
        <v>28.2</v>
      </c>
      <c r="AZ47" s="160">
        <v>28.9</v>
      </c>
      <c r="BA47" s="160">
        <v>28.85</v>
      </c>
      <c r="BB47" s="160">
        <v>28.66</v>
      </c>
      <c r="BC47" s="160">
        <v>29.43</v>
      </c>
      <c r="BD47" s="160">
        <v>29.17</v>
      </c>
      <c r="BE47" s="160">
        <v>29.4</v>
      </c>
      <c r="BF47" s="160">
        <v>30.07</v>
      </c>
      <c r="BG47" s="160">
        <v>29.66</v>
      </c>
      <c r="BH47" s="160">
        <v>29.48</v>
      </c>
      <c r="BI47" s="160">
        <v>30.7</v>
      </c>
      <c r="BJ47" s="160">
        <v>29.7</v>
      </c>
      <c r="BK47" s="160">
        <v>30.54</v>
      </c>
      <c r="BL47" s="160">
        <v>30.82</v>
      </c>
      <c r="BM47" s="160">
        <v>30.75</v>
      </c>
      <c r="BN47" s="160">
        <v>30.99</v>
      </c>
      <c r="BO47" s="160">
        <v>30.94</v>
      </c>
      <c r="BP47" s="160">
        <v>30.92</v>
      </c>
      <c r="BQ47" s="160">
        <v>30.34</v>
      </c>
      <c r="BR47" s="160">
        <v>31.05</v>
      </c>
      <c r="BS47" s="160">
        <v>30.82</v>
      </c>
      <c r="BT47" s="160">
        <v>30.88</v>
      </c>
      <c r="BU47" s="163">
        <v>31.2</v>
      </c>
      <c r="BV47" s="163">
        <v>30.68</v>
      </c>
      <c r="BW47" s="163">
        <v>30.42</v>
      </c>
      <c r="BX47" s="163">
        <v>30.96</v>
      </c>
      <c r="BY47" s="163">
        <v>31.26</v>
      </c>
      <c r="BZ47" s="161">
        <v>30.82</v>
      </c>
    </row>
    <row r="48" spans="1:78" ht="16">
      <c r="A48" s="126">
        <v>119</v>
      </c>
      <c r="B48" s="127" t="s">
        <v>94</v>
      </c>
      <c r="C48" s="128" t="s">
        <v>213</v>
      </c>
      <c r="D48" s="128" t="s">
        <v>4</v>
      </c>
      <c r="E48" s="128" t="s">
        <v>214</v>
      </c>
      <c r="F48" s="128" t="s">
        <v>12</v>
      </c>
      <c r="G48" s="128">
        <v>4</v>
      </c>
      <c r="H48" s="162"/>
      <c r="I48" s="162"/>
      <c r="J48" s="162"/>
      <c r="K48" s="162"/>
      <c r="L48" s="36" t="s">
        <v>12</v>
      </c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58"/>
      <c r="AD48" s="158"/>
      <c r="AE48" s="158"/>
      <c r="AF48" s="158"/>
      <c r="AG48" s="158">
        <v>11.93</v>
      </c>
      <c r="AH48" s="158">
        <v>15.49</v>
      </c>
      <c r="AI48" s="158">
        <v>17.489999999999998</v>
      </c>
      <c r="AJ48" s="158">
        <v>18.100000000000001</v>
      </c>
      <c r="AK48" s="158">
        <v>18.95</v>
      </c>
      <c r="AL48" s="158">
        <v>19.649999999999999</v>
      </c>
      <c r="AM48" s="158">
        <v>20.260000000000002</v>
      </c>
      <c r="AN48" s="158">
        <v>21.15</v>
      </c>
      <c r="AO48" s="158">
        <v>22.24</v>
      </c>
      <c r="AP48" s="158">
        <v>21.07</v>
      </c>
      <c r="AQ48" s="158">
        <v>20.9</v>
      </c>
      <c r="AR48" s="158">
        <v>21.1</v>
      </c>
      <c r="AS48" s="158">
        <v>21.1</v>
      </c>
      <c r="AT48" s="158">
        <v>22</v>
      </c>
      <c r="AU48" s="158">
        <v>22.3</v>
      </c>
      <c r="AV48" s="158">
        <v>22.5</v>
      </c>
      <c r="AW48" s="158">
        <v>21.9</v>
      </c>
      <c r="AX48" s="158">
        <v>22.8</v>
      </c>
      <c r="AY48" s="158">
        <v>22.5</v>
      </c>
      <c r="AZ48" s="158">
        <v>23</v>
      </c>
      <c r="BA48" s="158">
        <v>22.51</v>
      </c>
      <c r="BB48" s="158">
        <v>23.46</v>
      </c>
      <c r="BC48" s="158">
        <v>23.31</v>
      </c>
      <c r="BD48" s="158">
        <v>23.09</v>
      </c>
      <c r="BE48" s="158">
        <v>23.07</v>
      </c>
      <c r="BF48" s="158">
        <v>23.39</v>
      </c>
      <c r="BG48" s="158">
        <v>24.15</v>
      </c>
      <c r="BH48" s="158">
        <v>24.01</v>
      </c>
      <c r="BI48" s="158">
        <v>26.01</v>
      </c>
      <c r="BJ48" s="158">
        <v>24.74</v>
      </c>
      <c r="BK48" s="158">
        <v>24.4</v>
      </c>
      <c r="BL48" s="158">
        <v>25.07</v>
      </c>
      <c r="BM48" s="158">
        <v>25.32</v>
      </c>
      <c r="BN48" s="158">
        <v>25.19</v>
      </c>
      <c r="BO48" s="158">
        <v>26.42</v>
      </c>
      <c r="BP48" s="158">
        <v>25.34</v>
      </c>
      <c r="BQ48" s="158">
        <v>25.66</v>
      </c>
      <c r="BR48" s="158">
        <v>25.68</v>
      </c>
      <c r="BS48" s="162">
        <v>25.96</v>
      </c>
      <c r="BT48" s="158">
        <v>25.84</v>
      </c>
      <c r="BU48" s="162">
        <v>26.06</v>
      </c>
      <c r="BV48" s="162">
        <v>28</v>
      </c>
      <c r="BW48" s="162">
        <v>27.05</v>
      </c>
      <c r="BX48" s="161">
        <v>26.39</v>
      </c>
      <c r="BY48" s="161">
        <v>27.08</v>
      </c>
      <c r="BZ48" s="161">
        <v>27.05</v>
      </c>
    </row>
    <row r="49" spans="1:78" ht="16">
      <c r="A49" s="129">
        <v>119</v>
      </c>
      <c r="B49" s="130" t="s">
        <v>96</v>
      </c>
      <c r="C49" s="131" t="s">
        <v>213</v>
      </c>
      <c r="D49" s="131" t="s">
        <v>4</v>
      </c>
      <c r="E49" s="131" t="s">
        <v>214</v>
      </c>
      <c r="F49" s="131" t="s">
        <v>12</v>
      </c>
      <c r="G49" s="131">
        <v>4</v>
      </c>
      <c r="H49" s="161"/>
      <c r="I49" s="161"/>
      <c r="J49" s="161"/>
      <c r="K49" s="161"/>
      <c r="L49" s="36" t="s">
        <v>12</v>
      </c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59"/>
      <c r="AD49" s="159"/>
      <c r="AE49" s="159"/>
      <c r="AF49" s="159"/>
      <c r="AG49" s="159">
        <v>6.53</v>
      </c>
      <c r="AH49" s="159">
        <v>7.8</v>
      </c>
      <c r="AI49" s="159">
        <v>9.86</v>
      </c>
      <c r="AJ49" s="159">
        <v>13.43</v>
      </c>
      <c r="AK49" s="159">
        <v>14.96</v>
      </c>
      <c r="AL49" s="159">
        <v>16.62</v>
      </c>
      <c r="AM49" s="159">
        <v>17.37</v>
      </c>
      <c r="AN49" s="159">
        <v>18.09</v>
      </c>
      <c r="AO49" s="159">
        <v>18.350000000000001</v>
      </c>
      <c r="AP49" s="159">
        <v>17.809999999999999</v>
      </c>
      <c r="AQ49" s="159">
        <v>19.7</v>
      </c>
      <c r="AR49" s="159">
        <v>18.7</v>
      </c>
      <c r="AS49" s="159">
        <v>20</v>
      </c>
      <c r="AT49" s="159">
        <v>19.399999999999999</v>
      </c>
      <c r="AU49" s="159">
        <v>20.6</v>
      </c>
      <c r="AV49" s="159">
        <v>19.600000000000001</v>
      </c>
      <c r="AW49" s="159">
        <v>19.600000000000001</v>
      </c>
      <c r="AX49" s="159">
        <v>21.4</v>
      </c>
      <c r="AY49" s="159">
        <v>20.3</v>
      </c>
      <c r="AZ49" s="159">
        <v>22</v>
      </c>
      <c r="BA49" s="159">
        <v>20.23</v>
      </c>
      <c r="BB49" s="159">
        <v>20.78</v>
      </c>
      <c r="BC49" s="159">
        <v>22.17</v>
      </c>
      <c r="BD49" s="159">
        <v>21.38</v>
      </c>
      <c r="BE49" s="159">
        <v>22.21</v>
      </c>
      <c r="BF49" s="159">
        <v>22.5</v>
      </c>
      <c r="BG49" s="159">
        <v>22.09</v>
      </c>
      <c r="BH49" s="159">
        <v>23.77</v>
      </c>
      <c r="BI49" s="159">
        <v>24.59</v>
      </c>
      <c r="BJ49" s="159">
        <v>22.72</v>
      </c>
      <c r="BK49" s="159">
        <v>22.18</v>
      </c>
      <c r="BL49" s="159">
        <v>23.98</v>
      </c>
      <c r="BM49" s="159">
        <v>22.78</v>
      </c>
      <c r="BN49" s="159">
        <v>24.24</v>
      </c>
      <c r="BO49" s="159">
        <v>23.46</v>
      </c>
      <c r="BP49" s="159">
        <v>24.74</v>
      </c>
      <c r="BQ49" s="159">
        <v>23.6</v>
      </c>
      <c r="BR49" s="159">
        <v>25.78</v>
      </c>
      <c r="BS49" s="161">
        <v>27.22</v>
      </c>
      <c r="BT49" s="159">
        <v>25.66</v>
      </c>
      <c r="BU49" s="161">
        <v>24.78</v>
      </c>
      <c r="BV49" s="161">
        <v>25.64</v>
      </c>
      <c r="BW49" s="161">
        <v>24.13</v>
      </c>
      <c r="BX49" s="161">
        <v>23.93</v>
      </c>
      <c r="BY49" s="161">
        <v>24.28</v>
      </c>
      <c r="BZ49" s="161">
        <v>25</v>
      </c>
    </row>
    <row r="50" spans="1:78" ht="16">
      <c r="A50" s="129">
        <v>119</v>
      </c>
      <c r="B50" s="130" t="s">
        <v>97</v>
      </c>
      <c r="C50" s="131" t="s">
        <v>213</v>
      </c>
      <c r="D50" s="131" t="s">
        <v>4</v>
      </c>
      <c r="E50" s="131" t="s">
        <v>214</v>
      </c>
      <c r="F50" s="131" t="s">
        <v>12</v>
      </c>
      <c r="G50" s="131">
        <v>4</v>
      </c>
      <c r="H50" s="161"/>
      <c r="I50" s="161"/>
      <c r="J50" s="161"/>
      <c r="K50" s="161"/>
      <c r="L50" s="36" t="s">
        <v>12</v>
      </c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59"/>
      <c r="AD50" s="159"/>
      <c r="AE50" s="159"/>
      <c r="AF50" s="159"/>
      <c r="AG50" s="159">
        <v>11.94</v>
      </c>
      <c r="AH50" s="159">
        <v>15.02</v>
      </c>
      <c r="AI50" s="159">
        <v>16.13</v>
      </c>
      <c r="AJ50" s="159">
        <v>17.18</v>
      </c>
      <c r="AK50" s="159">
        <v>17.5</v>
      </c>
      <c r="AL50" s="159">
        <v>18.96</v>
      </c>
      <c r="AM50" s="159">
        <v>19.52</v>
      </c>
      <c r="AN50" s="159">
        <v>20.079999999999998</v>
      </c>
      <c r="AO50" s="159">
        <v>20.62</v>
      </c>
      <c r="AP50" s="159">
        <v>19.95</v>
      </c>
      <c r="AQ50" s="159">
        <v>20.9</v>
      </c>
      <c r="AR50" s="159">
        <v>20.7</v>
      </c>
      <c r="AS50" s="159">
        <v>20.3</v>
      </c>
      <c r="AT50" s="159">
        <v>21</v>
      </c>
      <c r="AU50" s="159">
        <v>21.6</v>
      </c>
      <c r="AV50" s="159">
        <v>21.7</v>
      </c>
      <c r="AW50" s="159">
        <v>21.9</v>
      </c>
      <c r="AX50" s="159">
        <v>21.9</v>
      </c>
      <c r="AY50" s="159">
        <v>21.7</v>
      </c>
      <c r="AZ50" s="159">
        <v>22.7</v>
      </c>
      <c r="BA50" s="159">
        <v>22.75</v>
      </c>
      <c r="BB50" s="159">
        <v>23.31</v>
      </c>
      <c r="BC50" s="159">
        <v>23.29</v>
      </c>
      <c r="BD50" s="159">
        <v>23.33</v>
      </c>
      <c r="BE50" s="159">
        <v>23.36</v>
      </c>
      <c r="BF50" s="159">
        <v>25.22</v>
      </c>
      <c r="BG50" s="159">
        <v>23.96</v>
      </c>
      <c r="BH50" s="159">
        <v>23.66</v>
      </c>
      <c r="BI50" s="159">
        <v>24.75</v>
      </c>
      <c r="BJ50" s="159">
        <v>23.99</v>
      </c>
      <c r="BK50" s="159">
        <v>24.36</v>
      </c>
      <c r="BL50" s="159">
        <v>26.34</v>
      </c>
      <c r="BM50" s="159">
        <v>24.6</v>
      </c>
      <c r="BN50" s="159">
        <v>24.68</v>
      </c>
      <c r="BO50" s="159">
        <v>25.54</v>
      </c>
      <c r="BP50" s="159">
        <v>26.52</v>
      </c>
      <c r="BQ50" s="159">
        <v>25.91</v>
      </c>
      <c r="BR50" s="159">
        <v>26.17</v>
      </c>
      <c r="BS50" s="159">
        <v>27.02</v>
      </c>
      <c r="BT50" s="159">
        <v>27.11</v>
      </c>
      <c r="BU50" s="161">
        <v>27.47</v>
      </c>
      <c r="BV50" s="161">
        <v>28.45</v>
      </c>
      <c r="BW50" s="161">
        <v>28.36</v>
      </c>
      <c r="BX50" s="161">
        <v>26.78</v>
      </c>
      <c r="BY50" s="161">
        <v>27.29</v>
      </c>
      <c r="BZ50" s="161">
        <v>27.89</v>
      </c>
    </row>
    <row r="51" spans="1:78" ht="17" thickBot="1">
      <c r="A51" s="132">
        <v>119</v>
      </c>
      <c r="B51" s="133" t="s">
        <v>98</v>
      </c>
      <c r="C51" s="134" t="s">
        <v>213</v>
      </c>
      <c r="D51" s="134" t="s">
        <v>4</v>
      </c>
      <c r="E51" s="134" t="s">
        <v>214</v>
      </c>
      <c r="F51" s="134" t="s">
        <v>12</v>
      </c>
      <c r="G51" s="134">
        <v>4</v>
      </c>
      <c r="H51" s="163"/>
      <c r="I51" s="163"/>
      <c r="J51" s="163"/>
      <c r="K51" s="163"/>
      <c r="L51" s="36" t="s">
        <v>12</v>
      </c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0"/>
      <c r="AD51" s="160"/>
      <c r="AE51" s="160"/>
      <c r="AF51" s="160"/>
      <c r="AG51" s="160">
        <v>8.81</v>
      </c>
      <c r="AH51" s="160">
        <v>12.46</v>
      </c>
      <c r="AI51" s="160">
        <v>14.92</v>
      </c>
      <c r="AJ51" s="160">
        <v>16.14</v>
      </c>
      <c r="AK51" s="160">
        <v>16.64</v>
      </c>
      <c r="AL51" s="160">
        <v>17.68</v>
      </c>
      <c r="AM51" s="160">
        <v>18.09</v>
      </c>
      <c r="AN51" s="160">
        <v>18.920000000000002</v>
      </c>
      <c r="AO51" s="160">
        <v>20.16</v>
      </c>
      <c r="AP51" s="160">
        <v>18.79</v>
      </c>
      <c r="AQ51" s="160">
        <v>19.600000000000001</v>
      </c>
      <c r="AR51" s="160">
        <v>19</v>
      </c>
      <c r="AS51" s="160">
        <v>19.100000000000001</v>
      </c>
      <c r="AT51" s="160">
        <v>20.8</v>
      </c>
      <c r="AU51" s="160">
        <v>20.399999999999999</v>
      </c>
      <c r="AV51" s="160">
        <v>21.6</v>
      </c>
      <c r="AW51" s="160">
        <v>20.9</v>
      </c>
      <c r="AX51" s="160">
        <v>20.6</v>
      </c>
      <c r="AY51" s="160">
        <v>21.7</v>
      </c>
      <c r="AZ51" s="160">
        <v>21.3</v>
      </c>
      <c r="BA51" s="160">
        <v>20.88</v>
      </c>
      <c r="BB51" s="160">
        <v>22.28</v>
      </c>
      <c r="BC51" s="160">
        <v>22.18</v>
      </c>
      <c r="BD51" s="160">
        <v>22.77</v>
      </c>
      <c r="BE51" s="160">
        <v>21.88</v>
      </c>
      <c r="BF51" s="160">
        <v>22.88</v>
      </c>
      <c r="BG51" s="160">
        <v>22.45</v>
      </c>
      <c r="BH51" s="160">
        <v>22.27</v>
      </c>
      <c r="BI51" s="160">
        <v>22.69</v>
      </c>
      <c r="BJ51" s="160">
        <v>21.85</v>
      </c>
      <c r="BK51" s="160">
        <v>22.56</v>
      </c>
      <c r="BL51" s="160">
        <v>23.45</v>
      </c>
      <c r="BM51" s="160">
        <v>22.97</v>
      </c>
      <c r="BN51" s="160">
        <v>23.09</v>
      </c>
      <c r="BO51" s="160">
        <v>23.55</v>
      </c>
      <c r="BP51" s="160">
        <v>25.47</v>
      </c>
      <c r="BQ51" s="160">
        <v>23.74</v>
      </c>
      <c r="BR51" s="160">
        <v>24.3</v>
      </c>
      <c r="BS51" s="163">
        <v>24.22</v>
      </c>
      <c r="BT51" s="160">
        <v>24.84</v>
      </c>
      <c r="BU51" s="163">
        <v>24.14</v>
      </c>
      <c r="BV51" s="163">
        <v>25</v>
      </c>
      <c r="BW51" s="163">
        <v>25.14</v>
      </c>
      <c r="BX51" s="163">
        <v>26.17</v>
      </c>
      <c r="BY51" s="163">
        <v>25.69</v>
      </c>
      <c r="BZ51" s="161">
        <v>24.7</v>
      </c>
    </row>
    <row r="52" spans="1:78" ht="17" thickBot="1">
      <c r="A52" s="184">
        <v>119</v>
      </c>
      <c r="B52" s="185" t="s">
        <v>99</v>
      </c>
      <c r="C52" s="186" t="s">
        <v>213</v>
      </c>
      <c r="D52" s="186" t="s">
        <v>4</v>
      </c>
      <c r="E52" s="186" t="s">
        <v>214</v>
      </c>
      <c r="F52" s="186" t="s">
        <v>12</v>
      </c>
      <c r="G52" s="186">
        <v>4</v>
      </c>
      <c r="H52" s="163"/>
      <c r="I52" s="163"/>
      <c r="J52" s="163"/>
      <c r="K52" s="163"/>
      <c r="L52" s="36" t="s">
        <v>12</v>
      </c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0"/>
      <c r="AD52" s="160"/>
      <c r="AE52" s="160"/>
      <c r="AF52" s="160"/>
      <c r="AG52" s="160">
        <v>10.24</v>
      </c>
      <c r="AH52" s="160">
        <v>12.5</v>
      </c>
      <c r="AI52" s="160">
        <v>15.92</v>
      </c>
      <c r="AJ52" s="160">
        <v>16.3</v>
      </c>
      <c r="AK52" s="160">
        <v>16.41</v>
      </c>
      <c r="AL52" s="160">
        <v>17.32</v>
      </c>
      <c r="AM52" s="160">
        <v>17.98</v>
      </c>
      <c r="AN52" s="160">
        <v>18.649999999999999</v>
      </c>
      <c r="AO52" s="160">
        <v>20.07</v>
      </c>
      <c r="AP52" s="160">
        <v>20.170000000000002</v>
      </c>
      <c r="AQ52" s="160">
        <v>20</v>
      </c>
      <c r="AR52" s="160">
        <v>19.8</v>
      </c>
      <c r="AS52" s="160">
        <v>19.8</v>
      </c>
      <c r="AT52" s="160">
        <v>20.100000000000001</v>
      </c>
      <c r="AU52" s="160">
        <v>20.100000000000001</v>
      </c>
      <c r="AV52" s="160">
        <v>21.2</v>
      </c>
      <c r="AW52" s="160">
        <v>21.1</v>
      </c>
      <c r="AX52" s="160">
        <v>21.3</v>
      </c>
      <c r="AY52" s="160">
        <v>21.2</v>
      </c>
      <c r="AZ52" s="160">
        <v>21.8</v>
      </c>
      <c r="BA52" s="160">
        <v>21.55</v>
      </c>
      <c r="BB52" s="160">
        <v>22.47</v>
      </c>
      <c r="BC52" s="160">
        <v>21.79</v>
      </c>
      <c r="BD52" s="160">
        <v>22.83</v>
      </c>
      <c r="BE52" s="160">
        <v>21.55</v>
      </c>
      <c r="BF52" s="160">
        <v>22.27</v>
      </c>
      <c r="BG52" s="160">
        <v>23.56</v>
      </c>
      <c r="BH52" s="160">
        <v>23.04</v>
      </c>
      <c r="BI52" s="160">
        <v>24.12</v>
      </c>
      <c r="BJ52" s="160">
        <v>23.03</v>
      </c>
      <c r="BK52" s="160">
        <v>23.68</v>
      </c>
      <c r="BL52" s="160">
        <v>24.01</v>
      </c>
      <c r="BM52" s="160">
        <v>23.38</v>
      </c>
      <c r="BN52" s="160">
        <v>24.53</v>
      </c>
      <c r="BO52" s="160">
        <v>23.66</v>
      </c>
      <c r="BP52" s="160">
        <v>24.52</v>
      </c>
      <c r="BQ52" s="160">
        <v>24.28</v>
      </c>
      <c r="BR52" s="160">
        <v>24.4</v>
      </c>
      <c r="BS52" s="163">
        <v>25.23</v>
      </c>
      <c r="BT52" s="160">
        <v>24.39</v>
      </c>
      <c r="BU52" s="163">
        <v>24.85</v>
      </c>
      <c r="BV52" s="163">
        <v>22.84</v>
      </c>
      <c r="BW52" s="163"/>
      <c r="BX52" s="161"/>
      <c r="BY52" s="161"/>
      <c r="BZ52" s="161"/>
    </row>
    <row r="53" spans="1:78" ht="16">
      <c r="A53" s="126">
        <v>122</v>
      </c>
      <c r="B53" s="127" t="s">
        <v>140</v>
      </c>
      <c r="C53" s="128" t="s">
        <v>213</v>
      </c>
      <c r="D53" s="128" t="s">
        <v>19</v>
      </c>
      <c r="E53" s="128" t="s">
        <v>214</v>
      </c>
      <c r="F53" s="128" t="s">
        <v>12</v>
      </c>
      <c r="G53" s="128">
        <v>4</v>
      </c>
      <c r="H53" s="162"/>
      <c r="I53" s="162"/>
      <c r="J53" s="162"/>
      <c r="K53" s="162"/>
      <c r="L53" s="36" t="s">
        <v>12</v>
      </c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58"/>
      <c r="AD53" s="158"/>
      <c r="AE53" s="158"/>
      <c r="AF53" s="158"/>
      <c r="AG53" s="158">
        <v>10.95</v>
      </c>
      <c r="AH53" s="158">
        <v>13.14</v>
      </c>
      <c r="AI53" s="158">
        <v>17.649999999999999</v>
      </c>
      <c r="AJ53" s="158">
        <v>18.059999999999999</v>
      </c>
      <c r="AK53" s="158">
        <v>18.079999999999998</v>
      </c>
      <c r="AL53" s="158">
        <v>18.510000000000002</v>
      </c>
      <c r="AM53" s="158">
        <v>19.64</v>
      </c>
      <c r="AN53" s="158">
        <v>20.3</v>
      </c>
      <c r="AO53" s="158">
        <v>20.43</v>
      </c>
      <c r="AP53" s="158">
        <v>21.55</v>
      </c>
      <c r="AQ53" s="158">
        <v>21.5</v>
      </c>
      <c r="AR53" s="158">
        <v>22.3</v>
      </c>
      <c r="AS53" s="158">
        <v>22.8</v>
      </c>
      <c r="AT53" s="158">
        <v>22.6</v>
      </c>
      <c r="AU53" s="158">
        <v>23.6</v>
      </c>
      <c r="AV53" s="158">
        <v>23.4</v>
      </c>
      <c r="AW53" s="158">
        <v>24.3</v>
      </c>
      <c r="AX53" s="158">
        <v>23.6</v>
      </c>
      <c r="AY53" s="158">
        <v>23.3</v>
      </c>
      <c r="AZ53" s="158">
        <v>25.1</v>
      </c>
      <c r="BA53" s="158">
        <v>24.2</v>
      </c>
      <c r="BB53" s="158">
        <v>25.12</v>
      </c>
      <c r="BC53" s="158">
        <v>25.59</v>
      </c>
      <c r="BD53" s="158">
        <v>26.09</v>
      </c>
      <c r="BE53" s="158">
        <v>26.3</v>
      </c>
      <c r="BF53" s="158">
        <v>25.89</v>
      </c>
      <c r="BG53" s="158">
        <v>25.89</v>
      </c>
      <c r="BH53" s="158">
        <v>26.41</v>
      </c>
      <c r="BI53" s="158">
        <v>28.31</v>
      </c>
      <c r="BJ53" s="158">
        <v>26.89</v>
      </c>
      <c r="BK53" s="158">
        <v>27.68</v>
      </c>
      <c r="BL53" s="158">
        <v>27.59</v>
      </c>
      <c r="BM53" s="158">
        <v>27.84</v>
      </c>
      <c r="BN53" s="158">
        <v>28.66</v>
      </c>
      <c r="BO53" s="158">
        <v>29.07</v>
      </c>
      <c r="BP53" s="158">
        <v>30.04</v>
      </c>
      <c r="BQ53" s="158">
        <v>29.89</v>
      </c>
      <c r="BR53" s="158">
        <v>30.99</v>
      </c>
      <c r="BS53" s="158">
        <v>31.72</v>
      </c>
      <c r="BT53" s="158">
        <v>32.39</v>
      </c>
      <c r="BU53" s="162">
        <v>30.22</v>
      </c>
      <c r="BV53" s="162">
        <v>31.11</v>
      </c>
      <c r="BW53" s="162">
        <v>31.96</v>
      </c>
      <c r="BX53" s="161">
        <v>30.67</v>
      </c>
      <c r="BY53" s="161">
        <v>30.2</v>
      </c>
      <c r="BZ53" s="161">
        <v>30.62</v>
      </c>
    </row>
    <row r="54" spans="1:78" ht="16">
      <c r="A54" s="129">
        <v>122</v>
      </c>
      <c r="B54" s="130" t="s">
        <v>142</v>
      </c>
      <c r="C54" s="131" t="s">
        <v>213</v>
      </c>
      <c r="D54" s="131" t="s">
        <v>19</v>
      </c>
      <c r="E54" s="131" t="s">
        <v>214</v>
      </c>
      <c r="F54" s="131" t="s">
        <v>12</v>
      </c>
      <c r="G54" s="131">
        <v>4</v>
      </c>
      <c r="H54" s="161"/>
      <c r="I54" s="161"/>
      <c r="J54" s="161"/>
      <c r="K54" s="161"/>
      <c r="L54" s="36" t="s">
        <v>12</v>
      </c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59"/>
      <c r="AD54" s="159"/>
      <c r="AE54" s="159"/>
      <c r="AF54" s="159"/>
      <c r="AG54" s="159">
        <v>9.33</v>
      </c>
      <c r="AH54" s="159">
        <v>11.51</v>
      </c>
      <c r="AI54" s="159">
        <v>14.6</v>
      </c>
      <c r="AJ54" s="159">
        <v>17.8</v>
      </c>
      <c r="AK54" s="159">
        <v>18.41</v>
      </c>
      <c r="AL54" s="159">
        <v>18.28</v>
      </c>
      <c r="AM54" s="159">
        <v>18.3</v>
      </c>
      <c r="AN54" s="159">
        <v>19.38</v>
      </c>
      <c r="AO54" s="159">
        <v>19.02</v>
      </c>
      <c r="AP54" s="159">
        <v>20.28</v>
      </c>
      <c r="AQ54" s="159">
        <v>19.8</v>
      </c>
      <c r="AR54" s="159">
        <v>20</v>
      </c>
      <c r="AS54" s="159">
        <v>20.399999999999999</v>
      </c>
      <c r="AT54" s="159">
        <v>20.6</v>
      </c>
      <c r="AU54" s="159">
        <v>21</v>
      </c>
      <c r="AV54" s="159">
        <v>21.1</v>
      </c>
      <c r="AW54" s="159">
        <v>21.3</v>
      </c>
      <c r="AX54" s="159">
        <v>21.4</v>
      </c>
      <c r="AY54" s="159">
        <v>21.7</v>
      </c>
      <c r="AZ54" s="159">
        <v>22</v>
      </c>
      <c r="BA54" s="159">
        <v>21.68</v>
      </c>
      <c r="BB54" s="159">
        <v>22.19</v>
      </c>
      <c r="BC54" s="159">
        <v>22.64</v>
      </c>
      <c r="BD54" s="159">
        <v>23.89</v>
      </c>
      <c r="BE54" s="159">
        <v>24.23</v>
      </c>
      <c r="BF54" s="159">
        <v>23.28</v>
      </c>
      <c r="BG54" s="159">
        <v>24.47</v>
      </c>
      <c r="BH54" s="159">
        <v>24.79</v>
      </c>
      <c r="BI54" s="159">
        <v>25.14</v>
      </c>
      <c r="BJ54" s="159">
        <v>25.84</v>
      </c>
      <c r="BK54" s="159">
        <v>26.68</v>
      </c>
      <c r="BL54" s="159">
        <v>26.14</v>
      </c>
      <c r="BM54" s="159">
        <v>27.18</v>
      </c>
      <c r="BN54" s="159">
        <v>27.03</v>
      </c>
      <c r="BO54" s="159">
        <v>27.25</v>
      </c>
      <c r="BP54" s="159">
        <v>28.74</v>
      </c>
      <c r="BQ54" s="159">
        <v>27.76</v>
      </c>
      <c r="BR54" s="159">
        <v>28.08</v>
      </c>
      <c r="BS54" s="159">
        <v>28.26</v>
      </c>
      <c r="BT54" s="159">
        <v>28.18</v>
      </c>
      <c r="BU54" s="161">
        <v>28.56</v>
      </c>
      <c r="BV54" s="161">
        <v>29.1</v>
      </c>
      <c r="BW54" s="161">
        <v>26.95</v>
      </c>
      <c r="BX54" s="161">
        <v>26.73</v>
      </c>
      <c r="BY54" s="161">
        <v>26.93</v>
      </c>
      <c r="BZ54" s="161">
        <v>28.35</v>
      </c>
    </row>
    <row r="55" spans="1:78" ht="16">
      <c r="A55" s="129">
        <v>122</v>
      </c>
      <c r="B55" s="130" t="s">
        <v>143</v>
      </c>
      <c r="C55" s="131" t="s">
        <v>213</v>
      </c>
      <c r="D55" s="131" t="s">
        <v>19</v>
      </c>
      <c r="E55" s="131" t="s">
        <v>214</v>
      </c>
      <c r="F55" s="131" t="s">
        <v>12</v>
      </c>
      <c r="G55" s="131">
        <v>4</v>
      </c>
      <c r="H55" s="161"/>
      <c r="I55" s="161"/>
      <c r="J55" s="161"/>
      <c r="K55" s="161"/>
      <c r="L55" s="36" t="s">
        <v>12</v>
      </c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59"/>
      <c r="AD55" s="159"/>
      <c r="AE55" s="159"/>
      <c r="AF55" s="159"/>
      <c r="AG55" s="159">
        <v>8.83</v>
      </c>
      <c r="AH55" s="159">
        <v>11.14</v>
      </c>
      <c r="AI55" s="159">
        <v>15.52</v>
      </c>
      <c r="AJ55" s="159">
        <v>16.82</v>
      </c>
      <c r="AK55" s="159">
        <v>17.399999999999999</v>
      </c>
      <c r="AL55" s="159">
        <v>18.23</v>
      </c>
      <c r="AM55" s="159">
        <v>18.25</v>
      </c>
      <c r="AN55" s="159">
        <v>18.690000000000001</v>
      </c>
      <c r="AO55" s="159">
        <v>18.670000000000002</v>
      </c>
      <c r="AP55" s="159">
        <v>19.68</v>
      </c>
      <c r="AQ55" s="159">
        <v>19.2</v>
      </c>
      <c r="AR55" s="159">
        <v>20.100000000000001</v>
      </c>
      <c r="AS55" s="159">
        <v>20.9</v>
      </c>
      <c r="AT55" s="159">
        <v>20.100000000000001</v>
      </c>
      <c r="AU55" s="159">
        <v>21.3</v>
      </c>
      <c r="AV55" s="159">
        <v>20.9</v>
      </c>
      <c r="AW55" s="159">
        <v>20.9</v>
      </c>
      <c r="AX55" s="159">
        <v>21.1</v>
      </c>
      <c r="AY55" s="159">
        <v>21.9</v>
      </c>
      <c r="AZ55" s="159">
        <v>22</v>
      </c>
      <c r="BA55" s="159">
        <v>21.44</v>
      </c>
      <c r="BB55" s="159">
        <v>21.99</v>
      </c>
      <c r="BC55" s="159">
        <v>23.17</v>
      </c>
      <c r="BD55" s="159">
        <v>23.49</v>
      </c>
      <c r="BE55" s="159">
        <v>22.51</v>
      </c>
      <c r="BF55" s="159">
        <v>22.35</v>
      </c>
      <c r="BG55" s="159">
        <v>23.05</v>
      </c>
      <c r="BH55" s="159">
        <v>24.17</v>
      </c>
      <c r="BI55" s="159">
        <v>22.98</v>
      </c>
      <c r="BJ55" s="159">
        <v>23.12</v>
      </c>
      <c r="BK55" s="159">
        <v>25.08</v>
      </c>
      <c r="BL55" s="159">
        <v>26.02</v>
      </c>
      <c r="BM55" s="159">
        <v>23.69</v>
      </c>
      <c r="BN55" s="159">
        <v>25.13</v>
      </c>
      <c r="BO55" s="159">
        <v>23.68</v>
      </c>
      <c r="BP55" s="159">
        <v>24.41</v>
      </c>
      <c r="BQ55" s="159">
        <v>25.41</v>
      </c>
      <c r="BR55" s="159">
        <v>26.79</v>
      </c>
      <c r="BS55" s="159">
        <v>24.84</v>
      </c>
      <c r="BT55" s="159">
        <v>24.9</v>
      </c>
      <c r="BU55" s="161">
        <v>26.2</v>
      </c>
      <c r="BV55" s="161">
        <v>25.86</v>
      </c>
      <c r="BW55" s="161">
        <v>24.9</v>
      </c>
      <c r="BX55" s="161">
        <v>25.66</v>
      </c>
      <c r="BY55" s="161">
        <v>26.26</v>
      </c>
      <c r="BZ55" s="161">
        <v>24.72</v>
      </c>
    </row>
    <row r="56" spans="1:78" ht="16">
      <c r="A56" s="129">
        <v>122</v>
      </c>
      <c r="B56" s="130" t="s">
        <v>144</v>
      </c>
      <c r="C56" s="131" t="s">
        <v>213</v>
      </c>
      <c r="D56" s="131" t="s">
        <v>19</v>
      </c>
      <c r="E56" s="131" t="s">
        <v>214</v>
      </c>
      <c r="F56" s="131" t="s">
        <v>12</v>
      </c>
      <c r="G56" s="131">
        <v>4</v>
      </c>
      <c r="H56" s="161"/>
      <c r="I56" s="161"/>
      <c r="J56" s="161"/>
      <c r="K56" s="161"/>
      <c r="L56" s="36" t="s">
        <v>12</v>
      </c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59"/>
      <c r="AD56" s="159"/>
      <c r="AE56" s="159"/>
      <c r="AF56" s="159"/>
      <c r="AG56" s="159">
        <v>8.3699999999999992</v>
      </c>
      <c r="AH56" s="159">
        <v>8.61</v>
      </c>
      <c r="AI56" s="159">
        <v>11.76</v>
      </c>
      <c r="AJ56" s="159">
        <v>14.24</v>
      </c>
      <c r="AK56" s="159">
        <v>14.81</v>
      </c>
      <c r="AL56" s="159">
        <v>15.65</v>
      </c>
      <c r="AM56" s="159">
        <v>15.7</v>
      </c>
      <c r="AN56" s="159">
        <v>16.22</v>
      </c>
      <c r="AO56" s="159">
        <v>16.93</v>
      </c>
      <c r="AP56" s="159">
        <v>17.78</v>
      </c>
      <c r="AQ56" s="159">
        <v>17.3</v>
      </c>
      <c r="AR56" s="159">
        <v>18.7</v>
      </c>
      <c r="AS56" s="159">
        <v>18.3</v>
      </c>
      <c r="AT56" s="159">
        <v>18.7</v>
      </c>
      <c r="AU56" s="159">
        <v>18.399999999999999</v>
      </c>
      <c r="AV56" s="159">
        <v>18.7</v>
      </c>
      <c r="AW56" s="159">
        <v>19</v>
      </c>
      <c r="AX56" s="159">
        <v>19.100000000000001</v>
      </c>
      <c r="AY56" s="159">
        <v>18.899999999999999</v>
      </c>
      <c r="AZ56" s="159">
        <v>19.8</v>
      </c>
      <c r="BA56" s="159">
        <v>19.41</v>
      </c>
      <c r="BB56" s="159">
        <v>18.989999999999998</v>
      </c>
      <c r="BC56" s="159">
        <v>19.420000000000002</v>
      </c>
      <c r="BD56" s="159">
        <v>20.49</v>
      </c>
      <c r="BE56" s="159">
        <v>19.600000000000001</v>
      </c>
      <c r="BF56" s="159">
        <v>19.88</v>
      </c>
      <c r="BG56" s="159">
        <v>20.69</v>
      </c>
      <c r="BH56" s="159">
        <v>20.34</v>
      </c>
      <c r="BI56" s="159">
        <v>21.04</v>
      </c>
      <c r="BJ56" s="159">
        <v>20.190000000000001</v>
      </c>
      <c r="BK56" s="159">
        <v>20.66</v>
      </c>
      <c r="BL56" s="159">
        <v>20.71</v>
      </c>
      <c r="BM56" s="159">
        <v>20.87</v>
      </c>
      <c r="BN56" s="159">
        <v>20.100000000000001</v>
      </c>
      <c r="BO56" s="159">
        <v>21.71</v>
      </c>
      <c r="BP56" s="159">
        <v>21.16</v>
      </c>
      <c r="BQ56" s="159">
        <v>21.25</v>
      </c>
      <c r="BR56" s="159">
        <v>21.35</v>
      </c>
      <c r="BS56" s="159">
        <v>22.22</v>
      </c>
      <c r="BT56" s="159">
        <v>20.94</v>
      </c>
      <c r="BU56" s="161">
        <v>20.92</v>
      </c>
      <c r="BV56" s="161">
        <v>21.2</v>
      </c>
      <c r="BW56" s="161">
        <v>21.36</v>
      </c>
      <c r="BX56" s="161">
        <v>21.15</v>
      </c>
      <c r="BY56" s="161">
        <v>21.52</v>
      </c>
      <c r="BZ56" s="161">
        <v>22.17</v>
      </c>
    </row>
    <row r="57" spans="1:78" ht="17" thickBot="1">
      <c r="A57" s="132">
        <v>122</v>
      </c>
      <c r="B57" s="133" t="s">
        <v>145</v>
      </c>
      <c r="C57" s="134" t="s">
        <v>213</v>
      </c>
      <c r="D57" s="134" t="s">
        <v>19</v>
      </c>
      <c r="E57" s="134" t="s">
        <v>214</v>
      </c>
      <c r="F57" s="134" t="s">
        <v>12</v>
      </c>
      <c r="G57" s="134">
        <v>4</v>
      </c>
      <c r="H57" s="163"/>
      <c r="I57" s="163"/>
      <c r="J57" s="163"/>
      <c r="K57" s="163"/>
      <c r="L57" s="36" t="s">
        <v>12</v>
      </c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0"/>
      <c r="AD57" s="160"/>
      <c r="AE57" s="160"/>
      <c r="AF57" s="160"/>
      <c r="AG57" s="160">
        <v>7.29</v>
      </c>
      <c r="AH57" s="160">
        <v>9.9600000000000009</v>
      </c>
      <c r="AI57" s="160">
        <v>12.86</v>
      </c>
      <c r="AJ57" s="160">
        <v>14.9</v>
      </c>
      <c r="AK57" s="160">
        <v>16.04</v>
      </c>
      <c r="AL57" s="160">
        <v>16.75</v>
      </c>
      <c r="AM57" s="160">
        <v>16.809999999999999</v>
      </c>
      <c r="AN57" s="160">
        <v>17.399999999999999</v>
      </c>
      <c r="AO57" s="160">
        <v>17.72</v>
      </c>
      <c r="AP57" s="160">
        <v>18.420000000000002</v>
      </c>
      <c r="AQ57" s="160">
        <v>18.399999999999999</v>
      </c>
      <c r="AR57" s="160">
        <v>19.899999999999999</v>
      </c>
      <c r="AS57" s="160">
        <v>19.5</v>
      </c>
      <c r="AT57" s="160">
        <v>20.399999999999999</v>
      </c>
      <c r="AU57" s="160">
        <v>20</v>
      </c>
      <c r="AV57" s="160">
        <v>20.399999999999999</v>
      </c>
      <c r="AW57" s="160">
        <v>20.100000000000001</v>
      </c>
      <c r="AX57" s="160">
        <v>20.7</v>
      </c>
      <c r="AY57" s="160">
        <v>20.9</v>
      </c>
      <c r="AZ57" s="160">
        <v>21.3</v>
      </c>
      <c r="BA57" s="160">
        <v>20.58</v>
      </c>
      <c r="BB57" s="160">
        <v>21.88</v>
      </c>
      <c r="BC57" s="160">
        <v>21.27</v>
      </c>
      <c r="BD57" s="160">
        <v>21.47</v>
      </c>
      <c r="BE57" s="160">
        <v>21.2</v>
      </c>
      <c r="BF57" s="160">
        <v>22.27</v>
      </c>
      <c r="BG57" s="160">
        <v>21.5</v>
      </c>
      <c r="BH57" s="160">
        <v>21.81</v>
      </c>
      <c r="BI57" s="160">
        <v>22.32</v>
      </c>
      <c r="BJ57" s="160">
        <v>22.08</v>
      </c>
      <c r="BK57" s="160">
        <v>22.13</v>
      </c>
      <c r="BL57" s="160">
        <v>22.42</v>
      </c>
      <c r="BM57" s="160">
        <v>22.07</v>
      </c>
      <c r="BN57" s="160">
        <v>22.6</v>
      </c>
      <c r="BO57" s="160">
        <v>22.65</v>
      </c>
      <c r="BP57" s="160">
        <v>22.34</v>
      </c>
      <c r="BQ57" s="160">
        <v>23.04</v>
      </c>
      <c r="BR57" s="160">
        <v>22.39</v>
      </c>
      <c r="BS57" s="160">
        <v>22.26</v>
      </c>
      <c r="BT57" s="160">
        <v>23.44</v>
      </c>
      <c r="BU57" s="163">
        <v>22.43</v>
      </c>
      <c r="BV57" s="163">
        <v>22.13</v>
      </c>
      <c r="BW57" s="163">
        <v>23.18</v>
      </c>
      <c r="BX57" s="163">
        <v>22.38</v>
      </c>
      <c r="BY57" s="163">
        <v>22.62</v>
      </c>
      <c r="BZ57" s="161">
        <v>24.5</v>
      </c>
    </row>
    <row r="58" spans="1:78" ht="16">
      <c r="A58" s="135">
        <v>146</v>
      </c>
      <c r="B58" s="138" t="s">
        <v>124</v>
      </c>
      <c r="C58" s="141" t="s">
        <v>213</v>
      </c>
      <c r="D58" s="141" t="s">
        <v>4</v>
      </c>
      <c r="E58" s="141" t="s">
        <v>214</v>
      </c>
      <c r="F58" s="141" t="s">
        <v>5</v>
      </c>
      <c r="G58" s="141">
        <v>5</v>
      </c>
      <c r="H58" s="162"/>
      <c r="I58" s="162"/>
      <c r="J58" s="162"/>
      <c r="K58" s="162"/>
      <c r="L58" s="36" t="s">
        <v>5</v>
      </c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58"/>
      <c r="AD58" s="158"/>
      <c r="AE58" s="158"/>
      <c r="AF58" s="158"/>
      <c r="AG58" s="162"/>
      <c r="AH58" s="162"/>
      <c r="AI58" s="162"/>
      <c r="AJ58" s="162"/>
      <c r="AK58" s="166"/>
      <c r="AL58" s="166">
        <v>8.82</v>
      </c>
      <c r="AM58" s="166">
        <v>11.06</v>
      </c>
      <c r="AN58" s="166">
        <v>13.04</v>
      </c>
      <c r="AO58" s="166">
        <v>17.05</v>
      </c>
      <c r="AP58" s="166">
        <v>20.77</v>
      </c>
      <c r="AQ58" s="166">
        <v>21.71</v>
      </c>
      <c r="AR58" s="166">
        <v>22.35</v>
      </c>
      <c r="AS58" s="166">
        <v>23.41</v>
      </c>
      <c r="AT58" s="166">
        <v>23.53</v>
      </c>
      <c r="AU58" s="166">
        <v>25.78</v>
      </c>
      <c r="AV58" s="162">
        <v>25.82</v>
      </c>
      <c r="AW58" s="158">
        <v>26.22</v>
      </c>
      <c r="AX58" s="162">
        <v>26.07</v>
      </c>
      <c r="AY58" s="158">
        <v>27.41</v>
      </c>
      <c r="AZ58" s="162">
        <v>27.6</v>
      </c>
      <c r="BA58" s="162">
        <v>27.64</v>
      </c>
      <c r="BB58" s="162">
        <v>28.11</v>
      </c>
      <c r="BC58" s="162">
        <v>28.47</v>
      </c>
      <c r="BD58" s="162">
        <v>29</v>
      </c>
      <c r="BE58" s="162">
        <v>28.96</v>
      </c>
      <c r="BF58" s="162">
        <v>29.33</v>
      </c>
      <c r="BG58" s="162">
        <v>28.94</v>
      </c>
      <c r="BH58" s="162">
        <v>29.25</v>
      </c>
      <c r="BI58" s="162">
        <v>29.24</v>
      </c>
      <c r="BJ58" s="162">
        <v>29.85</v>
      </c>
      <c r="BK58" s="162">
        <v>30.51</v>
      </c>
      <c r="BL58" s="162">
        <v>30.92</v>
      </c>
      <c r="BM58" s="162">
        <v>30.84</v>
      </c>
      <c r="BN58" s="162">
        <v>30.85</v>
      </c>
      <c r="BO58" s="162">
        <v>30.84</v>
      </c>
      <c r="BP58" s="162">
        <v>30.41</v>
      </c>
      <c r="BQ58" s="162">
        <v>30.9</v>
      </c>
      <c r="BR58" s="162">
        <v>31.08</v>
      </c>
      <c r="BS58" s="162">
        <v>30.49</v>
      </c>
      <c r="BT58" s="162">
        <v>31.37</v>
      </c>
      <c r="BU58" s="162">
        <v>31.86</v>
      </c>
      <c r="BV58" s="162">
        <v>31.7</v>
      </c>
      <c r="BW58" s="162">
        <v>30.9</v>
      </c>
      <c r="BX58" s="161">
        <v>30.53</v>
      </c>
      <c r="BY58" s="161">
        <v>30.6</v>
      </c>
      <c r="BZ58" s="161">
        <v>29.89</v>
      </c>
    </row>
    <row r="59" spans="1:78" ht="16">
      <c r="A59" s="136">
        <v>146</v>
      </c>
      <c r="B59" s="139" t="s">
        <v>126</v>
      </c>
      <c r="C59" s="142" t="s">
        <v>213</v>
      </c>
      <c r="D59" s="142" t="s">
        <v>4</v>
      </c>
      <c r="E59" s="142" t="s">
        <v>214</v>
      </c>
      <c r="F59" s="142" t="s">
        <v>5</v>
      </c>
      <c r="G59" s="142">
        <v>5</v>
      </c>
      <c r="H59" s="161"/>
      <c r="I59" s="161"/>
      <c r="J59" s="161"/>
      <c r="K59" s="161"/>
      <c r="L59" s="36" t="s">
        <v>5</v>
      </c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59"/>
      <c r="AD59" s="159"/>
      <c r="AE59" s="159"/>
      <c r="AF59" s="159"/>
      <c r="AG59" s="161"/>
      <c r="AH59" s="161"/>
      <c r="AI59" s="161"/>
      <c r="AJ59" s="161"/>
      <c r="AK59" s="165"/>
      <c r="AL59" s="165">
        <v>13.24</v>
      </c>
      <c r="AM59" s="165">
        <v>15.53</v>
      </c>
      <c r="AN59" s="165">
        <v>19.010000000000002</v>
      </c>
      <c r="AO59" s="165">
        <v>20.46</v>
      </c>
      <c r="AP59" s="165">
        <v>21.15</v>
      </c>
      <c r="AQ59" s="165">
        <v>20.99</v>
      </c>
      <c r="AR59" s="165">
        <v>21.8</v>
      </c>
      <c r="AS59" s="165">
        <v>23.74</v>
      </c>
      <c r="AT59" s="165">
        <v>23.27</v>
      </c>
      <c r="AU59" s="165">
        <v>25.08</v>
      </c>
      <c r="AV59" s="161">
        <v>24.95</v>
      </c>
      <c r="AW59" s="159">
        <v>25</v>
      </c>
      <c r="AX59" s="161">
        <v>25.15</v>
      </c>
      <c r="AY59" s="159">
        <v>26.4</v>
      </c>
      <c r="AZ59" s="161">
        <v>26.64</v>
      </c>
      <c r="BA59" s="161">
        <v>26.37</v>
      </c>
      <c r="BB59" s="161">
        <v>27.04</v>
      </c>
      <c r="BC59" s="161">
        <v>27.21</v>
      </c>
      <c r="BD59" s="161">
        <v>28.02</v>
      </c>
      <c r="BE59" s="161">
        <v>27.09</v>
      </c>
      <c r="BF59" s="161">
        <v>28.3</v>
      </c>
      <c r="BG59" s="161">
        <v>28.01</v>
      </c>
      <c r="BH59" s="161">
        <v>28.03</v>
      </c>
      <c r="BI59" s="161">
        <v>28.85</v>
      </c>
      <c r="BJ59" s="161">
        <v>28.99</v>
      </c>
      <c r="BK59" s="161">
        <v>29.26</v>
      </c>
      <c r="BL59" s="161">
        <v>30.25</v>
      </c>
      <c r="BM59" s="161">
        <v>30.44</v>
      </c>
      <c r="BN59" s="161">
        <v>30.69</v>
      </c>
      <c r="BO59" s="161">
        <v>30.34</v>
      </c>
      <c r="BP59" s="161">
        <v>30.94</v>
      </c>
      <c r="BQ59" s="161">
        <v>30.89</v>
      </c>
      <c r="BR59" s="161">
        <v>31.17</v>
      </c>
      <c r="BS59" s="161">
        <v>31.48</v>
      </c>
      <c r="BT59" s="161">
        <v>31.13</v>
      </c>
      <c r="BU59" s="161">
        <v>30.89</v>
      </c>
      <c r="BV59" s="161">
        <v>31.75</v>
      </c>
      <c r="BW59" s="161">
        <v>30.65</v>
      </c>
      <c r="BX59" s="161">
        <v>30.24</v>
      </c>
      <c r="BY59" s="161">
        <v>30.38</v>
      </c>
      <c r="BZ59" s="161">
        <v>30.9</v>
      </c>
    </row>
    <row r="60" spans="1:78" ht="16">
      <c r="A60" s="136">
        <v>146</v>
      </c>
      <c r="B60" s="139" t="s">
        <v>127</v>
      </c>
      <c r="C60" s="142" t="s">
        <v>213</v>
      </c>
      <c r="D60" s="142" t="s">
        <v>4</v>
      </c>
      <c r="E60" s="142" t="s">
        <v>214</v>
      </c>
      <c r="F60" s="142" t="s">
        <v>5</v>
      </c>
      <c r="G60" s="142">
        <v>5</v>
      </c>
      <c r="H60" s="161"/>
      <c r="I60" s="161"/>
      <c r="J60" s="161"/>
      <c r="K60" s="161"/>
      <c r="L60" s="36" t="s">
        <v>5</v>
      </c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59"/>
      <c r="AD60" s="159"/>
      <c r="AE60" s="159"/>
      <c r="AF60" s="159"/>
      <c r="AG60" s="161"/>
      <c r="AH60" s="161"/>
      <c r="AI60" s="161"/>
      <c r="AJ60" s="161"/>
      <c r="AK60" s="165"/>
      <c r="AL60" s="165">
        <v>9.5500000000000007</v>
      </c>
      <c r="AM60" s="165">
        <v>13.38</v>
      </c>
      <c r="AN60" s="165">
        <v>17.93</v>
      </c>
      <c r="AO60" s="165">
        <v>20.7</v>
      </c>
      <c r="AP60" s="165">
        <v>22.38</v>
      </c>
      <c r="AQ60" s="165">
        <v>23.16</v>
      </c>
      <c r="AR60" s="165">
        <v>23.98</v>
      </c>
      <c r="AS60" s="165">
        <v>25.27</v>
      </c>
      <c r="AT60" s="165">
        <v>25.38</v>
      </c>
      <c r="AU60" s="165">
        <v>26.93</v>
      </c>
      <c r="AV60" s="161">
        <v>27.05</v>
      </c>
      <c r="AW60" s="159">
        <v>27.37</v>
      </c>
      <c r="AX60" s="161">
        <v>27.88</v>
      </c>
      <c r="AY60" s="159">
        <v>28.35</v>
      </c>
      <c r="AZ60" s="161">
        <v>27.75</v>
      </c>
      <c r="BA60" s="161">
        <v>28.28</v>
      </c>
      <c r="BB60" s="161">
        <v>28.3</v>
      </c>
      <c r="BC60" s="161">
        <v>29.07</v>
      </c>
      <c r="BD60" s="161">
        <v>29.84</v>
      </c>
      <c r="BE60" s="161">
        <v>29.43</v>
      </c>
      <c r="BF60" s="161">
        <v>29.71</v>
      </c>
      <c r="BG60" s="161">
        <v>29.88</v>
      </c>
      <c r="BH60" s="161">
        <v>29.61</v>
      </c>
      <c r="BI60" s="161">
        <v>30.85</v>
      </c>
      <c r="BJ60" s="161">
        <v>30.45</v>
      </c>
      <c r="BK60" s="161">
        <v>30.73</v>
      </c>
      <c r="BL60" s="161">
        <v>31.07</v>
      </c>
      <c r="BM60" s="161">
        <v>30.85</v>
      </c>
      <c r="BN60" s="161">
        <v>30.62</v>
      </c>
      <c r="BO60" s="161">
        <v>30.73</v>
      </c>
      <c r="BP60" s="161">
        <v>31.15</v>
      </c>
      <c r="BQ60" s="161">
        <v>31.29</v>
      </c>
      <c r="BR60" s="161">
        <v>31.11</v>
      </c>
      <c r="BS60" s="161">
        <v>30.79</v>
      </c>
      <c r="BT60" s="161">
        <v>31.47</v>
      </c>
      <c r="BU60" s="161">
        <v>31.26</v>
      </c>
      <c r="BV60" s="161">
        <v>32.25</v>
      </c>
      <c r="BW60" s="161">
        <v>31.65</v>
      </c>
      <c r="BX60" s="161">
        <v>31.39</v>
      </c>
      <c r="BY60" s="161">
        <v>30.76</v>
      </c>
      <c r="BZ60" s="161">
        <v>31.11</v>
      </c>
    </row>
    <row r="61" spans="1:78" ht="16">
      <c r="A61" s="136">
        <v>146</v>
      </c>
      <c r="B61" s="139" t="s">
        <v>128</v>
      </c>
      <c r="C61" s="142" t="s">
        <v>213</v>
      </c>
      <c r="D61" s="142" t="s">
        <v>4</v>
      </c>
      <c r="E61" s="142" t="s">
        <v>214</v>
      </c>
      <c r="F61" s="142" t="s">
        <v>5</v>
      </c>
      <c r="G61" s="142">
        <v>5</v>
      </c>
      <c r="H61" s="161"/>
      <c r="I61" s="161"/>
      <c r="J61" s="161"/>
      <c r="K61" s="161"/>
      <c r="L61" s="36" t="s">
        <v>5</v>
      </c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59"/>
      <c r="AD61" s="159"/>
      <c r="AE61" s="159"/>
      <c r="AF61" s="159"/>
      <c r="AG61" s="161"/>
      <c r="AH61" s="161"/>
      <c r="AI61" s="161"/>
      <c r="AJ61" s="161"/>
      <c r="AK61" s="165"/>
      <c r="AL61" s="165">
        <v>11.96</v>
      </c>
      <c r="AM61" s="165">
        <v>17.29</v>
      </c>
      <c r="AN61" s="165">
        <v>20.18</v>
      </c>
      <c r="AO61" s="165">
        <v>21.93</v>
      </c>
      <c r="AP61" s="165">
        <v>23.15</v>
      </c>
      <c r="AQ61" s="165">
        <v>24.52</v>
      </c>
      <c r="AR61" s="165">
        <v>24.72</v>
      </c>
      <c r="AS61" s="165">
        <v>26.79</v>
      </c>
      <c r="AT61" s="165">
        <v>26.3</v>
      </c>
      <c r="AU61" s="165">
        <v>27.87</v>
      </c>
      <c r="AV61" s="161">
        <v>27.89</v>
      </c>
      <c r="AW61" s="159">
        <v>28.04</v>
      </c>
      <c r="AX61" s="161">
        <v>27.85</v>
      </c>
      <c r="AY61" s="159">
        <v>29.33</v>
      </c>
      <c r="AZ61" s="161">
        <v>29.82</v>
      </c>
      <c r="BA61" s="161">
        <v>29.63</v>
      </c>
      <c r="BB61" s="161">
        <v>29.54</v>
      </c>
      <c r="BC61" s="161">
        <v>30.24</v>
      </c>
      <c r="BD61" s="161">
        <v>31.07</v>
      </c>
      <c r="BE61" s="161">
        <v>30</v>
      </c>
      <c r="BF61" s="161">
        <v>31.17</v>
      </c>
      <c r="BG61" s="161">
        <v>30.9</v>
      </c>
      <c r="BH61" s="161">
        <v>31.6</v>
      </c>
      <c r="BI61" s="161">
        <v>31.19</v>
      </c>
      <c r="BJ61" s="161">
        <v>31.41</v>
      </c>
      <c r="BK61" s="161">
        <v>32.200000000000003</v>
      </c>
      <c r="BL61" s="161">
        <v>32.29</v>
      </c>
      <c r="BM61" s="161">
        <v>32.14</v>
      </c>
      <c r="BN61" s="161">
        <v>32.1</v>
      </c>
      <c r="BO61" s="161">
        <v>31.25</v>
      </c>
      <c r="BP61" s="161">
        <v>31.99</v>
      </c>
      <c r="BQ61" s="161">
        <v>32.729999999999997</v>
      </c>
      <c r="BR61" s="161">
        <v>32.49</v>
      </c>
      <c r="BS61" s="161">
        <v>32.74</v>
      </c>
      <c r="BT61" s="161">
        <v>32.64</v>
      </c>
      <c r="BU61" s="161">
        <v>32.82</v>
      </c>
      <c r="BV61" s="161">
        <v>32.71</v>
      </c>
      <c r="BW61" s="161">
        <v>32.82</v>
      </c>
      <c r="BX61" s="161">
        <v>32.520000000000003</v>
      </c>
      <c r="BY61" s="161">
        <v>32.229999999999997</v>
      </c>
      <c r="BZ61" s="161">
        <v>32.11</v>
      </c>
    </row>
    <row r="62" spans="1:78" ht="17" thickBot="1">
      <c r="A62" s="137">
        <v>146</v>
      </c>
      <c r="B62" s="140" t="s">
        <v>129</v>
      </c>
      <c r="C62" s="143" t="s">
        <v>213</v>
      </c>
      <c r="D62" s="143" t="s">
        <v>4</v>
      </c>
      <c r="E62" s="143" t="s">
        <v>214</v>
      </c>
      <c r="F62" s="143" t="s">
        <v>5</v>
      </c>
      <c r="G62" s="143">
        <v>5</v>
      </c>
      <c r="H62" s="163"/>
      <c r="I62" s="163"/>
      <c r="J62" s="163"/>
      <c r="K62" s="163"/>
      <c r="L62" s="44" t="s">
        <v>5</v>
      </c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0"/>
      <c r="AD62" s="160"/>
      <c r="AE62" s="160"/>
      <c r="AF62" s="160"/>
      <c r="AG62" s="163"/>
      <c r="AH62" s="163"/>
      <c r="AI62" s="163"/>
      <c r="AJ62" s="163"/>
      <c r="AK62" s="167"/>
      <c r="AL62" s="167">
        <v>9.3699999999999992</v>
      </c>
      <c r="AM62" s="167">
        <v>12.04</v>
      </c>
      <c r="AN62" s="167">
        <v>15</v>
      </c>
      <c r="AO62" s="167">
        <v>17.850000000000001</v>
      </c>
      <c r="AP62" s="167">
        <v>20.59</v>
      </c>
      <c r="AQ62" s="167">
        <v>21.88</v>
      </c>
      <c r="AR62" s="167">
        <v>22.08</v>
      </c>
      <c r="AS62" s="167">
        <v>23.91</v>
      </c>
      <c r="AT62" s="167">
        <v>23.86</v>
      </c>
      <c r="AU62" s="167">
        <v>25.24</v>
      </c>
      <c r="AV62" s="163">
        <v>25.73</v>
      </c>
      <c r="AW62" s="160">
        <v>26.08</v>
      </c>
      <c r="AX62" s="163">
        <v>26.21</v>
      </c>
      <c r="AY62" s="160">
        <v>27.11</v>
      </c>
      <c r="AZ62" s="163">
        <v>27.64</v>
      </c>
      <c r="BA62" s="163">
        <v>27.97</v>
      </c>
      <c r="BB62" s="163">
        <v>28.78</v>
      </c>
      <c r="BC62" s="163">
        <v>29.37</v>
      </c>
      <c r="BD62" s="163">
        <v>29.95</v>
      </c>
      <c r="BE62" s="163">
        <v>28.99</v>
      </c>
      <c r="BF62" s="163">
        <v>29.97</v>
      </c>
      <c r="BG62" s="163">
        <v>25.95</v>
      </c>
      <c r="BH62" s="163">
        <v>29.77</v>
      </c>
      <c r="BI62" s="163">
        <v>30.09</v>
      </c>
      <c r="BJ62" s="163">
        <v>30.98</v>
      </c>
      <c r="BK62" s="163">
        <v>31.01</v>
      </c>
      <c r="BL62" s="163">
        <v>31.35</v>
      </c>
      <c r="BM62" s="163">
        <v>31.06</v>
      </c>
      <c r="BN62" s="163">
        <v>31.44</v>
      </c>
      <c r="BO62" s="163">
        <v>31.02</v>
      </c>
      <c r="BP62" s="163">
        <v>31.55</v>
      </c>
      <c r="BQ62" s="163">
        <v>31.39</v>
      </c>
      <c r="BR62" s="163">
        <v>32.049999999999997</v>
      </c>
      <c r="BS62" s="163">
        <v>32.24</v>
      </c>
      <c r="BT62" s="163">
        <v>31.72</v>
      </c>
      <c r="BU62" s="163">
        <v>31.21</v>
      </c>
      <c r="BV62" s="163">
        <v>32.130000000000003</v>
      </c>
      <c r="BW62" s="163">
        <v>31.56</v>
      </c>
      <c r="BX62" s="163">
        <v>30.88</v>
      </c>
      <c r="BY62" s="163">
        <v>31.33</v>
      </c>
      <c r="BZ62" s="161">
        <v>31.23</v>
      </c>
    </row>
    <row r="63" spans="1:78" ht="16">
      <c r="A63" s="135">
        <v>149</v>
      </c>
      <c r="B63" s="138" t="s">
        <v>164</v>
      </c>
      <c r="C63" s="148" t="s">
        <v>213</v>
      </c>
      <c r="D63" s="148" t="s">
        <v>19</v>
      </c>
      <c r="E63" s="148" t="s">
        <v>214</v>
      </c>
      <c r="F63" s="148" t="s">
        <v>5</v>
      </c>
      <c r="G63" s="148">
        <v>5</v>
      </c>
      <c r="H63" s="162"/>
      <c r="I63" s="162"/>
      <c r="J63" s="162"/>
      <c r="K63" s="162"/>
      <c r="L63" s="40" t="s">
        <v>5</v>
      </c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58"/>
      <c r="AD63" s="158"/>
      <c r="AE63" s="158"/>
      <c r="AF63" s="158"/>
      <c r="AG63" s="162"/>
      <c r="AH63" s="162"/>
      <c r="AI63" s="162"/>
      <c r="AJ63" s="162"/>
      <c r="AK63" s="166"/>
      <c r="AL63" s="166">
        <v>10.97</v>
      </c>
      <c r="AM63" s="166">
        <v>12.61</v>
      </c>
      <c r="AN63" s="166">
        <v>17.32</v>
      </c>
      <c r="AO63" s="166">
        <v>17.97</v>
      </c>
      <c r="AP63" s="166">
        <v>21.62</v>
      </c>
      <c r="AQ63" s="166">
        <v>20.78</v>
      </c>
      <c r="AR63" s="166">
        <v>22.32</v>
      </c>
      <c r="AS63" s="166">
        <v>23.34</v>
      </c>
      <c r="AT63" s="166">
        <v>24.48</v>
      </c>
      <c r="AU63" s="166">
        <v>24.09</v>
      </c>
      <c r="AV63" s="162">
        <v>25.64</v>
      </c>
      <c r="AW63" s="158">
        <v>26.21</v>
      </c>
      <c r="AX63" s="162">
        <v>25.49</v>
      </c>
      <c r="AY63" s="162">
        <v>26.33</v>
      </c>
      <c r="AZ63" s="162">
        <v>26.86</v>
      </c>
      <c r="BA63" s="162">
        <v>26.83</v>
      </c>
      <c r="BB63" s="162">
        <v>26.06</v>
      </c>
      <c r="BC63" s="162">
        <v>27.02</v>
      </c>
      <c r="BD63" s="162">
        <v>27.17</v>
      </c>
      <c r="BE63" s="162">
        <v>27.04</v>
      </c>
      <c r="BF63" s="162">
        <v>28.15</v>
      </c>
      <c r="BG63" s="162">
        <v>27.85</v>
      </c>
      <c r="BH63" s="162">
        <v>27.92</v>
      </c>
      <c r="BI63" s="162">
        <v>28.91</v>
      </c>
      <c r="BJ63" s="162">
        <v>29.02</v>
      </c>
      <c r="BK63" s="162">
        <v>29.1</v>
      </c>
      <c r="BL63" s="162">
        <v>28.88</v>
      </c>
      <c r="BM63" s="162">
        <v>28.6</v>
      </c>
      <c r="BN63" s="162">
        <v>28.98</v>
      </c>
      <c r="BO63" s="162">
        <v>27.53</v>
      </c>
      <c r="BP63" s="162">
        <v>28.52</v>
      </c>
      <c r="BQ63" s="162">
        <v>28.7</v>
      </c>
      <c r="BR63" s="162">
        <v>29.3</v>
      </c>
      <c r="BS63" s="158">
        <v>29.27</v>
      </c>
      <c r="BT63" s="162">
        <v>28.94</v>
      </c>
      <c r="BU63" s="162">
        <v>28.54</v>
      </c>
      <c r="BV63" s="162">
        <v>28.82</v>
      </c>
      <c r="BW63" s="162">
        <v>28.38</v>
      </c>
      <c r="BX63" s="161">
        <v>28.52</v>
      </c>
      <c r="BY63" s="161">
        <v>28.42</v>
      </c>
      <c r="BZ63" s="161">
        <v>29.47</v>
      </c>
    </row>
    <row r="64" spans="1:78" ht="16">
      <c r="A64" s="136">
        <v>149</v>
      </c>
      <c r="B64" s="139" t="s">
        <v>166</v>
      </c>
      <c r="C64" s="145" t="s">
        <v>213</v>
      </c>
      <c r="D64" s="145" t="s">
        <v>19</v>
      </c>
      <c r="E64" s="145" t="s">
        <v>214</v>
      </c>
      <c r="F64" s="145" t="s">
        <v>5</v>
      </c>
      <c r="G64" s="145">
        <v>5</v>
      </c>
      <c r="H64" s="161"/>
      <c r="I64" s="161"/>
      <c r="J64" s="161"/>
      <c r="K64" s="161"/>
      <c r="L64" s="36" t="s">
        <v>5</v>
      </c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59"/>
      <c r="AD64" s="159"/>
      <c r="AE64" s="159"/>
      <c r="AF64" s="159"/>
      <c r="AG64" s="161"/>
      <c r="AH64" s="161"/>
      <c r="AI64" s="161"/>
      <c r="AJ64" s="161"/>
      <c r="AK64" s="165"/>
      <c r="AL64" s="165">
        <v>8.4</v>
      </c>
      <c r="AM64" s="165">
        <v>11.56</v>
      </c>
      <c r="AN64" s="165">
        <v>16.13</v>
      </c>
      <c r="AO64" s="165">
        <v>18.32</v>
      </c>
      <c r="AP64" s="165">
        <v>22.49</v>
      </c>
      <c r="AQ64" s="165">
        <v>22.82</v>
      </c>
      <c r="AR64" s="165">
        <v>24.36</v>
      </c>
      <c r="AS64" s="165">
        <v>25.6</v>
      </c>
      <c r="AT64" s="165">
        <v>26.3</v>
      </c>
      <c r="AU64" s="165">
        <v>26.1</v>
      </c>
      <c r="AV64" s="161">
        <v>26.8</v>
      </c>
      <c r="AW64" s="159">
        <v>27.06</v>
      </c>
      <c r="AX64" s="159">
        <v>27.68</v>
      </c>
      <c r="AY64" s="161">
        <v>28.67</v>
      </c>
      <c r="AZ64" s="161">
        <v>29.49</v>
      </c>
      <c r="BA64" s="161">
        <v>29.01</v>
      </c>
      <c r="BB64" s="161">
        <v>28.65</v>
      </c>
      <c r="BC64" s="161">
        <v>28.89</v>
      </c>
      <c r="BD64" s="161">
        <v>28.97</v>
      </c>
      <c r="BE64" s="161">
        <v>29.28</v>
      </c>
      <c r="BF64" s="161">
        <v>29.82</v>
      </c>
      <c r="BG64" s="161">
        <v>29.63</v>
      </c>
      <c r="BH64" s="161">
        <v>29.85</v>
      </c>
      <c r="BI64" s="161">
        <v>30.15</v>
      </c>
      <c r="BJ64" s="161">
        <v>30.08</v>
      </c>
      <c r="BK64" s="161">
        <v>30.76</v>
      </c>
      <c r="BL64" s="161">
        <v>31.42</v>
      </c>
      <c r="BM64" s="161">
        <v>31.2</v>
      </c>
      <c r="BN64" s="161">
        <v>31.16</v>
      </c>
      <c r="BO64" s="161">
        <v>30.96</v>
      </c>
      <c r="BP64" s="161">
        <v>32.35</v>
      </c>
      <c r="BQ64" s="161">
        <v>32.590000000000003</v>
      </c>
      <c r="BR64" s="161">
        <v>31.39</v>
      </c>
      <c r="BS64" s="159">
        <v>31.14</v>
      </c>
      <c r="BT64" s="161">
        <v>31.59</v>
      </c>
      <c r="BU64" s="161">
        <v>31.33</v>
      </c>
      <c r="BV64" s="161">
        <v>31.43</v>
      </c>
      <c r="BW64" s="161">
        <v>31.16</v>
      </c>
      <c r="BX64" s="161">
        <v>31.49</v>
      </c>
      <c r="BY64" s="161">
        <v>31.81</v>
      </c>
      <c r="BZ64" s="161">
        <v>32.31</v>
      </c>
    </row>
    <row r="65" spans="1:78" ht="16">
      <c r="A65" s="136">
        <v>149</v>
      </c>
      <c r="B65" s="139" t="s">
        <v>167</v>
      </c>
      <c r="C65" s="145" t="s">
        <v>213</v>
      </c>
      <c r="D65" s="145" t="s">
        <v>19</v>
      </c>
      <c r="E65" s="145" t="s">
        <v>214</v>
      </c>
      <c r="F65" s="145" t="s">
        <v>5</v>
      </c>
      <c r="G65" s="145">
        <v>5</v>
      </c>
      <c r="H65" s="161"/>
      <c r="I65" s="161"/>
      <c r="J65" s="161"/>
      <c r="K65" s="161"/>
      <c r="L65" s="36" t="s">
        <v>5</v>
      </c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59"/>
      <c r="AD65" s="159"/>
      <c r="AE65" s="159"/>
      <c r="AF65" s="159"/>
      <c r="AG65" s="161"/>
      <c r="AH65" s="161"/>
      <c r="AI65" s="161"/>
      <c r="AJ65" s="161"/>
      <c r="AK65" s="165"/>
      <c r="AL65" s="165">
        <v>9.7200000000000006</v>
      </c>
      <c r="AM65" s="165">
        <v>13.14</v>
      </c>
      <c r="AN65" s="165">
        <v>17.739999999999998</v>
      </c>
      <c r="AO65" s="165">
        <v>19.66</v>
      </c>
      <c r="AP65" s="165">
        <v>23.24</v>
      </c>
      <c r="AQ65" s="165">
        <v>23.37</v>
      </c>
      <c r="AR65" s="165">
        <v>24.89</v>
      </c>
      <c r="AS65" s="165">
        <v>26.24</v>
      </c>
      <c r="AT65" s="165">
        <v>26.61</v>
      </c>
      <c r="AU65" s="165">
        <v>27.09</v>
      </c>
      <c r="AV65" s="161">
        <v>27.16</v>
      </c>
      <c r="AW65" s="159">
        <v>27.33</v>
      </c>
      <c r="AX65" s="159">
        <v>27.17</v>
      </c>
      <c r="AY65" s="161">
        <v>28.17</v>
      </c>
      <c r="AZ65" s="161">
        <v>28.44</v>
      </c>
      <c r="BA65" s="161">
        <v>28.55</v>
      </c>
      <c r="BB65" s="161">
        <v>28.54</v>
      </c>
      <c r="BC65" s="161">
        <v>29.67</v>
      </c>
      <c r="BD65" s="161">
        <v>29.61</v>
      </c>
      <c r="BE65" s="161">
        <v>28.77</v>
      </c>
      <c r="BF65" s="161">
        <v>29.57</v>
      </c>
      <c r="BG65" s="161">
        <v>29.47</v>
      </c>
      <c r="BH65" s="161">
        <v>29.77</v>
      </c>
      <c r="BI65" s="161">
        <v>31.04</v>
      </c>
      <c r="BJ65" s="161">
        <v>30.58</v>
      </c>
      <c r="BK65" s="161">
        <v>31.7</v>
      </c>
      <c r="BL65" s="161">
        <v>31.38</v>
      </c>
      <c r="BM65" s="161">
        <v>30.79</v>
      </c>
      <c r="BN65" s="161">
        <v>31.87</v>
      </c>
      <c r="BO65" s="161">
        <v>31.7</v>
      </c>
      <c r="BP65" s="161">
        <v>31.29</v>
      </c>
      <c r="BQ65" s="161">
        <v>31.73</v>
      </c>
      <c r="BR65" s="161">
        <v>33.51</v>
      </c>
      <c r="BS65" s="159">
        <v>33.14</v>
      </c>
      <c r="BT65" s="161">
        <v>32.89</v>
      </c>
      <c r="BU65" s="161">
        <v>32.86</v>
      </c>
      <c r="BV65" s="161">
        <v>33.85</v>
      </c>
      <c r="BW65" s="161">
        <v>32.86</v>
      </c>
      <c r="BX65" s="161">
        <v>32.700000000000003</v>
      </c>
      <c r="BY65" s="161">
        <v>32.35</v>
      </c>
      <c r="BZ65" s="161">
        <v>32.97</v>
      </c>
    </row>
    <row r="66" spans="1:78" ht="16">
      <c r="A66" s="136">
        <v>149</v>
      </c>
      <c r="B66" s="139" t="s">
        <v>168</v>
      </c>
      <c r="C66" s="145" t="s">
        <v>213</v>
      </c>
      <c r="D66" s="145" t="s">
        <v>19</v>
      </c>
      <c r="E66" s="145" t="s">
        <v>214</v>
      </c>
      <c r="F66" s="145" t="s">
        <v>5</v>
      </c>
      <c r="G66" s="145">
        <v>5</v>
      </c>
      <c r="H66" s="161"/>
      <c r="I66" s="161"/>
      <c r="J66" s="161"/>
      <c r="K66" s="161"/>
      <c r="L66" s="36" t="s">
        <v>5</v>
      </c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59"/>
      <c r="AD66" s="159"/>
      <c r="AE66" s="159"/>
      <c r="AF66" s="159"/>
      <c r="AG66" s="161"/>
      <c r="AH66" s="161"/>
      <c r="AI66" s="161"/>
      <c r="AJ66" s="161"/>
      <c r="AK66" s="165"/>
      <c r="AL66" s="165">
        <v>8.77</v>
      </c>
      <c r="AM66" s="165">
        <v>11.52</v>
      </c>
      <c r="AN66" s="165">
        <v>15.85</v>
      </c>
      <c r="AO66" s="165">
        <v>18.7</v>
      </c>
      <c r="AP66" s="165">
        <v>20.86</v>
      </c>
      <c r="AQ66" s="165">
        <v>20.83</v>
      </c>
      <c r="AR66" s="165">
        <v>22.11</v>
      </c>
      <c r="AS66" s="165">
        <v>23</v>
      </c>
      <c r="AT66" s="165">
        <v>24.77</v>
      </c>
      <c r="AU66" s="165">
        <v>24.48</v>
      </c>
      <c r="AV66" s="161">
        <v>24.4</v>
      </c>
      <c r="AW66" s="159">
        <v>24.49</v>
      </c>
      <c r="AX66" s="159">
        <v>24.5</v>
      </c>
      <c r="AY66" s="161">
        <v>25.46</v>
      </c>
      <c r="AZ66" s="161">
        <v>25.56</v>
      </c>
      <c r="BA66" s="161">
        <v>25.85</v>
      </c>
      <c r="BB66" s="161">
        <v>25.58</v>
      </c>
      <c r="BC66" s="161">
        <v>26.29</v>
      </c>
      <c r="BD66" s="161">
        <v>26.37</v>
      </c>
      <c r="BE66" s="161">
        <v>25.99</v>
      </c>
      <c r="BF66" s="161">
        <v>27.22</v>
      </c>
      <c r="BG66" s="161">
        <v>26.76</v>
      </c>
      <c r="BH66" s="161">
        <v>27.41</v>
      </c>
      <c r="BI66" s="161">
        <v>27.66</v>
      </c>
      <c r="BJ66" s="161">
        <v>27.34</v>
      </c>
      <c r="BK66" s="161">
        <v>27.39</v>
      </c>
      <c r="BL66" s="161">
        <v>27.97</v>
      </c>
      <c r="BM66" s="161">
        <v>28.33</v>
      </c>
      <c r="BN66" s="161">
        <v>28.66</v>
      </c>
      <c r="BO66" s="161">
        <v>27.71</v>
      </c>
      <c r="BP66" s="161">
        <v>28.63</v>
      </c>
      <c r="BQ66" s="161">
        <v>28.49</v>
      </c>
      <c r="BR66" s="161">
        <v>28.69</v>
      </c>
      <c r="BS66" s="159">
        <v>28.76</v>
      </c>
      <c r="BT66" s="161">
        <v>28.49</v>
      </c>
      <c r="BU66" s="161">
        <v>28.57</v>
      </c>
      <c r="BV66" s="161">
        <v>29.62</v>
      </c>
      <c r="BW66" s="161">
        <v>28.38</v>
      </c>
      <c r="BX66" s="161">
        <v>28.64</v>
      </c>
      <c r="BY66" s="161">
        <v>28.61</v>
      </c>
      <c r="BZ66" s="161">
        <v>28.8</v>
      </c>
    </row>
    <row r="67" spans="1:78" ht="17" thickBot="1">
      <c r="A67" s="137">
        <v>149</v>
      </c>
      <c r="B67" s="140" t="s">
        <v>169</v>
      </c>
      <c r="C67" s="152" t="s">
        <v>213</v>
      </c>
      <c r="D67" s="152" t="s">
        <v>19</v>
      </c>
      <c r="E67" s="152" t="s">
        <v>214</v>
      </c>
      <c r="F67" s="152" t="s">
        <v>5</v>
      </c>
      <c r="G67" s="152">
        <v>5</v>
      </c>
      <c r="H67" s="163"/>
      <c r="I67" s="163"/>
      <c r="J67" s="163"/>
      <c r="K67" s="163"/>
      <c r="L67" s="36" t="s">
        <v>5</v>
      </c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0"/>
      <c r="AD67" s="160"/>
      <c r="AE67" s="160"/>
      <c r="AF67" s="160"/>
      <c r="AG67" s="163"/>
      <c r="AH67" s="163"/>
      <c r="AI67" s="163"/>
      <c r="AJ67" s="163"/>
      <c r="AK67" s="167"/>
      <c r="AL67" s="167">
        <v>7.12</v>
      </c>
      <c r="AM67" s="167">
        <v>8.11</v>
      </c>
      <c r="AN67" s="167">
        <v>10.62</v>
      </c>
      <c r="AO67" s="167">
        <v>13.48</v>
      </c>
      <c r="AP67" s="167">
        <v>19</v>
      </c>
      <c r="AQ67" s="167">
        <v>18.600000000000001</v>
      </c>
      <c r="AR67" s="167">
        <v>22.1</v>
      </c>
      <c r="AS67" s="167">
        <v>23.27</v>
      </c>
      <c r="AT67" s="167">
        <v>23.76</v>
      </c>
      <c r="AU67" s="167">
        <v>24.77</v>
      </c>
      <c r="AV67" s="163">
        <v>25.53</v>
      </c>
      <c r="AW67" s="160">
        <v>25.95</v>
      </c>
      <c r="AX67" s="160">
        <v>25.91</v>
      </c>
      <c r="AY67" s="163">
        <v>26.49</v>
      </c>
      <c r="AZ67" s="163">
        <v>26.53</v>
      </c>
      <c r="BA67" s="163">
        <v>26.74</v>
      </c>
      <c r="BB67" s="163">
        <v>26.89</v>
      </c>
      <c r="BC67" s="163">
        <v>27.77</v>
      </c>
      <c r="BD67" s="163">
        <v>27.65</v>
      </c>
      <c r="BE67" s="163">
        <v>28.75</v>
      </c>
      <c r="BF67" s="163">
        <v>29.37</v>
      </c>
      <c r="BG67" s="163">
        <v>29.05</v>
      </c>
      <c r="BH67" s="163">
        <v>28.31</v>
      </c>
      <c r="BI67" s="163">
        <v>28.6</v>
      </c>
      <c r="BJ67" s="163">
        <v>28.75</v>
      </c>
      <c r="BK67" s="163">
        <v>29.89</v>
      </c>
      <c r="BL67" s="163">
        <v>30.24</v>
      </c>
      <c r="BM67" s="163">
        <v>29.47</v>
      </c>
      <c r="BN67" s="163">
        <v>29.77</v>
      </c>
      <c r="BO67" s="163">
        <v>29.52</v>
      </c>
      <c r="BP67" s="163">
        <v>29.67</v>
      </c>
      <c r="BQ67" s="163">
        <v>29.69</v>
      </c>
      <c r="BR67" s="163">
        <v>30.95</v>
      </c>
      <c r="BS67" s="160">
        <v>30.79</v>
      </c>
      <c r="BT67" s="163">
        <v>30.25</v>
      </c>
      <c r="BU67" s="163">
        <v>29.92</v>
      </c>
      <c r="BV67" s="163">
        <v>29.96</v>
      </c>
      <c r="BW67" s="163">
        <v>29.67</v>
      </c>
      <c r="BX67" s="163">
        <v>29.62</v>
      </c>
      <c r="BY67" s="163">
        <v>29.5</v>
      </c>
      <c r="BZ67" s="161">
        <v>30.3</v>
      </c>
    </row>
    <row r="68" spans="1:78" ht="16">
      <c r="A68" s="135">
        <v>155</v>
      </c>
      <c r="B68" s="138" t="s">
        <v>152</v>
      </c>
      <c r="C68" s="148" t="s">
        <v>213</v>
      </c>
      <c r="D68" s="148" t="s">
        <v>4</v>
      </c>
      <c r="E68" s="148" t="s">
        <v>214</v>
      </c>
      <c r="F68" s="148" t="s">
        <v>12</v>
      </c>
      <c r="G68" s="148">
        <v>5</v>
      </c>
      <c r="H68" s="162"/>
      <c r="I68" s="162"/>
      <c r="J68" s="162"/>
      <c r="K68" s="162"/>
      <c r="L68" s="36" t="s">
        <v>12</v>
      </c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  <c r="AB68" s="162"/>
      <c r="AC68" s="158"/>
      <c r="AD68" s="158"/>
      <c r="AE68" s="158"/>
      <c r="AF68" s="158"/>
      <c r="AG68" s="162"/>
      <c r="AH68" s="162"/>
      <c r="AI68" s="162"/>
      <c r="AJ68" s="162"/>
      <c r="AK68" s="166"/>
      <c r="AL68" s="166">
        <v>7.87</v>
      </c>
      <c r="AM68" s="166">
        <v>10.54</v>
      </c>
      <c r="AN68" s="166">
        <v>13.36</v>
      </c>
      <c r="AO68" s="166">
        <v>16.100000000000001</v>
      </c>
      <c r="AP68" s="166">
        <v>17.07</v>
      </c>
      <c r="AQ68" s="166">
        <v>17.86</v>
      </c>
      <c r="AR68" s="166">
        <v>17.739999999999998</v>
      </c>
      <c r="AS68" s="166">
        <v>18.579999999999998</v>
      </c>
      <c r="AT68" s="166">
        <v>18.32</v>
      </c>
      <c r="AU68" s="166">
        <v>19.04</v>
      </c>
      <c r="AV68" s="162">
        <v>18.55</v>
      </c>
      <c r="AW68" s="158">
        <v>18.97</v>
      </c>
      <c r="AX68" s="158">
        <v>18.66</v>
      </c>
      <c r="AY68" s="162">
        <v>19.760000000000002</v>
      </c>
      <c r="AZ68" s="162">
        <v>19.27</v>
      </c>
      <c r="BA68" s="162">
        <v>19.079999999999998</v>
      </c>
      <c r="BB68" s="162">
        <v>20.55</v>
      </c>
      <c r="BC68" s="162">
        <v>19.89</v>
      </c>
      <c r="BD68" s="162">
        <v>20.13</v>
      </c>
      <c r="BE68" s="162">
        <v>19.88</v>
      </c>
      <c r="BF68" s="162">
        <v>19.989999999999998</v>
      </c>
      <c r="BG68" s="162">
        <v>20.37</v>
      </c>
      <c r="BH68" s="162">
        <v>20.260000000000002</v>
      </c>
      <c r="BI68" s="162">
        <v>21.81</v>
      </c>
      <c r="BJ68" s="162">
        <v>20.5</v>
      </c>
      <c r="BK68" s="162">
        <v>21.27</v>
      </c>
      <c r="BL68" s="162">
        <v>21.49</v>
      </c>
      <c r="BM68" s="162">
        <v>21.78</v>
      </c>
      <c r="BN68" s="162">
        <v>20.93</v>
      </c>
      <c r="BO68" s="162">
        <v>20.74</v>
      </c>
      <c r="BP68" s="162">
        <v>21.3</v>
      </c>
      <c r="BQ68" s="162">
        <v>22.28</v>
      </c>
      <c r="BR68" s="162">
        <v>21.46</v>
      </c>
      <c r="BS68" s="162">
        <v>21.6</v>
      </c>
      <c r="BT68" s="162">
        <v>23.02</v>
      </c>
      <c r="BU68" s="162">
        <v>22.12</v>
      </c>
      <c r="BV68" s="162">
        <v>21.51</v>
      </c>
      <c r="BW68" s="162">
        <v>21.74</v>
      </c>
      <c r="BX68" s="161">
        <v>23.18</v>
      </c>
      <c r="BY68" s="161">
        <v>22.82</v>
      </c>
      <c r="BZ68" s="161">
        <v>22.22</v>
      </c>
    </row>
    <row r="69" spans="1:78" ht="16">
      <c r="A69" s="136">
        <v>155</v>
      </c>
      <c r="B69" s="139" t="s">
        <v>154</v>
      </c>
      <c r="C69" s="145" t="s">
        <v>213</v>
      </c>
      <c r="D69" s="145" t="s">
        <v>4</v>
      </c>
      <c r="E69" s="145" t="s">
        <v>214</v>
      </c>
      <c r="F69" s="145" t="s">
        <v>12</v>
      </c>
      <c r="G69" s="145">
        <v>5</v>
      </c>
      <c r="H69" s="161"/>
      <c r="I69" s="161"/>
      <c r="J69" s="161"/>
      <c r="K69" s="161"/>
      <c r="L69" s="36" t="s">
        <v>12</v>
      </c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59"/>
      <c r="AD69" s="159"/>
      <c r="AE69" s="159"/>
      <c r="AF69" s="159"/>
      <c r="AG69" s="161"/>
      <c r="AH69" s="161"/>
      <c r="AI69" s="161"/>
      <c r="AJ69" s="161"/>
      <c r="AK69" s="165"/>
      <c r="AL69" s="165">
        <v>13.37</v>
      </c>
      <c r="AM69" s="165">
        <v>16.739999999999998</v>
      </c>
      <c r="AN69" s="165">
        <v>18.52</v>
      </c>
      <c r="AO69" s="165">
        <v>18.61</v>
      </c>
      <c r="AP69" s="165">
        <v>19.28</v>
      </c>
      <c r="AQ69" s="165">
        <v>18.82</v>
      </c>
      <c r="AR69" s="165">
        <v>19.53</v>
      </c>
      <c r="AS69" s="165">
        <v>20.99</v>
      </c>
      <c r="AT69" s="165">
        <v>20.12</v>
      </c>
      <c r="AU69" s="165">
        <v>21.72</v>
      </c>
      <c r="AV69" s="161">
        <v>20.73</v>
      </c>
      <c r="AW69" s="159">
        <v>21.36</v>
      </c>
      <c r="AX69" s="159">
        <v>21.3</v>
      </c>
      <c r="AY69" s="161">
        <v>22.06</v>
      </c>
      <c r="AZ69" s="161">
        <v>21.7</v>
      </c>
      <c r="BA69" s="161">
        <v>21.16</v>
      </c>
      <c r="BB69" s="161">
        <v>21.93</v>
      </c>
      <c r="BC69" s="161">
        <v>22.13</v>
      </c>
      <c r="BD69" s="161">
        <v>21.37</v>
      </c>
      <c r="BE69" s="161">
        <v>22.06</v>
      </c>
      <c r="BF69" s="161">
        <v>22.02</v>
      </c>
      <c r="BG69" s="159">
        <v>22.4</v>
      </c>
      <c r="BH69" s="161">
        <v>22.88</v>
      </c>
      <c r="BI69" s="161">
        <v>23.96</v>
      </c>
      <c r="BJ69" s="161">
        <v>22.35</v>
      </c>
      <c r="BK69" s="161">
        <v>22.66</v>
      </c>
      <c r="BL69" s="161">
        <v>23.31</v>
      </c>
      <c r="BM69" s="161">
        <v>23.23</v>
      </c>
      <c r="BN69" s="161">
        <v>23.21</v>
      </c>
      <c r="BO69" s="161">
        <v>23.5</v>
      </c>
      <c r="BP69" s="161">
        <v>24.22</v>
      </c>
      <c r="BQ69" s="161">
        <v>24.73</v>
      </c>
      <c r="BR69" s="161">
        <v>25.17</v>
      </c>
      <c r="BS69" s="161">
        <v>25.15</v>
      </c>
      <c r="BT69" s="161">
        <v>24.37</v>
      </c>
      <c r="BU69" s="161">
        <v>23.95</v>
      </c>
      <c r="BV69" s="161">
        <v>25.16</v>
      </c>
      <c r="BW69" s="161">
        <v>24.41</v>
      </c>
      <c r="BX69" s="161">
        <v>25.35</v>
      </c>
      <c r="BY69" s="161">
        <v>24.88</v>
      </c>
      <c r="BZ69" s="161">
        <v>25.69</v>
      </c>
    </row>
    <row r="70" spans="1:78" ht="16">
      <c r="A70" s="136">
        <v>155</v>
      </c>
      <c r="B70" s="139" t="s">
        <v>155</v>
      </c>
      <c r="C70" s="145" t="s">
        <v>213</v>
      </c>
      <c r="D70" s="145" t="s">
        <v>4</v>
      </c>
      <c r="E70" s="145" t="s">
        <v>214</v>
      </c>
      <c r="F70" s="145" t="s">
        <v>12</v>
      </c>
      <c r="G70" s="145">
        <v>5</v>
      </c>
      <c r="H70" s="161"/>
      <c r="I70" s="161"/>
      <c r="J70" s="161"/>
      <c r="K70" s="161"/>
      <c r="L70" s="36" t="s">
        <v>12</v>
      </c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59"/>
      <c r="AD70" s="159"/>
      <c r="AE70" s="159"/>
      <c r="AF70" s="159"/>
      <c r="AG70" s="161"/>
      <c r="AH70" s="161"/>
      <c r="AI70" s="161"/>
      <c r="AJ70" s="161"/>
      <c r="AK70" s="165"/>
      <c r="AL70" s="165">
        <v>10.28</v>
      </c>
      <c r="AM70" s="165">
        <v>12.82</v>
      </c>
      <c r="AN70" s="165">
        <v>15.88</v>
      </c>
      <c r="AO70" s="165">
        <v>18.03</v>
      </c>
      <c r="AP70" s="165">
        <v>18.579999999999998</v>
      </c>
      <c r="AQ70" s="165">
        <v>18.329999999999998</v>
      </c>
      <c r="AR70" s="165">
        <v>18.84</v>
      </c>
      <c r="AS70" s="165">
        <v>19.97</v>
      </c>
      <c r="AT70" s="165">
        <v>18.91</v>
      </c>
      <c r="AU70" s="165">
        <v>20.46</v>
      </c>
      <c r="AV70" s="161">
        <v>20.010000000000002</v>
      </c>
      <c r="AW70" s="159">
        <v>19.62</v>
      </c>
      <c r="AX70" s="159">
        <v>20.5</v>
      </c>
      <c r="AY70" s="159">
        <v>20.27</v>
      </c>
      <c r="AZ70" s="161">
        <v>20.45</v>
      </c>
      <c r="BA70" s="161">
        <v>20.47</v>
      </c>
      <c r="BB70" s="161">
        <v>21.89</v>
      </c>
      <c r="BC70" s="161">
        <v>21.16</v>
      </c>
      <c r="BD70" s="161">
        <v>20.53</v>
      </c>
      <c r="BE70" s="161">
        <v>22.14</v>
      </c>
      <c r="BF70" s="161">
        <v>20.92</v>
      </c>
      <c r="BG70" s="161">
        <v>21.52</v>
      </c>
      <c r="BH70" s="161">
        <v>23.78</v>
      </c>
      <c r="BI70" s="161">
        <v>21.94</v>
      </c>
      <c r="BJ70" s="161">
        <v>21.6</v>
      </c>
      <c r="BK70" s="161">
        <v>22.36</v>
      </c>
      <c r="BL70" s="161">
        <v>23.79</v>
      </c>
      <c r="BM70" s="161">
        <v>21.96</v>
      </c>
      <c r="BN70" s="161">
        <v>22.61</v>
      </c>
      <c r="BO70" s="161">
        <v>23.92</v>
      </c>
      <c r="BP70" s="161">
        <v>22.51</v>
      </c>
      <c r="BQ70" s="161">
        <v>23</v>
      </c>
      <c r="BR70" s="161">
        <v>23.58</v>
      </c>
      <c r="BS70" s="161">
        <v>25.43</v>
      </c>
      <c r="BT70" s="161">
        <v>22.49</v>
      </c>
      <c r="BU70" s="161">
        <v>24.39</v>
      </c>
      <c r="BV70" s="161">
        <v>24.5</v>
      </c>
      <c r="BW70" s="161">
        <v>23.56</v>
      </c>
      <c r="BX70" s="161">
        <v>23.67</v>
      </c>
      <c r="BY70" s="161">
        <v>24.65</v>
      </c>
      <c r="BZ70" s="161">
        <v>25.21</v>
      </c>
    </row>
    <row r="71" spans="1:78" ht="16">
      <c r="A71" s="136">
        <v>155</v>
      </c>
      <c r="B71" s="139" t="s">
        <v>156</v>
      </c>
      <c r="C71" s="145" t="s">
        <v>213</v>
      </c>
      <c r="D71" s="145" t="s">
        <v>4</v>
      </c>
      <c r="E71" s="145" t="s">
        <v>214</v>
      </c>
      <c r="F71" s="145" t="s">
        <v>12</v>
      </c>
      <c r="G71" s="145">
        <v>5</v>
      </c>
      <c r="H71" s="161"/>
      <c r="I71" s="161"/>
      <c r="J71" s="161"/>
      <c r="K71" s="161"/>
      <c r="L71" s="36" t="s">
        <v>12</v>
      </c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59"/>
      <c r="AD71" s="159"/>
      <c r="AE71" s="159"/>
      <c r="AF71" s="159"/>
      <c r="AG71" s="161"/>
      <c r="AH71" s="161"/>
      <c r="AI71" s="161"/>
      <c r="AJ71" s="161"/>
      <c r="AK71" s="165"/>
      <c r="AL71" s="165">
        <v>11.62</v>
      </c>
      <c r="AM71" s="165">
        <v>14.56</v>
      </c>
      <c r="AN71" s="165">
        <v>16.71</v>
      </c>
      <c r="AO71" s="165">
        <v>16.39</v>
      </c>
      <c r="AP71" s="165">
        <v>18.420000000000002</v>
      </c>
      <c r="AQ71" s="165">
        <v>17.920000000000002</v>
      </c>
      <c r="AR71" s="165">
        <v>19.48</v>
      </c>
      <c r="AS71" s="165">
        <v>20.170000000000002</v>
      </c>
      <c r="AT71" s="165">
        <v>19.420000000000002</v>
      </c>
      <c r="AU71" s="165">
        <v>21.04</v>
      </c>
      <c r="AV71" s="161">
        <v>20.75</v>
      </c>
      <c r="AW71" s="159">
        <v>21.67</v>
      </c>
      <c r="AX71" s="159">
        <v>20.63</v>
      </c>
      <c r="AY71" s="159">
        <v>21.9</v>
      </c>
      <c r="AZ71" s="161">
        <v>21.53</v>
      </c>
      <c r="BA71" s="161">
        <v>20.9</v>
      </c>
      <c r="BB71" s="161">
        <v>21.3</v>
      </c>
      <c r="BC71" s="161">
        <v>21.13</v>
      </c>
      <c r="BD71" s="161">
        <v>21.56</v>
      </c>
      <c r="BE71" s="161">
        <v>22.68</v>
      </c>
      <c r="BF71" s="161">
        <v>21.09</v>
      </c>
      <c r="BG71" s="161">
        <v>22.62</v>
      </c>
      <c r="BH71" s="161">
        <v>23.02</v>
      </c>
      <c r="BI71" s="161">
        <v>23.47</v>
      </c>
      <c r="BJ71" s="161">
        <v>24.43</v>
      </c>
      <c r="BK71" s="161">
        <v>23.03</v>
      </c>
      <c r="BL71" s="161">
        <v>22.92</v>
      </c>
      <c r="BM71" s="161">
        <v>23.45</v>
      </c>
      <c r="BN71" s="161">
        <v>23.23</v>
      </c>
      <c r="BO71" s="161">
        <v>23.29</v>
      </c>
      <c r="BP71" s="161">
        <v>24.93</v>
      </c>
      <c r="BQ71" s="161">
        <v>25.13</v>
      </c>
      <c r="BR71" s="161">
        <v>24.69</v>
      </c>
      <c r="BS71" s="161">
        <v>25.64</v>
      </c>
      <c r="BT71" s="161">
        <v>26.73</v>
      </c>
      <c r="BU71" s="161">
        <v>24.68</v>
      </c>
      <c r="BV71" s="161">
        <v>25.27</v>
      </c>
      <c r="BW71" s="161">
        <v>24.77</v>
      </c>
      <c r="BX71" s="161">
        <v>25.06</v>
      </c>
      <c r="BY71" s="161">
        <v>25.39</v>
      </c>
      <c r="BZ71" s="161">
        <v>25.03</v>
      </c>
    </row>
    <row r="72" spans="1:78" ht="17" thickBot="1">
      <c r="A72" s="137">
        <v>155</v>
      </c>
      <c r="B72" s="140" t="s">
        <v>157</v>
      </c>
      <c r="C72" s="152" t="s">
        <v>213</v>
      </c>
      <c r="D72" s="152" t="s">
        <v>4</v>
      </c>
      <c r="E72" s="152" t="s">
        <v>214</v>
      </c>
      <c r="F72" s="152" t="s">
        <v>12</v>
      </c>
      <c r="G72" s="152">
        <v>5</v>
      </c>
      <c r="H72" s="163"/>
      <c r="I72" s="163"/>
      <c r="J72" s="163"/>
      <c r="K72" s="163"/>
      <c r="L72" s="36" t="s">
        <v>12</v>
      </c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0"/>
      <c r="AD72" s="160"/>
      <c r="AE72" s="160"/>
      <c r="AF72" s="160"/>
      <c r="AG72" s="163"/>
      <c r="AH72" s="163"/>
      <c r="AI72" s="163"/>
      <c r="AJ72" s="163"/>
      <c r="AK72" s="167"/>
      <c r="AL72" s="167">
        <v>9.61</v>
      </c>
      <c r="AM72" s="167">
        <v>12.58</v>
      </c>
      <c r="AN72" s="167">
        <v>16.21</v>
      </c>
      <c r="AO72" s="167">
        <v>18.11</v>
      </c>
      <c r="AP72" s="167">
        <v>18.7</v>
      </c>
      <c r="AQ72" s="167">
        <v>18.59</v>
      </c>
      <c r="AR72" s="167">
        <v>19.38</v>
      </c>
      <c r="AS72" s="167">
        <v>19.73</v>
      </c>
      <c r="AT72" s="167">
        <v>19.96</v>
      </c>
      <c r="AU72" s="167">
        <v>20.260000000000002</v>
      </c>
      <c r="AV72" s="163">
        <v>20.73</v>
      </c>
      <c r="AW72" s="160">
        <v>22.37</v>
      </c>
      <c r="AX72" s="160">
        <v>20.95</v>
      </c>
      <c r="AY72" s="163">
        <v>22.57</v>
      </c>
      <c r="AZ72" s="163">
        <v>22.35</v>
      </c>
      <c r="BA72" s="163">
        <v>22.32</v>
      </c>
      <c r="BB72" s="163">
        <v>22.35</v>
      </c>
      <c r="BC72" s="163">
        <v>22.58</v>
      </c>
      <c r="BD72" s="163">
        <v>23.36</v>
      </c>
      <c r="BE72" s="163">
        <v>22.73</v>
      </c>
      <c r="BF72" s="163">
        <v>22.19</v>
      </c>
      <c r="BG72" s="163">
        <v>22.85</v>
      </c>
      <c r="BH72" s="163">
        <v>22.82</v>
      </c>
      <c r="BI72" s="163">
        <v>25.27</v>
      </c>
      <c r="BJ72" s="163">
        <v>23.48</v>
      </c>
      <c r="BK72" s="163">
        <v>24.02</v>
      </c>
      <c r="BL72" s="163">
        <v>25.87</v>
      </c>
      <c r="BM72" s="163">
        <v>26.56</v>
      </c>
      <c r="BN72" s="163">
        <v>25.07</v>
      </c>
      <c r="BO72" s="163">
        <v>27</v>
      </c>
      <c r="BP72" s="163">
        <v>25.44</v>
      </c>
      <c r="BQ72" s="163">
        <v>26.29</v>
      </c>
      <c r="BR72" s="163">
        <v>26.09</v>
      </c>
      <c r="BS72" s="163">
        <v>27.17</v>
      </c>
      <c r="BT72" s="163">
        <v>26.92</v>
      </c>
      <c r="BU72" s="163">
        <v>27.41</v>
      </c>
      <c r="BV72" s="163">
        <v>28.7</v>
      </c>
      <c r="BW72" s="163">
        <v>26.43</v>
      </c>
      <c r="BX72" s="163">
        <v>26.44</v>
      </c>
      <c r="BY72" s="163">
        <v>27.12</v>
      </c>
      <c r="BZ72" s="161">
        <v>26.5</v>
      </c>
    </row>
    <row r="73" spans="1:78" ht="16">
      <c r="A73" s="135">
        <v>158</v>
      </c>
      <c r="B73" s="138" t="s">
        <v>26</v>
      </c>
      <c r="C73" s="148" t="s">
        <v>213</v>
      </c>
      <c r="D73" s="148" t="s">
        <v>19</v>
      </c>
      <c r="E73" s="148" t="s">
        <v>214</v>
      </c>
      <c r="F73" s="148" t="s">
        <v>12</v>
      </c>
      <c r="G73" s="148">
        <v>5</v>
      </c>
      <c r="H73" s="162"/>
      <c r="I73" s="162"/>
      <c r="J73" s="162"/>
      <c r="K73" s="162"/>
      <c r="L73" s="36" t="s">
        <v>12</v>
      </c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162"/>
      <c r="AC73" s="158"/>
      <c r="AD73" s="158"/>
      <c r="AE73" s="158"/>
      <c r="AF73" s="158"/>
      <c r="AG73" s="162"/>
      <c r="AH73" s="162"/>
      <c r="AI73" s="162"/>
      <c r="AJ73" s="162"/>
      <c r="AK73" s="166"/>
      <c r="AL73" s="166">
        <v>12.42</v>
      </c>
      <c r="AM73" s="166">
        <v>15.6</v>
      </c>
      <c r="AN73" s="166">
        <v>16.75</v>
      </c>
      <c r="AO73" s="166">
        <v>17.600000000000001</v>
      </c>
      <c r="AP73" s="166">
        <v>17.62</v>
      </c>
      <c r="AQ73" s="166">
        <v>18.27</v>
      </c>
      <c r="AR73" s="166">
        <v>18.87</v>
      </c>
      <c r="AS73" s="166">
        <v>19.3</v>
      </c>
      <c r="AT73" s="166">
        <v>20.170000000000002</v>
      </c>
      <c r="AU73" s="166">
        <v>20.97</v>
      </c>
      <c r="AV73" s="162">
        <v>21.21</v>
      </c>
      <c r="AW73" s="158">
        <v>21.21</v>
      </c>
      <c r="AX73" s="162">
        <v>21.52</v>
      </c>
      <c r="AY73" s="162">
        <v>23.26</v>
      </c>
      <c r="AZ73" s="162">
        <v>23.48</v>
      </c>
      <c r="BA73" s="162">
        <v>21.58</v>
      </c>
      <c r="BB73" s="162">
        <v>22.26</v>
      </c>
      <c r="BC73" s="162">
        <v>22.26</v>
      </c>
      <c r="BD73" s="162">
        <v>23.38</v>
      </c>
      <c r="BE73" s="162">
        <v>22.25</v>
      </c>
      <c r="BF73" s="162">
        <v>22.6</v>
      </c>
      <c r="BG73" s="162">
        <v>24.79</v>
      </c>
      <c r="BH73" s="162">
        <v>22.87</v>
      </c>
      <c r="BI73" s="162">
        <v>25.29</v>
      </c>
      <c r="BJ73" s="162">
        <v>23.48</v>
      </c>
      <c r="BK73" s="162">
        <v>23.57</v>
      </c>
      <c r="BL73" s="162">
        <v>25.38</v>
      </c>
      <c r="BM73" s="162">
        <v>24.18</v>
      </c>
      <c r="BN73" s="162">
        <v>23.27</v>
      </c>
      <c r="BO73" s="162">
        <v>25.97</v>
      </c>
      <c r="BP73" s="162">
        <v>25.25</v>
      </c>
      <c r="BQ73" s="162">
        <v>25.26</v>
      </c>
      <c r="BR73" s="162">
        <v>26.5</v>
      </c>
      <c r="BS73" s="162">
        <v>26.2</v>
      </c>
      <c r="BT73" s="162">
        <v>27.84</v>
      </c>
      <c r="BU73" s="162">
        <v>27.47</v>
      </c>
      <c r="BV73" s="162">
        <v>29.06</v>
      </c>
      <c r="BW73" s="162">
        <v>27.59</v>
      </c>
      <c r="BX73" s="161">
        <v>28.56</v>
      </c>
      <c r="BY73" s="161">
        <v>27.03</v>
      </c>
      <c r="BZ73" s="161">
        <v>28.08</v>
      </c>
    </row>
    <row r="74" spans="1:78" ht="16">
      <c r="A74" s="136">
        <v>158</v>
      </c>
      <c r="B74" s="139" t="s">
        <v>28</v>
      </c>
      <c r="C74" s="145" t="s">
        <v>213</v>
      </c>
      <c r="D74" s="145" t="s">
        <v>19</v>
      </c>
      <c r="E74" s="145" t="s">
        <v>214</v>
      </c>
      <c r="F74" s="145" t="s">
        <v>12</v>
      </c>
      <c r="G74" s="145">
        <v>5</v>
      </c>
      <c r="H74" s="161"/>
      <c r="I74" s="161"/>
      <c r="J74" s="161"/>
      <c r="K74" s="161"/>
      <c r="L74" s="36" t="s">
        <v>12</v>
      </c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59"/>
      <c r="AD74" s="159"/>
      <c r="AE74" s="159"/>
      <c r="AF74" s="159"/>
      <c r="AG74" s="161"/>
      <c r="AH74" s="161"/>
      <c r="AI74" s="161"/>
      <c r="AJ74" s="161"/>
      <c r="AK74" s="165"/>
      <c r="AL74" s="165">
        <v>11.21</v>
      </c>
      <c r="AM74" s="165">
        <v>14.08</v>
      </c>
      <c r="AN74" s="165">
        <v>16.54</v>
      </c>
      <c r="AO74" s="165">
        <v>18</v>
      </c>
      <c r="AP74" s="165">
        <v>17.559999999999999</v>
      </c>
      <c r="AQ74" s="165">
        <v>17.37</v>
      </c>
      <c r="AR74" s="165">
        <v>17.760000000000002</v>
      </c>
      <c r="AS74" s="165">
        <v>18.47</v>
      </c>
      <c r="AT74" s="165">
        <v>18.47</v>
      </c>
      <c r="AU74" s="165">
        <v>19.64</v>
      </c>
      <c r="AV74" s="161">
        <v>19.64</v>
      </c>
      <c r="AW74" s="159">
        <v>19.63</v>
      </c>
      <c r="AX74" s="161">
        <v>19.37</v>
      </c>
      <c r="AY74" s="161">
        <v>20.29</v>
      </c>
      <c r="AZ74" s="161">
        <v>20.440000000000001</v>
      </c>
      <c r="BA74" s="161">
        <v>20.8</v>
      </c>
      <c r="BB74" s="161">
        <v>20.170000000000002</v>
      </c>
      <c r="BC74" s="161">
        <v>20.62</v>
      </c>
      <c r="BD74" s="161">
        <v>20.68</v>
      </c>
      <c r="BE74" s="161">
        <v>22.22</v>
      </c>
      <c r="BF74" s="161">
        <v>20.64</v>
      </c>
      <c r="BG74" s="161">
        <v>21.21</v>
      </c>
      <c r="BH74" s="161">
        <v>21.03</v>
      </c>
      <c r="BI74" s="161">
        <v>21.1</v>
      </c>
      <c r="BJ74" s="161">
        <v>21.65</v>
      </c>
      <c r="BK74" s="161">
        <v>21.09</v>
      </c>
      <c r="BL74" s="161">
        <v>21.06</v>
      </c>
      <c r="BM74" s="159">
        <v>21.9</v>
      </c>
      <c r="BN74" s="161">
        <v>22.06</v>
      </c>
      <c r="BO74" s="161">
        <v>22.83</v>
      </c>
      <c r="BP74" s="161">
        <v>22.07</v>
      </c>
      <c r="BQ74" s="161">
        <v>22.56</v>
      </c>
      <c r="BR74" s="161">
        <v>22.86</v>
      </c>
      <c r="BS74" s="161">
        <v>24.35</v>
      </c>
      <c r="BT74" s="161">
        <v>22.74</v>
      </c>
      <c r="BU74" s="161">
        <v>22.39</v>
      </c>
      <c r="BV74" s="161">
        <v>22.34</v>
      </c>
      <c r="BW74" s="161">
        <v>23.57</v>
      </c>
      <c r="BX74" s="161">
        <v>22.98</v>
      </c>
      <c r="BY74" s="161">
        <v>22.86</v>
      </c>
      <c r="BZ74" s="161">
        <v>23.51</v>
      </c>
    </row>
    <row r="75" spans="1:78" ht="16">
      <c r="A75" s="136">
        <v>158</v>
      </c>
      <c r="B75" s="139" t="s">
        <v>29</v>
      </c>
      <c r="C75" s="145" t="s">
        <v>213</v>
      </c>
      <c r="D75" s="145" t="s">
        <v>19</v>
      </c>
      <c r="E75" s="145" t="s">
        <v>214</v>
      </c>
      <c r="F75" s="145" t="s">
        <v>12</v>
      </c>
      <c r="G75" s="145">
        <v>5</v>
      </c>
      <c r="H75" s="161"/>
      <c r="I75" s="161"/>
      <c r="J75" s="161"/>
      <c r="K75" s="161"/>
      <c r="L75" s="36" t="s">
        <v>12</v>
      </c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59"/>
      <c r="AD75" s="159"/>
      <c r="AE75" s="159"/>
      <c r="AF75" s="159"/>
      <c r="AG75" s="161"/>
      <c r="AH75" s="161"/>
      <c r="AI75" s="161"/>
      <c r="AJ75" s="161"/>
      <c r="AK75" s="165"/>
      <c r="AL75" s="165">
        <v>9.8699999999999992</v>
      </c>
      <c r="AM75" s="165">
        <v>11.88</v>
      </c>
      <c r="AN75" s="165">
        <v>15.9</v>
      </c>
      <c r="AO75" s="165">
        <v>17.12</v>
      </c>
      <c r="AP75" s="165">
        <v>17.190000000000001</v>
      </c>
      <c r="AQ75" s="165">
        <v>17.149999999999999</v>
      </c>
      <c r="AR75" s="165">
        <v>17.87</v>
      </c>
      <c r="AS75" s="165">
        <v>18.39</v>
      </c>
      <c r="AT75" s="165">
        <v>19.07</v>
      </c>
      <c r="AU75" s="165">
        <v>19.55</v>
      </c>
      <c r="AV75" s="161">
        <v>19.32</v>
      </c>
      <c r="AW75" s="159">
        <v>20</v>
      </c>
      <c r="AX75" s="161">
        <v>19.52</v>
      </c>
      <c r="AY75" s="161">
        <v>20.82</v>
      </c>
      <c r="AZ75" s="161">
        <v>21.33</v>
      </c>
      <c r="BA75" s="161">
        <v>21.16</v>
      </c>
      <c r="BB75" s="161">
        <v>21.7</v>
      </c>
      <c r="BC75" s="161">
        <v>21.71</v>
      </c>
      <c r="BD75" s="161">
        <v>21.75</v>
      </c>
      <c r="BE75" s="161">
        <v>21.79</v>
      </c>
      <c r="BF75" s="161">
        <v>23.57</v>
      </c>
      <c r="BG75" s="161">
        <v>21.92</v>
      </c>
      <c r="BH75" s="161">
        <v>22.77</v>
      </c>
      <c r="BI75" s="161">
        <v>23.5</v>
      </c>
      <c r="BJ75" s="161">
        <v>23.02</v>
      </c>
      <c r="BK75" s="161">
        <v>22.88</v>
      </c>
      <c r="BL75" s="161">
        <v>23.68</v>
      </c>
      <c r="BM75" s="161">
        <v>25.83</v>
      </c>
      <c r="BN75" s="161">
        <v>24.19</v>
      </c>
      <c r="BO75" s="161">
        <v>26.8</v>
      </c>
      <c r="BP75" s="161">
        <v>25.45</v>
      </c>
      <c r="BQ75" s="161">
        <v>24.99</v>
      </c>
      <c r="BR75" s="161">
        <v>26.14</v>
      </c>
      <c r="BS75" s="161">
        <v>26.1</v>
      </c>
      <c r="BT75" s="161">
        <v>26.82</v>
      </c>
      <c r="BU75" s="161">
        <v>27.49</v>
      </c>
      <c r="BV75" s="161">
        <v>27.76</v>
      </c>
      <c r="BW75" s="161">
        <v>27.6</v>
      </c>
      <c r="BX75" s="161">
        <v>29.7</v>
      </c>
      <c r="BY75" s="161">
        <v>26.93</v>
      </c>
      <c r="BZ75" s="161">
        <v>27.51</v>
      </c>
    </row>
    <row r="76" spans="1:78" ht="16">
      <c r="A76" s="136">
        <v>158</v>
      </c>
      <c r="B76" s="139" t="s">
        <v>30</v>
      </c>
      <c r="C76" s="145" t="s">
        <v>213</v>
      </c>
      <c r="D76" s="145" t="s">
        <v>19</v>
      </c>
      <c r="E76" s="145" t="s">
        <v>214</v>
      </c>
      <c r="F76" s="145" t="s">
        <v>12</v>
      </c>
      <c r="G76" s="145">
        <v>5</v>
      </c>
      <c r="H76" s="161"/>
      <c r="I76" s="161"/>
      <c r="J76" s="161"/>
      <c r="K76" s="161"/>
      <c r="L76" s="36" t="s">
        <v>12</v>
      </c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59"/>
      <c r="AD76" s="159"/>
      <c r="AE76" s="159"/>
      <c r="AF76" s="159"/>
      <c r="AG76" s="161"/>
      <c r="AH76" s="161"/>
      <c r="AI76" s="161"/>
      <c r="AJ76" s="161"/>
      <c r="AK76" s="165"/>
      <c r="AL76" s="165">
        <v>8.61</v>
      </c>
      <c r="AM76" s="165">
        <v>9.9</v>
      </c>
      <c r="AN76" s="165">
        <v>12.21</v>
      </c>
      <c r="AO76" s="165">
        <v>14.82</v>
      </c>
      <c r="AP76" s="165">
        <v>17.649999999999999</v>
      </c>
      <c r="AQ76" s="165">
        <v>17.05</v>
      </c>
      <c r="AR76" s="165">
        <v>17.5</v>
      </c>
      <c r="AS76" s="165">
        <v>18.739999999999998</v>
      </c>
      <c r="AT76" s="165">
        <v>19.27</v>
      </c>
      <c r="AU76" s="165">
        <v>20.85</v>
      </c>
      <c r="AV76" s="161">
        <v>21.49</v>
      </c>
      <c r="AW76" s="159">
        <v>21.28</v>
      </c>
      <c r="AX76" s="161">
        <v>21.19</v>
      </c>
      <c r="AY76" s="161">
        <v>21.59</v>
      </c>
      <c r="AZ76" s="161">
        <v>22.25</v>
      </c>
      <c r="BA76" s="161">
        <v>22.11</v>
      </c>
      <c r="BB76" s="161">
        <v>22.46</v>
      </c>
      <c r="BC76" s="161">
        <v>21.74</v>
      </c>
      <c r="BD76" s="161">
        <v>21.91</v>
      </c>
      <c r="BE76" s="161">
        <v>23.49</v>
      </c>
      <c r="BF76" s="161">
        <v>23.93</v>
      </c>
      <c r="BG76" s="161">
        <v>22.59</v>
      </c>
      <c r="BH76" s="161">
        <v>22.91</v>
      </c>
      <c r="BI76" s="161">
        <v>23.54</v>
      </c>
      <c r="BJ76" s="161">
        <v>22.4</v>
      </c>
      <c r="BK76" s="161">
        <v>23.49</v>
      </c>
      <c r="BL76" s="161">
        <v>23.28</v>
      </c>
      <c r="BM76" s="161">
        <v>23.68</v>
      </c>
      <c r="BN76" s="161">
        <v>23.89</v>
      </c>
      <c r="BO76" s="161">
        <v>23.34</v>
      </c>
      <c r="BP76" s="161">
        <v>24.37</v>
      </c>
      <c r="BQ76" s="161">
        <v>24.97</v>
      </c>
      <c r="BR76" s="161">
        <v>25.23</v>
      </c>
      <c r="BS76" s="161">
        <v>26.93</v>
      </c>
      <c r="BT76" s="161">
        <v>24.72</v>
      </c>
      <c r="BU76" s="161">
        <v>25.16</v>
      </c>
      <c r="BV76" s="161">
        <v>24.99</v>
      </c>
      <c r="BW76" s="161">
        <v>25.86</v>
      </c>
      <c r="BX76" s="161">
        <v>26.13</v>
      </c>
      <c r="BY76" s="161">
        <v>25.24</v>
      </c>
      <c r="BZ76" s="161">
        <v>25.27</v>
      </c>
    </row>
    <row r="77" spans="1:78" ht="17" thickBot="1">
      <c r="A77" s="137">
        <v>158</v>
      </c>
      <c r="B77" s="140" t="s">
        <v>31</v>
      </c>
      <c r="C77" s="152" t="s">
        <v>213</v>
      </c>
      <c r="D77" s="152" t="s">
        <v>19</v>
      </c>
      <c r="E77" s="152" t="s">
        <v>214</v>
      </c>
      <c r="F77" s="152" t="s">
        <v>12</v>
      </c>
      <c r="G77" s="152">
        <v>5</v>
      </c>
      <c r="H77" s="163"/>
      <c r="I77" s="163"/>
      <c r="J77" s="163"/>
      <c r="K77" s="163"/>
      <c r="L77" s="36" t="s">
        <v>12</v>
      </c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0"/>
      <c r="AD77" s="160"/>
      <c r="AE77" s="160"/>
      <c r="AF77" s="160"/>
      <c r="AG77" s="163"/>
      <c r="AH77" s="163"/>
      <c r="AI77" s="163"/>
      <c r="AJ77" s="163"/>
      <c r="AK77" s="167"/>
      <c r="AL77" s="167">
        <v>11.23</v>
      </c>
      <c r="AM77" s="167">
        <v>14.18</v>
      </c>
      <c r="AN77" s="167">
        <v>16.170000000000002</v>
      </c>
      <c r="AO77" s="167">
        <v>16.93</v>
      </c>
      <c r="AP77" s="167">
        <v>17.04</v>
      </c>
      <c r="AQ77" s="167">
        <v>17.05</v>
      </c>
      <c r="AR77" s="167">
        <v>17.260000000000002</v>
      </c>
      <c r="AS77" s="167">
        <v>18.46</v>
      </c>
      <c r="AT77" s="167">
        <v>17.93</v>
      </c>
      <c r="AU77" s="167">
        <v>20.67</v>
      </c>
      <c r="AV77" s="163">
        <v>19.29</v>
      </c>
      <c r="AW77" s="160">
        <v>19.86</v>
      </c>
      <c r="AX77" s="163">
        <v>19.97</v>
      </c>
      <c r="AY77" s="163">
        <v>20.38</v>
      </c>
      <c r="AZ77" s="163">
        <v>20.5</v>
      </c>
      <c r="BA77" s="163">
        <v>20.100000000000001</v>
      </c>
      <c r="BB77" s="163">
        <v>20.81</v>
      </c>
      <c r="BC77" s="163">
        <v>21.16</v>
      </c>
      <c r="BD77" s="163">
        <v>22.24</v>
      </c>
      <c r="BE77" s="163">
        <v>20.96</v>
      </c>
      <c r="BF77" s="163">
        <v>21.47</v>
      </c>
      <c r="BG77" s="163">
        <v>21.49</v>
      </c>
      <c r="BH77" s="163">
        <v>21.62</v>
      </c>
      <c r="BI77" s="163">
        <v>22.46</v>
      </c>
      <c r="BJ77" s="163">
        <v>21.44</v>
      </c>
      <c r="BK77" s="163">
        <v>22.08</v>
      </c>
      <c r="BL77" s="163">
        <v>23.15</v>
      </c>
      <c r="BM77" s="163">
        <v>21.72</v>
      </c>
      <c r="BN77" s="163">
        <v>21.61</v>
      </c>
      <c r="BO77" s="163">
        <v>22.98</v>
      </c>
      <c r="BP77" s="163">
        <v>23.35</v>
      </c>
      <c r="BQ77" s="163">
        <v>23.55</v>
      </c>
      <c r="BR77" s="163">
        <v>23.04</v>
      </c>
      <c r="BS77" s="163">
        <v>23.82</v>
      </c>
      <c r="BT77" s="163">
        <v>23.66</v>
      </c>
      <c r="BU77" s="163">
        <v>23.31</v>
      </c>
      <c r="BV77" s="163">
        <v>24.14</v>
      </c>
      <c r="BW77" s="163">
        <v>24.48</v>
      </c>
      <c r="BX77" s="163">
        <v>24.54</v>
      </c>
      <c r="BY77" s="163">
        <v>24.93</v>
      </c>
      <c r="BZ77" s="161">
        <v>25.94</v>
      </c>
    </row>
    <row r="78" spans="1:78" ht="16">
      <c r="A78" s="146">
        <v>173</v>
      </c>
      <c r="B78" s="147" t="s">
        <v>6</v>
      </c>
      <c r="C78" s="148" t="s">
        <v>213</v>
      </c>
      <c r="D78" s="148" t="s">
        <v>4</v>
      </c>
      <c r="E78" s="148" t="s">
        <v>214</v>
      </c>
      <c r="F78" s="148" t="s">
        <v>5</v>
      </c>
      <c r="G78" s="148">
        <v>6</v>
      </c>
      <c r="H78" s="166"/>
      <c r="I78" s="168"/>
      <c r="J78" s="166"/>
      <c r="K78" s="168"/>
      <c r="L78" s="36" t="s">
        <v>5</v>
      </c>
      <c r="M78" s="168"/>
      <c r="N78" s="168"/>
      <c r="O78" s="168"/>
      <c r="P78" s="168"/>
      <c r="Q78" s="168"/>
      <c r="R78" s="166"/>
      <c r="S78" s="168"/>
      <c r="T78" s="162"/>
      <c r="U78" s="162"/>
      <c r="V78" s="162"/>
      <c r="W78" s="162"/>
      <c r="X78" s="162"/>
      <c r="Y78" s="162"/>
      <c r="Z78" s="162"/>
      <c r="AA78" s="162"/>
      <c r="AB78" s="162"/>
      <c r="AC78" s="158"/>
      <c r="AD78" s="158"/>
      <c r="AE78" s="158"/>
      <c r="AF78" s="158"/>
      <c r="AG78" s="162"/>
      <c r="AH78" s="162"/>
      <c r="AI78" s="162"/>
      <c r="AJ78" s="162"/>
      <c r="AK78" s="162"/>
      <c r="AL78" s="162"/>
      <c r="AM78" s="162"/>
      <c r="AN78" s="162"/>
      <c r="AO78" s="162"/>
      <c r="AP78" s="166">
        <v>11.4</v>
      </c>
      <c r="AQ78" s="168">
        <v>15.12</v>
      </c>
      <c r="AR78" s="166">
        <v>20.78</v>
      </c>
      <c r="AS78" s="168">
        <v>22.81</v>
      </c>
      <c r="AT78" s="168">
        <v>24.72</v>
      </c>
      <c r="AU78" s="168">
        <v>26.27</v>
      </c>
      <c r="AV78" s="168">
        <v>26.57</v>
      </c>
      <c r="AW78" s="168">
        <v>27.53</v>
      </c>
      <c r="AX78" s="168">
        <v>27.87</v>
      </c>
      <c r="AY78" s="166">
        <v>28.4</v>
      </c>
      <c r="AZ78" s="168">
        <v>28.52</v>
      </c>
      <c r="BA78" s="162">
        <v>27.92</v>
      </c>
      <c r="BB78" s="162">
        <v>28.48</v>
      </c>
      <c r="BC78" s="162">
        <v>29.12</v>
      </c>
      <c r="BD78" s="162">
        <v>29.37</v>
      </c>
      <c r="BE78" s="162">
        <v>29.46</v>
      </c>
      <c r="BF78" s="162">
        <v>30.06</v>
      </c>
      <c r="BG78" s="162">
        <v>29.73</v>
      </c>
      <c r="BH78" s="162">
        <v>30.05</v>
      </c>
      <c r="BI78" s="162">
        <v>30.7</v>
      </c>
      <c r="BJ78" s="162">
        <v>30.13</v>
      </c>
      <c r="BK78" s="162">
        <v>30.49</v>
      </c>
      <c r="BL78" s="162">
        <v>30.64</v>
      </c>
      <c r="BM78" s="162">
        <v>31.49</v>
      </c>
      <c r="BN78" s="162">
        <v>31.8</v>
      </c>
      <c r="BO78" s="162">
        <v>30.72</v>
      </c>
      <c r="BP78" s="162">
        <v>31.23</v>
      </c>
      <c r="BQ78" s="162">
        <v>32.21</v>
      </c>
      <c r="BR78" s="162">
        <v>33.08</v>
      </c>
      <c r="BS78" s="162">
        <v>32.44</v>
      </c>
      <c r="BT78" s="162">
        <v>31.55</v>
      </c>
      <c r="BU78" s="162">
        <v>31.82</v>
      </c>
      <c r="BV78" s="162">
        <v>31.85</v>
      </c>
      <c r="BW78" s="162">
        <v>31.38</v>
      </c>
      <c r="BX78" s="161">
        <v>31.8</v>
      </c>
      <c r="BY78" s="161">
        <v>32.33</v>
      </c>
      <c r="BZ78" s="161">
        <v>32.51</v>
      </c>
    </row>
    <row r="79" spans="1:78" ht="16">
      <c r="A79" s="149">
        <v>173</v>
      </c>
      <c r="B79" s="144" t="s">
        <v>8</v>
      </c>
      <c r="C79" s="145" t="s">
        <v>213</v>
      </c>
      <c r="D79" s="145" t="s">
        <v>4</v>
      </c>
      <c r="E79" s="145" t="s">
        <v>214</v>
      </c>
      <c r="F79" s="145" t="s">
        <v>5</v>
      </c>
      <c r="G79" s="145">
        <v>6</v>
      </c>
      <c r="H79" s="165"/>
      <c r="J79" s="165"/>
      <c r="L79" s="36" t="s">
        <v>5</v>
      </c>
      <c r="R79" s="165"/>
      <c r="T79" s="161"/>
      <c r="U79" s="161"/>
      <c r="V79" s="161"/>
      <c r="W79" s="161"/>
      <c r="X79" s="161"/>
      <c r="Y79" s="161"/>
      <c r="Z79" s="161"/>
      <c r="AA79" s="161"/>
      <c r="AB79" s="161"/>
      <c r="AC79" s="159"/>
      <c r="AD79" s="159"/>
      <c r="AE79" s="159"/>
      <c r="AF79" s="159"/>
      <c r="AG79" s="161"/>
      <c r="AH79" s="161"/>
      <c r="AI79" s="161"/>
      <c r="AJ79" s="161"/>
      <c r="AK79" s="161"/>
      <c r="AL79" s="161"/>
      <c r="AM79" s="161"/>
      <c r="AN79" s="161"/>
      <c r="AO79" s="161"/>
      <c r="AP79" s="165">
        <v>13.94</v>
      </c>
      <c r="AQ79">
        <v>16.86</v>
      </c>
      <c r="AR79" s="165">
        <v>18.77</v>
      </c>
      <c r="AS79">
        <v>21.52</v>
      </c>
      <c r="AT79">
        <v>21.45</v>
      </c>
      <c r="AU79">
        <v>22.59</v>
      </c>
      <c r="AV79">
        <v>23.07</v>
      </c>
      <c r="AW79">
        <v>24.43</v>
      </c>
      <c r="AX79">
        <v>24.84</v>
      </c>
      <c r="AY79" s="165">
        <v>25.36</v>
      </c>
      <c r="AZ79">
        <v>26.07</v>
      </c>
      <c r="BA79" s="161">
        <v>29.94</v>
      </c>
      <c r="BB79" s="161">
        <v>23.97</v>
      </c>
      <c r="BC79" s="161">
        <v>24.57</v>
      </c>
      <c r="BD79" s="161">
        <v>25.76</v>
      </c>
      <c r="BE79" s="161">
        <v>25.41</v>
      </c>
      <c r="BF79" s="161">
        <v>25.86</v>
      </c>
      <c r="BG79" s="161">
        <v>25.64</v>
      </c>
      <c r="BH79" s="161">
        <v>26.49</v>
      </c>
      <c r="BI79" s="161">
        <v>28.86</v>
      </c>
      <c r="BJ79" s="161">
        <v>28.04</v>
      </c>
      <c r="BK79" s="161">
        <v>28.35</v>
      </c>
      <c r="BL79" s="161">
        <v>28.99</v>
      </c>
      <c r="BM79" s="161">
        <v>29.04</v>
      </c>
      <c r="BN79" s="161">
        <v>29.85</v>
      </c>
      <c r="BO79" s="161">
        <v>29.55</v>
      </c>
      <c r="BP79" s="161">
        <v>29.92</v>
      </c>
      <c r="BQ79" s="161">
        <v>31.13</v>
      </c>
      <c r="BR79" s="161">
        <v>31.15</v>
      </c>
      <c r="BS79" s="161">
        <v>31.71</v>
      </c>
      <c r="BT79" s="161">
        <v>31.28</v>
      </c>
      <c r="BU79" s="161">
        <v>30.73</v>
      </c>
      <c r="BV79" s="161">
        <v>31.04</v>
      </c>
      <c r="BW79" s="161">
        <v>30.66</v>
      </c>
      <c r="BX79" s="161">
        <v>31.58</v>
      </c>
      <c r="BY79" s="161">
        <v>31.69</v>
      </c>
      <c r="BZ79" s="161">
        <v>31.55</v>
      </c>
    </row>
    <row r="80" spans="1:78" ht="16">
      <c r="A80" s="149">
        <v>173</v>
      </c>
      <c r="B80" s="144" t="s">
        <v>9</v>
      </c>
      <c r="C80" s="145" t="s">
        <v>213</v>
      </c>
      <c r="D80" s="145" t="s">
        <v>4</v>
      </c>
      <c r="E80" s="145" t="s">
        <v>214</v>
      </c>
      <c r="F80" s="145" t="s">
        <v>5</v>
      </c>
      <c r="G80" s="145">
        <v>6</v>
      </c>
      <c r="H80" s="165"/>
      <c r="J80" s="165"/>
      <c r="L80" s="36" t="s">
        <v>5</v>
      </c>
      <c r="R80" s="165"/>
      <c r="T80" s="161"/>
      <c r="U80" s="161"/>
      <c r="V80" s="161"/>
      <c r="W80" s="161"/>
      <c r="X80" s="161"/>
      <c r="Y80" s="161"/>
      <c r="Z80" s="161"/>
      <c r="AA80" s="161"/>
      <c r="AB80" s="161"/>
      <c r="AC80" s="159"/>
      <c r="AD80" s="159"/>
      <c r="AE80" s="159"/>
      <c r="AF80" s="159"/>
      <c r="AG80" s="161"/>
      <c r="AH80" s="161"/>
      <c r="AI80" s="161"/>
      <c r="AJ80" s="161"/>
      <c r="AK80" s="161"/>
      <c r="AL80" s="161"/>
      <c r="AM80" s="161"/>
      <c r="AN80" s="161"/>
      <c r="AO80" s="161"/>
      <c r="AP80" s="165">
        <v>12.47</v>
      </c>
      <c r="AQ80">
        <v>13.57</v>
      </c>
      <c r="AR80" s="165">
        <v>17.14</v>
      </c>
      <c r="AS80">
        <v>20.53</v>
      </c>
      <c r="AT80">
        <v>20.59</v>
      </c>
      <c r="AU80">
        <v>22.33</v>
      </c>
      <c r="AV80">
        <v>23.16</v>
      </c>
      <c r="AW80">
        <v>24.16</v>
      </c>
      <c r="AX80">
        <v>24.35</v>
      </c>
      <c r="AY80" s="165">
        <v>26.19</v>
      </c>
      <c r="AZ80">
        <v>25.01</v>
      </c>
      <c r="BA80" s="161">
        <v>24.89</v>
      </c>
      <c r="BB80" s="161">
        <v>24.7</v>
      </c>
      <c r="BC80" s="161">
        <v>25.48</v>
      </c>
      <c r="BD80" s="161">
        <v>25.86</v>
      </c>
      <c r="BE80" s="161">
        <v>26</v>
      </c>
      <c r="BF80" s="161">
        <v>26.75</v>
      </c>
      <c r="BG80" s="161">
        <v>26.1</v>
      </c>
      <c r="BH80" s="161">
        <v>27.56</v>
      </c>
      <c r="BI80" s="161">
        <v>26.78</v>
      </c>
      <c r="BJ80" s="161">
        <v>26.54</v>
      </c>
      <c r="BK80" s="161">
        <v>26.76</v>
      </c>
      <c r="BL80" s="161">
        <v>27.06</v>
      </c>
      <c r="BM80" s="161">
        <v>27.42</v>
      </c>
      <c r="BN80" s="161">
        <v>27.47</v>
      </c>
      <c r="BO80" s="161">
        <v>27.52</v>
      </c>
      <c r="BP80" s="161">
        <v>29.08</v>
      </c>
      <c r="BQ80" s="161">
        <v>29.2</v>
      </c>
      <c r="BR80" s="161">
        <v>29.69</v>
      </c>
      <c r="BS80" s="161">
        <v>29.6</v>
      </c>
      <c r="BT80" s="161">
        <v>29.14</v>
      </c>
      <c r="BU80" s="161">
        <v>29.22</v>
      </c>
      <c r="BV80" s="161">
        <v>28.87</v>
      </c>
      <c r="BW80" s="161">
        <v>29.03</v>
      </c>
      <c r="BX80" s="161">
        <v>29.34</v>
      </c>
      <c r="BY80" s="161">
        <v>29.24</v>
      </c>
      <c r="BZ80" s="161">
        <v>29.76</v>
      </c>
    </row>
    <row r="81" spans="1:78" ht="16">
      <c r="A81" s="149">
        <v>173</v>
      </c>
      <c r="B81" s="144" t="s">
        <v>10</v>
      </c>
      <c r="C81" s="145" t="s">
        <v>213</v>
      </c>
      <c r="D81" s="145" t="s">
        <v>4</v>
      </c>
      <c r="E81" s="145" t="s">
        <v>214</v>
      </c>
      <c r="F81" s="145" t="s">
        <v>5</v>
      </c>
      <c r="G81" s="145">
        <v>6</v>
      </c>
      <c r="H81" s="165"/>
      <c r="J81" s="165"/>
      <c r="L81" s="36" t="s">
        <v>5</v>
      </c>
      <c r="R81" s="165"/>
      <c r="T81" s="161"/>
      <c r="U81" s="161"/>
      <c r="V81" s="161"/>
      <c r="W81" s="161"/>
      <c r="X81" s="161"/>
      <c r="Y81" s="161"/>
      <c r="Z81" s="161"/>
      <c r="AA81" s="161"/>
      <c r="AB81" s="161"/>
      <c r="AC81" s="159"/>
      <c r="AD81" s="159"/>
      <c r="AE81" s="159"/>
      <c r="AF81" s="159"/>
      <c r="AG81" s="161"/>
      <c r="AH81" s="161"/>
      <c r="AI81" s="161"/>
      <c r="AJ81" s="161"/>
      <c r="AK81" s="161"/>
      <c r="AL81" s="161"/>
      <c r="AM81" s="161"/>
      <c r="AN81" s="161"/>
      <c r="AO81" s="161"/>
      <c r="AP81" s="165">
        <v>14.29</v>
      </c>
      <c r="AQ81">
        <v>16.989999999999998</v>
      </c>
      <c r="AR81" s="165">
        <v>19.04</v>
      </c>
      <c r="AS81">
        <v>20.77</v>
      </c>
      <c r="AT81">
        <v>21.67</v>
      </c>
      <c r="AU81">
        <v>22.27</v>
      </c>
      <c r="AV81">
        <v>22.59</v>
      </c>
      <c r="AW81">
        <v>24.26</v>
      </c>
      <c r="AX81">
        <v>24.76</v>
      </c>
      <c r="AY81" s="165">
        <v>25.5</v>
      </c>
      <c r="AZ81">
        <v>25.7</v>
      </c>
      <c r="BA81" s="161">
        <v>24.95</v>
      </c>
      <c r="BB81" s="161">
        <v>24.48</v>
      </c>
      <c r="BC81" s="161">
        <v>25.62</v>
      </c>
      <c r="BD81" s="161">
        <v>26.2</v>
      </c>
      <c r="BE81" s="161">
        <v>25.37</v>
      </c>
      <c r="BF81" s="161">
        <v>26.71</v>
      </c>
      <c r="BG81" s="161">
        <v>26.13</v>
      </c>
      <c r="BH81" s="161">
        <v>26.81</v>
      </c>
      <c r="BI81" s="161">
        <v>28.05</v>
      </c>
      <c r="BJ81" s="161">
        <v>27.67</v>
      </c>
      <c r="BK81" s="161">
        <v>27.29</v>
      </c>
      <c r="BL81" s="159">
        <v>28</v>
      </c>
      <c r="BM81" s="161">
        <v>28.33</v>
      </c>
      <c r="BN81" s="161">
        <v>28.57</v>
      </c>
      <c r="BO81" s="161">
        <v>28.2</v>
      </c>
      <c r="BP81" s="161">
        <v>28.82</v>
      </c>
      <c r="BQ81" s="161">
        <v>29.18</v>
      </c>
      <c r="BR81" s="161">
        <v>29.93</v>
      </c>
      <c r="BS81" s="161">
        <v>30.13</v>
      </c>
      <c r="BT81" s="161">
        <v>29.83</v>
      </c>
      <c r="BU81" s="161">
        <v>30.22</v>
      </c>
      <c r="BV81" s="161">
        <v>30.92</v>
      </c>
      <c r="BW81" s="161">
        <v>30.04</v>
      </c>
      <c r="BX81" s="161">
        <v>29.53</v>
      </c>
      <c r="BY81" s="161">
        <v>29.94</v>
      </c>
      <c r="BZ81" s="161">
        <v>30.27</v>
      </c>
    </row>
    <row r="82" spans="1:78" ht="17" thickBot="1">
      <c r="A82" s="150">
        <v>173</v>
      </c>
      <c r="B82" s="151" t="s">
        <v>11</v>
      </c>
      <c r="C82" s="152" t="s">
        <v>213</v>
      </c>
      <c r="D82" s="152" t="s">
        <v>4</v>
      </c>
      <c r="E82" s="152" t="s">
        <v>214</v>
      </c>
      <c r="F82" s="152" t="s">
        <v>5</v>
      </c>
      <c r="G82" s="152">
        <v>6</v>
      </c>
      <c r="H82" s="167"/>
      <c r="I82" s="104"/>
      <c r="J82" s="167"/>
      <c r="K82" s="104"/>
      <c r="L82" s="36" t="s">
        <v>5</v>
      </c>
      <c r="M82" s="104"/>
      <c r="N82" s="104"/>
      <c r="O82" s="104"/>
      <c r="P82" s="104"/>
      <c r="Q82" s="104"/>
      <c r="R82" s="167"/>
      <c r="S82" s="104"/>
      <c r="T82" s="163"/>
      <c r="U82" s="163"/>
      <c r="V82" s="163"/>
      <c r="W82" s="163"/>
      <c r="X82" s="163"/>
      <c r="Y82" s="163"/>
      <c r="Z82" s="163"/>
      <c r="AA82" s="163"/>
      <c r="AB82" s="163"/>
      <c r="AC82" s="160"/>
      <c r="AD82" s="160"/>
      <c r="AE82" s="160"/>
      <c r="AF82" s="160"/>
      <c r="AG82" s="163"/>
      <c r="AH82" s="163"/>
      <c r="AI82" s="163"/>
      <c r="AJ82" s="163"/>
      <c r="AK82" s="163"/>
      <c r="AL82" s="163"/>
      <c r="AM82" s="163"/>
      <c r="AN82" s="163"/>
      <c r="AO82" s="163"/>
      <c r="AP82" s="167">
        <v>8.86</v>
      </c>
      <c r="AQ82" s="104">
        <v>12.56</v>
      </c>
      <c r="AR82" s="167">
        <v>18.77</v>
      </c>
      <c r="AS82" s="104">
        <v>21.88</v>
      </c>
      <c r="AT82" s="104">
        <v>23.53</v>
      </c>
      <c r="AU82" s="104">
        <v>24.28</v>
      </c>
      <c r="AV82" s="104">
        <v>25.33</v>
      </c>
      <c r="AW82" s="104">
        <v>26.53</v>
      </c>
      <c r="AX82" s="104">
        <v>27.52</v>
      </c>
      <c r="AY82" s="167">
        <v>28.79</v>
      </c>
      <c r="AZ82" s="104">
        <v>29.33</v>
      </c>
      <c r="BA82" s="163">
        <v>28.71</v>
      </c>
      <c r="BB82" s="163">
        <v>28.61</v>
      </c>
      <c r="BC82" s="163">
        <v>29.61</v>
      </c>
      <c r="BD82" s="163">
        <v>30.21</v>
      </c>
      <c r="BE82" s="163">
        <v>30.22</v>
      </c>
      <c r="BF82" s="163">
        <v>30.91</v>
      </c>
      <c r="BG82" s="163">
        <v>30.72</v>
      </c>
      <c r="BH82" s="163">
        <v>31.55</v>
      </c>
      <c r="BI82" s="163">
        <v>32.28</v>
      </c>
      <c r="BJ82" s="163">
        <v>32.24</v>
      </c>
      <c r="BK82" s="163">
        <v>33.25</v>
      </c>
      <c r="BL82" s="163">
        <v>33.6</v>
      </c>
      <c r="BM82" s="163">
        <v>33.450000000000003</v>
      </c>
      <c r="BN82" s="163">
        <v>33.46</v>
      </c>
      <c r="BO82" s="163">
        <v>33.85</v>
      </c>
      <c r="BP82" s="163">
        <v>33.47</v>
      </c>
      <c r="BQ82" s="163">
        <v>33.479999999999997</v>
      </c>
      <c r="BR82" s="163">
        <v>33.99</v>
      </c>
      <c r="BS82" s="163">
        <v>33.65</v>
      </c>
      <c r="BT82" s="163">
        <v>32.6</v>
      </c>
      <c r="BU82" s="163">
        <v>33.39</v>
      </c>
      <c r="BV82" s="163">
        <v>33.299999999999997</v>
      </c>
      <c r="BW82" s="163">
        <v>32.19</v>
      </c>
      <c r="BX82" s="163">
        <v>33.06</v>
      </c>
      <c r="BY82" s="163">
        <v>33.19</v>
      </c>
      <c r="BZ82" s="161">
        <v>33.76</v>
      </c>
    </row>
    <row r="83" spans="1:78" ht="16">
      <c r="A83" s="146">
        <v>176</v>
      </c>
      <c r="B83" s="147" t="s">
        <v>106</v>
      </c>
      <c r="C83" s="148" t="s">
        <v>213</v>
      </c>
      <c r="D83" s="148" t="s">
        <v>19</v>
      </c>
      <c r="E83" s="148" t="s">
        <v>214</v>
      </c>
      <c r="F83" s="148" t="s">
        <v>5</v>
      </c>
      <c r="G83" s="148">
        <v>6</v>
      </c>
      <c r="H83" s="166"/>
      <c r="I83" s="168"/>
      <c r="J83" s="166"/>
      <c r="K83" s="168"/>
      <c r="L83" s="36" t="s">
        <v>5</v>
      </c>
      <c r="M83" s="168"/>
      <c r="N83" s="168"/>
      <c r="O83" s="168"/>
      <c r="P83" s="168"/>
      <c r="Q83" s="168"/>
      <c r="R83" s="168"/>
      <c r="S83" s="168"/>
      <c r="T83" s="162"/>
      <c r="U83" s="162"/>
      <c r="V83" s="162"/>
      <c r="W83" s="162"/>
      <c r="X83" s="162"/>
      <c r="Y83" s="162"/>
      <c r="Z83" s="162"/>
      <c r="AA83" s="162"/>
      <c r="AB83" s="162"/>
      <c r="AC83" s="158"/>
      <c r="AD83" s="158"/>
      <c r="AE83" s="158"/>
      <c r="AF83" s="158"/>
      <c r="AG83" s="162"/>
      <c r="AH83" s="162"/>
      <c r="AI83" s="162"/>
      <c r="AJ83" s="162"/>
      <c r="AK83" s="162"/>
      <c r="AL83" s="162"/>
      <c r="AM83" s="162"/>
      <c r="AN83" s="162"/>
      <c r="AO83" s="162"/>
      <c r="AP83" s="166">
        <v>8.59</v>
      </c>
      <c r="AQ83" s="168">
        <v>9.27</v>
      </c>
      <c r="AR83" s="166">
        <v>15.17</v>
      </c>
      <c r="AS83" s="168">
        <v>18.75</v>
      </c>
      <c r="AT83" s="168">
        <v>19.66</v>
      </c>
      <c r="AU83" s="168">
        <v>19.89</v>
      </c>
      <c r="AV83" s="168">
        <v>20.81</v>
      </c>
      <c r="AW83" s="168">
        <v>22.45</v>
      </c>
      <c r="AX83" s="168">
        <v>23.39</v>
      </c>
      <c r="AY83" s="168">
        <v>25.65</v>
      </c>
      <c r="AZ83" s="168">
        <v>23.75</v>
      </c>
      <c r="BA83" s="162">
        <v>24.01</v>
      </c>
      <c r="BB83" s="162">
        <v>23.9</v>
      </c>
      <c r="BC83" s="162">
        <v>24.54</v>
      </c>
      <c r="BD83" s="162">
        <v>25.24</v>
      </c>
      <c r="BE83" s="162">
        <v>24.96</v>
      </c>
      <c r="BF83" s="162">
        <v>25.68</v>
      </c>
      <c r="BG83" s="162">
        <v>26</v>
      </c>
      <c r="BH83" s="162">
        <v>25.97</v>
      </c>
      <c r="BI83" s="162">
        <v>26.84</v>
      </c>
      <c r="BJ83" s="162">
        <v>26.78</v>
      </c>
      <c r="BK83" s="162">
        <v>27.62</v>
      </c>
      <c r="BL83" s="162">
        <v>27.86</v>
      </c>
      <c r="BM83" s="162">
        <v>27.64</v>
      </c>
      <c r="BN83" s="162">
        <v>27.76</v>
      </c>
      <c r="BO83" s="162">
        <v>27.37</v>
      </c>
      <c r="BP83" s="162">
        <v>27.65</v>
      </c>
      <c r="BQ83" s="162">
        <v>27.7</v>
      </c>
      <c r="BR83" s="162">
        <v>27.62</v>
      </c>
      <c r="BS83" s="162">
        <v>27.67</v>
      </c>
      <c r="BT83" s="162">
        <v>27.89</v>
      </c>
      <c r="BU83" s="162">
        <v>28.07</v>
      </c>
      <c r="BV83" s="162">
        <v>27.92</v>
      </c>
      <c r="BW83" s="162">
        <v>28.49</v>
      </c>
      <c r="BX83" s="161">
        <v>28.24</v>
      </c>
      <c r="BY83" s="161">
        <v>28.11</v>
      </c>
      <c r="BZ83" s="161">
        <v>27.87</v>
      </c>
    </row>
    <row r="84" spans="1:78" ht="16">
      <c r="A84" s="149">
        <v>176</v>
      </c>
      <c r="B84" s="144" t="s">
        <v>108</v>
      </c>
      <c r="C84" s="145" t="s">
        <v>213</v>
      </c>
      <c r="D84" s="145" t="s">
        <v>19</v>
      </c>
      <c r="E84" s="145" t="s">
        <v>214</v>
      </c>
      <c r="F84" s="145" t="s">
        <v>5</v>
      </c>
      <c r="G84" s="145">
        <v>6</v>
      </c>
      <c r="H84" s="165"/>
      <c r="J84" s="165"/>
      <c r="L84" s="36" t="s">
        <v>5</v>
      </c>
      <c r="T84" s="161"/>
      <c r="U84" s="161"/>
      <c r="V84" s="161"/>
      <c r="W84" s="161"/>
      <c r="X84" s="161"/>
      <c r="Y84" s="161"/>
      <c r="Z84" s="161"/>
      <c r="AA84" s="161"/>
      <c r="AB84" s="161"/>
      <c r="AC84" s="159"/>
      <c r="AD84" s="159"/>
      <c r="AE84" s="159"/>
      <c r="AF84" s="159"/>
      <c r="AG84" s="161"/>
      <c r="AH84" s="161"/>
      <c r="AI84" s="161"/>
      <c r="AJ84" s="161"/>
      <c r="AK84" s="161"/>
      <c r="AL84" s="161"/>
      <c r="AM84" s="161"/>
      <c r="AN84" s="161"/>
      <c r="AO84" s="161"/>
      <c r="AP84" s="165">
        <v>11.41</v>
      </c>
      <c r="AQ84">
        <v>13.18</v>
      </c>
      <c r="AR84" s="165">
        <v>18.68</v>
      </c>
      <c r="AS84">
        <v>21.72</v>
      </c>
      <c r="AT84">
        <v>22.25</v>
      </c>
      <c r="AU84">
        <v>23.8</v>
      </c>
      <c r="AV84">
        <v>24.64</v>
      </c>
      <c r="AW84">
        <v>26.3</v>
      </c>
      <c r="AX84">
        <v>27.39</v>
      </c>
      <c r="AY84">
        <v>29.85</v>
      </c>
      <c r="AZ84">
        <v>29.29</v>
      </c>
      <c r="BA84" s="161">
        <v>28.8</v>
      </c>
      <c r="BB84" s="161">
        <v>28.66</v>
      </c>
      <c r="BC84" s="161">
        <v>28.83</v>
      </c>
      <c r="BD84" s="161">
        <v>29.31</v>
      </c>
      <c r="BE84" s="161">
        <v>28.12</v>
      </c>
      <c r="BF84" s="161">
        <v>29.29</v>
      </c>
      <c r="BG84" s="161">
        <v>28.8</v>
      </c>
      <c r="BH84" s="161">
        <v>29.48</v>
      </c>
      <c r="BI84" s="161">
        <v>30</v>
      </c>
      <c r="BJ84" s="161">
        <v>29.66</v>
      </c>
      <c r="BK84" s="161">
        <v>29.89</v>
      </c>
      <c r="BL84" s="161">
        <v>30.32</v>
      </c>
      <c r="BM84" s="161">
        <v>29.55</v>
      </c>
      <c r="BN84" s="161">
        <v>30.08</v>
      </c>
      <c r="BO84" s="161">
        <v>30.25</v>
      </c>
      <c r="BP84" s="161">
        <v>30.84</v>
      </c>
      <c r="BQ84" s="161">
        <v>31.2</v>
      </c>
      <c r="BR84" s="161">
        <v>31.72</v>
      </c>
      <c r="BS84" s="161">
        <v>31.32</v>
      </c>
      <c r="BT84" s="161">
        <v>31.69</v>
      </c>
      <c r="BU84" s="161">
        <v>32.119999999999997</v>
      </c>
      <c r="BV84" s="161">
        <v>31.18</v>
      </c>
      <c r="BW84" s="161">
        <v>30.83</v>
      </c>
      <c r="BX84" s="161">
        <v>30.51</v>
      </c>
      <c r="BY84" s="161">
        <v>30.25</v>
      </c>
      <c r="BZ84" s="161">
        <v>30.88</v>
      </c>
    </row>
    <row r="85" spans="1:78" ht="16">
      <c r="A85" s="149">
        <v>176</v>
      </c>
      <c r="B85" s="144" t="s">
        <v>109</v>
      </c>
      <c r="C85" s="145" t="s">
        <v>213</v>
      </c>
      <c r="D85" s="145" t="s">
        <v>19</v>
      </c>
      <c r="E85" s="145" t="s">
        <v>214</v>
      </c>
      <c r="F85" s="145" t="s">
        <v>5</v>
      </c>
      <c r="G85" s="145">
        <v>6</v>
      </c>
      <c r="H85" s="165"/>
      <c r="J85" s="165"/>
      <c r="L85" s="36" t="s">
        <v>5</v>
      </c>
      <c r="T85" s="161"/>
      <c r="U85" s="161"/>
      <c r="V85" s="161"/>
      <c r="W85" s="161"/>
      <c r="X85" s="161"/>
      <c r="Y85" s="161"/>
      <c r="Z85" s="161"/>
      <c r="AA85" s="161"/>
      <c r="AB85" s="161"/>
      <c r="AC85" s="159"/>
      <c r="AD85" s="159"/>
      <c r="AE85" s="159"/>
      <c r="AF85" s="159"/>
      <c r="AG85" s="161"/>
      <c r="AH85" s="161"/>
      <c r="AI85" s="161"/>
      <c r="AJ85" s="161"/>
      <c r="AK85" s="161"/>
      <c r="AL85" s="161"/>
      <c r="AM85" s="161"/>
      <c r="AN85" s="161"/>
      <c r="AO85" s="161"/>
      <c r="AP85" s="165">
        <v>10.06</v>
      </c>
      <c r="AQ85">
        <v>11.18</v>
      </c>
      <c r="AR85" s="165">
        <v>16.04</v>
      </c>
      <c r="AS85">
        <v>19.34</v>
      </c>
      <c r="AT85">
        <v>19.809999999999999</v>
      </c>
      <c r="AU85">
        <v>20.85</v>
      </c>
      <c r="AV85">
        <v>21.63</v>
      </c>
      <c r="AW85">
        <v>22.44</v>
      </c>
      <c r="AX85">
        <v>22.65</v>
      </c>
      <c r="AY85">
        <v>25.29</v>
      </c>
      <c r="AZ85">
        <v>24.15</v>
      </c>
      <c r="BA85" s="161">
        <v>24.14</v>
      </c>
      <c r="BB85" s="161">
        <v>24.66</v>
      </c>
      <c r="BC85" s="161">
        <v>25.91</v>
      </c>
      <c r="BD85" s="161">
        <v>26.36</v>
      </c>
      <c r="BE85" s="161">
        <v>26.06</v>
      </c>
      <c r="BF85" s="161">
        <v>26.87</v>
      </c>
      <c r="BG85" s="161">
        <v>26.86</v>
      </c>
      <c r="BH85" s="161">
        <v>26.98</v>
      </c>
      <c r="BI85" s="161">
        <v>27.75</v>
      </c>
      <c r="BJ85" s="161">
        <v>27.63</v>
      </c>
      <c r="BK85" s="161">
        <v>28.1</v>
      </c>
      <c r="BL85" s="161">
        <v>28.69</v>
      </c>
      <c r="BM85" s="161">
        <v>28.45</v>
      </c>
      <c r="BN85" s="161">
        <v>28.67</v>
      </c>
      <c r="BO85" s="161">
        <v>29.85</v>
      </c>
      <c r="BP85" s="161">
        <v>30.19</v>
      </c>
      <c r="BQ85" s="161">
        <v>30.06</v>
      </c>
      <c r="BR85" s="161">
        <v>30.77</v>
      </c>
      <c r="BS85" s="161">
        <v>30.37</v>
      </c>
      <c r="BT85" s="161">
        <v>30.38</v>
      </c>
      <c r="BU85" s="161">
        <v>30.75</v>
      </c>
      <c r="BV85" s="161">
        <v>30.53</v>
      </c>
      <c r="BW85" s="161">
        <v>30.21</v>
      </c>
      <c r="BX85" s="161">
        <v>30.34</v>
      </c>
      <c r="BY85" s="161">
        <v>29.43</v>
      </c>
      <c r="BZ85" s="161">
        <v>29.49</v>
      </c>
    </row>
    <row r="86" spans="1:78" ht="16">
      <c r="A86" s="149">
        <v>176</v>
      </c>
      <c r="B86" s="144" t="s">
        <v>110</v>
      </c>
      <c r="C86" s="145" t="s">
        <v>213</v>
      </c>
      <c r="D86" s="145" t="s">
        <v>19</v>
      </c>
      <c r="E86" s="145" t="s">
        <v>214</v>
      </c>
      <c r="F86" s="145" t="s">
        <v>5</v>
      </c>
      <c r="G86" s="145">
        <v>6</v>
      </c>
      <c r="H86" s="165"/>
      <c r="J86" s="165"/>
      <c r="L86" s="36" t="s">
        <v>5</v>
      </c>
      <c r="T86" s="161"/>
      <c r="U86" s="161"/>
      <c r="V86" s="161"/>
      <c r="W86" s="161"/>
      <c r="X86" s="161"/>
      <c r="Y86" s="161"/>
      <c r="Z86" s="161"/>
      <c r="AA86" s="161"/>
      <c r="AB86" s="161"/>
      <c r="AC86" s="159"/>
      <c r="AD86" s="159"/>
      <c r="AE86" s="159"/>
      <c r="AF86" s="159"/>
      <c r="AG86" s="161"/>
      <c r="AH86" s="161"/>
      <c r="AI86" s="161"/>
      <c r="AJ86" s="161"/>
      <c r="AK86" s="161"/>
      <c r="AL86" s="161"/>
      <c r="AM86" s="161"/>
      <c r="AN86" s="161"/>
      <c r="AO86" s="161"/>
      <c r="AP86" s="165">
        <v>13.92</v>
      </c>
      <c r="AQ86">
        <v>17.149999999999999</v>
      </c>
      <c r="AR86" s="165">
        <v>19.93</v>
      </c>
      <c r="AS86">
        <v>22.46</v>
      </c>
      <c r="AT86">
        <v>22.35</v>
      </c>
      <c r="AU86">
        <v>23.6</v>
      </c>
      <c r="AV86">
        <v>24.2</v>
      </c>
      <c r="AW86">
        <v>25.79</v>
      </c>
      <c r="AX86">
        <v>26.46</v>
      </c>
      <c r="AY86">
        <v>29.63</v>
      </c>
      <c r="AZ86">
        <v>28.53</v>
      </c>
      <c r="BA86" s="161">
        <v>28.57</v>
      </c>
      <c r="BB86" s="161">
        <v>28.86</v>
      </c>
      <c r="BC86" s="161">
        <v>29.33</v>
      </c>
      <c r="BD86" s="161">
        <v>29.26</v>
      </c>
      <c r="BE86" s="161">
        <v>28.98</v>
      </c>
      <c r="BF86" s="161">
        <v>30.18</v>
      </c>
      <c r="BG86" s="161">
        <v>30.11</v>
      </c>
      <c r="BH86" s="161">
        <v>30.33</v>
      </c>
      <c r="BI86" s="161">
        <v>31.68</v>
      </c>
      <c r="BJ86" s="161">
        <v>31.58</v>
      </c>
      <c r="BK86" s="161">
        <v>31.68</v>
      </c>
      <c r="BL86" s="161">
        <v>31.94</v>
      </c>
      <c r="BM86" s="161">
        <v>31.19</v>
      </c>
      <c r="BN86" s="161">
        <v>31.67</v>
      </c>
      <c r="BO86" s="161">
        <v>32.15</v>
      </c>
      <c r="BP86" s="161">
        <v>31.98</v>
      </c>
      <c r="BQ86" s="161">
        <v>32.65</v>
      </c>
      <c r="BR86" s="161">
        <v>33.51</v>
      </c>
      <c r="BS86" s="161">
        <v>33.65</v>
      </c>
      <c r="BT86" s="161">
        <v>33.71</v>
      </c>
      <c r="BU86" s="161">
        <v>33.94</v>
      </c>
      <c r="BV86" s="161">
        <v>34.26</v>
      </c>
      <c r="BW86" s="161">
        <v>34.36</v>
      </c>
      <c r="BX86" s="161">
        <v>33.96</v>
      </c>
      <c r="BY86" s="161">
        <v>33.35</v>
      </c>
      <c r="BZ86" s="161">
        <v>33.19</v>
      </c>
    </row>
    <row r="87" spans="1:78" ht="17" thickBot="1">
      <c r="A87" s="150">
        <v>176</v>
      </c>
      <c r="B87" s="151" t="s">
        <v>111</v>
      </c>
      <c r="C87" s="152" t="s">
        <v>213</v>
      </c>
      <c r="D87" s="152" t="s">
        <v>19</v>
      </c>
      <c r="E87" s="152" t="s">
        <v>214</v>
      </c>
      <c r="F87" s="152" t="s">
        <v>5</v>
      </c>
      <c r="G87" s="152">
        <v>6</v>
      </c>
      <c r="H87" s="167"/>
      <c r="I87" s="104"/>
      <c r="J87" s="167"/>
      <c r="K87" s="104"/>
      <c r="L87" s="36" t="s">
        <v>5</v>
      </c>
      <c r="M87" s="104"/>
      <c r="N87" s="104"/>
      <c r="O87" s="104"/>
      <c r="P87" s="104"/>
      <c r="Q87" s="104"/>
      <c r="R87" s="104"/>
      <c r="S87" s="104"/>
      <c r="T87" s="163"/>
      <c r="U87" s="163"/>
      <c r="V87" s="163"/>
      <c r="W87" s="163"/>
      <c r="X87" s="163"/>
      <c r="Y87" s="163"/>
      <c r="Z87" s="163"/>
      <c r="AA87" s="163"/>
      <c r="AB87" s="163"/>
      <c r="AC87" s="160"/>
      <c r="AD87" s="160"/>
      <c r="AE87" s="160"/>
      <c r="AF87" s="160"/>
      <c r="AG87" s="163"/>
      <c r="AH87" s="163"/>
      <c r="AI87" s="163"/>
      <c r="AJ87" s="163"/>
      <c r="AK87" s="163"/>
      <c r="AL87" s="163"/>
      <c r="AM87" s="163"/>
      <c r="AN87" s="163"/>
      <c r="AO87" s="163"/>
      <c r="AP87" s="167">
        <v>16.72</v>
      </c>
      <c r="AQ87" s="104">
        <v>16.72</v>
      </c>
      <c r="AR87" s="167">
        <v>19.71</v>
      </c>
      <c r="AS87" s="104">
        <v>21.3</v>
      </c>
      <c r="AT87" s="104">
        <v>21.68</v>
      </c>
      <c r="AU87" s="104">
        <v>21.99</v>
      </c>
      <c r="AV87" s="104">
        <v>22.35</v>
      </c>
      <c r="AW87" s="104">
        <v>23.57</v>
      </c>
      <c r="AX87" s="104">
        <v>23.55</v>
      </c>
      <c r="AY87" s="104">
        <v>25.63</v>
      </c>
      <c r="AZ87" s="104">
        <v>24.04</v>
      </c>
      <c r="BA87" s="163">
        <v>24.08</v>
      </c>
      <c r="BB87" s="163">
        <v>24.2</v>
      </c>
      <c r="BC87" s="163">
        <v>24.95</v>
      </c>
      <c r="BD87" s="163">
        <v>25.77</v>
      </c>
      <c r="BE87" s="163">
        <v>25.4</v>
      </c>
      <c r="BF87" s="163">
        <v>26.31</v>
      </c>
      <c r="BG87" s="163">
        <v>25.73</v>
      </c>
      <c r="BH87" s="163">
        <v>26.47</v>
      </c>
      <c r="BI87" s="163">
        <v>27.72</v>
      </c>
      <c r="BJ87" s="163">
        <v>26.73</v>
      </c>
      <c r="BK87" s="163">
        <v>27.07</v>
      </c>
      <c r="BL87" s="163">
        <v>27.97</v>
      </c>
      <c r="BM87" s="163">
        <v>27.02</v>
      </c>
      <c r="BN87" s="163">
        <v>27.32</v>
      </c>
      <c r="BO87" s="163">
        <v>27.18</v>
      </c>
      <c r="BP87" s="163">
        <v>27.87</v>
      </c>
      <c r="BQ87" s="163">
        <v>28</v>
      </c>
      <c r="BR87" s="163">
        <v>28.87</v>
      </c>
      <c r="BS87" s="163">
        <v>28.78</v>
      </c>
      <c r="BT87" s="163">
        <v>28.56</v>
      </c>
      <c r="BU87" s="163">
        <v>28.64</v>
      </c>
      <c r="BV87" s="163">
        <v>28.47</v>
      </c>
      <c r="BW87" s="163">
        <v>28.55</v>
      </c>
      <c r="BX87" s="163">
        <v>28.86</v>
      </c>
      <c r="BY87" s="163">
        <v>28.7</v>
      </c>
      <c r="BZ87" s="161">
        <v>28.9</v>
      </c>
    </row>
    <row r="88" spans="1:78" ht="16">
      <c r="A88" s="146">
        <v>182</v>
      </c>
      <c r="B88" s="147" t="s">
        <v>13</v>
      </c>
      <c r="C88" s="148" t="s">
        <v>213</v>
      </c>
      <c r="D88" s="148" t="s">
        <v>4</v>
      </c>
      <c r="E88" s="148" t="s">
        <v>214</v>
      </c>
      <c r="F88" s="148" t="s">
        <v>12</v>
      </c>
      <c r="G88" s="148">
        <v>6</v>
      </c>
      <c r="H88" s="166"/>
      <c r="I88" s="168"/>
      <c r="J88" s="166"/>
      <c r="K88" s="168"/>
      <c r="L88" s="36" t="s">
        <v>12</v>
      </c>
      <c r="M88" s="168"/>
      <c r="N88" s="168"/>
      <c r="O88" s="168"/>
      <c r="P88" s="168"/>
      <c r="Q88" s="168"/>
      <c r="R88" s="168"/>
      <c r="S88" s="168"/>
      <c r="T88" s="162"/>
      <c r="U88" s="162"/>
      <c r="V88" s="162"/>
      <c r="W88" s="162"/>
      <c r="X88" s="162"/>
      <c r="Y88" s="162"/>
      <c r="Z88" s="162"/>
      <c r="AA88" s="162"/>
      <c r="AB88" s="162"/>
      <c r="AC88" s="158"/>
      <c r="AD88" s="158"/>
      <c r="AE88" s="158"/>
      <c r="AF88" s="158"/>
      <c r="AG88" s="162"/>
      <c r="AH88" s="162"/>
      <c r="AI88" s="162"/>
      <c r="AJ88" s="162"/>
      <c r="AK88" s="162"/>
      <c r="AL88" s="162"/>
      <c r="AM88" s="162"/>
      <c r="AN88" s="162"/>
      <c r="AO88" s="162"/>
      <c r="AP88" s="166">
        <v>9.92</v>
      </c>
      <c r="AQ88" s="168">
        <v>12.41</v>
      </c>
      <c r="AR88" s="166">
        <v>16.399999999999999</v>
      </c>
      <c r="AS88" s="168">
        <v>18.809999999999999</v>
      </c>
      <c r="AT88" s="168">
        <v>17.98</v>
      </c>
      <c r="AU88" s="168">
        <v>18.899999999999999</v>
      </c>
      <c r="AV88" s="168">
        <v>19.510000000000002</v>
      </c>
      <c r="AW88" s="168">
        <v>19.829999999999998</v>
      </c>
      <c r="AX88" s="168">
        <v>20.86</v>
      </c>
      <c r="AY88" s="168">
        <v>20.32</v>
      </c>
      <c r="AZ88" s="168">
        <v>20.37</v>
      </c>
      <c r="BA88" s="162">
        <v>19.829999999999998</v>
      </c>
      <c r="BB88" s="162">
        <v>20.86</v>
      </c>
      <c r="BC88" s="162">
        <v>21.53</v>
      </c>
      <c r="BD88" s="162">
        <v>22.04</v>
      </c>
      <c r="BE88" s="162">
        <v>20.58</v>
      </c>
      <c r="BF88" s="162">
        <v>22.08</v>
      </c>
      <c r="BG88" s="158">
        <v>21.6</v>
      </c>
      <c r="BH88" s="162">
        <v>21.27</v>
      </c>
      <c r="BI88" s="162">
        <v>22.43</v>
      </c>
      <c r="BJ88" s="162">
        <v>22.76</v>
      </c>
      <c r="BK88" s="162">
        <v>22.21</v>
      </c>
      <c r="BL88" s="162">
        <v>23.63</v>
      </c>
      <c r="BM88" s="162">
        <v>23.99</v>
      </c>
      <c r="BN88" s="162">
        <v>22.55</v>
      </c>
      <c r="BO88" s="162">
        <v>23.31</v>
      </c>
      <c r="BP88" s="162">
        <v>25.11</v>
      </c>
      <c r="BQ88" s="162">
        <v>24.39</v>
      </c>
      <c r="BR88" s="162">
        <v>23.17</v>
      </c>
      <c r="BS88" s="162">
        <v>22.78</v>
      </c>
      <c r="BT88" s="162">
        <v>24.35</v>
      </c>
      <c r="BU88" s="162">
        <v>24.58</v>
      </c>
      <c r="BV88" s="162">
        <v>24.09</v>
      </c>
      <c r="BW88" s="162">
        <v>25.71</v>
      </c>
      <c r="BX88" s="161">
        <v>24.03</v>
      </c>
      <c r="BY88" s="161">
        <v>24.65</v>
      </c>
      <c r="BZ88" s="161">
        <v>25.84</v>
      </c>
    </row>
    <row r="89" spans="1:78" ht="16">
      <c r="A89" s="149">
        <v>182</v>
      </c>
      <c r="B89" s="144" t="s">
        <v>15</v>
      </c>
      <c r="C89" s="145" t="s">
        <v>213</v>
      </c>
      <c r="D89" s="145" t="s">
        <v>4</v>
      </c>
      <c r="E89" s="145" t="s">
        <v>214</v>
      </c>
      <c r="F89" s="145" t="s">
        <v>12</v>
      </c>
      <c r="G89" s="145">
        <v>6</v>
      </c>
      <c r="H89" s="165"/>
      <c r="J89" s="165"/>
      <c r="L89" s="36" t="s">
        <v>12</v>
      </c>
      <c r="T89" s="161"/>
      <c r="U89" s="161"/>
      <c r="V89" s="161"/>
      <c r="W89" s="161"/>
      <c r="X89" s="161"/>
      <c r="Y89" s="161"/>
      <c r="Z89" s="161"/>
      <c r="AA89" s="161"/>
      <c r="AB89" s="161"/>
      <c r="AC89" s="159"/>
      <c r="AD89" s="159"/>
      <c r="AE89" s="159"/>
      <c r="AF89" s="159"/>
      <c r="AG89" s="161"/>
      <c r="AH89" s="161"/>
      <c r="AI89" s="161"/>
      <c r="AJ89" s="161"/>
      <c r="AK89" s="161"/>
      <c r="AL89" s="161"/>
      <c r="AM89" s="161"/>
      <c r="AN89" s="161"/>
      <c r="AO89" s="161"/>
      <c r="AP89" s="165">
        <v>12.13</v>
      </c>
      <c r="AQ89">
        <v>12.6</v>
      </c>
      <c r="AR89" s="165">
        <v>16.59</v>
      </c>
      <c r="AS89">
        <v>17.420000000000002</v>
      </c>
      <c r="AT89">
        <v>17.940000000000001</v>
      </c>
      <c r="AU89">
        <v>17.78</v>
      </c>
      <c r="AV89">
        <v>17.87</v>
      </c>
      <c r="AW89">
        <v>18.87</v>
      </c>
      <c r="AX89">
        <v>20.11</v>
      </c>
      <c r="AY89">
        <v>19.55</v>
      </c>
      <c r="AZ89">
        <v>19.559999999999999</v>
      </c>
      <c r="BA89" s="161">
        <v>19.510000000000002</v>
      </c>
      <c r="BB89" s="161">
        <v>20.59</v>
      </c>
      <c r="BC89" s="161">
        <v>20.309999999999999</v>
      </c>
      <c r="BD89" s="161">
        <v>19.670000000000002</v>
      </c>
      <c r="BE89" s="161">
        <v>20.88</v>
      </c>
      <c r="BF89" s="161">
        <v>21.41</v>
      </c>
      <c r="BG89" s="161">
        <v>20.83</v>
      </c>
      <c r="BH89" s="161">
        <v>21.79</v>
      </c>
      <c r="BI89" s="161">
        <v>22.14</v>
      </c>
      <c r="BJ89" s="161">
        <v>21.92</v>
      </c>
      <c r="BK89" s="161">
        <v>23.22</v>
      </c>
      <c r="BL89" s="161">
        <v>22.69</v>
      </c>
      <c r="BM89" s="161">
        <v>22.44</v>
      </c>
      <c r="BN89" s="161">
        <v>22.68</v>
      </c>
      <c r="BO89" s="161">
        <v>23.02</v>
      </c>
      <c r="BP89" s="161">
        <v>23.66</v>
      </c>
      <c r="BQ89" s="161">
        <v>23.33</v>
      </c>
      <c r="BR89" s="161">
        <v>24.26</v>
      </c>
      <c r="BS89" s="161">
        <v>23.52</v>
      </c>
      <c r="BT89" s="161">
        <v>24.59</v>
      </c>
      <c r="BU89" s="161">
        <v>26.26</v>
      </c>
      <c r="BV89" s="161">
        <v>25.24</v>
      </c>
      <c r="BW89" s="161">
        <v>24.82</v>
      </c>
      <c r="BX89" s="161">
        <v>25.41</v>
      </c>
      <c r="BY89" s="161">
        <v>24.85</v>
      </c>
      <c r="BZ89" s="161">
        <v>25.38</v>
      </c>
    </row>
    <row r="90" spans="1:78" ht="16">
      <c r="A90" s="149">
        <v>182</v>
      </c>
      <c r="B90" s="144" t="s">
        <v>16</v>
      </c>
      <c r="C90" s="145" t="s">
        <v>213</v>
      </c>
      <c r="D90" s="145" t="s">
        <v>4</v>
      </c>
      <c r="E90" s="145" t="s">
        <v>214</v>
      </c>
      <c r="F90" s="145" t="s">
        <v>12</v>
      </c>
      <c r="G90" s="145">
        <v>6</v>
      </c>
      <c r="H90" s="165"/>
      <c r="J90" s="165"/>
      <c r="L90" s="36" t="s">
        <v>12</v>
      </c>
      <c r="T90" s="161"/>
      <c r="U90" s="161"/>
      <c r="V90" s="161"/>
      <c r="W90" s="161"/>
      <c r="X90" s="161"/>
      <c r="Y90" s="161"/>
      <c r="Z90" s="161"/>
      <c r="AA90" s="161"/>
      <c r="AB90" s="161"/>
      <c r="AC90" s="159"/>
      <c r="AD90" s="159"/>
      <c r="AE90" s="159"/>
      <c r="AF90" s="159"/>
      <c r="AG90" s="161"/>
      <c r="AH90" s="161"/>
      <c r="AI90" s="161"/>
      <c r="AJ90" s="161"/>
      <c r="AK90" s="161"/>
      <c r="AL90" s="161"/>
      <c r="AM90" s="161"/>
      <c r="AN90" s="161"/>
      <c r="AO90" s="161"/>
      <c r="AP90" s="165">
        <v>11.14</v>
      </c>
      <c r="AQ90">
        <v>13.53</v>
      </c>
      <c r="AR90" s="165">
        <v>16.88</v>
      </c>
      <c r="AS90">
        <v>17.8</v>
      </c>
      <c r="AT90">
        <v>17.89</v>
      </c>
      <c r="AU90">
        <v>18.43</v>
      </c>
      <c r="AV90">
        <v>17.78</v>
      </c>
      <c r="AW90">
        <v>19.170000000000002</v>
      </c>
      <c r="AX90">
        <v>20.05</v>
      </c>
      <c r="AY90">
        <v>20.43</v>
      </c>
      <c r="AZ90">
        <v>19.649999999999999</v>
      </c>
      <c r="BA90" s="161">
        <v>18.66</v>
      </c>
      <c r="BB90" s="161">
        <v>19.52</v>
      </c>
      <c r="BC90" s="161">
        <v>20.69</v>
      </c>
      <c r="BD90" s="161">
        <v>20.47</v>
      </c>
      <c r="BE90" s="161">
        <v>20.53</v>
      </c>
      <c r="BF90" s="161">
        <v>19.97</v>
      </c>
      <c r="BG90" s="161">
        <v>20.25</v>
      </c>
      <c r="BH90" s="161">
        <v>20.45</v>
      </c>
      <c r="BI90" s="161">
        <v>20.72</v>
      </c>
      <c r="BJ90" s="161">
        <v>21.09</v>
      </c>
      <c r="BK90" s="161">
        <v>21.62</v>
      </c>
      <c r="BL90" s="161">
        <v>21.24</v>
      </c>
      <c r="BM90" s="161">
        <v>21.07</v>
      </c>
      <c r="BN90" s="161">
        <v>21.79</v>
      </c>
      <c r="BO90" s="161">
        <v>22.9</v>
      </c>
      <c r="BP90" s="161">
        <v>21.97</v>
      </c>
      <c r="BQ90" s="161">
        <v>22.06</v>
      </c>
      <c r="BR90" s="161">
        <v>22.03</v>
      </c>
      <c r="BS90" s="161">
        <v>22.38</v>
      </c>
      <c r="BT90" s="161">
        <v>21.91</v>
      </c>
      <c r="BU90" s="161">
        <v>21.86</v>
      </c>
      <c r="BV90" s="161">
        <v>21.76</v>
      </c>
      <c r="BW90" s="161">
        <v>21.87</v>
      </c>
      <c r="BX90" s="161">
        <v>23</v>
      </c>
      <c r="BY90" s="161">
        <v>23.13</v>
      </c>
      <c r="BZ90" s="161">
        <v>22.45</v>
      </c>
    </row>
    <row r="91" spans="1:78" ht="16">
      <c r="A91" s="149">
        <v>182</v>
      </c>
      <c r="B91" s="144" t="s">
        <v>17</v>
      </c>
      <c r="C91" s="145" t="s">
        <v>213</v>
      </c>
      <c r="D91" s="145" t="s">
        <v>4</v>
      </c>
      <c r="E91" s="145" t="s">
        <v>214</v>
      </c>
      <c r="F91" s="145" t="s">
        <v>12</v>
      </c>
      <c r="G91" s="145">
        <v>6</v>
      </c>
      <c r="H91" s="165"/>
      <c r="J91" s="165"/>
      <c r="L91" s="36" t="s">
        <v>12</v>
      </c>
      <c r="T91" s="161"/>
      <c r="U91" s="161"/>
      <c r="V91" s="161"/>
      <c r="W91" s="161"/>
      <c r="X91" s="161"/>
      <c r="Y91" s="161"/>
      <c r="Z91" s="161"/>
      <c r="AA91" s="161"/>
      <c r="AB91" s="161"/>
      <c r="AC91" s="159"/>
      <c r="AD91" s="159"/>
      <c r="AE91" s="159"/>
      <c r="AF91" s="159"/>
      <c r="AG91" s="161"/>
      <c r="AH91" s="161"/>
      <c r="AI91" s="161"/>
      <c r="AJ91" s="161"/>
      <c r="AK91" s="161"/>
      <c r="AL91" s="161"/>
      <c r="AM91" s="161"/>
      <c r="AN91" s="161"/>
      <c r="AO91" s="161"/>
      <c r="AP91" s="165">
        <v>10.5</v>
      </c>
      <c r="AQ91">
        <v>13.27</v>
      </c>
      <c r="AR91" s="165">
        <v>16.420000000000002</v>
      </c>
      <c r="AS91">
        <v>18.41</v>
      </c>
      <c r="AT91">
        <v>18.04</v>
      </c>
      <c r="AU91">
        <v>18.690000000000001</v>
      </c>
      <c r="AV91">
        <v>18.54</v>
      </c>
      <c r="AW91">
        <v>19.510000000000002</v>
      </c>
      <c r="AX91">
        <v>20.2</v>
      </c>
      <c r="AY91">
        <v>20.11</v>
      </c>
      <c r="AZ91">
        <v>19.489999999999998</v>
      </c>
      <c r="BA91" s="161">
        <v>19.25</v>
      </c>
      <c r="BB91" s="161">
        <v>20.309999999999999</v>
      </c>
      <c r="BC91" s="161">
        <v>21.33</v>
      </c>
      <c r="BD91" s="161">
        <v>19.920000000000002</v>
      </c>
      <c r="BE91" s="161">
        <v>20.37</v>
      </c>
      <c r="BF91" s="161">
        <v>20.36</v>
      </c>
      <c r="BG91" s="161">
        <v>21.51</v>
      </c>
      <c r="BH91" s="161">
        <v>20.7</v>
      </c>
      <c r="BI91" s="161">
        <v>21.36</v>
      </c>
      <c r="BJ91" s="161">
        <v>21.13</v>
      </c>
      <c r="BK91" s="161">
        <v>22.8</v>
      </c>
      <c r="BL91" s="161">
        <v>22.26</v>
      </c>
      <c r="BM91" s="161">
        <v>21.81</v>
      </c>
      <c r="BN91" s="161">
        <v>22.29</v>
      </c>
      <c r="BO91" s="161">
        <v>22.38</v>
      </c>
      <c r="BP91" s="161">
        <v>24.54</v>
      </c>
      <c r="BQ91" s="161">
        <v>23.39</v>
      </c>
      <c r="BR91" s="161">
        <v>23.05</v>
      </c>
      <c r="BS91" s="161">
        <v>23.76</v>
      </c>
      <c r="BT91" s="161">
        <v>24.24</v>
      </c>
      <c r="BU91" s="161">
        <v>24.5</v>
      </c>
      <c r="BV91" s="161">
        <v>24.9</v>
      </c>
      <c r="BW91" s="161">
        <v>25.9</v>
      </c>
      <c r="BX91" s="161">
        <v>24.22</v>
      </c>
      <c r="BY91" s="161">
        <v>24.17</v>
      </c>
      <c r="BZ91" s="161">
        <v>26.11</v>
      </c>
    </row>
    <row r="92" spans="1:78" ht="17" thickBot="1">
      <c r="A92" s="150">
        <v>182</v>
      </c>
      <c r="B92" s="151" t="s">
        <v>18</v>
      </c>
      <c r="C92" s="152" t="s">
        <v>213</v>
      </c>
      <c r="D92" s="152" t="s">
        <v>4</v>
      </c>
      <c r="E92" s="152" t="s">
        <v>214</v>
      </c>
      <c r="F92" s="152" t="s">
        <v>12</v>
      </c>
      <c r="G92" s="152">
        <v>6</v>
      </c>
      <c r="H92" s="167"/>
      <c r="I92" s="104"/>
      <c r="J92" s="167"/>
      <c r="K92" s="104"/>
      <c r="L92" s="36" t="s">
        <v>12</v>
      </c>
      <c r="M92" s="104"/>
      <c r="N92" s="104"/>
      <c r="O92" s="104"/>
      <c r="P92" s="104"/>
      <c r="Q92" s="104"/>
      <c r="R92" s="104"/>
      <c r="S92" s="104"/>
      <c r="T92" s="163"/>
      <c r="U92" s="163"/>
      <c r="V92" s="163"/>
      <c r="W92" s="163"/>
      <c r="X92" s="163"/>
      <c r="Y92" s="163"/>
      <c r="Z92" s="163"/>
      <c r="AA92" s="163"/>
      <c r="AB92" s="163"/>
      <c r="AC92" s="160"/>
      <c r="AD92" s="160"/>
      <c r="AE92" s="160"/>
      <c r="AF92" s="160"/>
      <c r="AG92" s="163"/>
      <c r="AH92" s="163"/>
      <c r="AI92" s="163"/>
      <c r="AJ92" s="163"/>
      <c r="AK92" s="163"/>
      <c r="AL92" s="163"/>
      <c r="AM92" s="163"/>
      <c r="AN92" s="163"/>
      <c r="AO92" s="163"/>
      <c r="AP92" s="167">
        <v>11.03</v>
      </c>
      <c r="AQ92" s="104">
        <v>12.9</v>
      </c>
      <c r="AR92" s="167">
        <v>16.02</v>
      </c>
      <c r="AS92" s="104">
        <v>17.45</v>
      </c>
      <c r="AT92" s="104">
        <v>16.670000000000002</v>
      </c>
      <c r="AU92" s="104">
        <v>16.66</v>
      </c>
      <c r="AV92" s="104">
        <v>17.13</v>
      </c>
      <c r="AW92" s="104">
        <v>17.93</v>
      </c>
      <c r="AX92" s="104">
        <v>20.02</v>
      </c>
      <c r="AY92" s="104">
        <v>19.32</v>
      </c>
      <c r="AZ92" s="104">
        <v>18.920000000000002</v>
      </c>
      <c r="BA92" s="163">
        <v>18.559999999999999</v>
      </c>
      <c r="BB92" s="163">
        <v>19.18</v>
      </c>
      <c r="BC92" s="163">
        <v>19.39</v>
      </c>
      <c r="BD92" s="163">
        <v>19.03</v>
      </c>
      <c r="BE92" s="163">
        <v>19.440000000000001</v>
      </c>
      <c r="BF92" s="163">
        <v>19.239999999999998</v>
      </c>
      <c r="BG92" s="163">
        <v>19.59</v>
      </c>
      <c r="BH92" s="163">
        <v>19.7</v>
      </c>
      <c r="BI92" s="163">
        <v>20.71</v>
      </c>
      <c r="BJ92" s="163">
        <v>20.74</v>
      </c>
      <c r="BK92" s="163">
        <v>20.420000000000002</v>
      </c>
      <c r="BL92" s="163">
        <v>20.53</v>
      </c>
      <c r="BM92" s="163">
        <v>20.55</v>
      </c>
      <c r="BN92" s="163">
        <v>20.96</v>
      </c>
      <c r="BO92" s="163">
        <v>20.9</v>
      </c>
      <c r="BP92" s="163">
        <v>21.39</v>
      </c>
      <c r="BQ92" s="163">
        <v>21.28</v>
      </c>
      <c r="BR92" s="163">
        <v>21.66</v>
      </c>
      <c r="BS92" s="163">
        <v>21.73</v>
      </c>
      <c r="BT92" s="163">
        <v>22.66</v>
      </c>
      <c r="BU92" s="163">
        <v>23.45</v>
      </c>
      <c r="BV92" s="163">
        <v>22.06</v>
      </c>
      <c r="BW92" s="163">
        <v>21.86</v>
      </c>
      <c r="BX92" s="163">
        <v>21.9</v>
      </c>
      <c r="BY92" s="163">
        <v>22.3</v>
      </c>
      <c r="BZ92" s="161">
        <v>22.22</v>
      </c>
    </row>
    <row r="93" spans="1:78" ht="16">
      <c r="A93" s="146">
        <v>185</v>
      </c>
      <c r="B93" s="147" t="s">
        <v>118</v>
      </c>
      <c r="C93" s="148" t="s">
        <v>213</v>
      </c>
      <c r="D93" s="148" t="s">
        <v>19</v>
      </c>
      <c r="E93" s="148" t="s">
        <v>214</v>
      </c>
      <c r="F93" s="148" t="s">
        <v>12</v>
      </c>
      <c r="G93" s="148">
        <v>6</v>
      </c>
      <c r="H93" s="166"/>
      <c r="I93" s="168"/>
      <c r="J93" s="166"/>
      <c r="K93" s="168"/>
      <c r="L93" s="36" t="s">
        <v>12</v>
      </c>
      <c r="M93" s="168"/>
      <c r="N93" s="168"/>
      <c r="O93" s="168"/>
      <c r="P93" s="168"/>
      <c r="Q93" s="168"/>
      <c r="R93" s="168"/>
      <c r="S93" s="168"/>
      <c r="T93" s="162"/>
      <c r="U93" s="162"/>
      <c r="V93" s="162"/>
      <c r="W93" s="162"/>
      <c r="X93" s="162"/>
      <c r="Y93" s="162"/>
      <c r="Z93" s="162"/>
      <c r="AA93" s="162"/>
      <c r="AB93" s="162"/>
      <c r="AC93" s="158"/>
      <c r="AD93" s="158"/>
      <c r="AE93" s="158"/>
      <c r="AF93" s="158"/>
      <c r="AG93" s="162"/>
      <c r="AH93" s="162"/>
      <c r="AI93" s="162"/>
      <c r="AJ93" s="162"/>
      <c r="AK93" s="162"/>
      <c r="AL93" s="162"/>
      <c r="AM93" s="162"/>
      <c r="AN93" s="162"/>
      <c r="AO93" s="162"/>
      <c r="AP93" s="166">
        <v>12.79</v>
      </c>
      <c r="AQ93" s="168">
        <v>14.11</v>
      </c>
      <c r="AR93" s="166">
        <v>16.48</v>
      </c>
      <c r="AS93" s="168">
        <v>18.45</v>
      </c>
      <c r="AT93" s="168">
        <v>18.600000000000001</v>
      </c>
      <c r="AU93" s="168">
        <v>18.420000000000002</v>
      </c>
      <c r="AV93" s="168">
        <v>18.87</v>
      </c>
      <c r="AW93" s="168">
        <v>19.78</v>
      </c>
      <c r="AX93" s="168">
        <v>21.25</v>
      </c>
      <c r="AY93" s="168">
        <v>21.72</v>
      </c>
      <c r="AZ93" s="168">
        <v>20.28</v>
      </c>
      <c r="BA93" s="162">
        <v>20.53</v>
      </c>
      <c r="BB93" s="162">
        <v>20.82</v>
      </c>
      <c r="BC93" s="162">
        <v>21.65</v>
      </c>
      <c r="BD93" s="162">
        <v>22.17</v>
      </c>
      <c r="BE93" s="162">
        <v>22.06</v>
      </c>
      <c r="BF93" s="162">
        <v>21.97</v>
      </c>
      <c r="BG93" s="162">
        <v>23.08</v>
      </c>
      <c r="BH93" s="162">
        <v>22.56</v>
      </c>
      <c r="BI93" s="162">
        <v>23.18</v>
      </c>
      <c r="BJ93" s="162">
        <v>22.24</v>
      </c>
      <c r="BK93" s="162">
        <v>23.06</v>
      </c>
      <c r="BL93" s="162">
        <v>23.45</v>
      </c>
      <c r="BM93" s="162">
        <v>24.68</v>
      </c>
      <c r="BN93" s="162">
        <v>24.22</v>
      </c>
      <c r="BO93" s="162">
        <v>24.93</v>
      </c>
      <c r="BP93" s="162">
        <v>25.31</v>
      </c>
      <c r="BQ93" s="162">
        <v>25.75</v>
      </c>
      <c r="BR93" s="162">
        <v>25.4</v>
      </c>
      <c r="BS93" s="162">
        <v>24.94</v>
      </c>
      <c r="BT93" s="162">
        <v>25.23</v>
      </c>
      <c r="BU93" s="162">
        <v>25.31</v>
      </c>
      <c r="BV93" s="162">
        <v>26.49</v>
      </c>
      <c r="BW93" s="162">
        <v>25.32</v>
      </c>
      <c r="BX93" s="161">
        <v>25.73</v>
      </c>
      <c r="BY93" s="161">
        <v>25.28</v>
      </c>
      <c r="BZ93" s="161">
        <v>25.51</v>
      </c>
    </row>
    <row r="94" spans="1:78" ht="16">
      <c r="A94" s="149">
        <v>185</v>
      </c>
      <c r="B94" s="144" t="s">
        <v>120</v>
      </c>
      <c r="C94" s="145" t="s">
        <v>213</v>
      </c>
      <c r="D94" s="145" t="s">
        <v>19</v>
      </c>
      <c r="E94" s="145" t="s">
        <v>214</v>
      </c>
      <c r="F94" s="145" t="s">
        <v>12</v>
      </c>
      <c r="G94" s="145">
        <v>6</v>
      </c>
      <c r="H94" s="165"/>
      <c r="J94" s="165"/>
      <c r="L94" s="36" t="s">
        <v>12</v>
      </c>
      <c r="T94" s="161"/>
      <c r="U94" s="161"/>
      <c r="V94" s="161"/>
      <c r="W94" s="161"/>
      <c r="X94" s="161"/>
      <c r="Y94" s="161"/>
      <c r="Z94" s="161"/>
      <c r="AA94" s="161"/>
      <c r="AB94" s="161"/>
      <c r="AC94" s="159"/>
      <c r="AD94" s="159"/>
      <c r="AE94" s="159"/>
      <c r="AF94" s="159"/>
      <c r="AG94" s="161"/>
      <c r="AH94" s="161"/>
      <c r="AI94" s="161"/>
      <c r="AJ94" s="161"/>
      <c r="AK94" s="161"/>
      <c r="AL94" s="161"/>
      <c r="AM94" s="161"/>
      <c r="AN94" s="161"/>
      <c r="AO94" s="161"/>
      <c r="AP94" s="165">
        <v>10.27</v>
      </c>
      <c r="AQ94">
        <v>10.59</v>
      </c>
      <c r="AR94" s="165">
        <v>16.489999999999998</v>
      </c>
      <c r="AS94">
        <v>17.87</v>
      </c>
      <c r="AT94">
        <v>19.04</v>
      </c>
      <c r="AU94">
        <v>19.010000000000002</v>
      </c>
      <c r="AV94">
        <v>19.72</v>
      </c>
      <c r="AW94">
        <v>21.07</v>
      </c>
      <c r="AX94">
        <v>22.72</v>
      </c>
      <c r="AY94">
        <v>21.11</v>
      </c>
      <c r="AZ94">
        <v>21.14</v>
      </c>
      <c r="BA94" s="161">
        <v>21.26</v>
      </c>
      <c r="BB94" s="161">
        <v>21.61</v>
      </c>
      <c r="BC94" s="161">
        <v>21.71</v>
      </c>
      <c r="BD94" s="161">
        <v>23.06</v>
      </c>
      <c r="BE94" s="161">
        <v>21.9</v>
      </c>
      <c r="BF94" s="161">
        <v>23.93</v>
      </c>
      <c r="BG94" s="159">
        <v>22.8</v>
      </c>
      <c r="BH94" s="161">
        <v>23.04</v>
      </c>
      <c r="BI94" s="161">
        <v>24.68</v>
      </c>
      <c r="BJ94" s="161">
        <v>23.58</v>
      </c>
      <c r="BK94" s="161">
        <v>23.29</v>
      </c>
      <c r="BL94" s="161">
        <v>23.34</v>
      </c>
      <c r="BM94" s="161">
        <v>26.1</v>
      </c>
      <c r="BN94" s="161">
        <v>24.06</v>
      </c>
      <c r="BO94" s="161">
        <v>23.69</v>
      </c>
      <c r="BP94" s="161">
        <v>27.62</v>
      </c>
      <c r="BQ94" s="161">
        <v>25.35</v>
      </c>
      <c r="BR94" s="161">
        <v>25.31</v>
      </c>
      <c r="BS94" s="161">
        <v>25.75</v>
      </c>
      <c r="BT94" s="161">
        <v>27.37</v>
      </c>
      <c r="BU94" s="161">
        <v>25.51</v>
      </c>
      <c r="BV94" s="161">
        <v>25.31</v>
      </c>
      <c r="BW94" s="161">
        <v>25.12</v>
      </c>
      <c r="BX94" s="161">
        <v>27.28</v>
      </c>
      <c r="BY94" s="161">
        <v>26.81</v>
      </c>
      <c r="BZ94" s="161">
        <v>26.65</v>
      </c>
    </row>
    <row r="95" spans="1:78" ht="16">
      <c r="A95" s="149">
        <v>185</v>
      </c>
      <c r="B95" s="144" t="s">
        <v>121</v>
      </c>
      <c r="C95" s="145" t="s">
        <v>213</v>
      </c>
      <c r="D95" s="145" t="s">
        <v>19</v>
      </c>
      <c r="E95" s="145" t="s">
        <v>214</v>
      </c>
      <c r="F95" s="145" t="s">
        <v>12</v>
      </c>
      <c r="G95" s="145">
        <v>6</v>
      </c>
      <c r="H95" s="165"/>
      <c r="J95" s="165"/>
      <c r="L95" s="36" t="s">
        <v>12</v>
      </c>
      <c r="O95" s="165"/>
      <c r="S95" s="161"/>
      <c r="T95" s="161"/>
      <c r="U95" s="161"/>
      <c r="V95" s="161"/>
      <c r="W95" s="161"/>
      <c r="X95" s="161"/>
      <c r="Y95" s="161"/>
      <c r="Z95" s="161"/>
      <c r="AA95" s="161"/>
      <c r="AB95" s="159"/>
      <c r="AC95" s="159"/>
      <c r="AD95" s="159"/>
      <c r="AE95" s="159"/>
      <c r="AF95" s="161"/>
      <c r="AG95" s="161"/>
      <c r="AH95" s="161"/>
      <c r="AI95" s="161"/>
      <c r="AJ95" s="161"/>
      <c r="AK95" s="161"/>
      <c r="AL95" s="161"/>
      <c r="AM95" s="161"/>
      <c r="AN95" s="161"/>
      <c r="AO95" s="165">
        <v>12.04</v>
      </c>
      <c r="AP95">
        <v>13.78</v>
      </c>
      <c r="AQ95" s="165">
        <v>16.52</v>
      </c>
      <c r="AR95">
        <v>17.63</v>
      </c>
      <c r="AS95">
        <v>16.440000000000001</v>
      </c>
      <c r="AT95">
        <v>16.05</v>
      </c>
      <c r="AU95">
        <v>16.649999999999999</v>
      </c>
      <c r="AV95" s="165">
        <v>18.100000000000001</v>
      </c>
      <c r="AW95">
        <v>18.79</v>
      </c>
      <c r="AX95">
        <v>19.36</v>
      </c>
      <c r="AY95">
        <v>18.84</v>
      </c>
      <c r="AZ95" s="161">
        <v>18.29</v>
      </c>
      <c r="BA95" s="161">
        <v>19.36</v>
      </c>
      <c r="BB95" s="161">
        <v>19.010000000000002</v>
      </c>
      <c r="BC95" s="161">
        <v>20.58</v>
      </c>
      <c r="BD95" s="161">
        <v>19.98</v>
      </c>
      <c r="BE95" s="161">
        <v>20.64</v>
      </c>
      <c r="BF95" s="161">
        <v>21.23</v>
      </c>
      <c r="BG95" s="161">
        <v>21.32</v>
      </c>
      <c r="BH95" s="161">
        <v>22.12</v>
      </c>
      <c r="BI95" s="161">
        <v>21.06</v>
      </c>
      <c r="BJ95" s="161">
        <v>20.79</v>
      </c>
      <c r="BK95" s="161">
        <v>21.14</v>
      </c>
      <c r="BL95" s="161">
        <v>21.02</v>
      </c>
      <c r="BM95" s="161">
        <v>21.16</v>
      </c>
      <c r="BN95" s="161">
        <v>21.91</v>
      </c>
      <c r="BO95" s="161">
        <v>22.53</v>
      </c>
      <c r="BP95" s="161">
        <v>22.24</v>
      </c>
      <c r="BQ95" s="161">
        <v>22.48</v>
      </c>
      <c r="BR95" s="161">
        <v>21.75</v>
      </c>
      <c r="BS95" s="161">
        <v>22.5</v>
      </c>
      <c r="BT95" s="161">
        <v>23.61</v>
      </c>
      <c r="BU95" s="161">
        <v>23.75</v>
      </c>
      <c r="BV95" s="161">
        <v>23.35</v>
      </c>
      <c r="BW95" s="161">
        <v>22.73</v>
      </c>
      <c r="BX95" s="161">
        <v>23.02</v>
      </c>
      <c r="BY95" s="161">
        <v>22.94</v>
      </c>
    </row>
    <row r="96" spans="1:78" ht="16">
      <c r="A96" s="149">
        <v>185</v>
      </c>
      <c r="B96" s="144" t="s">
        <v>122</v>
      </c>
      <c r="C96" s="145" t="s">
        <v>213</v>
      </c>
      <c r="D96" s="145" t="s">
        <v>19</v>
      </c>
      <c r="E96" s="145" t="s">
        <v>214</v>
      </c>
      <c r="F96" s="145" t="s">
        <v>12</v>
      </c>
      <c r="G96" s="145">
        <v>6</v>
      </c>
      <c r="H96" s="165"/>
      <c r="J96" s="165"/>
      <c r="L96" s="36" t="s">
        <v>12</v>
      </c>
      <c r="N96" s="165"/>
      <c r="S96" s="161"/>
      <c r="T96" s="161"/>
      <c r="U96" s="161"/>
      <c r="V96" s="161"/>
      <c r="W96" s="161"/>
      <c r="X96" s="161"/>
      <c r="Y96" s="161"/>
      <c r="Z96" s="161"/>
      <c r="AA96" s="161"/>
      <c r="AB96" s="159"/>
      <c r="AC96" s="159"/>
      <c r="AD96" s="159"/>
      <c r="AE96" s="159"/>
      <c r="AF96" s="161"/>
      <c r="AG96" s="161"/>
      <c r="AH96" s="161"/>
      <c r="AI96" s="161"/>
      <c r="AJ96" s="161"/>
      <c r="AK96" s="161"/>
      <c r="AL96" s="161"/>
      <c r="AM96" s="161"/>
      <c r="AN96" s="161"/>
      <c r="AO96" s="165">
        <v>11.75</v>
      </c>
      <c r="AP96">
        <v>12.17</v>
      </c>
      <c r="AQ96" s="165">
        <v>15.45</v>
      </c>
      <c r="AR96">
        <v>15.96</v>
      </c>
      <c r="AS96">
        <v>15.73</v>
      </c>
      <c r="AT96">
        <v>15.82</v>
      </c>
      <c r="AU96" s="165">
        <v>16</v>
      </c>
      <c r="AV96">
        <v>16.18</v>
      </c>
      <c r="AW96">
        <v>18.45</v>
      </c>
      <c r="AX96">
        <v>18.04</v>
      </c>
      <c r="AY96">
        <v>17.61</v>
      </c>
      <c r="AZ96" s="161">
        <v>17.45</v>
      </c>
      <c r="BA96" s="161">
        <v>18.03</v>
      </c>
      <c r="BB96" s="161">
        <v>18.010000000000002</v>
      </c>
      <c r="BC96" s="161">
        <v>18.62</v>
      </c>
      <c r="BD96" s="161">
        <v>18.760000000000002</v>
      </c>
      <c r="BE96" s="161">
        <v>18.95</v>
      </c>
      <c r="BF96" s="161">
        <v>18.98</v>
      </c>
      <c r="BG96" s="161">
        <v>20.190000000000001</v>
      </c>
      <c r="BH96" s="161">
        <v>20.37</v>
      </c>
      <c r="BI96" s="161">
        <v>19.600000000000001</v>
      </c>
      <c r="BJ96" s="161">
        <v>20.28</v>
      </c>
      <c r="BK96" s="161">
        <v>20.25</v>
      </c>
      <c r="BL96" s="161">
        <v>20.22</v>
      </c>
      <c r="BM96" s="161">
        <v>19.899999999999999</v>
      </c>
      <c r="BN96" s="161">
        <v>20.43</v>
      </c>
      <c r="BO96" s="161">
        <v>21.46</v>
      </c>
      <c r="BP96" s="161">
        <v>21.72</v>
      </c>
      <c r="BQ96" s="161">
        <v>21.05</v>
      </c>
      <c r="BR96" s="161">
        <v>21.65</v>
      </c>
      <c r="BS96" s="161">
        <v>21.39</v>
      </c>
      <c r="BT96" s="161">
        <v>22.67</v>
      </c>
      <c r="BU96" s="161">
        <v>22.42</v>
      </c>
      <c r="BV96" s="161">
        <v>22.64</v>
      </c>
      <c r="BW96" s="161">
        <v>21.86</v>
      </c>
      <c r="BX96" s="161">
        <v>22.27</v>
      </c>
      <c r="BY96" s="161">
        <v>21.88</v>
      </c>
    </row>
    <row r="97" spans="1:77" ht="17" thickBot="1">
      <c r="A97" s="150">
        <v>185</v>
      </c>
      <c r="B97" s="151" t="s">
        <v>123</v>
      </c>
      <c r="C97" s="152" t="s">
        <v>213</v>
      </c>
      <c r="D97" s="152" t="s">
        <v>19</v>
      </c>
      <c r="E97" s="152" t="s">
        <v>214</v>
      </c>
      <c r="F97" s="152" t="s">
        <v>12</v>
      </c>
      <c r="G97" s="152">
        <v>6</v>
      </c>
      <c r="H97" s="167"/>
      <c r="I97" s="104"/>
      <c r="J97" s="167"/>
      <c r="K97" s="104"/>
      <c r="L97" s="36" t="s">
        <v>12</v>
      </c>
      <c r="M97" s="104"/>
      <c r="N97" s="104"/>
      <c r="O97" s="104"/>
      <c r="P97" s="104"/>
      <c r="Q97" s="104"/>
      <c r="R97" s="104"/>
      <c r="S97" s="163"/>
      <c r="T97" s="163"/>
      <c r="U97" s="163"/>
      <c r="V97" s="163"/>
      <c r="W97" s="163"/>
      <c r="X97" s="163"/>
      <c r="Y97" s="163"/>
      <c r="Z97" s="163"/>
      <c r="AA97" s="163"/>
      <c r="AB97" s="160"/>
      <c r="AC97" s="160"/>
      <c r="AD97" s="160"/>
      <c r="AE97" s="160"/>
      <c r="AF97" s="163"/>
      <c r="AG97" s="163"/>
      <c r="AH97" s="163"/>
      <c r="AI97" s="163"/>
      <c r="AJ97" s="163"/>
      <c r="AK97" s="163"/>
      <c r="AL97" s="163"/>
      <c r="AM97" s="163"/>
      <c r="AN97" s="163"/>
      <c r="AO97" s="167">
        <v>11.55</v>
      </c>
      <c r="AP97" s="104">
        <v>12.77</v>
      </c>
      <c r="AQ97" s="167">
        <v>17.05</v>
      </c>
      <c r="AR97" s="104">
        <v>18.14</v>
      </c>
      <c r="AS97" s="104">
        <v>18.010000000000002</v>
      </c>
      <c r="AT97" s="104">
        <v>19.3</v>
      </c>
      <c r="AU97" s="104">
        <v>18.79</v>
      </c>
      <c r="AV97" s="104">
        <v>19.489999999999998</v>
      </c>
      <c r="AW97" s="104">
        <v>21.33</v>
      </c>
      <c r="AX97" s="104">
        <v>21.98</v>
      </c>
      <c r="AY97" s="104">
        <v>19.89</v>
      </c>
      <c r="AZ97" s="163">
        <v>20.21</v>
      </c>
      <c r="BA97" s="163">
        <v>21.67</v>
      </c>
      <c r="BB97" s="163">
        <v>21.75</v>
      </c>
      <c r="BC97" s="163">
        <v>21.39</v>
      </c>
      <c r="BD97" s="163">
        <v>21.73</v>
      </c>
      <c r="BE97" s="163">
        <v>21.99</v>
      </c>
      <c r="BF97" s="163">
        <v>23.65</v>
      </c>
      <c r="BG97" s="163">
        <v>22.15</v>
      </c>
      <c r="BH97" s="163">
        <v>22.75</v>
      </c>
      <c r="BI97" s="163">
        <v>22.59</v>
      </c>
      <c r="BJ97" s="163">
        <v>23.36</v>
      </c>
      <c r="BK97" s="163">
        <v>24.16</v>
      </c>
      <c r="BL97" s="163">
        <v>23.75</v>
      </c>
      <c r="BM97" s="163">
        <v>23.41</v>
      </c>
      <c r="BN97" s="163">
        <v>23.98</v>
      </c>
      <c r="BO97" s="163">
        <v>24.24</v>
      </c>
      <c r="BP97" s="163">
        <v>26</v>
      </c>
      <c r="BQ97" s="163">
        <v>24.14</v>
      </c>
      <c r="BR97" s="163">
        <v>24.2</v>
      </c>
      <c r="BS97" s="163">
        <v>27.07</v>
      </c>
      <c r="BT97" s="163">
        <v>24.84</v>
      </c>
      <c r="BU97" s="163">
        <v>24.66</v>
      </c>
      <c r="BV97" s="163">
        <v>25.38</v>
      </c>
      <c r="BW97" s="163">
        <v>25.6</v>
      </c>
      <c r="BX97" s="163">
        <v>25.88</v>
      </c>
      <c r="BY97" s="161">
        <v>26.09</v>
      </c>
    </row>
  </sheetData>
  <mergeCells count="1">
    <mergeCell ref="A1:G1"/>
  </mergeCells>
  <conditionalFormatting sqref="L4:L97">
    <cfRule type="cellIs" dxfId="12" priority="1" operator="equal">
      <formula>"Female"</formula>
    </cfRule>
    <cfRule type="cellIs" dxfId="11" priority="2" operator="equal">
      <formula>"Male"</formula>
    </cfRule>
  </conditionalFormatting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4"/>
  <sheetViews>
    <sheetView tabSelected="1" workbookViewId="0">
      <selection activeCell="A61" sqref="A61:A94"/>
    </sheetView>
  </sheetViews>
  <sheetFormatPr baseColWidth="10" defaultColWidth="8.83203125" defaultRowHeight="15"/>
  <cols>
    <col min="8" max="8" width="12.5" bestFit="1" customWidth="1"/>
    <col min="10" max="10" width="8.83203125" style="5"/>
  </cols>
  <sheetData>
    <row r="1" spans="1:13">
      <c r="A1" s="9" t="s">
        <v>59</v>
      </c>
      <c r="B1" s="22" t="s">
        <v>47</v>
      </c>
      <c r="C1" s="9" t="s">
        <v>0</v>
      </c>
      <c r="D1" s="9" t="s">
        <v>1</v>
      </c>
      <c r="E1" s="10" t="s">
        <v>3</v>
      </c>
      <c r="F1" s="9" t="s">
        <v>57</v>
      </c>
      <c r="G1" s="9" t="s">
        <v>58</v>
      </c>
      <c r="H1" s="9" t="s">
        <v>48</v>
      </c>
      <c r="I1" s="9" t="s">
        <v>49</v>
      </c>
      <c r="J1" s="7" t="s">
        <v>50</v>
      </c>
      <c r="K1" s="9" t="s">
        <v>199</v>
      </c>
      <c r="L1" s="9" t="s">
        <v>91</v>
      </c>
      <c r="M1" s="9" t="s">
        <v>200</v>
      </c>
    </row>
    <row r="2" spans="1:13" ht="16">
      <c r="A2" s="13">
        <v>1</v>
      </c>
      <c r="B2" s="11" t="s">
        <v>51</v>
      </c>
      <c r="C2" s="12" t="s">
        <v>4</v>
      </c>
      <c r="D2" s="13" t="s">
        <v>5</v>
      </c>
      <c r="E2" s="14" t="s">
        <v>7</v>
      </c>
      <c r="F2" s="11">
        <v>2</v>
      </c>
      <c r="G2" s="11">
        <v>4</v>
      </c>
      <c r="H2" s="11" t="s">
        <v>52</v>
      </c>
      <c r="I2" s="11">
        <v>0</v>
      </c>
      <c r="J2" s="31" t="s">
        <v>53</v>
      </c>
    </row>
    <row r="3" spans="1:13" ht="16">
      <c r="A3" s="15">
        <v>1</v>
      </c>
      <c r="B3" s="17" t="s">
        <v>51</v>
      </c>
      <c r="C3" s="15" t="s">
        <v>4</v>
      </c>
      <c r="D3" s="15" t="s">
        <v>5</v>
      </c>
      <c r="E3" s="16" t="s">
        <v>7</v>
      </c>
      <c r="F3" s="17">
        <v>1</v>
      </c>
      <c r="G3" s="17">
        <v>3</v>
      </c>
      <c r="H3" s="17" t="s">
        <v>54</v>
      </c>
      <c r="I3" s="17">
        <v>0</v>
      </c>
      <c r="J3" s="31" t="s">
        <v>53</v>
      </c>
    </row>
    <row r="4" spans="1:13" ht="16">
      <c r="A4" s="15">
        <v>1</v>
      </c>
      <c r="B4" s="17" t="s">
        <v>51</v>
      </c>
      <c r="C4" s="15" t="s">
        <v>4</v>
      </c>
      <c r="D4" s="15" t="s">
        <v>5</v>
      </c>
      <c r="E4" s="16">
        <v>173</v>
      </c>
      <c r="F4" s="17">
        <v>2</v>
      </c>
      <c r="G4" s="17">
        <v>5</v>
      </c>
      <c r="H4" s="17" t="s">
        <v>52</v>
      </c>
      <c r="I4" s="17">
        <v>0</v>
      </c>
      <c r="J4" s="31" t="s">
        <v>53</v>
      </c>
    </row>
    <row r="5" spans="1:13" ht="16">
      <c r="A5" s="15">
        <v>1</v>
      </c>
      <c r="B5" s="17" t="s">
        <v>51</v>
      </c>
      <c r="C5" s="15" t="s">
        <v>4</v>
      </c>
      <c r="D5" s="15" t="s">
        <v>5</v>
      </c>
      <c r="E5" s="16">
        <v>173</v>
      </c>
      <c r="F5" s="17">
        <v>3</v>
      </c>
      <c r="G5" s="17">
        <v>4</v>
      </c>
      <c r="H5" s="17" t="s">
        <v>54</v>
      </c>
      <c r="I5" s="17">
        <v>0</v>
      </c>
      <c r="J5" s="31" t="s">
        <v>53</v>
      </c>
    </row>
    <row r="6" spans="1:13" ht="17" thickBot="1">
      <c r="A6" s="19">
        <v>1</v>
      </c>
      <c r="B6" s="23" t="s">
        <v>51</v>
      </c>
      <c r="C6" s="19" t="s">
        <v>4</v>
      </c>
      <c r="D6" s="19" t="s">
        <v>5</v>
      </c>
      <c r="E6" s="20" t="s">
        <v>7</v>
      </c>
      <c r="F6" s="21">
        <v>1</v>
      </c>
      <c r="G6" s="21">
        <v>5</v>
      </c>
      <c r="H6" s="21" t="s">
        <v>52</v>
      </c>
      <c r="I6" s="21">
        <v>1</v>
      </c>
      <c r="J6" s="31" t="s">
        <v>53</v>
      </c>
    </row>
    <row r="7" spans="1:13" ht="16">
      <c r="A7" s="18">
        <v>1</v>
      </c>
      <c r="B7" s="11" t="s">
        <v>55</v>
      </c>
      <c r="C7" s="18" t="s">
        <v>4</v>
      </c>
      <c r="D7" s="18" t="s">
        <v>12</v>
      </c>
      <c r="E7" s="14">
        <v>182</v>
      </c>
      <c r="F7" s="11">
        <v>2</v>
      </c>
      <c r="G7" s="11">
        <v>3</v>
      </c>
      <c r="H7" s="11" t="s">
        <v>52</v>
      </c>
      <c r="I7" s="11">
        <v>3</v>
      </c>
      <c r="J7" s="31" t="s">
        <v>56</v>
      </c>
    </row>
    <row r="8" spans="1:13" ht="16">
      <c r="A8" s="15">
        <v>1</v>
      </c>
      <c r="B8" s="17" t="s">
        <v>55</v>
      </c>
      <c r="C8" s="15" t="s">
        <v>4</v>
      </c>
      <c r="D8" s="15" t="s">
        <v>12</v>
      </c>
      <c r="E8" s="16">
        <v>182</v>
      </c>
      <c r="F8" s="17">
        <v>1</v>
      </c>
      <c r="G8" s="17">
        <v>4</v>
      </c>
      <c r="H8" s="17" t="s">
        <v>54</v>
      </c>
      <c r="I8" s="17">
        <v>0</v>
      </c>
      <c r="J8" s="32" t="s">
        <v>53</v>
      </c>
    </row>
    <row r="9" spans="1:13" ht="16">
      <c r="A9" s="15">
        <v>1</v>
      </c>
      <c r="B9" s="17" t="s">
        <v>55</v>
      </c>
      <c r="C9" s="15" t="s">
        <v>4</v>
      </c>
      <c r="D9" s="15" t="s">
        <v>12</v>
      </c>
      <c r="E9" s="16">
        <v>182</v>
      </c>
      <c r="F9" s="17">
        <v>3</v>
      </c>
      <c r="G9" s="17">
        <v>5</v>
      </c>
      <c r="H9" s="17" t="s">
        <v>54</v>
      </c>
      <c r="I9" s="17">
        <v>0</v>
      </c>
      <c r="J9" s="32" t="s">
        <v>56</v>
      </c>
    </row>
    <row r="10" spans="1:13" ht="16">
      <c r="A10" s="15">
        <v>1</v>
      </c>
      <c r="B10" s="17" t="s">
        <v>55</v>
      </c>
      <c r="C10" s="15" t="s">
        <v>4</v>
      </c>
      <c r="D10" s="15" t="s">
        <v>12</v>
      </c>
      <c r="E10" s="16">
        <v>182</v>
      </c>
      <c r="F10" s="17">
        <v>1</v>
      </c>
      <c r="G10" s="17">
        <v>2</v>
      </c>
      <c r="H10" s="17" t="s">
        <v>54</v>
      </c>
      <c r="I10" s="17">
        <v>0</v>
      </c>
      <c r="J10" s="32" t="s">
        <v>53</v>
      </c>
    </row>
    <row r="11" spans="1:13" ht="17" thickBot="1">
      <c r="A11" s="19">
        <v>1</v>
      </c>
      <c r="B11" s="23" t="s">
        <v>55</v>
      </c>
      <c r="C11" s="19" t="s">
        <v>4</v>
      </c>
      <c r="D11" s="19" t="s">
        <v>12</v>
      </c>
      <c r="E11" s="20">
        <v>182</v>
      </c>
      <c r="F11" s="21">
        <v>4</v>
      </c>
      <c r="G11" s="21">
        <v>5</v>
      </c>
      <c r="H11" s="21" t="s">
        <v>52</v>
      </c>
      <c r="I11" s="21">
        <v>0</v>
      </c>
      <c r="J11" s="33" t="s">
        <v>53</v>
      </c>
    </row>
    <row r="12" spans="1:13" ht="16">
      <c r="A12" s="18">
        <v>1</v>
      </c>
      <c r="B12" s="11" t="s">
        <v>51</v>
      </c>
      <c r="C12" s="18" t="s">
        <v>19</v>
      </c>
      <c r="D12" s="18" t="s">
        <v>12</v>
      </c>
      <c r="E12" s="14" t="s">
        <v>27</v>
      </c>
      <c r="F12" s="11">
        <v>1</v>
      </c>
      <c r="G12" s="11">
        <v>2</v>
      </c>
      <c r="H12" s="11" t="s">
        <v>52</v>
      </c>
      <c r="I12" s="11">
        <v>3</v>
      </c>
      <c r="J12" s="31" t="s">
        <v>53</v>
      </c>
    </row>
    <row r="13" spans="1:13" ht="16">
      <c r="A13" s="15">
        <v>1</v>
      </c>
      <c r="B13" s="17" t="s">
        <v>51</v>
      </c>
      <c r="C13" s="15" t="s">
        <v>19</v>
      </c>
      <c r="D13" s="15" t="s">
        <v>12</v>
      </c>
      <c r="E13" s="16" t="s">
        <v>27</v>
      </c>
      <c r="F13" s="17">
        <v>4</v>
      </c>
      <c r="G13" s="17">
        <v>5</v>
      </c>
      <c r="H13" s="17" t="s">
        <v>54</v>
      </c>
      <c r="I13" s="17">
        <v>0</v>
      </c>
      <c r="J13" s="32" t="s">
        <v>53</v>
      </c>
    </row>
    <row r="14" spans="1:13" ht="16">
      <c r="A14" s="15">
        <v>1</v>
      </c>
      <c r="B14" s="17" t="s">
        <v>51</v>
      </c>
      <c r="C14" s="15" t="s">
        <v>19</v>
      </c>
      <c r="D14" s="15" t="s">
        <v>12</v>
      </c>
      <c r="E14" s="16" t="s">
        <v>27</v>
      </c>
      <c r="F14" s="17">
        <v>2</v>
      </c>
      <c r="G14" s="17">
        <v>3</v>
      </c>
      <c r="H14" s="17" t="s">
        <v>52</v>
      </c>
      <c r="I14" s="17">
        <v>0</v>
      </c>
      <c r="J14" s="32" t="s">
        <v>53</v>
      </c>
    </row>
    <row r="15" spans="1:13" ht="16">
      <c r="A15" s="15">
        <v>1</v>
      </c>
      <c r="B15" s="17" t="s">
        <v>51</v>
      </c>
      <c r="C15" s="15" t="s">
        <v>19</v>
      </c>
      <c r="D15" s="15" t="s">
        <v>12</v>
      </c>
      <c r="E15" s="16" t="s">
        <v>27</v>
      </c>
      <c r="F15" s="17">
        <v>1</v>
      </c>
      <c r="G15" s="17">
        <v>4</v>
      </c>
      <c r="H15" s="17" t="s">
        <v>52</v>
      </c>
      <c r="I15" s="17">
        <v>1</v>
      </c>
      <c r="J15" s="32" t="s">
        <v>53</v>
      </c>
    </row>
    <row r="16" spans="1:13" ht="17" thickBot="1">
      <c r="A16" s="19">
        <v>1</v>
      </c>
      <c r="B16" s="23" t="s">
        <v>51</v>
      </c>
      <c r="C16" s="19" t="s">
        <v>19</v>
      </c>
      <c r="D16" s="19" t="s">
        <v>12</v>
      </c>
      <c r="E16" s="20" t="s">
        <v>27</v>
      </c>
      <c r="F16" s="21">
        <v>3</v>
      </c>
      <c r="G16" s="21">
        <v>5</v>
      </c>
      <c r="H16" s="21" t="s">
        <v>52</v>
      </c>
      <c r="I16" s="21">
        <v>0</v>
      </c>
      <c r="J16" s="33" t="s">
        <v>53</v>
      </c>
    </row>
    <row r="17" spans="1:10" ht="16">
      <c r="A17" s="18">
        <v>1</v>
      </c>
      <c r="B17" s="11" t="s">
        <v>55</v>
      </c>
      <c r="C17" s="18" t="s">
        <v>19</v>
      </c>
      <c r="D17" s="18" t="s">
        <v>5</v>
      </c>
      <c r="E17" s="14" t="s">
        <v>21</v>
      </c>
      <c r="F17" s="11">
        <v>1</v>
      </c>
      <c r="G17" s="11">
        <v>5</v>
      </c>
      <c r="H17" s="11" t="s">
        <v>52</v>
      </c>
      <c r="I17" s="11">
        <v>0</v>
      </c>
      <c r="J17" s="31" t="s">
        <v>53</v>
      </c>
    </row>
    <row r="18" spans="1:10" ht="16">
      <c r="A18" s="15">
        <v>1</v>
      </c>
      <c r="B18" s="17" t="s">
        <v>55</v>
      </c>
      <c r="C18" s="15" t="s">
        <v>19</v>
      </c>
      <c r="D18" s="15" t="s">
        <v>5</v>
      </c>
      <c r="E18" s="16" t="s">
        <v>21</v>
      </c>
      <c r="F18" s="17">
        <v>2</v>
      </c>
      <c r="G18" s="17">
        <v>4</v>
      </c>
      <c r="H18" s="17" t="s">
        <v>54</v>
      </c>
      <c r="I18" s="17">
        <v>2</v>
      </c>
      <c r="J18" s="31" t="s">
        <v>53</v>
      </c>
    </row>
    <row r="19" spans="1:10" ht="16">
      <c r="A19" s="15">
        <v>1</v>
      </c>
      <c r="B19" s="17" t="s">
        <v>55</v>
      </c>
      <c r="C19" s="15" t="s">
        <v>19</v>
      </c>
      <c r="D19" s="15" t="s">
        <v>5</v>
      </c>
      <c r="E19" s="16" t="s">
        <v>21</v>
      </c>
      <c r="F19" s="17">
        <v>1</v>
      </c>
      <c r="G19" s="17">
        <v>3</v>
      </c>
      <c r="H19" s="17" t="s">
        <v>52</v>
      </c>
      <c r="I19" s="17">
        <v>0</v>
      </c>
      <c r="J19" s="31" t="s">
        <v>53</v>
      </c>
    </row>
    <row r="20" spans="1:10" ht="16">
      <c r="A20" s="15">
        <v>1</v>
      </c>
      <c r="B20" s="17" t="s">
        <v>55</v>
      </c>
      <c r="C20" s="15" t="s">
        <v>19</v>
      </c>
      <c r="D20" s="15" t="s">
        <v>5</v>
      </c>
      <c r="E20" s="16" t="s">
        <v>21</v>
      </c>
      <c r="F20" s="17">
        <v>2</v>
      </c>
      <c r="G20" s="17">
        <v>5</v>
      </c>
      <c r="H20" s="17" t="s">
        <v>52</v>
      </c>
      <c r="I20" s="17">
        <v>0</v>
      </c>
      <c r="J20" s="31" t="s">
        <v>53</v>
      </c>
    </row>
    <row r="21" spans="1:10" ht="17" thickBot="1">
      <c r="A21" s="19">
        <v>1</v>
      </c>
      <c r="B21" s="23" t="s">
        <v>55</v>
      </c>
      <c r="C21" s="19" t="s">
        <v>19</v>
      </c>
      <c r="D21" s="19" t="s">
        <v>5</v>
      </c>
      <c r="E21" s="20" t="s">
        <v>21</v>
      </c>
      <c r="F21" s="21">
        <v>3</v>
      </c>
      <c r="G21" s="21">
        <v>4</v>
      </c>
      <c r="H21" s="21" t="s">
        <v>52</v>
      </c>
      <c r="I21" s="21">
        <v>0</v>
      </c>
      <c r="J21" s="31" t="s">
        <v>53</v>
      </c>
    </row>
    <row r="22" spans="1:10" ht="16">
      <c r="A22" s="18">
        <v>1</v>
      </c>
      <c r="B22" s="11" t="s">
        <v>51</v>
      </c>
      <c r="C22" s="18" t="s">
        <v>19</v>
      </c>
      <c r="D22" s="18" t="s">
        <v>5</v>
      </c>
      <c r="E22" s="14" t="s">
        <v>33</v>
      </c>
      <c r="F22" s="11">
        <v>1</v>
      </c>
      <c r="G22" s="11">
        <v>2</v>
      </c>
      <c r="H22" s="11" t="s">
        <v>52</v>
      </c>
      <c r="I22" s="11">
        <v>0</v>
      </c>
      <c r="J22" s="31" t="s">
        <v>53</v>
      </c>
    </row>
    <row r="23" spans="1:10" ht="16">
      <c r="A23" s="15">
        <v>1</v>
      </c>
      <c r="B23" s="17" t="s">
        <v>51</v>
      </c>
      <c r="C23" s="15" t="s">
        <v>19</v>
      </c>
      <c r="D23" s="15" t="s">
        <v>5</v>
      </c>
      <c r="E23" s="16" t="s">
        <v>33</v>
      </c>
      <c r="F23" s="17">
        <v>3</v>
      </c>
      <c r="G23" s="17">
        <v>4</v>
      </c>
      <c r="H23" s="17" t="s">
        <v>52</v>
      </c>
      <c r="I23" s="17">
        <v>0</v>
      </c>
      <c r="J23" s="32" t="s">
        <v>53</v>
      </c>
    </row>
    <row r="24" spans="1:10" ht="16">
      <c r="A24" s="15">
        <v>1</v>
      </c>
      <c r="B24" s="17" t="s">
        <v>51</v>
      </c>
      <c r="C24" s="15" t="s">
        <v>19</v>
      </c>
      <c r="D24" s="15" t="s">
        <v>5</v>
      </c>
      <c r="E24" s="16" t="s">
        <v>33</v>
      </c>
      <c r="F24" s="17">
        <v>1</v>
      </c>
      <c r="G24" s="17">
        <v>3</v>
      </c>
      <c r="H24" s="17" t="s">
        <v>54</v>
      </c>
      <c r="I24" s="17">
        <v>0</v>
      </c>
      <c r="J24" s="32" t="s">
        <v>53</v>
      </c>
    </row>
    <row r="25" spans="1:10" ht="17" thickBot="1">
      <c r="A25" s="19">
        <v>1</v>
      </c>
      <c r="B25" s="21" t="s">
        <v>51</v>
      </c>
      <c r="C25" s="19" t="s">
        <v>19</v>
      </c>
      <c r="D25" s="19" t="s">
        <v>5</v>
      </c>
      <c r="E25" s="20" t="s">
        <v>33</v>
      </c>
      <c r="F25" s="21">
        <v>2</v>
      </c>
      <c r="G25" s="21">
        <v>4</v>
      </c>
      <c r="H25" s="21" t="s">
        <v>52</v>
      </c>
      <c r="I25" s="21">
        <v>0</v>
      </c>
      <c r="J25" s="33" t="s">
        <v>53</v>
      </c>
    </row>
    <row r="26" spans="1:10" ht="16">
      <c r="A26" s="18">
        <v>1</v>
      </c>
      <c r="B26" s="11" t="s">
        <v>55</v>
      </c>
      <c r="C26" s="18" t="s">
        <v>19</v>
      </c>
      <c r="D26" s="18" t="s">
        <v>12</v>
      </c>
      <c r="E26" s="14" t="s">
        <v>40</v>
      </c>
      <c r="F26" s="11">
        <v>1</v>
      </c>
      <c r="G26" s="11">
        <v>4</v>
      </c>
      <c r="H26" s="11" t="s">
        <v>54</v>
      </c>
      <c r="I26" s="11">
        <v>0</v>
      </c>
      <c r="J26" s="31" t="s">
        <v>53</v>
      </c>
    </row>
    <row r="27" spans="1:10" ht="16">
      <c r="A27" s="15">
        <v>1</v>
      </c>
      <c r="B27" s="17" t="s">
        <v>55</v>
      </c>
      <c r="C27" s="15" t="s">
        <v>19</v>
      </c>
      <c r="D27" s="15" t="s">
        <v>12</v>
      </c>
      <c r="E27" s="16" t="s">
        <v>40</v>
      </c>
      <c r="F27" s="17">
        <v>2</v>
      </c>
      <c r="G27" s="17">
        <v>5</v>
      </c>
      <c r="H27" s="17" t="s">
        <v>54</v>
      </c>
      <c r="I27" s="17">
        <v>0</v>
      </c>
      <c r="J27" s="32" t="s">
        <v>53</v>
      </c>
    </row>
    <row r="28" spans="1:10" ht="16">
      <c r="A28" s="15">
        <v>1</v>
      </c>
      <c r="B28" s="17" t="s">
        <v>55</v>
      </c>
      <c r="C28" s="15" t="s">
        <v>19</v>
      </c>
      <c r="D28" s="15" t="s">
        <v>12</v>
      </c>
      <c r="E28" s="16" t="s">
        <v>40</v>
      </c>
      <c r="F28" s="17">
        <v>3</v>
      </c>
      <c r="G28" s="17">
        <v>4</v>
      </c>
      <c r="H28" s="17" t="s">
        <v>54</v>
      </c>
      <c r="I28" s="17">
        <v>1</v>
      </c>
      <c r="J28" s="32" t="s">
        <v>53</v>
      </c>
    </row>
    <row r="29" spans="1:10" ht="16">
      <c r="A29" s="15">
        <v>1</v>
      </c>
      <c r="B29" s="17" t="s">
        <v>55</v>
      </c>
      <c r="C29" s="15" t="s">
        <v>19</v>
      </c>
      <c r="D29" s="15" t="s">
        <v>12</v>
      </c>
      <c r="E29" s="16" t="s">
        <v>40</v>
      </c>
      <c r="F29" s="17">
        <v>1</v>
      </c>
      <c r="G29" s="17">
        <v>5</v>
      </c>
      <c r="H29" s="17" t="s">
        <v>54</v>
      </c>
      <c r="I29" s="17">
        <v>0</v>
      </c>
      <c r="J29" s="32" t="s">
        <v>53</v>
      </c>
    </row>
    <row r="30" spans="1:10" ht="17" thickBot="1">
      <c r="A30" s="19">
        <v>1</v>
      </c>
      <c r="B30" s="23" t="s">
        <v>55</v>
      </c>
      <c r="C30" s="19" t="s">
        <v>19</v>
      </c>
      <c r="D30" s="19" t="s">
        <v>12</v>
      </c>
      <c r="E30" s="20" t="s">
        <v>40</v>
      </c>
      <c r="F30" s="21">
        <v>2</v>
      </c>
      <c r="G30" s="21">
        <v>3</v>
      </c>
      <c r="H30" s="21" t="s">
        <v>52</v>
      </c>
      <c r="I30" s="21">
        <v>0</v>
      </c>
      <c r="J30" s="33" t="s">
        <v>53</v>
      </c>
    </row>
    <row r="31" spans="1:10" ht="16">
      <c r="A31" s="2">
        <v>2</v>
      </c>
      <c r="B31" s="11" t="s">
        <v>51</v>
      </c>
      <c r="C31" s="80" t="s">
        <v>4</v>
      </c>
      <c r="D31" s="80" t="s">
        <v>12</v>
      </c>
      <c r="E31" s="81" t="s">
        <v>95</v>
      </c>
      <c r="F31" s="11">
        <v>3</v>
      </c>
      <c r="G31" s="11">
        <v>5</v>
      </c>
      <c r="H31" s="11" t="s">
        <v>52</v>
      </c>
      <c r="I31" s="11">
        <v>3</v>
      </c>
      <c r="J31" s="31" t="s">
        <v>53</v>
      </c>
    </row>
    <row r="32" spans="1:10" ht="16">
      <c r="A32" s="2">
        <v>2</v>
      </c>
      <c r="B32" s="17" t="s">
        <v>51</v>
      </c>
      <c r="C32" s="15" t="s">
        <v>4</v>
      </c>
      <c r="D32" s="15" t="s">
        <v>12</v>
      </c>
      <c r="E32" s="78" t="s">
        <v>95</v>
      </c>
      <c r="F32" s="17">
        <v>1</v>
      </c>
      <c r="G32" s="17">
        <v>4</v>
      </c>
      <c r="H32" s="17" t="s">
        <v>54</v>
      </c>
      <c r="I32" s="17">
        <v>7</v>
      </c>
      <c r="J32" s="32" t="s">
        <v>56</v>
      </c>
    </row>
    <row r="33" spans="1:10" ht="16">
      <c r="A33" s="2">
        <v>2</v>
      </c>
      <c r="B33" s="17" t="s">
        <v>51</v>
      </c>
      <c r="C33" s="15" t="s">
        <v>4</v>
      </c>
      <c r="D33" s="15" t="s">
        <v>12</v>
      </c>
      <c r="E33" s="78" t="s">
        <v>95</v>
      </c>
      <c r="F33" s="17">
        <v>2</v>
      </c>
      <c r="G33" s="17">
        <v>5</v>
      </c>
      <c r="H33" s="17" t="s">
        <v>52</v>
      </c>
      <c r="I33" s="17">
        <v>0</v>
      </c>
      <c r="J33" s="32" t="s">
        <v>53</v>
      </c>
    </row>
    <row r="34" spans="1:10" ht="16">
      <c r="A34" s="2">
        <v>2</v>
      </c>
      <c r="B34" s="17" t="s">
        <v>51</v>
      </c>
      <c r="C34" s="15" t="s">
        <v>4</v>
      </c>
      <c r="D34" s="15" t="s">
        <v>12</v>
      </c>
      <c r="E34" s="78" t="s">
        <v>95</v>
      </c>
      <c r="F34" s="17">
        <v>1</v>
      </c>
      <c r="G34" s="17">
        <v>3</v>
      </c>
      <c r="H34" s="17" t="s">
        <v>54</v>
      </c>
      <c r="I34" s="17">
        <v>2</v>
      </c>
      <c r="J34" s="32" t="s">
        <v>53</v>
      </c>
    </row>
    <row r="35" spans="1:10" ht="17" thickBot="1">
      <c r="A35" s="2">
        <v>2</v>
      </c>
      <c r="B35" s="23" t="s">
        <v>51</v>
      </c>
      <c r="C35" s="19" t="s">
        <v>4</v>
      </c>
      <c r="D35" s="19" t="s">
        <v>12</v>
      </c>
      <c r="E35" s="79" t="s">
        <v>95</v>
      </c>
      <c r="F35" s="21">
        <v>2</v>
      </c>
      <c r="G35" s="21">
        <v>4</v>
      </c>
      <c r="H35" s="21" t="s">
        <v>54</v>
      </c>
      <c r="I35" s="21">
        <v>0</v>
      </c>
      <c r="J35" s="33" t="s">
        <v>53</v>
      </c>
    </row>
    <row r="36" spans="1:10" ht="16">
      <c r="A36" s="2">
        <v>2</v>
      </c>
      <c r="B36" s="11" t="s">
        <v>55</v>
      </c>
      <c r="C36" s="18" t="s">
        <v>4</v>
      </c>
      <c r="D36" s="18" t="s">
        <v>5</v>
      </c>
      <c r="E36" s="77" t="s">
        <v>101</v>
      </c>
      <c r="F36" s="11">
        <v>1</v>
      </c>
      <c r="G36" s="11">
        <v>4</v>
      </c>
      <c r="H36" s="11" t="s">
        <v>54</v>
      </c>
      <c r="I36" s="11">
        <v>0</v>
      </c>
      <c r="J36" s="31" t="s">
        <v>53</v>
      </c>
    </row>
    <row r="37" spans="1:10" ht="16">
      <c r="A37" s="2">
        <v>2</v>
      </c>
      <c r="B37" s="17" t="s">
        <v>55</v>
      </c>
      <c r="C37" s="15" t="s">
        <v>4</v>
      </c>
      <c r="D37" s="15" t="s">
        <v>5</v>
      </c>
      <c r="E37" s="78" t="s">
        <v>101</v>
      </c>
      <c r="F37" s="17">
        <v>2</v>
      </c>
      <c r="G37" s="17">
        <v>5</v>
      </c>
      <c r="H37" s="17" t="s">
        <v>54</v>
      </c>
      <c r="I37" s="11">
        <v>0</v>
      </c>
      <c r="J37" s="31" t="s">
        <v>53</v>
      </c>
    </row>
    <row r="38" spans="1:10" ht="16">
      <c r="A38" s="2">
        <v>2</v>
      </c>
      <c r="B38" s="17" t="s">
        <v>55</v>
      </c>
      <c r="C38" s="15" t="s">
        <v>4</v>
      </c>
      <c r="D38" s="15" t="s">
        <v>5</v>
      </c>
      <c r="E38" s="78" t="s">
        <v>101</v>
      </c>
      <c r="F38" s="17">
        <v>3</v>
      </c>
      <c r="G38" s="17">
        <v>4</v>
      </c>
      <c r="H38" s="17" t="s">
        <v>54</v>
      </c>
      <c r="I38" s="11">
        <v>0</v>
      </c>
      <c r="J38" s="31" t="s">
        <v>53</v>
      </c>
    </row>
    <row r="39" spans="1:10" ht="16">
      <c r="A39" s="2">
        <v>2</v>
      </c>
      <c r="B39" s="17" t="s">
        <v>55</v>
      </c>
      <c r="C39" s="15" t="s">
        <v>4</v>
      </c>
      <c r="D39" s="15" t="s">
        <v>5</v>
      </c>
      <c r="E39" s="78" t="s">
        <v>101</v>
      </c>
      <c r="F39" s="17">
        <v>1</v>
      </c>
      <c r="G39" s="17">
        <v>2</v>
      </c>
      <c r="H39" s="17" t="s">
        <v>52</v>
      </c>
      <c r="I39" s="11">
        <v>0</v>
      </c>
      <c r="J39" s="31" t="s">
        <v>53</v>
      </c>
    </row>
    <row r="40" spans="1:10" ht="17" thickBot="1">
      <c r="A40" s="2">
        <v>2</v>
      </c>
      <c r="B40" s="23" t="s">
        <v>55</v>
      </c>
      <c r="C40" s="19" t="s">
        <v>4</v>
      </c>
      <c r="D40" s="19" t="s">
        <v>5</v>
      </c>
      <c r="E40" s="79" t="s">
        <v>101</v>
      </c>
      <c r="F40" s="21">
        <v>3</v>
      </c>
      <c r="G40" s="21">
        <v>5</v>
      </c>
      <c r="H40" s="21" t="s">
        <v>54</v>
      </c>
      <c r="I40" s="11">
        <v>0</v>
      </c>
      <c r="J40" s="31" t="s">
        <v>53</v>
      </c>
    </row>
    <row r="41" spans="1:10" ht="16">
      <c r="A41" s="2">
        <v>2</v>
      </c>
      <c r="B41" s="11" t="s">
        <v>51</v>
      </c>
      <c r="C41" s="18" t="s">
        <v>19</v>
      </c>
      <c r="D41" s="18" t="s">
        <v>5</v>
      </c>
      <c r="E41" s="77" t="s">
        <v>107</v>
      </c>
      <c r="F41" s="11">
        <v>1</v>
      </c>
      <c r="G41" s="11">
        <v>5</v>
      </c>
      <c r="H41" s="11" t="s">
        <v>52</v>
      </c>
      <c r="I41" s="11">
        <v>0</v>
      </c>
      <c r="J41" s="31" t="s">
        <v>53</v>
      </c>
    </row>
    <row r="42" spans="1:10" ht="16">
      <c r="A42" s="2">
        <v>2</v>
      </c>
      <c r="B42" s="11" t="s">
        <v>51</v>
      </c>
      <c r="C42" s="15" t="s">
        <v>19</v>
      </c>
      <c r="D42" s="15" t="s">
        <v>5</v>
      </c>
      <c r="E42" s="78" t="s">
        <v>107</v>
      </c>
      <c r="F42" s="17">
        <v>3</v>
      </c>
      <c r="G42" s="17">
        <v>4</v>
      </c>
      <c r="H42" s="17" t="s">
        <v>52</v>
      </c>
      <c r="I42" s="11">
        <v>0</v>
      </c>
      <c r="J42" s="31" t="s">
        <v>53</v>
      </c>
    </row>
    <row r="43" spans="1:10" ht="16">
      <c r="A43" s="2">
        <v>2</v>
      </c>
      <c r="B43" s="11" t="s">
        <v>51</v>
      </c>
      <c r="C43" s="15" t="s">
        <v>19</v>
      </c>
      <c r="D43" s="15" t="s">
        <v>5</v>
      </c>
      <c r="E43" s="78" t="s">
        <v>107</v>
      </c>
      <c r="F43" s="17">
        <v>1</v>
      </c>
      <c r="G43" s="17">
        <v>2</v>
      </c>
      <c r="H43" s="17" t="s">
        <v>52</v>
      </c>
      <c r="I43" s="11">
        <v>0</v>
      </c>
      <c r="J43" s="31" t="s">
        <v>53</v>
      </c>
    </row>
    <row r="44" spans="1:10" ht="16">
      <c r="A44" s="2">
        <v>2</v>
      </c>
      <c r="B44" s="11" t="s">
        <v>51</v>
      </c>
      <c r="C44" s="15" t="s">
        <v>19</v>
      </c>
      <c r="D44" s="15" t="s">
        <v>5</v>
      </c>
      <c r="E44" s="78" t="s">
        <v>107</v>
      </c>
      <c r="F44" s="17">
        <v>4</v>
      </c>
      <c r="G44" s="17">
        <v>5</v>
      </c>
      <c r="H44" s="17" t="s">
        <v>54</v>
      </c>
      <c r="I44" s="11">
        <v>0</v>
      </c>
      <c r="J44" s="31" t="s">
        <v>53</v>
      </c>
    </row>
    <row r="45" spans="1:10" ht="17" thickBot="1">
      <c r="A45" s="2">
        <v>2</v>
      </c>
      <c r="B45" s="11" t="s">
        <v>51</v>
      </c>
      <c r="C45" s="19" t="s">
        <v>19</v>
      </c>
      <c r="D45" s="19" t="s">
        <v>5</v>
      </c>
      <c r="E45" s="79" t="s">
        <v>107</v>
      </c>
      <c r="F45" s="21">
        <v>2</v>
      </c>
      <c r="G45" s="21">
        <v>3</v>
      </c>
      <c r="H45" s="21" t="s">
        <v>52</v>
      </c>
      <c r="I45" s="11">
        <v>0</v>
      </c>
      <c r="J45" s="31" t="s">
        <v>53</v>
      </c>
    </row>
    <row r="46" spans="1:10" ht="16">
      <c r="A46" s="2">
        <v>2</v>
      </c>
      <c r="B46" s="11" t="s">
        <v>55</v>
      </c>
      <c r="C46" s="18" t="s">
        <v>19</v>
      </c>
      <c r="D46" s="18" t="s">
        <v>12</v>
      </c>
      <c r="E46" s="77" t="s">
        <v>113</v>
      </c>
      <c r="F46" s="11">
        <v>4</v>
      </c>
      <c r="G46" s="11">
        <v>5</v>
      </c>
      <c r="H46" s="11" t="s">
        <v>52</v>
      </c>
      <c r="I46" s="11">
        <v>0</v>
      </c>
      <c r="J46" s="31" t="s">
        <v>53</v>
      </c>
    </row>
    <row r="47" spans="1:10" ht="16">
      <c r="A47" s="2">
        <v>2</v>
      </c>
      <c r="B47" s="11" t="s">
        <v>55</v>
      </c>
      <c r="C47" s="15" t="s">
        <v>19</v>
      </c>
      <c r="D47" s="15" t="s">
        <v>12</v>
      </c>
      <c r="E47" s="78" t="s">
        <v>113</v>
      </c>
      <c r="F47" s="17">
        <v>1</v>
      </c>
      <c r="G47" s="17">
        <v>3</v>
      </c>
      <c r="H47" s="17" t="s">
        <v>54</v>
      </c>
      <c r="I47" s="11">
        <v>1</v>
      </c>
      <c r="J47" s="31" t="s">
        <v>56</v>
      </c>
    </row>
    <row r="48" spans="1:10" ht="16">
      <c r="A48" s="2">
        <v>2</v>
      </c>
      <c r="B48" s="11" t="s">
        <v>55</v>
      </c>
      <c r="C48" s="15" t="s">
        <v>19</v>
      </c>
      <c r="D48" s="15" t="s">
        <v>12</v>
      </c>
      <c r="E48" s="78" t="s">
        <v>113</v>
      </c>
      <c r="F48" s="17">
        <v>2</v>
      </c>
      <c r="G48" s="17">
        <v>4</v>
      </c>
      <c r="H48" s="17" t="s">
        <v>54</v>
      </c>
      <c r="I48" s="11">
        <v>0</v>
      </c>
      <c r="J48" s="31" t="s">
        <v>53</v>
      </c>
    </row>
    <row r="49" spans="1:13" ht="16">
      <c r="A49" s="2">
        <v>2</v>
      </c>
      <c r="B49" s="11" t="s">
        <v>55</v>
      </c>
      <c r="C49" s="15" t="s">
        <v>19</v>
      </c>
      <c r="D49" s="15" t="s">
        <v>12</v>
      </c>
      <c r="E49" s="78" t="s">
        <v>113</v>
      </c>
      <c r="F49" s="17">
        <v>1</v>
      </c>
      <c r="G49" s="17">
        <v>5</v>
      </c>
      <c r="H49" s="17" t="s">
        <v>54</v>
      </c>
      <c r="I49" s="11">
        <v>0</v>
      </c>
      <c r="J49" s="31" t="s">
        <v>53</v>
      </c>
    </row>
    <row r="50" spans="1:13" ht="17" thickBot="1">
      <c r="A50" s="2">
        <v>2</v>
      </c>
      <c r="B50" s="11" t="s">
        <v>55</v>
      </c>
      <c r="C50" s="19" t="s">
        <v>19</v>
      </c>
      <c r="D50" s="19" t="s">
        <v>12</v>
      </c>
      <c r="E50" s="79" t="s">
        <v>113</v>
      </c>
      <c r="F50" s="21">
        <v>2</v>
      </c>
      <c r="G50" s="21">
        <v>3</v>
      </c>
      <c r="H50" s="21" t="s">
        <v>52</v>
      </c>
      <c r="I50" s="11">
        <v>0</v>
      </c>
      <c r="J50" s="31" t="s">
        <v>53</v>
      </c>
    </row>
    <row r="51" spans="1:13" ht="16">
      <c r="A51" s="2">
        <v>2</v>
      </c>
      <c r="B51" s="11" t="s">
        <v>51</v>
      </c>
      <c r="C51" s="18" t="s">
        <v>19</v>
      </c>
      <c r="D51" s="18" t="s">
        <v>12</v>
      </c>
      <c r="E51" s="77" t="s">
        <v>119</v>
      </c>
      <c r="F51" s="11">
        <v>4</v>
      </c>
      <c r="G51" s="11">
        <v>5</v>
      </c>
      <c r="H51" s="11" t="s">
        <v>52</v>
      </c>
      <c r="I51" s="11">
        <v>3</v>
      </c>
      <c r="J51" s="31" t="s">
        <v>53</v>
      </c>
    </row>
    <row r="52" spans="1:13" ht="16">
      <c r="A52" s="2">
        <v>2</v>
      </c>
      <c r="B52" s="17" t="s">
        <v>51</v>
      </c>
      <c r="C52" s="15" t="s">
        <v>19</v>
      </c>
      <c r="D52" s="15" t="s">
        <v>12</v>
      </c>
      <c r="E52" s="78" t="s">
        <v>119</v>
      </c>
      <c r="F52" s="17">
        <v>2</v>
      </c>
      <c r="G52" s="17">
        <v>3</v>
      </c>
      <c r="H52" s="17" t="s">
        <v>52</v>
      </c>
      <c r="I52" s="17">
        <v>5</v>
      </c>
      <c r="J52" s="31" t="s">
        <v>53</v>
      </c>
    </row>
    <row r="53" spans="1:13" ht="16">
      <c r="A53" s="2">
        <v>2</v>
      </c>
      <c r="B53" s="17" t="s">
        <v>51</v>
      </c>
      <c r="C53" s="15" t="s">
        <v>19</v>
      </c>
      <c r="D53" s="15" t="s">
        <v>12</v>
      </c>
      <c r="E53" s="78" t="s">
        <v>119</v>
      </c>
      <c r="F53" s="17">
        <v>1</v>
      </c>
      <c r="G53" s="17">
        <v>5</v>
      </c>
      <c r="H53" s="17" t="s">
        <v>52</v>
      </c>
      <c r="I53" s="17">
        <v>0</v>
      </c>
      <c r="J53" s="31" t="s">
        <v>53</v>
      </c>
    </row>
    <row r="54" spans="1:13" ht="16">
      <c r="A54" s="2">
        <v>2</v>
      </c>
      <c r="B54" s="17" t="s">
        <v>51</v>
      </c>
      <c r="C54" s="15" t="s">
        <v>19</v>
      </c>
      <c r="D54" s="15" t="s">
        <v>12</v>
      </c>
      <c r="E54" s="78" t="s">
        <v>119</v>
      </c>
      <c r="F54" s="17">
        <v>2</v>
      </c>
      <c r="G54" s="17">
        <v>4</v>
      </c>
      <c r="H54" s="17" t="s">
        <v>52</v>
      </c>
      <c r="I54" s="17">
        <v>2</v>
      </c>
      <c r="J54" s="31" t="s">
        <v>53</v>
      </c>
    </row>
    <row r="55" spans="1:13" ht="17" thickBot="1">
      <c r="A55" s="2">
        <v>2</v>
      </c>
      <c r="B55" s="23" t="s">
        <v>51</v>
      </c>
      <c r="C55" s="19" t="s">
        <v>19</v>
      </c>
      <c r="D55" s="19" t="s">
        <v>12</v>
      </c>
      <c r="E55" s="79" t="s">
        <v>119</v>
      </c>
      <c r="F55" s="21">
        <v>1</v>
      </c>
      <c r="G55" s="21">
        <v>3</v>
      </c>
      <c r="H55" s="21" t="s">
        <v>52</v>
      </c>
      <c r="I55" s="21">
        <v>5</v>
      </c>
      <c r="J55" s="31" t="s">
        <v>53</v>
      </c>
    </row>
    <row r="56" spans="1:13" ht="16">
      <c r="A56" s="2">
        <v>2</v>
      </c>
      <c r="B56" s="11" t="s">
        <v>55</v>
      </c>
      <c r="C56" s="18" t="s">
        <v>4</v>
      </c>
      <c r="D56" s="18" t="s">
        <v>5</v>
      </c>
      <c r="E56" s="77" t="s">
        <v>125</v>
      </c>
      <c r="F56" s="11">
        <v>2</v>
      </c>
      <c r="G56" s="11">
        <v>5</v>
      </c>
      <c r="H56" s="11" t="s">
        <v>54</v>
      </c>
      <c r="I56" s="11">
        <v>0</v>
      </c>
      <c r="J56" s="31" t="s">
        <v>56</v>
      </c>
    </row>
    <row r="57" spans="1:13" ht="16">
      <c r="A57" s="2">
        <v>2</v>
      </c>
      <c r="B57" s="17" t="s">
        <v>55</v>
      </c>
      <c r="C57" s="15" t="s">
        <v>4</v>
      </c>
      <c r="D57" s="15" t="s">
        <v>5</v>
      </c>
      <c r="E57" s="78" t="s">
        <v>125</v>
      </c>
      <c r="F57" s="17">
        <v>1</v>
      </c>
      <c r="G57" s="17">
        <v>4</v>
      </c>
      <c r="H57" s="17" t="s">
        <v>54</v>
      </c>
      <c r="I57" s="11">
        <v>0</v>
      </c>
      <c r="J57" s="31" t="s">
        <v>53</v>
      </c>
    </row>
    <row r="58" spans="1:13" ht="16">
      <c r="A58" s="2">
        <v>2</v>
      </c>
      <c r="B58" s="17" t="s">
        <v>55</v>
      </c>
      <c r="C58" s="15" t="s">
        <v>4</v>
      </c>
      <c r="D58" s="15" t="s">
        <v>5</v>
      </c>
      <c r="E58" s="78" t="s">
        <v>125</v>
      </c>
      <c r="F58" s="17">
        <v>3</v>
      </c>
      <c r="G58" s="17">
        <v>5</v>
      </c>
      <c r="H58" s="17" t="s">
        <v>54</v>
      </c>
      <c r="I58" s="11">
        <v>0</v>
      </c>
      <c r="J58" s="31" t="s">
        <v>56</v>
      </c>
    </row>
    <row r="59" spans="1:13" ht="16">
      <c r="A59" s="2">
        <v>2</v>
      </c>
      <c r="B59" s="17" t="s">
        <v>55</v>
      </c>
      <c r="C59" s="15" t="s">
        <v>4</v>
      </c>
      <c r="D59" s="15" t="s">
        <v>5</v>
      </c>
      <c r="E59" s="78" t="s">
        <v>125</v>
      </c>
      <c r="F59" s="17">
        <v>1</v>
      </c>
      <c r="G59" s="17">
        <v>2</v>
      </c>
      <c r="H59" s="17" t="s">
        <v>54</v>
      </c>
      <c r="I59" s="11">
        <v>0</v>
      </c>
      <c r="J59" s="31" t="s">
        <v>53</v>
      </c>
    </row>
    <row r="60" spans="1:13" ht="17" thickBot="1">
      <c r="A60" s="2">
        <v>2</v>
      </c>
      <c r="B60" s="23" t="s">
        <v>55</v>
      </c>
      <c r="C60" s="19" t="s">
        <v>4</v>
      </c>
      <c r="D60" s="19" t="s">
        <v>5</v>
      </c>
      <c r="E60" s="79" t="s">
        <v>125</v>
      </c>
      <c r="F60" s="21">
        <v>3</v>
      </c>
      <c r="G60" s="21">
        <v>4</v>
      </c>
      <c r="H60" s="21" t="s">
        <v>54</v>
      </c>
      <c r="I60" s="11">
        <v>0</v>
      </c>
      <c r="J60" s="31" t="s">
        <v>56</v>
      </c>
    </row>
    <row r="61" spans="1:13" ht="16">
      <c r="A61" s="2">
        <v>3</v>
      </c>
      <c r="B61" s="11" t="s">
        <v>51</v>
      </c>
      <c r="C61" s="80" t="s">
        <v>19</v>
      </c>
      <c r="D61" s="80" t="s">
        <v>12</v>
      </c>
      <c r="E61" s="80" t="s">
        <v>141</v>
      </c>
      <c r="F61" s="93">
        <v>1</v>
      </c>
      <c r="G61" s="11">
        <v>5</v>
      </c>
      <c r="H61" s="11" t="s">
        <v>182</v>
      </c>
      <c r="I61" s="11">
        <v>0</v>
      </c>
      <c r="J61" s="11" t="s">
        <v>53</v>
      </c>
      <c r="K61">
        <v>9.18</v>
      </c>
      <c r="L61">
        <v>9.25</v>
      </c>
      <c r="M61" s="99"/>
    </row>
    <row r="62" spans="1:13" ht="16">
      <c r="A62" s="2">
        <v>3</v>
      </c>
      <c r="B62" s="17" t="s">
        <v>51</v>
      </c>
      <c r="C62" s="15" t="s">
        <v>19</v>
      </c>
      <c r="D62" s="15" t="s">
        <v>12</v>
      </c>
      <c r="E62" s="15" t="s">
        <v>141</v>
      </c>
      <c r="F62" s="91">
        <v>2</v>
      </c>
      <c r="G62" s="17">
        <v>3</v>
      </c>
      <c r="H62" s="17" t="s">
        <v>182</v>
      </c>
      <c r="I62" s="11">
        <v>0</v>
      </c>
      <c r="J62" s="11" t="s">
        <v>53</v>
      </c>
      <c r="K62">
        <v>9.27</v>
      </c>
      <c r="L62">
        <v>9.33</v>
      </c>
    </row>
    <row r="63" spans="1:13" ht="16">
      <c r="A63" s="2">
        <v>3</v>
      </c>
      <c r="B63" s="17" t="s">
        <v>51</v>
      </c>
      <c r="C63" s="15" t="s">
        <v>19</v>
      </c>
      <c r="D63" s="15" t="s">
        <v>12</v>
      </c>
      <c r="E63" s="15" t="s">
        <v>141</v>
      </c>
      <c r="F63" s="91">
        <v>4</v>
      </c>
      <c r="G63" s="17">
        <v>5</v>
      </c>
      <c r="H63" s="17" t="s">
        <v>183</v>
      </c>
      <c r="I63" s="11">
        <v>1</v>
      </c>
      <c r="J63" s="11" t="s">
        <v>53</v>
      </c>
      <c r="K63">
        <v>9.36</v>
      </c>
      <c r="L63">
        <v>9.43</v>
      </c>
      <c r="M63" t="s">
        <v>184</v>
      </c>
    </row>
    <row r="64" spans="1:13" ht="16">
      <c r="A64" s="2">
        <v>3</v>
      </c>
      <c r="B64" s="17" t="s">
        <v>51</v>
      </c>
      <c r="C64" s="15" t="s">
        <v>19</v>
      </c>
      <c r="D64" s="15" t="s">
        <v>12</v>
      </c>
      <c r="E64" s="15" t="s">
        <v>141</v>
      </c>
      <c r="F64" s="91">
        <v>1</v>
      </c>
      <c r="G64" s="17">
        <v>2</v>
      </c>
      <c r="H64" s="17" t="s">
        <v>182</v>
      </c>
      <c r="I64" s="11">
        <v>0</v>
      </c>
      <c r="J64" s="11" t="s">
        <v>53</v>
      </c>
      <c r="K64">
        <v>9.4600000000000009</v>
      </c>
      <c r="L64">
        <v>9.52</v>
      </c>
      <c r="M64" t="s">
        <v>185</v>
      </c>
    </row>
    <row r="65" spans="1:13" ht="17" thickBot="1">
      <c r="A65" s="2">
        <v>3</v>
      </c>
      <c r="B65" s="23" t="s">
        <v>51</v>
      </c>
      <c r="C65" s="19" t="s">
        <v>19</v>
      </c>
      <c r="D65" s="19" t="s">
        <v>12</v>
      </c>
      <c r="E65" s="19" t="s">
        <v>141</v>
      </c>
      <c r="F65" s="92">
        <v>3</v>
      </c>
      <c r="G65" s="21">
        <v>4</v>
      </c>
      <c r="H65" s="21" t="s">
        <v>183</v>
      </c>
      <c r="I65" s="11">
        <v>0</v>
      </c>
      <c r="J65" s="11" t="s">
        <v>53</v>
      </c>
      <c r="K65">
        <v>9.5500000000000007</v>
      </c>
      <c r="L65">
        <v>10.01</v>
      </c>
      <c r="M65" t="s">
        <v>184</v>
      </c>
    </row>
    <row r="66" spans="1:13" ht="16">
      <c r="A66" s="2">
        <v>3</v>
      </c>
      <c r="B66" s="11" t="s">
        <v>55</v>
      </c>
      <c r="C66" s="18" t="s">
        <v>4</v>
      </c>
      <c r="D66" s="18" t="s">
        <v>5</v>
      </c>
      <c r="E66" s="18" t="s">
        <v>177</v>
      </c>
      <c r="F66" s="11">
        <v>3</v>
      </c>
      <c r="G66" s="11">
        <v>5</v>
      </c>
      <c r="H66" s="11" t="s">
        <v>182</v>
      </c>
      <c r="I66" s="11">
        <v>0</v>
      </c>
      <c r="J66" s="11" t="s">
        <v>53</v>
      </c>
      <c r="K66">
        <v>9.19</v>
      </c>
      <c r="L66">
        <v>9.25</v>
      </c>
      <c r="M66" t="s">
        <v>186</v>
      </c>
    </row>
    <row r="67" spans="1:13" ht="16">
      <c r="A67" s="2">
        <v>3</v>
      </c>
      <c r="B67" s="11" t="s">
        <v>55</v>
      </c>
      <c r="C67" s="15" t="s">
        <v>4</v>
      </c>
      <c r="D67" s="15" t="s">
        <v>5</v>
      </c>
      <c r="E67" s="15" t="s">
        <v>177</v>
      </c>
      <c r="F67" s="17">
        <v>1</v>
      </c>
      <c r="G67" s="17">
        <v>4</v>
      </c>
      <c r="H67" s="17" t="s">
        <v>182</v>
      </c>
      <c r="I67" s="17">
        <v>2</v>
      </c>
      <c r="J67" s="11" t="s">
        <v>53</v>
      </c>
      <c r="K67">
        <v>9.27</v>
      </c>
      <c r="L67">
        <v>9.33</v>
      </c>
    </row>
    <row r="68" spans="1:13" ht="16">
      <c r="A68" s="2">
        <v>3</v>
      </c>
      <c r="B68" s="11" t="s">
        <v>55</v>
      </c>
      <c r="C68" s="15" t="s">
        <v>4</v>
      </c>
      <c r="D68" s="15" t="s">
        <v>5</v>
      </c>
      <c r="E68" s="15" t="s">
        <v>177</v>
      </c>
      <c r="F68" s="17">
        <v>2</v>
      </c>
      <c r="G68" s="17">
        <v>5</v>
      </c>
      <c r="H68" s="17" t="s">
        <v>183</v>
      </c>
      <c r="I68" s="17">
        <v>0</v>
      </c>
      <c r="J68" s="11" t="s">
        <v>53</v>
      </c>
      <c r="K68">
        <v>9.36</v>
      </c>
      <c r="L68">
        <v>9.43</v>
      </c>
      <c r="M68" t="s">
        <v>187</v>
      </c>
    </row>
    <row r="69" spans="1:13" ht="17" thickBot="1">
      <c r="A69" s="2">
        <v>3</v>
      </c>
      <c r="B69" s="11" t="s">
        <v>55</v>
      </c>
      <c r="C69" s="19" t="s">
        <v>4</v>
      </c>
      <c r="D69" s="19" t="s">
        <v>5</v>
      </c>
      <c r="E69" s="19" t="s">
        <v>177</v>
      </c>
      <c r="F69" s="21">
        <v>1</v>
      </c>
      <c r="G69" s="21">
        <v>3</v>
      </c>
      <c r="H69" s="21" t="s">
        <v>182</v>
      </c>
      <c r="I69" s="21">
        <v>0</v>
      </c>
      <c r="J69" s="11" t="s">
        <v>53</v>
      </c>
      <c r="K69">
        <v>9.4499999999999993</v>
      </c>
      <c r="L69">
        <v>9.52</v>
      </c>
      <c r="M69" t="s">
        <v>188</v>
      </c>
    </row>
    <row r="70" spans="1:13" ht="16">
      <c r="A70" s="2">
        <v>3</v>
      </c>
      <c r="B70" s="11" t="s">
        <v>51</v>
      </c>
      <c r="C70" s="18" t="s">
        <v>4</v>
      </c>
      <c r="D70" s="18" t="s">
        <v>5</v>
      </c>
      <c r="E70" s="18" t="s">
        <v>177</v>
      </c>
      <c r="F70" s="93">
        <v>2</v>
      </c>
      <c r="G70" s="11">
        <v>4</v>
      </c>
      <c r="H70" s="11" t="s">
        <v>182</v>
      </c>
      <c r="I70" s="11">
        <v>0</v>
      </c>
      <c r="J70" s="11" t="s">
        <v>53</v>
      </c>
      <c r="K70">
        <v>9.5399999999999991</v>
      </c>
      <c r="L70">
        <v>10</v>
      </c>
      <c r="M70" t="s">
        <v>189</v>
      </c>
    </row>
    <row r="71" spans="1:13" ht="16">
      <c r="A71" s="2">
        <v>3</v>
      </c>
      <c r="B71" s="17" t="s">
        <v>51</v>
      </c>
      <c r="C71" s="15" t="s">
        <v>19</v>
      </c>
      <c r="D71" s="15" t="s">
        <v>5</v>
      </c>
      <c r="E71" s="15" t="s">
        <v>165</v>
      </c>
      <c r="F71" s="91">
        <v>4</v>
      </c>
      <c r="G71" s="17">
        <v>5</v>
      </c>
      <c r="H71" s="17" t="s">
        <v>182</v>
      </c>
      <c r="I71" s="17">
        <v>0</v>
      </c>
      <c r="J71" s="11" t="s">
        <v>53</v>
      </c>
      <c r="K71">
        <v>10.09</v>
      </c>
      <c r="L71">
        <v>10.15</v>
      </c>
    </row>
    <row r="72" spans="1:13" ht="16">
      <c r="A72" s="2">
        <v>3</v>
      </c>
      <c r="B72" s="17" t="s">
        <v>51</v>
      </c>
      <c r="C72" s="15" t="s">
        <v>19</v>
      </c>
      <c r="D72" s="15" t="s">
        <v>5</v>
      </c>
      <c r="E72" s="15" t="s">
        <v>165</v>
      </c>
      <c r="F72" s="91">
        <v>1</v>
      </c>
      <c r="G72" s="17">
        <v>3</v>
      </c>
      <c r="H72" s="17" t="s">
        <v>183</v>
      </c>
      <c r="I72" s="17">
        <v>0</v>
      </c>
      <c r="J72" s="11" t="s">
        <v>53</v>
      </c>
      <c r="K72">
        <v>10.19</v>
      </c>
      <c r="L72">
        <v>10.24</v>
      </c>
    </row>
    <row r="73" spans="1:13" ht="16">
      <c r="A73" s="2">
        <v>3</v>
      </c>
      <c r="B73" s="17" t="s">
        <v>51</v>
      </c>
      <c r="C73" s="15" t="s">
        <v>19</v>
      </c>
      <c r="D73" s="15" t="s">
        <v>5</v>
      </c>
      <c r="E73" s="15" t="s">
        <v>165</v>
      </c>
      <c r="F73" s="91">
        <v>2</v>
      </c>
      <c r="G73" s="17">
        <v>5</v>
      </c>
      <c r="H73" s="17" t="s">
        <v>182</v>
      </c>
      <c r="I73" s="17">
        <v>0</v>
      </c>
      <c r="J73" s="11" t="s">
        <v>56</v>
      </c>
      <c r="K73">
        <v>10.27</v>
      </c>
      <c r="L73">
        <v>10.33</v>
      </c>
      <c r="M73" t="s">
        <v>190</v>
      </c>
    </row>
    <row r="74" spans="1:13" ht="17" thickBot="1">
      <c r="A74" s="2">
        <v>3</v>
      </c>
      <c r="B74" s="23" t="s">
        <v>51</v>
      </c>
      <c r="C74" s="19" t="s">
        <v>19</v>
      </c>
      <c r="D74" s="19" t="s">
        <v>5</v>
      </c>
      <c r="E74" s="19" t="s">
        <v>165</v>
      </c>
      <c r="F74" s="92">
        <v>1</v>
      </c>
      <c r="G74" s="21">
        <v>4</v>
      </c>
      <c r="H74" s="21" t="s">
        <v>183</v>
      </c>
      <c r="I74" s="21">
        <v>0</v>
      </c>
      <c r="J74" s="11" t="s">
        <v>53</v>
      </c>
      <c r="K74">
        <v>10.36</v>
      </c>
      <c r="L74">
        <v>10.42</v>
      </c>
    </row>
    <row r="75" spans="1:13" ht="16">
      <c r="A75" s="2">
        <v>3</v>
      </c>
      <c r="B75" s="11" t="s">
        <v>51</v>
      </c>
      <c r="C75" s="18" t="s">
        <v>19</v>
      </c>
      <c r="D75" s="18" t="s">
        <v>5</v>
      </c>
      <c r="E75" s="18" t="s">
        <v>165</v>
      </c>
      <c r="F75" s="93">
        <v>2</v>
      </c>
      <c r="G75" s="11">
        <v>3</v>
      </c>
      <c r="H75" s="11" t="s">
        <v>183</v>
      </c>
      <c r="I75" s="11">
        <v>0</v>
      </c>
      <c r="J75" s="11" t="s">
        <v>56</v>
      </c>
      <c r="K75">
        <v>10.46</v>
      </c>
      <c r="L75">
        <v>10.52</v>
      </c>
      <c r="M75" t="s">
        <v>191</v>
      </c>
    </row>
    <row r="76" spans="1:13" ht="16">
      <c r="A76" s="2">
        <v>3</v>
      </c>
      <c r="B76" s="17" t="s">
        <v>55</v>
      </c>
      <c r="C76" s="15" t="s">
        <v>4</v>
      </c>
      <c r="D76" s="15" t="s">
        <v>12</v>
      </c>
      <c r="E76" s="15" t="s">
        <v>171</v>
      </c>
      <c r="F76" s="91">
        <v>1</v>
      </c>
      <c r="G76" s="17">
        <v>5</v>
      </c>
      <c r="H76" s="17" t="s">
        <v>182</v>
      </c>
      <c r="I76" s="17">
        <v>0</v>
      </c>
      <c r="J76" s="11" t="s">
        <v>53</v>
      </c>
      <c r="K76">
        <v>10.09</v>
      </c>
      <c r="L76">
        <v>10.15</v>
      </c>
    </row>
    <row r="77" spans="1:13" ht="16">
      <c r="A77" s="2">
        <v>3</v>
      </c>
      <c r="B77" s="17" t="s">
        <v>55</v>
      </c>
      <c r="C77" s="15" t="s">
        <v>4</v>
      </c>
      <c r="D77" s="15" t="s">
        <v>12</v>
      </c>
      <c r="E77" s="15" t="s">
        <v>171</v>
      </c>
      <c r="F77" s="91">
        <v>3</v>
      </c>
      <c r="G77" s="17">
        <v>4</v>
      </c>
      <c r="H77" s="17" t="s">
        <v>183</v>
      </c>
      <c r="I77" s="17">
        <v>0</v>
      </c>
      <c r="J77" s="11" t="s">
        <v>53</v>
      </c>
      <c r="K77">
        <v>10.17</v>
      </c>
      <c r="L77">
        <v>10.23</v>
      </c>
    </row>
    <row r="78" spans="1:13" ht="16">
      <c r="A78" s="2">
        <v>3</v>
      </c>
      <c r="B78" s="17" t="s">
        <v>55</v>
      </c>
      <c r="C78" s="15" t="s">
        <v>4</v>
      </c>
      <c r="D78" s="15" t="s">
        <v>12</v>
      </c>
      <c r="E78" s="15" t="s">
        <v>171</v>
      </c>
      <c r="F78" s="91">
        <v>1</v>
      </c>
      <c r="G78" s="17">
        <v>2</v>
      </c>
      <c r="H78" s="17" t="s">
        <v>182</v>
      </c>
      <c r="I78" s="17">
        <v>0</v>
      </c>
      <c r="J78" s="11" t="s">
        <v>53</v>
      </c>
      <c r="K78">
        <v>10.26</v>
      </c>
      <c r="L78">
        <v>10.32</v>
      </c>
      <c r="M78" t="s">
        <v>192</v>
      </c>
    </row>
    <row r="79" spans="1:13" ht="17" thickBot="1">
      <c r="A79" s="2">
        <v>3</v>
      </c>
      <c r="B79" s="23" t="s">
        <v>55</v>
      </c>
      <c r="C79" s="19" t="s">
        <v>4</v>
      </c>
      <c r="D79" s="19" t="s">
        <v>12</v>
      </c>
      <c r="E79" s="19" t="s">
        <v>171</v>
      </c>
      <c r="F79" s="92">
        <v>3</v>
      </c>
      <c r="G79" s="21">
        <v>5</v>
      </c>
      <c r="H79" s="21" t="s">
        <v>182</v>
      </c>
      <c r="I79" s="21">
        <v>0</v>
      </c>
      <c r="J79" s="11" t="s">
        <v>53</v>
      </c>
      <c r="K79">
        <v>10.35</v>
      </c>
      <c r="L79">
        <v>10.41</v>
      </c>
    </row>
    <row r="80" spans="1:13" ht="16">
      <c r="A80" s="2">
        <v>3</v>
      </c>
      <c r="B80" s="11" t="s">
        <v>55</v>
      </c>
      <c r="C80" s="18" t="s">
        <v>4</v>
      </c>
      <c r="D80" s="18" t="s">
        <v>12</v>
      </c>
      <c r="E80" s="18" t="s">
        <v>171</v>
      </c>
      <c r="F80" s="93">
        <v>2</v>
      </c>
      <c r="G80" s="11">
        <v>4</v>
      </c>
      <c r="H80" s="11" t="s">
        <v>183</v>
      </c>
      <c r="I80" s="11">
        <v>0</v>
      </c>
      <c r="J80" s="11" t="s">
        <v>53</v>
      </c>
      <c r="K80">
        <v>10.44</v>
      </c>
      <c r="L80">
        <v>10.5</v>
      </c>
      <c r="M80" t="s">
        <v>193</v>
      </c>
    </row>
    <row r="81" spans="1:13" ht="16">
      <c r="A81" s="2">
        <v>3</v>
      </c>
      <c r="B81" s="17" t="s">
        <v>51</v>
      </c>
      <c r="C81" s="15" t="s">
        <v>4</v>
      </c>
      <c r="D81" s="15" t="s">
        <v>12</v>
      </c>
      <c r="E81" s="15" t="s">
        <v>153</v>
      </c>
      <c r="F81" s="91">
        <v>1</v>
      </c>
      <c r="G81" s="17">
        <v>4</v>
      </c>
      <c r="H81" s="17" t="s">
        <v>183</v>
      </c>
      <c r="I81" s="17">
        <v>2</v>
      </c>
      <c r="J81" s="17" t="s">
        <v>53</v>
      </c>
      <c r="K81">
        <v>14.05</v>
      </c>
      <c r="L81">
        <v>14.11</v>
      </c>
    </row>
    <row r="82" spans="1:13" ht="16">
      <c r="A82" s="2">
        <v>3</v>
      </c>
      <c r="B82" s="17" t="s">
        <v>51</v>
      </c>
      <c r="C82" s="15" t="s">
        <v>4</v>
      </c>
      <c r="D82" s="15" t="s">
        <v>12</v>
      </c>
      <c r="E82" s="15" t="s">
        <v>153</v>
      </c>
      <c r="F82" s="91">
        <v>2</v>
      </c>
      <c r="G82" s="17">
        <v>3</v>
      </c>
      <c r="H82" s="17" t="s">
        <v>182</v>
      </c>
      <c r="I82" s="17">
        <v>2</v>
      </c>
      <c r="J82" s="17" t="s">
        <v>53</v>
      </c>
      <c r="K82">
        <v>14.14</v>
      </c>
      <c r="L82">
        <v>14.2</v>
      </c>
    </row>
    <row r="83" spans="1:13" ht="16">
      <c r="A83" s="2">
        <v>3</v>
      </c>
      <c r="B83" s="17" t="s">
        <v>51</v>
      </c>
      <c r="C83" s="15" t="s">
        <v>4</v>
      </c>
      <c r="D83" s="15" t="s">
        <v>12</v>
      </c>
      <c r="E83" s="15" t="s">
        <v>153</v>
      </c>
      <c r="F83" s="91">
        <v>4</v>
      </c>
      <c r="G83" s="17">
        <v>5</v>
      </c>
      <c r="H83" s="17" t="s">
        <v>182</v>
      </c>
      <c r="I83" s="17">
        <v>0</v>
      </c>
      <c r="J83" s="17" t="s">
        <v>53</v>
      </c>
      <c r="K83">
        <v>14.23</v>
      </c>
      <c r="L83">
        <v>14.29</v>
      </c>
      <c r="M83" t="s">
        <v>187</v>
      </c>
    </row>
    <row r="84" spans="1:13" ht="17" thickBot="1">
      <c r="A84" s="2">
        <v>3</v>
      </c>
      <c r="B84" s="23" t="s">
        <v>51</v>
      </c>
      <c r="C84" s="19" t="s">
        <v>4</v>
      </c>
      <c r="D84" s="19" t="s">
        <v>12</v>
      </c>
      <c r="E84" s="19" t="s">
        <v>153</v>
      </c>
      <c r="F84" s="92">
        <v>1</v>
      </c>
      <c r="G84" s="21">
        <v>2</v>
      </c>
      <c r="H84" s="21" t="s">
        <v>183</v>
      </c>
      <c r="I84" s="21">
        <v>0</v>
      </c>
      <c r="J84" s="21" t="s">
        <v>53</v>
      </c>
      <c r="K84">
        <v>14.32</v>
      </c>
      <c r="L84">
        <v>14.39</v>
      </c>
      <c r="M84" t="s">
        <v>194</v>
      </c>
    </row>
    <row r="85" spans="1:13" ht="16">
      <c r="A85" s="2">
        <v>3</v>
      </c>
      <c r="B85" s="11" t="s">
        <v>51</v>
      </c>
      <c r="C85" s="18" t="s">
        <v>4</v>
      </c>
      <c r="D85" s="18" t="s">
        <v>12</v>
      </c>
      <c r="E85" s="18" t="s">
        <v>153</v>
      </c>
      <c r="F85" s="93">
        <v>3</v>
      </c>
      <c r="G85" s="11">
        <v>5</v>
      </c>
      <c r="H85" s="11" t="s">
        <v>182</v>
      </c>
      <c r="I85" s="11">
        <v>2</v>
      </c>
      <c r="J85" s="11" t="s">
        <v>53</v>
      </c>
      <c r="K85">
        <v>14.42</v>
      </c>
      <c r="L85">
        <v>14.48</v>
      </c>
      <c r="M85" t="s">
        <v>187</v>
      </c>
    </row>
    <row r="86" spans="1:13" ht="16">
      <c r="A86" s="2">
        <v>3</v>
      </c>
      <c r="B86" s="17" t="s">
        <v>55</v>
      </c>
      <c r="C86" s="15" t="s">
        <v>19</v>
      </c>
      <c r="D86" s="15" t="s">
        <v>5</v>
      </c>
      <c r="E86" s="15" t="s">
        <v>159</v>
      </c>
      <c r="F86" s="91">
        <v>2</v>
      </c>
      <c r="G86" s="17">
        <v>4</v>
      </c>
      <c r="H86" s="17" t="s">
        <v>183</v>
      </c>
      <c r="I86" s="17">
        <v>0</v>
      </c>
      <c r="J86" s="17" t="s">
        <v>53</v>
      </c>
      <c r="K86">
        <v>14.04</v>
      </c>
      <c r="L86">
        <v>14.1</v>
      </c>
      <c r="M86" t="s">
        <v>195</v>
      </c>
    </row>
    <row r="87" spans="1:13" ht="16">
      <c r="A87" s="2">
        <v>3</v>
      </c>
      <c r="B87" s="17" t="s">
        <v>55</v>
      </c>
      <c r="C87" s="15" t="s">
        <v>19</v>
      </c>
      <c r="D87" s="15" t="s">
        <v>5</v>
      </c>
      <c r="E87" s="15" t="s">
        <v>159</v>
      </c>
      <c r="F87" s="91">
        <v>1</v>
      </c>
      <c r="G87" s="17">
        <v>3</v>
      </c>
      <c r="H87" s="17" t="s">
        <v>183</v>
      </c>
      <c r="I87" s="17">
        <v>0</v>
      </c>
      <c r="J87" s="17" t="s">
        <v>53</v>
      </c>
      <c r="K87">
        <v>14.13</v>
      </c>
      <c r="L87">
        <v>14.19</v>
      </c>
    </row>
    <row r="88" spans="1:13" ht="16">
      <c r="A88" s="2">
        <v>3</v>
      </c>
      <c r="B88" s="17" t="s">
        <v>55</v>
      </c>
      <c r="C88" s="15" t="s">
        <v>19</v>
      </c>
      <c r="D88" s="15" t="s">
        <v>5</v>
      </c>
      <c r="E88" s="15" t="s">
        <v>159</v>
      </c>
      <c r="F88" s="91">
        <v>2</v>
      </c>
      <c r="G88" s="17">
        <v>5</v>
      </c>
      <c r="H88" s="17" t="s">
        <v>182</v>
      </c>
      <c r="I88" s="17">
        <v>0</v>
      </c>
      <c r="J88" s="17" t="s">
        <v>53</v>
      </c>
      <c r="K88">
        <v>14.22</v>
      </c>
      <c r="L88">
        <v>14.28</v>
      </c>
      <c r="M88" t="s">
        <v>196</v>
      </c>
    </row>
    <row r="89" spans="1:13" ht="17" thickBot="1">
      <c r="A89" s="2">
        <v>3</v>
      </c>
      <c r="B89" s="23" t="s">
        <v>55</v>
      </c>
      <c r="C89" s="19" t="s">
        <v>19</v>
      </c>
      <c r="D89" s="19" t="s">
        <v>5</v>
      </c>
      <c r="E89" s="19" t="s">
        <v>159</v>
      </c>
      <c r="F89" s="92">
        <v>3</v>
      </c>
      <c r="G89" s="21">
        <v>4</v>
      </c>
      <c r="H89" s="21" t="s">
        <v>183</v>
      </c>
      <c r="I89" s="21">
        <v>0</v>
      </c>
      <c r="J89" s="21" t="s">
        <v>53</v>
      </c>
      <c r="K89">
        <v>14.31</v>
      </c>
      <c r="L89">
        <v>14.37</v>
      </c>
      <c r="M89" t="s">
        <v>197</v>
      </c>
    </row>
    <row r="90" spans="1:13" ht="16">
      <c r="A90" s="2">
        <v>3</v>
      </c>
      <c r="B90" t="s">
        <v>51</v>
      </c>
      <c r="C90" s="18" t="s">
        <v>19</v>
      </c>
      <c r="D90" s="18" t="s">
        <v>5</v>
      </c>
      <c r="E90" s="18" t="s">
        <v>159</v>
      </c>
      <c r="F90" s="93">
        <v>1</v>
      </c>
      <c r="G90" s="11">
        <v>5</v>
      </c>
      <c r="H90" s="100" t="s">
        <v>182</v>
      </c>
      <c r="I90" s="100">
        <v>0</v>
      </c>
      <c r="J90" s="100" t="s">
        <v>53</v>
      </c>
      <c r="K90">
        <v>14.41</v>
      </c>
      <c r="L90">
        <v>14.47</v>
      </c>
      <c r="M90" t="s">
        <v>198</v>
      </c>
    </row>
    <row r="91" spans="1:13" ht="16">
      <c r="A91" s="2">
        <v>3</v>
      </c>
      <c r="B91" t="s">
        <v>51</v>
      </c>
      <c r="C91" s="15" t="s">
        <v>4</v>
      </c>
      <c r="D91" s="15" t="s">
        <v>5</v>
      </c>
      <c r="E91" s="15" t="s">
        <v>147</v>
      </c>
      <c r="F91" s="91">
        <v>2</v>
      </c>
      <c r="G91" s="17">
        <v>5</v>
      </c>
      <c r="H91" s="17" t="s">
        <v>183</v>
      </c>
      <c r="I91" s="17">
        <v>0</v>
      </c>
      <c r="J91" s="17" t="s">
        <v>53</v>
      </c>
      <c r="K91">
        <v>14.57</v>
      </c>
      <c r="L91">
        <v>15.03</v>
      </c>
    </row>
    <row r="92" spans="1:13" ht="16">
      <c r="A92" s="2">
        <v>3</v>
      </c>
      <c r="B92" t="s">
        <v>51</v>
      </c>
      <c r="C92" s="15" t="s">
        <v>4</v>
      </c>
      <c r="D92" s="15" t="s">
        <v>5</v>
      </c>
      <c r="E92" s="15" t="s">
        <v>147</v>
      </c>
      <c r="F92" s="91">
        <v>3</v>
      </c>
      <c r="G92" s="17">
        <v>4</v>
      </c>
      <c r="H92" s="17" t="s">
        <v>183</v>
      </c>
      <c r="I92" s="17">
        <v>0</v>
      </c>
      <c r="J92" s="17" t="s">
        <v>53</v>
      </c>
      <c r="K92">
        <v>15.05</v>
      </c>
      <c r="L92">
        <v>15.11</v>
      </c>
      <c r="M92" t="s">
        <v>191</v>
      </c>
    </row>
    <row r="93" spans="1:13" ht="16">
      <c r="A93" s="2">
        <v>3</v>
      </c>
      <c r="B93" t="s">
        <v>51</v>
      </c>
      <c r="C93" s="15" t="s">
        <v>4</v>
      </c>
      <c r="D93" s="15" t="s">
        <v>5</v>
      </c>
      <c r="E93" s="15" t="s">
        <v>147</v>
      </c>
      <c r="F93" s="91">
        <v>3</v>
      </c>
      <c r="G93" s="17">
        <v>5</v>
      </c>
      <c r="H93" s="17" t="s">
        <v>183</v>
      </c>
      <c r="I93" s="17">
        <v>0</v>
      </c>
      <c r="J93" s="17" t="s">
        <v>56</v>
      </c>
      <c r="K93">
        <v>15.18</v>
      </c>
      <c r="L93">
        <v>15.24</v>
      </c>
    </row>
    <row r="94" spans="1:13" ht="17" thickBot="1">
      <c r="A94" s="2">
        <v>3</v>
      </c>
      <c r="B94" t="s">
        <v>51</v>
      </c>
      <c r="C94" s="19" t="s">
        <v>4</v>
      </c>
      <c r="D94" s="19" t="s">
        <v>5</v>
      </c>
      <c r="E94" s="19" t="s">
        <v>147</v>
      </c>
      <c r="F94" s="92">
        <v>2</v>
      </c>
      <c r="G94" s="21">
        <v>4</v>
      </c>
      <c r="H94" s="21" t="s">
        <v>183</v>
      </c>
      <c r="I94" s="21">
        <v>0</v>
      </c>
      <c r="J94" s="21" t="s">
        <v>56</v>
      </c>
      <c r="K94">
        <v>15.26</v>
      </c>
      <c r="L94">
        <v>15.32</v>
      </c>
      <c r="M94" t="s">
        <v>190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4"/>
  <sheetViews>
    <sheetView topLeftCell="A69" workbookViewId="0">
      <selection activeCell="A62" sqref="A62"/>
    </sheetView>
  </sheetViews>
  <sheetFormatPr baseColWidth="10" defaultColWidth="8.83203125" defaultRowHeight="15"/>
  <cols>
    <col min="10" max="10" width="11.1640625" bestFit="1" customWidth="1"/>
  </cols>
  <sheetData>
    <row r="1" spans="1:14">
      <c r="A1" s="9" t="s">
        <v>59</v>
      </c>
      <c r="B1" s="26" t="s">
        <v>47</v>
      </c>
      <c r="C1" s="9" t="s">
        <v>0</v>
      </c>
      <c r="D1" s="9" t="s">
        <v>1</v>
      </c>
      <c r="E1" s="9" t="s">
        <v>3</v>
      </c>
      <c r="F1" s="9" t="s">
        <v>60</v>
      </c>
      <c r="G1" s="9" t="s">
        <v>61</v>
      </c>
      <c r="H1" s="9" t="s">
        <v>62</v>
      </c>
      <c r="I1" s="9" t="s">
        <v>63</v>
      </c>
      <c r="J1" s="9" t="s">
        <v>64</v>
      </c>
      <c r="K1" s="9" t="s">
        <v>201</v>
      </c>
      <c r="L1" s="9" t="s">
        <v>202</v>
      </c>
      <c r="M1" s="9" t="s">
        <v>203</v>
      </c>
      <c r="N1" s="9" t="s">
        <v>204</v>
      </c>
    </row>
    <row r="2" spans="1:14" ht="16">
      <c r="A2" s="13">
        <v>1</v>
      </c>
      <c r="B2" s="11" t="s">
        <v>51</v>
      </c>
      <c r="C2" s="12" t="s">
        <v>4</v>
      </c>
      <c r="D2" s="13" t="s">
        <v>5</v>
      </c>
      <c r="E2" s="18" t="s">
        <v>7</v>
      </c>
      <c r="F2" s="11">
        <v>4</v>
      </c>
      <c r="G2" s="31">
        <v>2</v>
      </c>
      <c r="H2" s="31" t="s">
        <v>53</v>
      </c>
      <c r="I2" s="31">
        <v>0</v>
      </c>
      <c r="J2" s="31" t="s">
        <v>53</v>
      </c>
    </row>
    <row r="3" spans="1:14" ht="16">
      <c r="A3" s="13">
        <v>1</v>
      </c>
      <c r="B3" s="17" t="s">
        <v>51</v>
      </c>
      <c r="C3" s="15" t="s">
        <v>4</v>
      </c>
      <c r="D3" s="15" t="s">
        <v>5</v>
      </c>
      <c r="E3" s="15" t="s">
        <v>7</v>
      </c>
      <c r="F3" s="17">
        <v>1</v>
      </c>
      <c r="G3" s="32">
        <v>0</v>
      </c>
      <c r="H3" s="27" t="s">
        <v>53</v>
      </c>
      <c r="I3" s="32">
        <v>0</v>
      </c>
      <c r="J3" s="32" t="s">
        <v>53</v>
      </c>
    </row>
    <row r="4" spans="1:14" ht="16">
      <c r="A4" s="13">
        <v>1</v>
      </c>
      <c r="B4" s="17" t="s">
        <v>51</v>
      </c>
      <c r="C4" s="15" t="s">
        <v>4</v>
      </c>
      <c r="D4" s="15" t="s">
        <v>5</v>
      </c>
      <c r="E4" s="15" t="s">
        <v>7</v>
      </c>
      <c r="F4" s="17">
        <v>2</v>
      </c>
      <c r="G4" s="32">
        <v>0</v>
      </c>
      <c r="H4" s="28" t="s">
        <v>56</v>
      </c>
      <c r="I4" s="27">
        <v>0</v>
      </c>
      <c r="J4" s="27" t="s">
        <v>53</v>
      </c>
    </row>
    <row r="5" spans="1:14" ht="16">
      <c r="A5" s="13">
        <v>1</v>
      </c>
      <c r="B5" s="17" t="s">
        <v>51</v>
      </c>
      <c r="C5" s="15" t="s">
        <v>4</v>
      </c>
      <c r="D5" s="15" t="s">
        <v>5</v>
      </c>
      <c r="E5" s="15" t="s">
        <v>7</v>
      </c>
      <c r="F5" s="17">
        <v>3</v>
      </c>
      <c r="G5" s="32">
        <v>0</v>
      </c>
      <c r="H5" s="28" t="s">
        <v>56</v>
      </c>
      <c r="I5" s="27">
        <v>0</v>
      </c>
      <c r="J5" s="27" t="s">
        <v>53</v>
      </c>
    </row>
    <row r="6" spans="1:14" ht="17" thickBot="1">
      <c r="A6" s="13">
        <v>1</v>
      </c>
      <c r="B6" s="23" t="s">
        <v>51</v>
      </c>
      <c r="C6" s="19" t="s">
        <v>4</v>
      </c>
      <c r="D6" s="19" t="s">
        <v>5</v>
      </c>
      <c r="E6" s="19" t="s">
        <v>7</v>
      </c>
      <c r="F6" s="21">
        <v>5</v>
      </c>
      <c r="G6" s="33">
        <v>0</v>
      </c>
      <c r="H6" s="29" t="s">
        <v>53</v>
      </c>
      <c r="I6" s="34">
        <v>0</v>
      </c>
      <c r="J6" s="34" t="s">
        <v>53</v>
      </c>
    </row>
    <row r="7" spans="1:14" ht="16">
      <c r="A7" s="13">
        <v>1</v>
      </c>
      <c r="B7" s="11" t="s">
        <v>55</v>
      </c>
      <c r="C7" s="18" t="s">
        <v>4</v>
      </c>
      <c r="D7" s="18" t="s">
        <v>12</v>
      </c>
      <c r="E7" s="18" t="s">
        <v>14</v>
      </c>
      <c r="F7" s="11">
        <v>1</v>
      </c>
      <c r="G7" s="31">
        <v>0</v>
      </c>
      <c r="H7" s="30" t="s">
        <v>53</v>
      </c>
      <c r="I7" s="35">
        <v>0</v>
      </c>
      <c r="J7" s="35" t="s">
        <v>53</v>
      </c>
    </row>
    <row r="8" spans="1:14" ht="16">
      <c r="A8" s="13">
        <v>1</v>
      </c>
      <c r="B8" s="17" t="s">
        <v>55</v>
      </c>
      <c r="C8" s="15" t="s">
        <v>4</v>
      </c>
      <c r="D8" s="15" t="s">
        <v>12</v>
      </c>
      <c r="E8" s="15" t="s">
        <v>14</v>
      </c>
      <c r="F8" s="17">
        <v>3</v>
      </c>
      <c r="G8" s="32">
        <v>0</v>
      </c>
      <c r="H8" s="28" t="s">
        <v>53</v>
      </c>
      <c r="I8" s="27">
        <v>0</v>
      </c>
      <c r="J8" s="27" t="s">
        <v>53</v>
      </c>
    </row>
    <row r="9" spans="1:14" ht="16">
      <c r="A9" s="13">
        <v>1</v>
      </c>
      <c r="B9" s="17" t="s">
        <v>55</v>
      </c>
      <c r="C9" s="15" t="s">
        <v>4</v>
      </c>
      <c r="D9" s="15" t="s">
        <v>12</v>
      </c>
      <c r="E9" s="15" t="s">
        <v>14</v>
      </c>
      <c r="F9" s="17">
        <v>5</v>
      </c>
      <c r="G9" s="32">
        <v>0</v>
      </c>
      <c r="H9" s="28" t="s">
        <v>53</v>
      </c>
      <c r="I9" s="27">
        <v>0</v>
      </c>
      <c r="J9" s="27" t="s">
        <v>53</v>
      </c>
    </row>
    <row r="10" spans="1:14" ht="16">
      <c r="A10" s="13">
        <v>1</v>
      </c>
      <c r="B10" s="17" t="s">
        <v>55</v>
      </c>
      <c r="C10" s="15" t="s">
        <v>4</v>
      </c>
      <c r="D10" s="15" t="s">
        <v>12</v>
      </c>
      <c r="E10" s="15" t="s">
        <v>14</v>
      </c>
      <c r="F10" s="17">
        <v>2</v>
      </c>
      <c r="G10" s="32">
        <v>1</v>
      </c>
      <c r="H10" s="28" t="s">
        <v>53</v>
      </c>
      <c r="I10" s="27">
        <v>1</v>
      </c>
      <c r="J10" s="27" t="s">
        <v>53</v>
      </c>
    </row>
    <row r="11" spans="1:14" ht="17" thickBot="1">
      <c r="A11" s="13">
        <v>1</v>
      </c>
      <c r="B11" s="23" t="s">
        <v>55</v>
      </c>
      <c r="C11" s="19" t="s">
        <v>4</v>
      </c>
      <c r="D11" s="19" t="s">
        <v>12</v>
      </c>
      <c r="E11" s="19" t="s">
        <v>14</v>
      </c>
      <c r="F11" s="21">
        <v>4</v>
      </c>
      <c r="G11" s="33">
        <v>0</v>
      </c>
      <c r="H11" s="29" t="s">
        <v>53</v>
      </c>
      <c r="I11" s="34">
        <v>0</v>
      </c>
      <c r="J11" s="34" t="s">
        <v>53</v>
      </c>
    </row>
    <row r="12" spans="1:14" ht="16">
      <c r="A12" s="13">
        <v>1</v>
      </c>
      <c r="B12" s="11" t="s">
        <v>51</v>
      </c>
      <c r="C12" s="18" t="s">
        <v>19</v>
      </c>
      <c r="D12" s="18" t="s">
        <v>12</v>
      </c>
      <c r="E12" s="18" t="s">
        <v>27</v>
      </c>
      <c r="F12" s="11">
        <v>2</v>
      </c>
      <c r="G12" s="31">
        <v>0</v>
      </c>
      <c r="H12" s="30" t="s">
        <v>53</v>
      </c>
      <c r="I12" s="35">
        <v>0</v>
      </c>
      <c r="J12" s="35" t="s">
        <v>53</v>
      </c>
    </row>
    <row r="13" spans="1:14" ht="16">
      <c r="A13" s="13">
        <v>1</v>
      </c>
      <c r="B13" s="17" t="s">
        <v>51</v>
      </c>
      <c r="C13" s="15" t="s">
        <v>19</v>
      </c>
      <c r="D13" s="15" t="s">
        <v>12</v>
      </c>
      <c r="E13" s="15" t="s">
        <v>27</v>
      </c>
      <c r="F13" s="17">
        <v>3</v>
      </c>
      <c r="G13" s="31">
        <v>0</v>
      </c>
      <c r="H13" s="30" t="s">
        <v>53</v>
      </c>
      <c r="I13" s="35">
        <v>0</v>
      </c>
      <c r="J13" s="35" t="s">
        <v>53</v>
      </c>
    </row>
    <row r="14" spans="1:14" ht="16">
      <c r="A14" s="13">
        <v>1</v>
      </c>
      <c r="B14" s="17" t="s">
        <v>51</v>
      </c>
      <c r="C14" s="15" t="s">
        <v>19</v>
      </c>
      <c r="D14" s="15" t="s">
        <v>12</v>
      </c>
      <c r="E14" s="15" t="s">
        <v>27</v>
      </c>
      <c r="F14" s="17">
        <v>4</v>
      </c>
      <c r="G14" s="31">
        <v>0</v>
      </c>
      <c r="H14" s="30" t="s">
        <v>53</v>
      </c>
      <c r="I14" s="35">
        <v>0</v>
      </c>
      <c r="J14" s="35" t="s">
        <v>53</v>
      </c>
    </row>
    <row r="15" spans="1:14" ht="16">
      <c r="A15" s="13">
        <v>1</v>
      </c>
      <c r="B15" s="17" t="s">
        <v>51</v>
      </c>
      <c r="C15" s="15" t="s">
        <v>19</v>
      </c>
      <c r="D15" s="15" t="s">
        <v>12</v>
      </c>
      <c r="E15" s="15" t="s">
        <v>27</v>
      </c>
      <c r="F15" s="17">
        <v>5</v>
      </c>
      <c r="G15" s="31">
        <v>0</v>
      </c>
      <c r="H15" s="30" t="s">
        <v>53</v>
      </c>
      <c r="I15" s="35">
        <v>0</v>
      </c>
      <c r="J15" s="35" t="s">
        <v>53</v>
      </c>
    </row>
    <row r="16" spans="1:14" ht="17" thickBot="1">
      <c r="A16" s="13">
        <v>1</v>
      </c>
      <c r="B16" s="23" t="s">
        <v>51</v>
      </c>
      <c r="C16" s="19" t="s">
        <v>19</v>
      </c>
      <c r="D16" s="19" t="s">
        <v>12</v>
      </c>
      <c r="E16" s="19" t="s">
        <v>27</v>
      </c>
      <c r="F16" s="21">
        <v>1</v>
      </c>
      <c r="G16" s="33">
        <v>0</v>
      </c>
      <c r="H16" s="29" t="s">
        <v>53</v>
      </c>
      <c r="I16" s="34">
        <v>0</v>
      </c>
      <c r="J16" s="34" t="s">
        <v>53</v>
      </c>
    </row>
    <row r="17" spans="1:10" ht="16">
      <c r="A17" s="13">
        <v>1</v>
      </c>
      <c r="B17" s="11" t="s">
        <v>55</v>
      </c>
      <c r="C17" s="18" t="s">
        <v>19</v>
      </c>
      <c r="D17" s="18" t="s">
        <v>5</v>
      </c>
      <c r="E17" s="18" t="s">
        <v>21</v>
      </c>
      <c r="F17" s="11">
        <v>5</v>
      </c>
      <c r="G17" s="31">
        <v>0</v>
      </c>
      <c r="H17" s="30" t="s">
        <v>53</v>
      </c>
      <c r="I17" s="35">
        <v>0</v>
      </c>
      <c r="J17" s="35" t="s">
        <v>53</v>
      </c>
    </row>
    <row r="18" spans="1:10" ht="16">
      <c r="A18" s="13">
        <v>1</v>
      </c>
      <c r="B18" s="17" t="s">
        <v>55</v>
      </c>
      <c r="C18" s="15" t="s">
        <v>19</v>
      </c>
      <c r="D18" s="15" t="s">
        <v>5</v>
      </c>
      <c r="E18" s="15" t="s">
        <v>21</v>
      </c>
      <c r="F18" s="17">
        <v>1</v>
      </c>
      <c r="G18" s="31">
        <v>0</v>
      </c>
      <c r="H18" s="30" t="s">
        <v>53</v>
      </c>
      <c r="I18" s="35">
        <v>0</v>
      </c>
      <c r="J18" s="35" t="s">
        <v>53</v>
      </c>
    </row>
    <row r="19" spans="1:10" ht="16">
      <c r="A19" s="13">
        <v>1</v>
      </c>
      <c r="B19" s="17" t="s">
        <v>55</v>
      </c>
      <c r="C19" s="15" t="s">
        <v>19</v>
      </c>
      <c r="D19" s="15" t="s">
        <v>5</v>
      </c>
      <c r="E19" s="15" t="s">
        <v>21</v>
      </c>
      <c r="F19" s="17">
        <v>2</v>
      </c>
      <c r="G19" s="31">
        <v>0</v>
      </c>
      <c r="H19" s="30" t="s">
        <v>53</v>
      </c>
      <c r="I19" s="35">
        <v>0</v>
      </c>
      <c r="J19" s="35" t="s">
        <v>53</v>
      </c>
    </row>
    <row r="20" spans="1:10" ht="16">
      <c r="A20" s="13">
        <v>1</v>
      </c>
      <c r="B20" s="17" t="s">
        <v>55</v>
      </c>
      <c r="C20" s="15" t="s">
        <v>19</v>
      </c>
      <c r="D20" s="15" t="s">
        <v>5</v>
      </c>
      <c r="E20" s="15" t="s">
        <v>21</v>
      </c>
      <c r="F20" s="17">
        <v>3</v>
      </c>
      <c r="G20" s="31">
        <v>0</v>
      </c>
      <c r="H20" s="30" t="s">
        <v>53</v>
      </c>
      <c r="I20" s="35">
        <v>0</v>
      </c>
      <c r="J20" s="35" t="s">
        <v>53</v>
      </c>
    </row>
    <row r="21" spans="1:10" ht="17" thickBot="1">
      <c r="A21" s="13">
        <v>1</v>
      </c>
      <c r="B21" s="23" t="s">
        <v>55</v>
      </c>
      <c r="C21" s="19" t="s">
        <v>19</v>
      </c>
      <c r="D21" s="19" t="s">
        <v>5</v>
      </c>
      <c r="E21" s="19" t="s">
        <v>21</v>
      </c>
      <c r="F21" s="21">
        <v>4</v>
      </c>
      <c r="G21" s="33">
        <v>0</v>
      </c>
      <c r="H21" s="29" t="s">
        <v>53</v>
      </c>
      <c r="I21" s="34">
        <v>0</v>
      </c>
      <c r="J21" s="34" t="s">
        <v>53</v>
      </c>
    </row>
    <row r="22" spans="1:10" ht="16">
      <c r="A22" s="13">
        <v>1</v>
      </c>
      <c r="B22" s="11" t="s">
        <v>51</v>
      </c>
      <c r="C22" s="18" t="s">
        <v>19</v>
      </c>
      <c r="D22" s="18" t="s">
        <v>5</v>
      </c>
      <c r="E22" s="18" t="s">
        <v>33</v>
      </c>
      <c r="F22" s="11">
        <v>3</v>
      </c>
      <c r="G22" s="31">
        <v>0</v>
      </c>
      <c r="H22" s="30" t="s">
        <v>53</v>
      </c>
      <c r="I22" s="35">
        <v>0</v>
      </c>
      <c r="J22" s="35" t="s">
        <v>53</v>
      </c>
    </row>
    <row r="23" spans="1:10" ht="16">
      <c r="A23" s="13">
        <v>1</v>
      </c>
      <c r="B23" s="17" t="s">
        <v>51</v>
      </c>
      <c r="C23" s="15" t="s">
        <v>19</v>
      </c>
      <c r="D23" s="15" t="s">
        <v>5</v>
      </c>
      <c r="E23" s="15" t="s">
        <v>33</v>
      </c>
      <c r="F23" s="17">
        <v>4</v>
      </c>
      <c r="G23" s="32">
        <v>0</v>
      </c>
      <c r="H23" s="28" t="s">
        <v>56</v>
      </c>
      <c r="I23" s="27">
        <v>0</v>
      </c>
      <c r="J23" s="27" t="s">
        <v>53</v>
      </c>
    </row>
    <row r="24" spans="1:10" ht="16">
      <c r="A24" s="13">
        <v>1</v>
      </c>
      <c r="B24" s="17" t="s">
        <v>51</v>
      </c>
      <c r="C24" s="15" t="s">
        <v>19</v>
      </c>
      <c r="D24" s="15" t="s">
        <v>5</v>
      </c>
      <c r="E24" s="15" t="s">
        <v>33</v>
      </c>
      <c r="F24" s="17">
        <v>2</v>
      </c>
      <c r="G24" s="32">
        <v>0</v>
      </c>
      <c r="H24" s="28" t="s">
        <v>56</v>
      </c>
      <c r="I24" s="27">
        <v>0</v>
      </c>
      <c r="J24" s="27" t="s">
        <v>53</v>
      </c>
    </row>
    <row r="25" spans="1:10" ht="17" thickBot="1">
      <c r="A25" s="13">
        <v>1</v>
      </c>
      <c r="B25" s="21" t="s">
        <v>51</v>
      </c>
      <c r="C25" s="19" t="s">
        <v>19</v>
      </c>
      <c r="D25" s="19" t="s">
        <v>5</v>
      </c>
      <c r="E25" s="19" t="s">
        <v>33</v>
      </c>
      <c r="F25" s="21">
        <v>1</v>
      </c>
      <c r="G25" s="33">
        <v>0</v>
      </c>
      <c r="H25" s="29" t="s">
        <v>53</v>
      </c>
      <c r="I25" s="34">
        <v>0</v>
      </c>
      <c r="J25" s="34" t="s">
        <v>53</v>
      </c>
    </row>
    <row r="26" spans="1:10" ht="16">
      <c r="A26" s="13">
        <v>1</v>
      </c>
      <c r="B26" s="11" t="s">
        <v>55</v>
      </c>
      <c r="C26" s="18" t="s">
        <v>19</v>
      </c>
      <c r="D26" s="18" t="s">
        <v>12</v>
      </c>
      <c r="E26" s="18" t="s">
        <v>40</v>
      </c>
      <c r="F26" s="11">
        <v>5</v>
      </c>
      <c r="G26" s="31">
        <v>0</v>
      </c>
      <c r="H26" s="30" t="s">
        <v>53</v>
      </c>
      <c r="I26" s="35">
        <v>0</v>
      </c>
      <c r="J26" s="35" t="s">
        <v>53</v>
      </c>
    </row>
    <row r="27" spans="1:10" ht="16">
      <c r="A27" s="13">
        <v>1</v>
      </c>
      <c r="B27" s="17" t="s">
        <v>55</v>
      </c>
      <c r="C27" s="15" t="s">
        <v>19</v>
      </c>
      <c r="D27" s="15" t="s">
        <v>12</v>
      </c>
      <c r="E27" s="15" t="s">
        <v>40</v>
      </c>
      <c r="F27" s="17">
        <v>4</v>
      </c>
      <c r="G27" s="31">
        <v>0</v>
      </c>
      <c r="H27" s="30" t="s">
        <v>53</v>
      </c>
      <c r="I27" s="35">
        <v>0</v>
      </c>
      <c r="J27" s="35" t="s">
        <v>53</v>
      </c>
    </row>
    <row r="28" spans="1:10" ht="16">
      <c r="A28" s="13">
        <v>1</v>
      </c>
      <c r="B28" s="17" t="s">
        <v>55</v>
      </c>
      <c r="C28" s="15" t="s">
        <v>19</v>
      </c>
      <c r="D28" s="15" t="s">
        <v>12</v>
      </c>
      <c r="E28" s="15" t="s">
        <v>40</v>
      </c>
      <c r="F28" s="17">
        <v>2</v>
      </c>
      <c r="G28" s="31">
        <v>0</v>
      </c>
      <c r="H28" s="30" t="s">
        <v>53</v>
      </c>
      <c r="I28" s="35">
        <v>1</v>
      </c>
      <c r="J28" s="35" t="s">
        <v>53</v>
      </c>
    </row>
    <row r="29" spans="1:10" ht="16">
      <c r="A29" s="13">
        <v>1</v>
      </c>
      <c r="B29" s="17" t="s">
        <v>55</v>
      </c>
      <c r="C29" s="15" t="s">
        <v>19</v>
      </c>
      <c r="D29" s="15" t="s">
        <v>12</v>
      </c>
      <c r="E29" s="15" t="s">
        <v>40</v>
      </c>
      <c r="F29" s="17">
        <v>1</v>
      </c>
      <c r="G29" s="31">
        <v>0</v>
      </c>
      <c r="H29" s="30" t="s">
        <v>53</v>
      </c>
      <c r="I29" s="35">
        <v>0</v>
      </c>
      <c r="J29" s="35" t="s">
        <v>53</v>
      </c>
    </row>
    <row r="30" spans="1:10" ht="17" thickBot="1">
      <c r="A30" s="13">
        <v>1</v>
      </c>
      <c r="B30" s="23" t="s">
        <v>55</v>
      </c>
      <c r="C30" s="19" t="s">
        <v>19</v>
      </c>
      <c r="D30" s="19" t="s">
        <v>12</v>
      </c>
      <c r="E30" s="19" t="s">
        <v>40</v>
      </c>
      <c r="F30" s="21">
        <v>3</v>
      </c>
      <c r="G30" s="33">
        <v>0</v>
      </c>
      <c r="H30" s="29" t="s">
        <v>53</v>
      </c>
      <c r="I30" s="34">
        <v>0</v>
      </c>
      <c r="J30" s="34" t="s">
        <v>53</v>
      </c>
    </row>
    <row r="31" spans="1:10" ht="16">
      <c r="A31" s="4">
        <v>2</v>
      </c>
      <c r="B31" s="11" t="s">
        <v>51</v>
      </c>
      <c r="C31" s="18" t="s">
        <v>4</v>
      </c>
      <c r="D31" s="18" t="s">
        <v>12</v>
      </c>
      <c r="E31" s="18" t="s">
        <v>95</v>
      </c>
      <c r="F31" s="93">
        <v>1</v>
      </c>
      <c r="G31" s="11">
        <v>1</v>
      </c>
      <c r="H31" s="83" t="s">
        <v>53</v>
      </c>
      <c r="I31" s="84">
        <v>0</v>
      </c>
      <c r="J31" s="83" t="s">
        <v>53</v>
      </c>
    </row>
    <row r="32" spans="1:10" ht="16">
      <c r="A32" s="4">
        <v>2</v>
      </c>
      <c r="B32" s="17" t="s">
        <v>51</v>
      </c>
      <c r="C32" s="15" t="s">
        <v>4</v>
      </c>
      <c r="D32" s="15" t="s">
        <v>12</v>
      </c>
      <c r="E32" s="15" t="s">
        <v>95</v>
      </c>
      <c r="F32" s="91">
        <v>4</v>
      </c>
      <c r="G32" s="17">
        <v>0</v>
      </c>
      <c r="H32" s="86" t="s">
        <v>53</v>
      </c>
      <c r="I32" s="87">
        <v>0</v>
      </c>
      <c r="J32" s="86" t="s">
        <v>53</v>
      </c>
    </row>
    <row r="33" spans="1:10" ht="16">
      <c r="A33" s="4">
        <v>2</v>
      </c>
      <c r="B33" s="17" t="s">
        <v>51</v>
      </c>
      <c r="C33" s="15" t="s">
        <v>4</v>
      </c>
      <c r="D33" s="15" t="s">
        <v>12</v>
      </c>
      <c r="E33" s="15" t="s">
        <v>95</v>
      </c>
      <c r="F33" s="91">
        <v>3</v>
      </c>
      <c r="G33" s="17">
        <v>0</v>
      </c>
      <c r="H33" s="86" t="s">
        <v>53</v>
      </c>
      <c r="I33" s="87">
        <v>0</v>
      </c>
      <c r="J33" s="86" t="s">
        <v>53</v>
      </c>
    </row>
    <row r="34" spans="1:10" ht="16">
      <c r="A34" s="4">
        <v>2</v>
      </c>
      <c r="B34" s="17" t="s">
        <v>51</v>
      </c>
      <c r="C34" s="15" t="s">
        <v>4</v>
      </c>
      <c r="D34" s="15" t="s">
        <v>12</v>
      </c>
      <c r="E34" s="15" t="s">
        <v>95</v>
      </c>
      <c r="F34" s="91">
        <v>2</v>
      </c>
      <c r="G34" s="17">
        <v>0</v>
      </c>
      <c r="H34" s="86" t="s">
        <v>53</v>
      </c>
      <c r="I34" s="87">
        <v>0</v>
      </c>
      <c r="J34" s="86" t="s">
        <v>53</v>
      </c>
    </row>
    <row r="35" spans="1:10" ht="17" thickBot="1">
      <c r="A35" s="4">
        <v>2</v>
      </c>
      <c r="B35" s="23" t="s">
        <v>51</v>
      </c>
      <c r="C35" s="19" t="s">
        <v>4</v>
      </c>
      <c r="D35" s="19" t="s">
        <v>12</v>
      </c>
      <c r="E35" s="19" t="s">
        <v>95</v>
      </c>
      <c r="F35" s="92">
        <v>5</v>
      </c>
      <c r="G35" s="21">
        <v>1</v>
      </c>
      <c r="H35" s="89" t="s">
        <v>53</v>
      </c>
      <c r="I35" s="90">
        <v>3</v>
      </c>
      <c r="J35" s="89" t="s">
        <v>53</v>
      </c>
    </row>
    <row r="36" spans="1:10" ht="16">
      <c r="A36" s="4">
        <v>2</v>
      </c>
      <c r="B36" s="11" t="s">
        <v>55</v>
      </c>
      <c r="C36" s="18" t="s">
        <v>4</v>
      </c>
      <c r="D36" s="18" t="s">
        <v>5</v>
      </c>
      <c r="E36" s="18" t="s">
        <v>101</v>
      </c>
      <c r="F36" s="93">
        <v>3</v>
      </c>
      <c r="G36" s="11">
        <v>0</v>
      </c>
      <c r="H36" s="83" t="s">
        <v>53</v>
      </c>
      <c r="I36" s="11">
        <v>0</v>
      </c>
      <c r="J36" s="83" t="s">
        <v>53</v>
      </c>
    </row>
    <row r="37" spans="1:10" ht="16">
      <c r="A37" s="4">
        <v>2</v>
      </c>
      <c r="B37" s="17" t="s">
        <v>55</v>
      </c>
      <c r="C37" s="15" t="s">
        <v>4</v>
      </c>
      <c r="D37" s="15" t="s">
        <v>5</v>
      </c>
      <c r="E37" s="15" t="s">
        <v>101</v>
      </c>
      <c r="F37" s="91">
        <v>5</v>
      </c>
      <c r="G37" s="17">
        <v>0</v>
      </c>
      <c r="H37" s="86" t="s">
        <v>53</v>
      </c>
      <c r="I37" s="17">
        <v>0</v>
      </c>
      <c r="J37" s="86" t="s">
        <v>53</v>
      </c>
    </row>
    <row r="38" spans="1:10" ht="16">
      <c r="A38" s="4">
        <v>2</v>
      </c>
      <c r="B38" s="17" t="s">
        <v>55</v>
      </c>
      <c r="C38" s="15" t="s">
        <v>4</v>
      </c>
      <c r="D38" s="15" t="s">
        <v>5</v>
      </c>
      <c r="E38" s="15" t="s">
        <v>101</v>
      </c>
      <c r="F38" s="91">
        <v>4</v>
      </c>
      <c r="G38" s="17">
        <v>0</v>
      </c>
      <c r="H38" s="86" t="s">
        <v>53</v>
      </c>
      <c r="I38" s="17">
        <v>0</v>
      </c>
      <c r="J38" s="86" t="s">
        <v>53</v>
      </c>
    </row>
    <row r="39" spans="1:10" ht="16">
      <c r="A39" s="4">
        <v>2</v>
      </c>
      <c r="B39" s="17" t="s">
        <v>55</v>
      </c>
      <c r="C39" s="15" t="s">
        <v>4</v>
      </c>
      <c r="D39" s="15" t="s">
        <v>5</v>
      </c>
      <c r="E39" s="15" t="s">
        <v>101</v>
      </c>
      <c r="F39" s="91">
        <v>1</v>
      </c>
      <c r="G39" s="17">
        <v>0</v>
      </c>
      <c r="H39" s="86" t="s">
        <v>53</v>
      </c>
      <c r="I39" s="17">
        <v>0</v>
      </c>
      <c r="J39" s="86" t="s">
        <v>53</v>
      </c>
    </row>
    <row r="40" spans="1:10" ht="17" thickBot="1">
      <c r="A40" s="4">
        <v>2</v>
      </c>
      <c r="B40" s="23" t="s">
        <v>55</v>
      </c>
      <c r="C40" s="19" t="s">
        <v>4</v>
      </c>
      <c r="D40" s="19" t="s">
        <v>5</v>
      </c>
      <c r="E40" s="19" t="s">
        <v>101</v>
      </c>
      <c r="F40" s="92">
        <v>2</v>
      </c>
      <c r="G40" s="21">
        <v>0</v>
      </c>
      <c r="H40" s="89" t="s">
        <v>53</v>
      </c>
      <c r="I40" s="21">
        <v>0</v>
      </c>
      <c r="J40" s="89" t="s">
        <v>53</v>
      </c>
    </row>
    <row r="41" spans="1:10" ht="16">
      <c r="A41" s="4">
        <v>2</v>
      </c>
      <c r="B41" s="11" t="s">
        <v>51</v>
      </c>
      <c r="C41" s="80" t="s">
        <v>19</v>
      </c>
      <c r="D41" s="80" t="s">
        <v>5</v>
      </c>
      <c r="E41" s="80" t="s">
        <v>107</v>
      </c>
      <c r="F41" s="93">
        <v>3</v>
      </c>
      <c r="G41" s="11">
        <v>0</v>
      </c>
      <c r="H41" s="83" t="s">
        <v>53</v>
      </c>
      <c r="I41" s="11">
        <v>0</v>
      </c>
      <c r="J41" s="83" t="s">
        <v>53</v>
      </c>
    </row>
    <row r="42" spans="1:10" ht="16">
      <c r="A42" s="4">
        <v>2</v>
      </c>
      <c r="B42" s="11" t="s">
        <v>51</v>
      </c>
      <c r="C42" s="15" t="s">
        <v>19</v>
      </c>
      <c r="D42" s="15" t="s">
        <v>5</v>
      </c>
      <c r="E42" s="15" t="s">
        <v>107</v>
      </c>
      <c r="F42" s="91">
        <v>5</v>
      </c>
      <c r="G42" s="17">
        <v>0</v>
      </c>
      <c r="H42" s="86" t="s">
        <v>53</v>
      </c>
      <c r="I42" s="17">
        <v>0</v>
      </c>
      <c r="J42" s="86" t="s">
        <v>53</v>
      </c>
    </row>
    <row r="43" spans="1:10" ht="16">
      <c r="A43" s="4">
        <v>2</v>
      </c>
      <c r="B43" s="11" t="s">
        <v>51</v>
      </c>
      <c r="C43" s="15" t="s">
        <v>19</v>
      </c>
      <c r="D43" s="15" t="s">
        <v>5</v>
      </c>
      <c r="E43" s="15" t="s">
        <v>107</v>
      </c>
      <c r="F43" s="91">
        <v>1</v>
      </c>
      <c r="G43" s="17">
        <v>0</v>
      </c>
      <c r="H43" s="86" t="s">
        <v>53</v>
      </c>
      <c r="I43" s="17">
        <v>0</v>
      </c>
      <c r="J43" s="86" t="s">
        <v>53</v>
      </c>
    </row>
    <row r="44" spans="1:10" ht="16">
      <c r="A44" s="4">
        <v>2</v>
      </c>
      <c r="B44" s="11" t="s">
        <v>51</v>
      </c>
      <c r="C44" s="15" t="s">
        <v>19</v>
      </c>
      <c r="D44" s="15" t="s">
        <v>5</v>
      </c>
      <c r="E44" s="15" t="s">
        <v>107</v>
      </c>
      <c r="F44" s="91">
        <v>2</v>
      </c>
      <c r="G44" s="17">
        <v>0</v>
      </c>
      <c r="H44" s="86" t="s">
        <v>53</v>
      </c>
      <c r="I44" s="17">
        <v>0</v>
      </c>
      <c r="J44" s="86" t="s">
        <v>53</v>
      </c>
    </row>
    <row r="45" spans="1:10" ht="17" thickBot="1">
      <c r="A45" s="4">
        <v>2</v>
      </c>
      <c r="B45" s="11" t="s">
        <v>51</v>
      </c>
      <c r="C45" s="19" t="s">
        <v>19</v>
      </c>
      <c r="D45" s="19" t="s">
        <v>5</v>
      </c>
      <c r="E45" s="19" t="s">
        <v>107</v>
      </c>
      <c r="F45" s="92">
        <v>4</v>
      </c>
      <c r="G45" s="21">
        <v>0</v>
      </c>
      <c r="H45" s="89" t="s">
        <v>53</v>
      </c>
      <c r="I45" s="21">
        <v>0</v>
      </c>
      <c r="J45" s="89" t="s">
        <v>53</v>
      </c>
    </row>
    <row r="46" spans="1:10" ht="16">
      <c r="A46" s="4">
        <v>2</v>
      </c>
      <c r="B46" s="11" t="s">
        <v>55</v>
      </c>
      <c r="C46" s="18" t="s">
        <v>19</v>
      </c>
      <c r="D46" s="18" t="s">
        <v>12</v>
      </c>
      <c r="E46" s="18" t="s">
        <v>113</v>
      </c>
      <c r="F46" s="93">
        <v>5</v>
      </c>
      <c r="G46" s="11">
        <v>0</v>
      </c>
      <c r="H46" s="83" t="s">
        <v>53</v>
      </c>
      <c r="I46" s="11">
        <v>0</v>
      </c>
      <c r="J46" s="83" t="s">
        <v>53</v>
      </c>
    </row>
    <row r="47" spans="1:10" ht="16">
      <c r="A47" s="4">
        <v>2</v>
      </c>
      <c r="B47" s="11" t="s">
        <v>55</v>
      </c>
      <c r="C47" s="15" t="s">
        <v>19</v>
      </c>
      <c r="D47" s="15" t="s">
        <v>12</v>
      </c>
      <c r="E47" s="15" t="s">
        <v>113</v>
      </c>
      <c r="F47" s="91">
        <v>4</v>
      </c>
      <c r="G47" s="17">
        <v>0</v>
      </c>
      <c r="H47" s="86" t="s">
        <v>53</v>
      </c>
      <c r="I47" s="17">
        <v>0</v>
      </c>
      <c r="J47" s="86" t="s">
        <v>53</v>
      </c>
    </row>
    <row r="48" spans="1:10" ht="16">
      <c r="A48" s="4">
        <v>2</v>
      </c>
      <c r="B48" s="11" t="s">
        <v>55</v>
      </c>
      <c r="C48" s="15" t="s">
        <v>19</v>
      </c>
      <c r="D48" s="15" t="s">
        <v>12</v>
      </c>
      <c r="E48" s="15" t="s">
        <v>113</v>
      </c>
      <c r="F48" s="91">
        <v>1</v>
      </c>
      <c r="G48" s="17">
        <v>0</v>
      </c>
      <c r="H48" s="86" t="s">
        <v>53</v>
      </c>
      <c r="I48" s="17">
        <v>0</v>
      </c>
      <c r="J48" s="86" t="s">
        <v>53</v>
      </c>
    </row>
    <row r="49" spans="1:14" ht="16">
      <c r="A49" s="4">
        <v>2</v>
      </c>
      <c r="B49" s="11" t="s">
        <v>55</v>
      </c>
      <c r="C49" s="15" t="s">
        <v>19</v>
      </c>
      <c r="D49" s="15" t="s">
        <v>12</v>
      </c>
      <c r="E49" s="15" t="s">
        <v>113</v>
      </c>
      <c r="F49" s="91">
        <v>3</v>
      </c>
      <c r="G49" s="17">
        <v>0</v>
      </c>
      <c r="H49" s="86" t="s">
        <v>53</v>
      </c>
      <c r="I49" s="17">
        <v>0</v>
      </c>
      <c r="J49" s="86" t="s">
        <v>53</v>
      </c>
    </row>
    <row r="50" spans="1:14" ht="17" thickBot="1">
      <c r="A50" s="4">
        <v>2</v>
      </c>
      <c r="B50" s="11" t="s">
        <v>55</v>
      </c>
      <c r="C50" s="19" t="s">
        <v>19</v>
      </c>
      <c r="D50" s="19" t="s">
        <v>12</v>
      </c>
      <c r="E50" s="19" t="s">
        <v>113</v>
      </c>
      <c r="F50" s="92">
        <v>2</v>
      </c>
      <c r="G50" s="21">
        <v>0</v>
      </c>
      <c r="H50" s="89" t="s">
        <v>53</v>
      </c>
      <c r="I50" s="21">
        <v>0</v>
      </c>
      <c r="J50" s="89" t="s">
        <v>53</v>
      </c>
    </row>
    <row r="51" spans="1:14" ht="16">
      <c r="A51" s="4">
        <v>2</v>
      </c>
      <c r="B51" s="11" t="s">
        <v>51</v>
      </c>
      <c r="C51" s="18" t="s">
        <v>19</v>
      </c>
      <c r="D51" s="18" t="s">
        <v>12</v>
      </c>
      <c r="E51" s="18" t="s">
        <v>119</v>
      </c>
      <c r="F51" s="93">
        <v>1</v>
      </c>
      <c r="G51" s="11">
        <v>1</v>
      </c>
      <c r="H51" s="83" t="s">
        <v>56</v>
      </c>
      <c r="I51" s="11">
        <v>0</v>
      </c>
      <c r="J51" s="83" t="s">
        <v>53</v>
      </c>
    </row>
    <row r="52" spans="1:14" ht="16">
      <c r="A52" s="4">
        <v>2</v>
      </c>
      <c r="B52" s="17" t="s">
        <v>51</v>
      </c>
      <c r="C52" s="15" t="s">
        <v>19</v>
      </c>
      <c r="D52" s="15" t="s">
        <v>12</v>
      </c>
      <c r="E52" s="15" t="s">
        <v>119</v>
      </c>
      <c r="F52" s="91">
        <v>3</v>
      </c>
      <c r="G52" s="17">
        <v>0</v>
      </c>
      <c r="H52" s="86" t="s">
        <v>53</v>
      </c>
      <c r="I52" s="17">
        <v>0</v>
      </c>
      <c r="J52" s="86" t="s">
        <v>53</v>
      </c>
    </row>
    <row r="53" spans="1:14" ht="16">
      <c r="A53" s="4">
        <v>2</v>
      </c>
      <c r="B53" s="17" t="s">
        <v>51</v>
      </c>
      <c r="C53" s="15" t="s">
        <v>19</v>
      </c>
      <c r="D53" s="15" t="s">
        <v>12</v>
      </c>
      <c r="E53" s="15" t="s">
        <v>119</v>
      </c>
      <c r="F53" s="91">
        <v>2</v>
      </c>
      <c r="G53" s="17">
        <v>0</v>
      </c>
      <c r="H53" s="86" t="s">
        <v>53</v>
      </c>
      <c r="I53" s="17">
        <v>0</v>
      </c>
      <c r="J53" s="86" t="s">
        <v>53</v>
      </c>
    </row>
    <row r="54" spans="1:14" ht="16">
      <c r="A54" s="4">
        <v>2</v>
      </c>
      <c r="B54" s="17" t="s">
        <v>51</v>
      </c>
      <c r="C54" s="15" t="s">
        <v>19</v>
      </c>
      <c r="D54" s="15" t="s">
        <v>12</v>
      </c>
      <c r="E54" s="15" t="s">
        <v>119</v>
      </c>
      <c r="F54" s="91">
        <v>5</v>
      </c>
      <c r="G54" s="17">
        <v>4</v>
      </c>
      <c r="H54" s="86" t="s">
        <v>56</v>
      </c>
      <c r="I54" s="17">
        <v>0</v>
      </c>
      <c r="J54" s="86" t="s">
        <v>53</v>
      </c>
    </row>
    <row r="55" spans="1:14" ht="17" thickBot="1">
      <c r="A55" s="4">
        <v>2</v>
      </c>
      <c r="B55" s="23" t="s">
        <v>51</v>
      </c>
      <c r="C55" s="19" t="s">
        <v>19</v>
      </c>
      <c r="D55" s="19" t="s">
        <v>12</v>
      </c>
      <c r="E55" s="19" t="s">
        <v>119</v>
      </c>
      <c r="F55" s="92">
        <v>4</v>
      </c>
      <c r="G55" s="21">
        <v>0</v>
      </c>
      <c r="H55" s="89" t="s">
        <v>53</v>
      </c>
      <c r="I55" s="21">
        <v>0</v>
      </c>
      <c r="J55" s="89" t="s">
        <v>53</v>
      </c>
    </row>
    <row r="56" spans="1:14" ht="16">
      <c r="A56" s="4">
        <v>2</v>
      </c>
      <c r="B56" s="11" t="s">
        <v>55</v>
      </c>
      <c r="C56" s="18" t="s">
        <v>4</v>
      </c>
      <c r="D56" s="18" t="s">
        <v>5</v>
      </c>
      <c r="E56" s="18" t="s">
        <v>125</v>
      </c>
      <c r="F56" s="93">
        <v>3</v>
      </c>
      <c r="G56" s="11">
        <v>0</v>
      </c>
      <c r="H56" s="83" t="s">
        <v>53</v>
      </c>
      <c r="I56" s="84">
        <v>0</v>
      </c>
      <c r="J56" s="82" t="s">
        <v>53</v>
      </c>
    </row>
    <row r="57" spans="1:14" ht="16">
      <c r="A57" s="4">
        <v>2</v>
      </c>
      <c r="B57" s="17" t="s">
        <v>55</v>
      </c>
      <c r="C57" s="15" t="s">
        <v>4</v>
      </c>
      <c r="D57" s="15" t="s">
        <v>5</v>
      </c>
      <c r="E57" s="15" t="s">
        <v>125</v>
      </c>
      <c r="F57" s="91">
        <v>2</v>
      </c>
      <c r="G57" s="17">
        <v>0</v>
      </c>
      <c r="H57" s="86" t="s">
        <v>53</v>
      </c>
      <c r="I57" s="87">
        <v>0</v>
      </c>
      <c r="J57" s="85" t="s">
        <v>53</v>
      </c>
    </row>
    <row r="58" spans="1:14" ht="16">
      <c r="A58" s="4">
        <v>2</v>
      </c>
      <c r="B58" s="17" t="s">
        <v>55</v>
      </c>
      <c r="C58" s="36" t="s">
        <v>4</v>
      </c>
      <c r="D58" s="36" t="s">
        <v>5</v>
      </c>
      <c r="E58" s="36" t="s">
        <v>125</v>
      </c>
      <c r="F58" s="38">
        <v>5</v>
      </c>
      <c r="G58" s="17">
        <v>0</v>
      </c>
      <c r="H58" s="86" t="s">
        <v>56</v>
      </c>
      <c r="I58" s="87">
        <v>0</v>
      </c>
      <c r="J58" s="85" t="s">
        <v>56</v>
      </c>
    </row>
    <row r="59" spans="1:14" ht="16">
      <c r="A59" s="4">
        <v>2</v>
      </c>
      <c r="B59" s="17" t="s">
        <v>55</v>
      </c>
      <c r="C59" s="36" t="s">
        <v>4</v>
      </c>
      <c r="D59" s="36" t="s">
        <v>5</v>
      </c>
      <c r="E59" s="36" t="s">
        <v>125</v>
      </c>
      <c r="F59" s="38">
        <v>1</v>
      </c>
      <c r="G59" s="17">
        <v>0</v>
      </c>
      <c r="H59" s="86" t="s">
        <v>56</v>
      </c>
      <c r="I59" s="87">
        <v>0</v>
      </c>
      <c r="J59" s="85" t="s">
        <v>56</v>
      </c>
    </row>
    <row r="60" spans="1:14" ht="17" thickBot="1">
      <c r="A60" s="4">
        <v>2</v>
      </c>
      <c r="B60" s="23" t="s">
        <v>55</v>
      </c>
      <c r="C60" s="36" t="s">
        <v>4</v>
      </c>
      <c r="D60" s="36" t="s">
        <v>5</v>
      </c>
      <c r="E60" s="36" t="s">
        <v>125</v>
      </c>
      <c r="F60" s="38">
        <v>4</v>
      </c>
      <c r="G60" s="21">
        <v>0</v>
      </c>
      <c r="H60" s="89" t="s">
        <v>56</v>
      </c>
      <c r="I60" s="90">
        <v>0</v>
      </c>
      <c r="J60" s="88" t="s">
        <v>56</v>
      </c>
    </row>
    <row r="61" spans="1:14" ht="16">
      <c r="A61" s="4">
        <v>3</v>
      </c>
      <c r="B61" s="11" t="s">
        <v>51</v>
      </c>
      <c r="C61" s="80" t="s">
        <v>19</v>
      </c>
      <c r="D61" s="80" t="s">
        <v>12</v>
      </c>
      <c r="E61" s="80" t="s">
        <v>141</v>
      </c>
      <c r="F61" s="93">
        <v>3</v>
      </c>
      <c r="G61" s="11">
        <v>0</v>
      </c>
      <c r="H61" s="31" t="s">
        <v>53</v>
      </c>
      <c r="I61" s="11">
        <v>0</v>
      </c>
      <c r="J61" s="31" t="s">
        <v>53</v>
      </c>
      <c r="K61">
        <v>9.07</v>
      </c>
      <c r="L61" s="5">
        <v>9.1199999999999992</v>
      </c>
      <c r="M61">
        <v>9.06</v>
      </c>
      <c r="N61" s="5">
        <v>9.09</v>
      </c>
    </row>
    <row r="62" spans="1:14" ht="16">
      <c r="A62" s="4">
        <v>3</v>
      </c>
      <c r="B62" s="17" t="s">
        <v>51</v>
      </c>
      <c r="C62" s="15" t="s">
        <v>19</v>
      </c>
      <c r="D62" s="15" t="s">
        <v>12</v>
      </c>
      <c r="E62" s="15" t="s">
        <v>141</v>
      </c>
      <c r="F62" s="91">
        <v>1</v>
      </c>
      <c r="G62" s="17">
        <v>0</v>
      </c>
      <c r="H62" s="85" t="s">
        <v>53</v>
      </c>
      <c r="I62" s="17">
        <v>0</v>
      </c>
      <c r="J62" s="85" t="s">
        <v>53</v>
      </c>
      <c r="K62">
        <v>9.15</v>
      </c>
      <c r="L62" s="102">
        <v>9.19</v>
      </c>
      <c r="M62">
        <v>9.1199999999999992</v>
      </c>
      <c r="N62" s="102">
        <v>9.16</v>
      </c>
    </row>
    <row r="63" spans="1:14" ht="16">
      <c r="A63" s="4">
        <v>3</v>
      </c>
      <c r="B63" s="17" t="s">
        <v>51</v>
      </c>
      <c r="C63" s="15" t="s">
        <v>19</v>
      </c>
      <c r="D63" s="15" t="s">
        <v>12</v>
      </c>
      <c r="E63" s="15" t="s">
        <v>141</v>
      </c>
      <c r="F63" s="91">
        <v>4</v>
      </c>
      <c r="G63" s="17">
        <v>0</v>
      </c>
      <c r="H63" s="86" t="s">
        <v>53</v>
      </c>
      <c r="I63" s="17">
        <v>0</v>
      </c>
      <c r="J63" s="86" t="s">
        <v>53</v>
      </c>
      <c r="K63">
        <v>9.2200000000000006</v>
      </c>
      <c r="L63" s="101">
        <v>9.26</v>
      </c>
      <c r="M63">
        <v>9.19</v>
      </c>
      <c r="N63" s="101">
        <v>9.2200000000000006</v>
      </c>
    </row>
    <row r="64" spans="1:14" ht="16">
      <c r="A64" s="4">
        <v>3</v>
      </c>
      <c r="B64" s="17" t="s">
        <v>51</v>
      </c>
      <c r="C64" s="15" t="s">
        <v>19</v>
      </c>
      <c r="D64" s="15" t="s">
        <v>12</v>
      </c>
      <c r="E64" s="15" t="s">
        <v>141</v>
      </c>
      <c r="F64" s="91">
        <v>5</v>
      </c>
      <c r="G64" s="17">
        <v>0</v>
      </c>
      <c r="H64" s="86" t="s">
        <v>53</v>
      </c>
      <c r="I64" s="17">
        <v>0</v>
      </c>
      <c r="J64" s="86" t="s">
        <v>53</v>
      </c>
      <c r="K64">
        <v>9.2899999999999991</v>
      </c>
      <c r="L64" s="101">
        <v>9.33</v>
      </c>
      <c r="M64">
        <v>9.25</v>
      </c>
      <c r="N64" s="101">
        <v>9.2899999999999991</v>
      </c>
    </row>
    <row r="65" spans="1:14" ht="17" thickBot="1">
      <c r="A65" s="4">
        <v>3</v>
      </c>
      <c r="B65" s="23" t="s">
        <v>51</v>
      </c>
      <c r="C65" s="19" t="s">
        <v>19</v>
      </c>
      <c r="D65" s="19" t="s">
        <v>12</v>
      </c>
      <c r="E65" s="19" t="s">
        <v>141</v>
      </c>
      <c r="F65" s="92">
        <v>2</v>
      </c>
      <c r="G65" s="21">
        <v>0</v>
      </c>
      <c r="H65" s="89" t="s">
        <v>53</v>
      </c>
      <c r="I65" s="21">
        <v>0</v>
      </c>
      <c r="J65" s="89" t="s">
        <v>53</v>
      </c>
      <c r="K65">
        <v>9.36</v>
      </c>
      <c r="L65" s="101">
        <v>9.4</v>
      </c>
      <c r="M65">
        <v>9.33</v>
      </c>
      <c r="N65" s="101">
        <v>9.36</v>
      </c>
    </row>
    <row r="66" spans="1:14" ht="16">
      <c r="A66" s="4">
        <v>3</v>
      </c>
      <c r="B66" s="17" t="s">
        <v>55</v>
      </c>
      <c r="C66" s="15" t="s">
        <v>4</v>
      </c>
      <c r="D66" s="15" t="s">
        <v>5</v>
      </c>
      <c r="E66" s="15" t="s">
        <v>177</v>
      </c>
      <c r="F66" s="91">
        <v>2</v>
      </c>
      <c r="G66" s="11">
        <v>0</v>
      </c>
      <c r="H66" s="31" t="s">
        <v>53</v>
      </c>
      <c r="I66" s="11">
        <v>0</v>
      </c>
      <c r="J66" s="31" t="s">
        <v>53</v>
      </c>
      <c r="K66">
        <v>9.07</v>
      </c>
      <c r="L66" s="101">
        <v>9.1199999999999992</v>
      </c>
      <c r="M66">
        <v>9.06</v>
      </c>
      <c r="N66" s="101">
        <v>9.11</v>
      </c>
    </row>
    <row r="67" spans="1:14" ht="16">
      <c r="A67" s="4">
        <v>3</v>
      </c>
      <c r="B67" s="17" t="s">
        <v>55</v>
      </c>
      <c r="C67" s="15" t="s">
        <v>4</v>
      </c>
      <c r="D67" s="15" t="s">
        <v>5</v>
      </c>
      <c r="E67" s="15" t="s">
        <v>177</v>
      </c>
      <c r="F67" s="91">
        <v>3</v>
      </c>
      <c r="G67" s="17">
        <v>0</v>
      </c>
      <c r="H67" s="85" t="s">
        <v>53</v>
      </c>
      <c r="I67" s="17">
        <v>0</v>
      </c>
      <c r="J67" s="85" t="s">
        <v>53</v>
      </c>
      <c r="K67">
        <v>9.14</v>
      </c>
      <c r="L67" s="101">
        <v>9.18</v>
      </c>
      <c r="M67">
        <v>9.1300000000000008</v>
      </c>
      <c r="N67" s="101">
        <v>9.17</v>
      </c>
    </row>
    <row r="68" spans="1:14" ht="16">
      <c r="A68" s="4">
        <v>3</v>
      </c>
      <c r="B68" s="17" t="s">
        <v>55</v>
      </c>
      <c r="C68" s="15" t="s">
        <v>4</v>
      </c>
      <c r="D68" s="15" t="s">
        <v>5</v>
      </c>
      <c r="E68" s="15" t="s">
        <v>177</v>
      </c>
      <c r="F68" s="91">
        <v>5</v>
      </c>
      <c r="G68" s="17">
        <v>0</v>
      </c>
      <c r="H68" s="86" t="s">
        <v>53</v>
      </c>
      <c r="I68" s="17">
        <v>0</v>
      </c>
      <c r="J68" s="86" t="s">
        <v>53</v>
      </c>
      <c r="K68">
        <v>9.2100000000000009</v>
      </c>
      <c r="L68" s="101">
        <v>9.26</v>
      </c>
      <c r="M68">
        <v>9.19</v>
      </c>
      <c r="N68" s="101">
        <v>9.23</v>
      </c>
    </row>
    <row r="69" spans="1:14" ht="17" thickBot="1">
      <c r="A69" s="4">
        <v>3</v>
      </c>
      <c r="B69" s="17" t="s">
        <v>55</v>
      </c>
      <c r="C69" s="19" t="s">
        <v>4</v>
      </c>
      <c r="D69" s="19" t="s">
        <v>5</v>
      </c>
      <c r="E69" s="19" t="s">
        <v>177</v>
      </c>
      <c r="F69" s="92">
        <v>4</v>
      </c>
      <c r="G69" s="17">
        <v>0</v>
      </c>
      <c r="H69" s="86" t="s">
        <v>53</v>
      </c>
      <c r="I69" s="17">
        <v>0</v>
      </c>
      <c r="J69" s="86" t="s">
        <v>53</v>
      </c>
      <c r="K69">
        <v>9.2899999999999991</v>
      </c>
      <c r="L69" s="101">
        <v>9.33</v>
      </c>
      <c r="M69">
        <v>9.25</v>
      </c>
      <c r="N69" s="101">
        <v>9.2899999999999991</v>
      </c>
    </row>
    <row r="70" spans="1:14" ht="17" thickBot="1">
      <c r="A70" s="4">
        <v>3</v>
      </c>
      <c r="B70" s="17" t="s">
        <v>55</v>
      </c>
      <c r="C70" s="18" t="s">
        <v>4</v>
      </c>
      <c r="D70" s="18" t="s">
        <v>5</v>
      </c>
      <c r="E70" s="18" t="s">
        <v>177</v>
      </c>
      <c r="F70" s="93">
        <v>1</v>
      </c>
      <c r="G70" s="21">
        <v>0</v>
      </c>
      <c r="H70" s="89" t="s">
        <v>53</v>
      </c>
      <c r="I70" s="21">
        <v>0</v>
      </c>
      <c r="J70" s="89" t="s">
        <v>53</v>
      </c>
      <c r="K70">
        <v>9.35</v>
      </c>
      <c r="L70" s="101">
        <v>9.4</v>
      </c>
      <c r="M70">
        <v>9.32</v>
      </c>
      <c r="N70" s="101">
        <v>9.36</v>
      </c>
    </row>
    <row r="71" spans="1:14" ht="16">
      <c r="A71" s="4">
        <v>3</v>
      </c>
      <c r="B71" s="17" t="s">
        <v>51</v>
      </c>
      <c r="C71" s="15" t="s">
        <v>19</v>
      </c>
      <c r="D71" s="15" t="s">
        <v>5</v>
      </c>
      <c r="E71" s="15" t="s">
        <v>165</v>
      </c>
      <c r="F71" s="91">
        <v>4</v>
      </c>
      <c r="G71" s="11">
        <v>0</v>
      </c>
      <c r="H71" s="31" t="s">
        <v>53</v>
      </c>
      <c r="I71" s="11">
        <v>0</v>
      </c>
      <c r="J71" s="31" t="s">
        <v>53</v>
      </c>
      <c r="K71">
        <v>9.49</v>
      </c>
      <c r="L71" s="101">
        <v>9.5399999999999991</v>
      </c>
      <c r="M71">
        <v>9.4600000000000009</v>
      </c>
      <c r="N71" s="101">
        <v>9.5</v>
      </c>
    </row>
    <row r="72" spans="1:14" ht="16">
      <c r="A72" s="4">
        <v>3</v>
      </c>
      <c r="B72" s="17" t="s">
        <v>51</v>
      </c>
      <c r="C72" s="15" t="s">
        <v>19</v>
      </c>
      <c r="D72" s="15" t="s">
        <v>5</v>
      </c>
      <c r="E72" s="15" t="s">
        <v>165</v>
      </c>
      <c r="F72" s="91">
        <v>3</v>
      </c>
      <c r="G72" s="17">
        <v>0</v>
      </c>
      <c r="H72" s="85" t="s">
        <v>53</v>
      </c>
      <c r="I72" s="17">
        <v>0</v>
      </c>
      <c r="J72" s="85" t="s">
        <v>53</v>
      </c>
      <c r="K72">
        <v>9.57</v>
      </c>
      <c r="L72" s="101">
        <v>10.01</v>
      </c>
      <c r="M72">
        <v>9.5299999999999994</v>
      </c>
      <c r="N72" s="101">
        <v>9.57</v>
      </c>
    </row>
    <row r="73" spans="1:14" ht="16">
      <c r="A73" s="4">
        <v>3</v>
      </c>
      <c r="B73" s="17" t="s">
        <v>51</v>
      </c>
      <c r="C73" s="15" t="s">
        <v>19</v>
      </c>
      <c r="D73" s="15" t="s">
        <v>5</v>
      </c>
      <c r="E73" s="15" t="s">
        <v>165</v>
      </c>
      <c r="F73" s="91">
        <v>5</v>
      </c>
      <c r="G73" s="17">
        <v>0</v>
      </c>
      <c r="H73" s="86" t="s">
        <v>56</v>
      </c>
      <c r="I73" s="17">
        <v>0</v>
      </c>
      <c r="J73" s="86" t="s">
        <v>56</v>
      </c>
      <c r="K73">
        <v>10.039999999999999</v>
      </c>
      <c r="L73" s="101">
        <v>10.09</v>
      </c>
      <c r="M73">
        <v>10</v>
      </c>
      <c r="N73" s="101">
        <v>10.029999999999999</v>
      </c>
    </row>
    <row r="74" spans="1:14" ht="17" thickBot="1">
      <c r="A74" s="4">
        <v>3</v>
      </c>
      <c r="B74" s="23" t="s">
        <v>51</v>
      </c>
      <c r="C74" s="19" t="s">
        <v>19</v>
      </c>
      <c r="D74" s="19" t="s">
        <v>5</v>
      </c>
      <c r="E74" s="19" t="s">
        <v>165</v>
      </c>
      <c r="F74" s="92">
        <v>1</v>
      </c>
      <c r="G74" s="17">
        <v>0</v>
      </c>
      <c r="H74" s="86" t="s">
        <v>53</v>
      </c>
      <c r="I74" s="17">
        <v>0</v>
      </c>
      <c r="J74" s="86" t="s">
        <v>53</v>
      </c>
      <c r="K74">
        <v>10.11</v>
      </c>
      <c r="L74" s="101">
        <v>10.15</v>
      </c>
      <c r="M74">
        <v>10.06</v>
      </c>
      <c r="N74" s="101">
        <v>10.09</v>
      </c>
    </row>
    <row r="75" spans="1:14" ht="17" thickBot="1">
      <c r="A75" s="4">
        <v>3</v>
      </c>
      <c r="B75" s="11" t="s">
        <v>51</v>
      </c>
      <c r="C75" s="18" t="s">
        <v>19</v>
      </c>
      <c r="D75" s="18" t="s">
        <v>5</v>
      </c>
      <c r="E75" s="18" t="s">
        <v>165</v>
      </c>
      <c r="F75" s="93">
        <v>2</v>
      </c>
      <c r="G75" s="21">
        <v>0</v>
      </c>
      <c r="H75" s="89" t="s">
        <v>53</v>
      </c>
      <c r="I75" s="21">
        <v>0</v>
      </c>
      <c r="J75" s="89" t="s">
        <v>53</v>
      </c>
      <c r="K75">
        <v>10.19</v>
      </c>
      <c r="L75" s="101">
        <v>10.23</v>
      </c>
      <c r="M75">
        <v>10.119999999999999</v>
      </c>
      <c r="N75" s="101">
        <v>10.16</v>
      </c>
    </row>
    <row r="76" spans="1:14" ht="16">
      <c r="A76" s="4">
        <v>3</v>
      </c>
      <c r="B76" s="17" t="s">
        <v>55</v>
      </c>
      <c r="C76" s="15" t="s">
        <v>4</v>
      </c>
      <c r="D76" s="15" t="s">
        <v>12</v>
      </c>
      <c r="E76" s="15" t="s">
        <v>171</v>
      </c>
      <c r="F76" s="91">
        <v>5</v>
      </c>
      <c r="G76" s="11">
        <v>0</v>
      </c>
      <c r="H76" s="31" t="s">
        <v>53</v>
      </c>
      <c r="I76" s="11">
        <v>0</v>
      </c>
      <c r="J76" s="31" t="s">
        <v>53</v>
      </c>
      <c r="K76">
        <v>9.49</v>
      </c>
      <c r="L76" s="101">
        <v>9.5399999999999991</v>
      </c>
      <c r="M76">
        <v>9.5299999999999994</v>
      </c>
      <c r="N76" s="101">
        <v>9.57</v>
      </c>
    </row>
    <row r="77" spans="1:14" ht="16">
      <c r="A77" s="4">
        <v>3</v>
      </c>
      <c r="B77" s="17" t="s">
        <v>55</v>
      </c>
      <c r="C77" s="15" t="s">
        <v>4</v>
      </c>
      <c r="D77" s="15" t="s">
        <v>12</v>
      </c>
      <c r="E77" s="15" t="s">
        <v>171</v>
      </c>
      <c r="F77" s="91">
        <v>1</v>
      </c>
      <c r="G77" s="17">
        <v>0</v>
      </c>
      <c r="H77" s="85" t="s">
        <v>53</v>
      </c>
      <c r="I77" s="17">
        <v>0</v>
      </c>
      <c r="J77" s="85" t="s">
        <v>53</v>
      </c>
      <c r="K77">
        <v>9.57</v>
      </c>
      <c r="L77" s="101">
        <v>10.01</v>
      </c>
      <c r="M77">
        <v>9.59</v>
      </c>
      <c r="N77" s="101">
        <v>10.029999999999999</v>
      </c>
    </row>
    <row r="78" spans="1:14" ht="16">
      <c r="A78" s="4">
        <v>3</v>
      </c>
      <c r="B78" s="17" t="s">
        <v>55</v>
      </c>
      <c r="C78" s="15" t="s">
        <v>4</v>
      </c>
      <c r="D78" s="15" t="s">
        <v>12</v>
      </c>
      <c r="E78" s="15" t="s">
        <v>171</v>
      </c>
      <c r="F78" s="91">
        <v>4</v>
      </c>
      <c r="G78" s="17">
        <v>0</v>
      </c>
      <c r="H78" s="86" t="s">
        <v>53</v>
      </c>
      <c r="I78" s="17">
        <v>0</v>
      </c>
      <c r="J78" s="86" t="s">
        <v>53</v>
      </c>
      <c r="K78">
        <v>10.029999999999999</v>
      </c>
      <c r="L78" s="101">
        <v>10.08</v>
      </c>
      <c r="M78">
        <v>9.4600000000000009</v>
      </c>
      <c r="N78" s="101">
        <v>9.51</v>
      </c>
    </row>
    <row r="79" spans="1:14" ht="17" thickBot="1">
      <c r="A79" s="4">
        <v>3</v>
      </c>
      <c r="B79" s="23" t="s">
        <v>55</v>
      </c>
      <c r="C79" s="19" t="s">
        <v>4</v>
      </c>
      <c r="D79" s="19" t="s">
        <v>12</v>
      </c>
      <c r="E79" s="19" t="s">
        <v>171</v>
      </c>
      <c r="F79" s="92">
        <v>3</v>
      </c>
      <c r="G79" s="17">
        <v>0</v>
      </c>
      <c r="H79" s="86" t="s">
        <v>53</v>
      </c>
      <c r="I79" s="17">
        <v>0</v>
      </c>
      <c r="J79" s="86" t="s">
        <v>53</v>
      </c>
      <c r="K79">
        <v>10.1</v>
      </c>
      <c r="L79" s="101">
        <v>10.15</v>
      </c>
      <c r="M79">
        <v>10.050000000000001</v>
      </c>
      <c r="N79" s="101">
        <v>10.09</v>
      </c>
    </row>
    <row r="80" spans="1:14" ht="17" thickBot="1">
      <c r="A80" s="4">
        <v>3</v>
      </c>
      <c r="B80" s="11" t="s">
        <v>55</v>
      </c>
      <c r="C80" s="18" t="s">
        <v>4</v>
      </c>
      <c r="D80" s="18" t="s">
        <v>12</v>
      </c>
      <c r="E80" s="18" t="s">
        <v>171</v>
      </c>
      <c r="F80" s="93">
        <v>2</v>
      </c>
      <c r="G80" s="21">
        <v>0</v>
      </c>
      <c r="H80" s="89" t="s">
        <v>53</v>
      </c>
      <c r="I80" s="21">
        <v>0</v>
      </c>
      <c r="J80" s="89" t="s">
        <v>53</v>
      </c>
      <c r="K80">
        <v>10.17</v>
      </c>
      <c r="L80" s="101">
        <v>10.220000000000001</v>
      </c>
      <c r="M80">
        <v>10.119999999999999</v>
      </c>
      <c r="N80" s="101">
        <v>10.16</v>
      </c>
    </row>
    <row r="81" spans="1:14" ht="16">
      <c r="A81" s="4">
        <v>3</v>
      </c>
      <c r="B81" s="17" t="s">
        <v>51</v>
      </c>
      <c r="C81" s="15" t="s">
        <v>4</v>
      </c>
      <c r="D81" s="15" t="s">
        <v>12</v>
      </c>
      <c r="E81" s="15" t="s">
        <v>153</v>
      </c>
      <c r="F81" s="91">
        <v>5</v>
      </c>
      <c r="G81" s="11">
        <v>0</v>
      </c>
      <c r="H81" s="31" t="s">
        <v>53</v>
      </c>
      <c r="I81" s="11">
        <v>0</v>
      </c>
      <c r="J81" s="31" t="s">
        <v>53</v>
      </c>
      <c r="K81">
        <v>14.04</v>
      </c>
      <c r="L81" s="101">
        <v>14.07</v>
      </c>
      <c r="M81">
        <v>14.04</v>
      </c>
      <c r="N81" s="101">
        <v>14.07</v>
      </c>
    </row>
    <row r="82" spans="1:14" ht="16">
      <c r="A82" s="4">
        <v>3</v>
      </c>
      <c r="B82" s="17" t="s">
        <v>51</v>
      </c>
      <c r="C82" s="15" t="s">
        <v>4</v>
      </c>
      <c r="D82" s="15" t="s">
        <v>12</v>
      </c>
      <c r="E82" s="15" t="s">
        <v>153</v>
      </c>
      <c r="F82" s="91">
        <v>4</v>
      </c>
      <c r="G82" s="17">
        <v>0</v>
      </c>
      <c r="H82" s="85" t="s">
        <v>53</v>
      </c>
      <c r="I82" s="17">
        <v>0</v>
      </c>
      <c r="J82" s="85" t="s">
        <v>53</v>
      </c>
      <c r="K82">
        <v>14.1</v>
      </c>
      <c r="L82" s="101">
        <v>14.14</v>
      </c>
      <c r="M82">
        <v>14.1</v>
      </c>
      <c r="N82" s="101">
        <v>14.13</v>
      </c>
    </row>
    <row r="83" spans="1:14" ht="16">
      <c r="A83" s="4">
        <v>3</v>
      </c>
      <c r="B83" s="17" t="s">
        <v>51</v>
      </c>
      <c r="C83" s="15" t="s">
        <v>4</v>
      </c>
      <c r="D83" s="15" t="s">
        <v>12</v>
      </c>
      <c r="E83" s="15" t="s">
        <v>153</v>
      </c>
      <c r="F83" s="91">
        <v>1</v>
      </c>
      <c r="G83" s="17">
        <v>0</v>
      </c>
      <c r="H83" s="86" t="s">
        <v>53</v>
      </c>
      <c r="I83" s="17">
        <v>0</v>
      </c>
      <c r="J83" s="86" t="s">
        <v>53</v>
      </c>
      <c r="K83">
        <v>14.16</v>
      </c>
      <c r="L83" s="101">
        <v>14.2</v>
      </c>
      <c r="M83">
        <v>14.16</v>
      </c>
      <c r="N83" s="101">
        <v>14.22</v>
      </c>
    </row>
    <row r="84" spans="1:14" ht="17" thickBot="1">
      <c r="A84" s="4">
        <v>3</v>
      </c>
      <c r="B84" s="23" t="s">
        <v>51</v>
      </c>
      <c r="C84" s="19" t="s">
        <v>4</v>
      </c>
      <c r="D84" s="19" t="s">
        <v>12</v>
      </c>
      <c r="E84" s="19" t="s">
        <v>153</v>
      </c>
      <c r="F84" s="92">
        <v>3</v>
      </c>
      <c r="G84" s="17">
        <v>0</v>
      </c>
      <c r="H84" s="86" t="s">
        <v>53</v>
      </c>
      <c r="I84" s="17">
        <v>0</v>
      </c>
      <c r="J84" s="86" t="s">
        <v>53</v>
      </c>
      <c r="K84">
        <v>14.23</v>
      </c>
      <c r="L84" s="101">
        <v>14.28</v>
      </c>
      <c r="M84">
        <v>14.24</v>
      </c>
      <c r="N84" s="101">
        <v>14.29</v>
      </c>
    </row>
    <row r="85" spans="1:14" ht="17" thickBot="1">
      <c r="A85" s="4">
        <v>3</v>
      </c>
      <c r="B85" s="11" t="s">
        <v>51</v>
      </c>
      <c r="C85" s="18" t="s">
        <v>4</v>
      </c>
      <c r="D85" s="18" t="s">
        <v>12</v>
      </c>
      <c r="E85" s="18" t="s">
        <v>153</v>
      </c>
      <c r="F85" s="93">
        <v>2</v>
      </c>
      <c r="G85" s="21">
        <v>0</v>
      </c>
      <c r="H85" s="89" t="s">
        <v>53</v>
      </c>
      <c r="I85" s="21">
        <v>0</v>
      </c>
      <c r="J85" s="89" t="s">
        <v>53</v>
      </c>
      <c r="K85">
        <v>14.31</v>
      </c>
      <c r="L85" s="101">
        <v>14.35</v>
      </c>
      <c r="M85">
        <v>14.32</v>
      </c>
      <c r="N85" s="101">
        <v>14.36</v>
      </c>
    </row>
    <row r="86" spans="1:14" ht="16">
      <c r="A86" s="4">
        <v>3</v>
      </c>
      <c r="B86" s="17" t="s">
        <v>55</v>
      </c>
      <c r="C86" s="15" t="s">
        <v>19</v>
      </c>
      <c r="D86" s="15" t="s">
        <v>5</v>
      </c>
      <c r="E86" s="15" t="s">
        <v>159</v>
      </c>
      <c r="F86" s="91">
        <v>5</v>
      </c>
      <c r="G86" s="11">
        <v>0</v>
      </c>
      <c r="H86" s="31" t="s">
        <v>53</v>
      </c>
      <c r="I86" s="11">
        <v>0</v>
      </c>
      <c r="J86" s="31" t="s">
        <v>53</v>
      </c>
      <c r="K86">
        <v>14.03</v>
      </c>
      <c r="L86" s="101">
        <v>14.08</v>
      </c>
      <c r="M86">
        <v>14.02</v>
      </c>
      <c r="N86" s="101">
        <v>14.19</v>
      </c>
    </row>
    <row r="87" spans="1:14" ht="16">
      <c r="A87" s="4">
        <v>3</v>
      </c>
      <c r="B87" s="17" t="s">
        <v>55</v>
      </c>
      <c r="C87" s="15" t="s">
        <v>19</v>
      </c>
      <c r="D87" s="15" t="s">
        <v>5</v>
      </c>
      <c r="E87" s="15" t="s">
        <v>159</v>
      </c>
      <c r="F87" s="91">
        <v>4</v>
      </c>
      <c r="G87" s="17">
        <v>0</v>
      </c>
      <c r="H87" s="85" t="s">
        <v>53</v>
      </c>
      <c r="I87" s="17">
        <v>0</v>
      </c>
      <c r="J87" s="85" t="s">
        <v>53</v>
      </c>
      <c r="K87">
        <v>14.1</v>
      </c>
      <c r="L87" s="101">
        <v>14.14</v>
      </c>
      <c r="M87">
        <v>14.23</v>
      </c>
      <c r="N87" s="101">
        <v>14.27</v>
      </c>
    </row>
    <row r="88" spans="1:14" ht="16">
      <c r="A88" s="4">
        <v>3</v>
      </c>
      <c r="B88" s="17" t="s">
        <v>55</v>
      </c>
      <c r="C88" s="15" t="s">
        <v>19</v>
      </c>
      <c r="D88" s="15" t="s">
        <v>5</v>
      </c>
      <c r="E88" s="15" t="s">
        <v>159</v>
      </c>
      <c r="F88" s="91">
        <v>1</v>
      </c>
      <c r="G88" s="17">
        <v>0</v>
      </c>
      <c r="H88" s="86" t="s">
        <v>53</v>
      </c>
      <c r="I88" s="17">
        <v>0</v>
      </c>
      <c r="J88" s="86" t="s">
        <v>56</v>
      </c>
      <c r="K88">
        <v>14.16</v>
      </c>
      <c r="L88" s="101">
        <v>14.26</v>
      </c>
      <c r="M88">
        <v>14.29</v>
      </c>
      <c r="N88" s="101">
        <v>14.33</v>
      </c>
    </row>
    <row r="89" spans="1:14" ht="17" thickBot="1">
      <c r="A89" s="4">
        <v>3</v>
      </c>
      <c r="B89" s="23" t="s">
        <v>55</v>
      </c>
      <c r="C89" s="19" t="s">
        <v>19</v>
      </c>
      <c r="D89" s="19" t="s">
        <v>5</v>
      </c>
      <c r="E89" s="19" t="s">
        <v>159</v>
      </c>
      <c r="F89" s="92">
        <v>2</v>
      </c>
      <c r="G89" s="17">
        <v>0</v>
      </c>
      <c r="H89" s="86" t="s">
        <v>53</v>
      </c>
      <c r="I89" s="17">
        <v>0</v>
      </c>
      <c r="J89" s="86" t="s">
        <v>53</v>
      </c>
      <c r="K89">
        <v>14.28</v>
      </c>
      <c r="L89" s="101">
        <v>14.32</v>
      </c>
      <c r="M89">
        <v>14.35</v>
      </c>
      <c r="N89" s="101">
        <v>14.4</v>
      </c>
    </row>
    <row r="90" spans="1:14" ht="17" thickBot="1">
      <c r="A90" s="4">
        <v>3</v>
      </c>
      <c r="B90" t="s">
        <v>51</v>
      </c>
      <c r="C90" s="18" t="s">
        <v>19</v>
      </c>
      <c r="D90" s="18" t="s">
        <v>5</v>
      </c>
      <c r="E90" s="18" t="s">
        <v>159</v>
      </c>
      <c r="F90" s="93">
        <v>3</v>
      </c>
      <c r="G90" s="21">
        <v>0</v>
      </c>
      <c r="H90" s="89" t="s">
        <v>53</v>
      </c>
      <c r="I90" s="21">
        <v>0</v>
      </c>
      <c r="J90" s="89" t="s">
        <v>53</v>
      </c>
      <c r="K90">
        <v>14.34</v>
      </c>
      <c r="L90" s="101">
        <v>14.37</v>
      </c>
      <c r="M90">
        <v>14.42</v>
      </c>
      <c r="N90" s="101">
        <v>14.45</v>
      </c>
    </row>
    <row r="91" spans="1:14" ht="16">
      <c r="A91" s="4">
        <v>3</v>
      </c>
      <c r="B91" t="s">
        <v>51</v>
      </c>
      <c r="C91" s="15" t="s">
        <v>4</v>
      </c>
      <c r="D91" s="15" t="s">
        <v>5</v>
      </c>
      <c r="E91" s="15" t="s">
        <v>147</v>
      </c>
      <c r="F91" s="91">
        <v>2</v>
      </c>
      <c r="G91" s="17">
        <v>0</v>
      </c>
      <c r="H91" s="86" t="s">
        <v>56</v>
      </c>
      <c r="I91" s="87">
        <v>0</v>
      </c>
      <c r="J91" s="85" t="s">
        <v>53</v>
      </c>
      <c r="K91">
        <v>14.45</v>
      </c>
      <c r="L91" s="101">
        <v>14.49</v>
      </c>
      <c r="M91">
        <v>14.45</v>
      </c>
      <c r="N91" s="101">
        <v>14.48</v>
      </c>
    </row>
    <row r="92" spans="1:14" ht="16">
      <c r="A92" s="4">
        <v>3</v>
      </c>
      <c r="B92" t="s">
        <v>51</v>
      </c>
      <c r="C92" s="15" t="s">
        <v>4</v>
      </c>
      <c r="D92" s="15" t="s">
        <v>5</v>
      </c>
      <c r="E92" s="15" t="s">
        <v>147</v>
      </c>
      <c r="F92" s="91">
        <v>3</v>
      </c>
      <c r="G92" s="17">
        <v>0</v>
      </c>
      <c r="H92" s="86" t="s">
        <v>53</v>
      </c>
      <c r="I92" s="87">
        <v>0</v>
      </c>
      <c r="J92" s="85" t="s">
        <v>53</v>
      </c>
      <c r="K92">
        <v>14.51</v>
      </c>
      <c r="L92" s="101">
        <v>14.55</v>
      </c>
      <c r="M92">
        <v>14.51</v>
      </c>
      <c r="N92" s="101">
        <v>14.53</v>
      </c>
    </row>
    <row r="93" spans="1:14" ht="16">
      <c r="A93" s="4">
        <v>3</v>
      </c>
      <c r="B93" t="s">
        <v>51</v>
      </c>
      <c r="C93" s="15" t="s">
        <v>4</v>
      </c>
      <c r="D93" s="15" t="s">
        <v>5</v>
      </c>
      <c r="E93" s="15" t="s">
        <v>147</v>
      </c>
      <c r="F93" s="91">
        <v>5</v>
      </c>
      <c r="G93" s="17">
        <v>0</v>
      </c>
      <c r="H93" s="86" t="s">
        <v>53</v>
      </c>
      <c r="I93" s="87">
        <v>0</v>
      </c>
      <c r="J93" s="85" t="s">
        <v>56</v>
      </c>
      <c r="K93">
        <v>14.57</v>
      </c>
      <c r="L93" s="101">
        <v>15.01</v>
      </c>
      <c r="M93">
        <v>14.57</v>
      </c>
      <c r="N93" s="101">
        <v>15.02</v>
      </c>
    </row>
    <row r="94" spans="1:14" ht="17" thickBot="1">
      <c r="A94" s="4">
        <v>3</v>
      </c>
      <c r="B94" t="s">
        <v>51</v>
      </c>
      <c r="C94" s="19" t="s">
        <v>4</v>
      </c>
      <c r="D94" s="19" t="s">
        <v>5</v>
      </c>
      <c r="E94" s="19" t="s">
        <v>147</v>
      </c>
      <c r="F94" s="92">
        <v>4</v>
      </c>
      <c r="G94" s="21">
        <v>0</v>
      </c>
      <c r="H94" s="89" t="s">
        <v>53</v>
      </c>
      <c r="I94" s="90">
        <v>0</v>
      </c>
      <c r="J94" s="88" t="s">
        <v>53</v>
      </c>
      <c r="K94">
        <v>15.04</v>
      </c>
      <c r="L94" s="101">
        <v>15.07</v>
      </c>
      <c r="M94">
        <v>15.05</v>
      </c>
      <c r="N94" s="101">
        <v>15.08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79"/>
  <sheetViews>
    <sheetView workbookViewId="0">
      <pane ySplit="1" topLeftCell="A344" activePane="bottomLeft" state="frozen"/>
      <selection pane="bottomLeft" sqref="A1:L365"/>
    </sheetView>
  </sheetViews>
  <sheetFormatPr baseColWidth="10" defaultColWidth="8.83203125" defaultRowHeight="15"/>
  <cols>
    <col min="1" max="1" width="5.83203125" bestFit="1" customWidth="1"/>
    <col min="2" max="2" width="5.83203125" customWidth="1"/>
    <col min="7" max="8" width="11.5" bestFit="1" customWidth="1"/>
    <col min="13" max="13" width="12.33203125" customWidth="1"/>
    <col min="14" max="14" width="24.33203125" bestFit="1" customWidth="1"/>
  </cols>
  <sheetData>
    <row r="1" spans="1:15">
      <c r="A1" s="187" t="s">
        <v>45</v>
      </c>
      <c r="B1" s="187" t="s">
        <v>236</v>
      </c>
      <c r="C1" s="187" t="s">
        <v>47</v>
      </c>
      <c r="D1" s="188" t="s">
        <v>0</v>
      </c>
      <c r="E1" s="188" t="s">
        <v>1</v>
      </c>
      <c r="F1" s="188" t="s">
        <v>3</v>
      </c>
      <c r="G1" s="187" t="s">
        <v>65</v>
      </c>
      <c r="H1" s="187" t="s">
        <v>66</v>
      </c>
      <c r="I1" s="188" t="s">
        <v>67</v>
      </c>
      <c r="J1" s="188" t="s">
        <v>68</v>
      </c>
      <c r="K1" s="188" t="s">
        <v>69</v>
      </c>
      <c r="L1" s="188" t="s">
        <v>70</v>
      </c>
      <c r="M1" s="188" t="s">
        <v>237</v>
      </c>
      <c r="N1" s="188" t="s">
        <v>251</v>
      </c>
      <c r="O1" s="189" t="s">
        <v>238</v>
      </c>
    </row>
    <row r="2" spans="1:15" ht="16">
      <c r="A2" s="190">
        <v>1</v>
      </c>
      <c r="B2" s="190">
        <v>1</v>
      </c>
      <c r="C2" s="202" t="s">
        <v>55</v>
      </c>
      <c r="D2" s="192" t="s">
        <v>19</v>
      </c>
      <c r="E2" s="193" t="s">
        <v>5</v>
      </c>
      <c r="F2" s="192">
        <v>41</v>
      </c>
      <c r="G2" s="194">
        <v>1</v>
      </c>
      <c r="H2" s="194">
        <v>5</v>
      </c>
      <c r="I2" s="194">
        <v>2</v>
      </c>
      <c r="J2" s="194">
        <v>2</v>
      </c>
      <c r="K2" s="194">
        <v>2</v>
      </c>
      <c r="L2" s="194">
        <v>1</v>
      </c>
      <c r="M2" s="194">
        <v>1.75</v>
      </c>
      <c r="N2" s="194">
        <v>0</v>
      </c>
      <c r="O2" s="195" t="s">
        <v>52</v>
      </c>
    </row>
    <row r="3" spans="1:15" ht="16">
      <c r="A3" s="190">
        <v>1</v>
      </c>
      <c r="B3" s="190">
        <v>1</v>
      </c>
      <c r="C3" s="203" t="s">
        <v>55</v>
      </c>
      <c r="D3" s="193" t="s">
        <v>19</v>
      </c>
      <c r="E3" s="193" t="s">
        <v>5</v>
      </c>
      <c r="F3" s="192">
        <v>41</v>
      </c>
      <c r="G3" s="194">
        <v>2</v>
      </c>
      <c r="H3" s="194">
        <v>3</v>
      </c>
      <c r="I3" s="194">
        <v>1</v>
      </c>
      <c r="J3" s="194">
        <v>1</v>
      </c>
      <c r="K3" s="194">
        <v>1</v>
      </c>
      <c r="L3" s="194">
        <v>2</v>
      </c>
      <c r="M3" s="194">
        <v>1.25</v>
      </c>
      <c r="N3" s="194">
        <v>1</v>
      </c>
      <c r="O3" s="195" t="s">
        <v>52</v>
      </c>
    </row>
    <row r="4" spans="1:15" ht="16">
      <c r="A4" s="190">
        <v>1</v>
      </c>
      <c r="B4" s="190">
        <v>1</v>
      </c>
      <c r="C4" s="203" t="s">
        <v>55</v>
      </c>
      <c r="D4" s="193" t="s">
        <v>19</v>
      </c>
      <c r="E4" s="193" t="s">
        <v>5</v>
      </c>
      <c r="F4" s="192">
        <v>41</v>
      </c>
      <c r="G4" s="194">
        <v>4</v>
      </c>
      <c r="H4" s="194">
        <v>5</v>
      </c>
      <c r="I4" s="194">
        <v>1</v>
      </c>
      <c r="J4" s="194">
        <v>1</v>
      </c>
      <c r="K4" s="194">
        <v>1</v>
      </c>
      <c r="L4" s="194">
        <v>1</v>
      </c>
      <c r="M4" s="194">
        <v>1</v>
      </c>
      <c r="N4" s="194">
        <v>1</v>
      </c>
      <c r="O4" s="195" t="s">
        <v>52</v>
      </c>
    </row>
    <row r="5" spans="1:15" ht="16">
      <c r="A5" s="190">
        <v>1</v>
      </c>
      <c r="B5" s="190">
        <v>1</v>
      </c>
      <c r="C5" s="203" t="s">
        <v>55</v>
      </c>
      <c r="D5" s="193" t="s">
        <v>19</v>
      </c>
      <c r="E5" s="193" t="s">
        <v>5</v>
      </c>
      <c r="F5" s="192">
        <v>41</v>
      </c>
      <c r="G5" s="194">
        <v>1</v>
      </c>
      <c r="H5" s="194">
        <v>3</v>
      </c>
      <c r="I5" s="194">
        <v>2</v>
      </c>
      <c r="J5" s="194">
        <v>1</v>
      </c>
      <c r="K5" s="194">
        <v>1</v>
      </c>
      <c r="L5" s="194">
        <v>2</v>
      </c>
      <c r="M5" s="194">
        <v>1.5</v>
      </c>
      <c r="N5" s="194">
        <v>0.5</v>
      </c>
      <c r="O5" s="195" t="s">
        <v>54</v>
      </c>
    </row>
    <row r="6" spans="1:15" ht="16">
      <c r="A6" s="190">
        <v>1</v>
      </c>
      <c r="B6" s="190">
        <v>1</v>
      </c>
      <c r="C6" s="203" t="s">
        <v>55</v>
      </c>
      <c r="D6" s="193" t="s">
        <v>19</v>
      </c>
      <c r="E6" s="193" t="s">
        <v>5</v>
      </c>
      <c r="F6" s="192">
        <v>41</v>
      </c>
      <c r="G6" s="194">
        <v>2</v>
      </c>
      <c r="H6" s="194">
        <v>4</v>
      </c>
      <c r="I6" s="194">
        <v>2</v>
      </c>
      <c r="J6" s="194">
        <v>2</v>
      </c>
      <c r="K6" s="194">
        <v>2</v>
      </c>
      <c r="L6" s="194">
        <v>2</v>
      </c>
      <c r="M6" s="194">
        <v>2</v>
      </c>
      <c r="N6" s="194">
        <v>0</v>
      </c>
      <c r="O6" s="195" t="s">
        <v>54</v>
      </c>
    </row>
    <row r="7" spans="1:15" ht="16">
      <c r="A7" s="190">
        <v>1</v>
      </c>
      <c r="B7" s="190">
        <v>1</v>
      </c>
      <c r="C7" s="203" t="s">
        <v>55</v>
      </c>
      <c r="D7" s="192" t="s">
        <v>19</v>
      </c>
      <c r="E7" s="193" t="s">
        <v>5</v>
      </c>
      <c r="F7" s="192">
        <v>41</v>
      </c>
      <c r="G7" s="194">
        <v>3</v>
      </c>
      <c r="H7" s="194">
        <v>5</v>
      </c>
      <c r="I7" s="194">
        <v>1</v>
      </c>
      <c r="J7" s="194">
        <v>1</v>
      </c>
      <c r="K7" s="194">
        <v>2</v>
      </c>
      <c r="L7" s="194">
        <v>2</v>
      </c>
      <c r="M7" s="194">
        <v>1.5</v>
      </c>
      <c r="N7" s="194">
        <v>0.5</v>
      </c>
      <c r="O7" s="195" t="s">
        <v>52</v>
      </c>
    </row>
    <row r="8" spans="1:15" ht="16">
      <c r="A8" s="190">
        <v>1</v>
      </c>
      <c r="B8" s="190">
        <v>1</v>
      </c>
      <c r="C8" s="203" t="s">
        <v>55</v>
      </c>
      <c r="D8" s="193" t="s">
        <v>19</v>
      </c>
      <c r="E8" s="193" t="s">
        <v>5</v>
      </c>
      <c r="F8" s="192">
        <v>41</v>
      </c>
      <c r="G8" s="194">
        <v>1</v>
      </c>
      <c r="H8" s="194">
        <v>2</v>
      </c>
      <c r="I8" s="194">
        <v>2</v>
      </c>
      <c r="J8" s="194">
        <v>2</v>
      </c>
      <c r="K8" s="194">
        <v>1</v>
      </c>
      <c r="L8" s="194">
        <v>1</v>
      </c>
      <c r="M8" s="194">
        <v>1.5</v>
      </c>
      <c r="N8" s="194">
        <v>0.5</v>
      </c>
      <c r="O8" s="195" t="s">
        <v>54</v>
      </c>
    </row>
    <row r="9" spans="1:15" ht="16">
      <c r="A9" s="190">
        <v>1</v>
      </c>
      <c r="B9" s="190">
        <v>1</v>
      </c>
      <c r="C9" s="203" t="s">
        <v>55</v>
      </c>
      <c r="D9" s="193" t="s">
        <v>19</v>
      </c>
      <c r="E9" s="193" t="s">
        <v>5</v>
      </c>
      <c r="F9" s="192">
        <v>41</v>
      </c>
      <c r="G9" s="194">
        <v>3</v>
      </c>
      <c r="H9" s="194">
        <v>4</v>
      </c>
      <c r="I9" s="194">
        <v>2</v>
      </c>
      <c r="J9" s="194">
        <v>2</v>
      </c>
      <c r="K9" s="194">
        <v>2</v>
      </c>
      <c r="L9" s="194">
        <v>2</v>
      </c>
      <c r="M9" s="194">
        <v>2</v>
      </c>
      <c r="N9" s="194">
        <v>0</v>
      </c>
      <c r="O9" s="195" t="s">
        <v>54</v>
      </c>
    </row>
    <row r="10" spans="1:15" ht="16">
      <c r="A10" s="190">
        <v>1</v>
      </c>
      <c r="B10" s="190">
        <v>1</v>
      </c>
      <c r="C10" s="203" t="s">
        <v>55</v>
      </c>
      <c r="D10" s="193" t="s">
        <v>19</v>
      </c>
      <c r="E10" s="193" t="s">
        <v>5</v>
      </c>
      <c r="F10" s="192">
        <v>41</v>
      </c>
      <c r="G10" s="194">
        <v>2</v>
      </c>
      <c r="H10" s="194">
        <v>5</v>
      </c>
      <c r="I10" s="194">
        <v>2</v>
      </c>
      <c r="J10" s="194">
        <v>2</v>
      </c>
      <c r="K10" s="194">
        <v>2</v>
      </c>
      <c r="L10" s="194">
        <v>2</v>
      </c>
      <c r="M10" s="194">
        <v>2</v>
      </c>
      <c r="N10" s="194">
        <v>0</v>
      </c>
      <c r="O10" s="195" t="s">
        <v>54</v>
      </c>
    </row>
    <row r="11" spans="1:15" ht="17" thickBot="1">
      <c r="A11" s="190">
        <v>1</v>
      </c>
      <c r="B11" s="190">
        <v>1</v>
      </c>
      <c r="C11" s="204" t="s">
        <v>55</v>
      </c>
      <c r="D11" s="198" t="s">
        <v>19</v>
      </c>
      <c r="E11" s="198" t="s">
        <v>5</v>
      </c>
      <c r="F11" s="199">
        <v>41</v>
      </c>
      <c r="G11" s="200">
        <v>1</v>
      </c>
      <c r="H11" s="200">
        <v>4</v>
      </c>
      <c r="I11" s="200">
        <v>1</v>
      </c>
      <c r="J11" s="200">
        <v>2</v>
      </c>
      <c r="K11" s="194">
        <v>2</v>
      </c>
      <c r="L11" s="194">
        <v>2</v>
      </c>
      <c r="M11" s="194">
        <v>1.75</v>
      </c>
      <c r="N11" s="190">
        <v>0</v>
      </c>
      <c r="O11" s="201" t="s">
        <v>52</v>
      </c>
    </row>
    <row r="12" spans="1:15" ht="16">
      <c r="A12" s="190">
        <v>1</v>
      </c>
      <c r="B12" s="190">
        <v>1</v>
      </c>
      <c r="C12" s="202" t="s">
        <v>55</v>
      </c>
      <c r="D12" s="193" t="s">
        <v>19</v>
      </c>
      <c r="E12" s="193" t="s">
        <v>12</v>
      </c>
      <c r="F12" s="192">
        <v>50</v>
      </c>
      <c r="G12" s="194">
        <v>4</v>
      </c>
      <c r="H12" s="194">
        <v>5</v>
      </c>
      <c r="I12" s="194">
        <v>2</v>
      </c>
      <c r="J12" s="194">
        <v>1</v>
      </c>
      <c r="K12" s="194">
        <v>1</v>
      </c>
      <c r="L12" s="194">
        <v>1</v>
      </c>
      <c r="M12" s="194">
        <v>1.25</v>
      </c>
      <c r="N12" s="194">
        <v>1</v>
      </c>
      <c r="O12" s="195" t="s">
        <v>54</v>
      </c>
    </row>
    <row r="13" spans="1:15" ht="16">
      <c r="A13" s="190">
        <v>1</v>
      </c>
      <c r="B13" s="190">
        <v>1</v>
      </c>
      <c r="C13" s="203" t="s">
        <v>55</v>
      </c>
      <c r="D13" s="193" t="s">
        <v>19</v>
      </c>
      <c r="E13" s="193" t="s">
        <v>12</v>
      </c>
      <c r="F13" s="192">
        <v>50</v>
      </c>
      <c r="G13" s="194">
        <v>1</v>
      </c>
      <c r="H13" s="194">
        <v>2</v>
      </c>
      <c r="I13" s="194">
        <v>1</v>
      </c>
      <c r="J13" s="194">
        <v>1</v>
      </c>
      <c r="K13" s="194">
        <v>1</v>
      </c>
      <c r="L13" s="194">
        <v>1</v>
      </c>
      <c r="M13" s="194">
        <v>1</v>
      </c>
      <c r="N13" s="194">
        <v>1</v>
      </c>
      <c r="O13" s="195" t="s">
        <v>52</v>
      </c>
    </row>
    <row r="14" spans="1:15" ht="16">
      <c r="A14" s="190">
        <v>1</v>
      </c>
      <c r="B14" s="190">
        <v>1</v>
      </c>
      <c r="C14" s="203" t="s">
        <v>55</v>
      </c>
      <c r="D14" s="193" t="s">
        <v>19</v>
      </c>
      <c r="E14" s="193" t="s">
        <v>12</v>
      </c>
      <c r="F14" s="192">
        <v>50</v>
      </c>
      <c r="G14" s="194">
        <v>3</v>
      </c>
      <c r="H14" s="194">
        <v>4</v>
      </c>
      <c r="I14" s="194">
        <v>2</v>
      </c>
      <c r="J14" s="194">
        <v>2</v>
      </c>
      <c r="K14" s="194">
        <v>2</v>
      </c>
      <c r="L14" s="194">
        <v>2</v>
      </c>
      <c r="M14" s="194">
        <v>2</v>
      </c>
      <c r="N14" s="194">
        <v>0</v>
      </c>
      <c r="O14" s="195" t="s">
        <v>54</v>
      </c>
    </row>
    <row r="15" spans="1:15" ht="16">
      <c r="A15" s="190">
        <v>1</v>
      </c>
      <c r="B15" s="190">
        <v>1</v>
      </c>
      <c r="C15" s="203" t="s">
        <v>55</v>
      </c>
      <c r="D15" s="193" t="s">
        <v>19</v>
      </c>
      <c r="E15" s="193" t="s">
        <v>12</v>
      </c>
      <c r="F15" s="192">
        <v>50</v>
      </c>
      <c r="G15" s="194">
        <v>2</v>
      </c>
      <c r="H15" s="194">
        <v>5</v>
      </c>
      <c r="I15" s="194">
        <v>1</v>
      </c>
      <c r="J15" s="194">
        <v>1</v>
      </c>
      <c r="K15" s="194">
        <v>2</v>
      </c>
      <c r="L15" s="194">
        <v>1</v>
      </c>
      <c r="M15" s="194">
        <v>1.25</v>
      </c>
      <c r="N15" s="194">
        <v>1</v>
      </c>
      <c r="O15" s="195" t="s">
        <v>54</v>
      </c>
    </row>
    <row r="16" spans="1:15" ht="16">
      <c r="A16" s="190">
        <v>1</v>
      </c>
      <c r="B16" s="190">
        <v>1</v>
      </c>
      <c r="C16" s="203" t="s">
        <v>55</v>
      </c>
      <c r="D16" s="193" t="s">
        <v>19</v>
      </c>
      <c r="E16" s="193" t="s">
        <v>12</v>
      </c>
      <c r="F16" s="192">
        <v>50</v>
      </c>
      <c r="G16" s="194">
        <v>1</v>
      </c>
      <c r="H16" s="194">
        <v>3</v>
      </c>
      <c r="I16" s="194">
        <v>1</v>
      </c>
      <c r="J16" s="194">
        <v>1</v>
      </c>
      <c r="K16" s="194">
        <v>1</v>
      </c>
      <c r="L16" s="194">
        <v>1</v>
      </c>
      <c r="M16" s="194">
        <v>1</v>
      </c>
      <c r="N16" s="194">
        <v>1</v>
      </c>
      <c r="O16" s="195" t="s">
        <v>54</v>
      </c>
    </row>
    <row r="17" spans="1:15" ht="16">
      <c r="A17" s="190">
        <v>1</v>
      </c>
      <c r="B17" s="190">
        <v>1</v>
      </c>
      <c r="C17" s="203" t="s">
        <v>55</v>
      </c>
      <c r="D17" s="193" t="s">
        <v>19</v>
      </c>
      <c r="E17" s="193" t="s">
        <v>12</v>
      </c>
      <c r="F17" s="192">
        <v>50</v>
      </c>
      <c r="G17" s="194">
        <v>2</v>
      </c>
      <c r="H17" s="194">
        <v>4</v>
      </c>
      <c r="I17" s="194">
        <v>2</v>
      </c>
      <c r="J17" s="194">
        <v>2</v>
      </c>
      <c r="K17" s="194">
        <v>2</v>
      </c>
      <c r="L17" s="194">
        <v>1</v>
      </c>
      <c r="M17" s="194">
        <v>1.75</v>
      </c>
      <c r="N17" s="194">
        <v>0</v>
      </c>
      <c r="O17" s="195" t="s">
        <v>54</v>
      </c>
    </row>
    <row r="18" spans="1:15" ht="16">
      <c r="A18" s="190">
        <v>1</v>
      </c>
      <c r="B18" s="190">
        <v>1</v>
      </c>
      <c r="C18" s="203" t="s">
        <v>55</v>
      </c>
      <c r="D18" s="193" t="s">
        <v>19</v>
      </c>
      <c r="E18" s="193" t="s">
        <v>12</v>
      </c>
      <c r="F18" s="192">
        <v>50</v>
      </c>
      <c r="G18" s="194">
        <v>3</v>
      </c>
      <c r="H18" s="194">
        <v>5</v>
      </c>
      <c r="I18" s="194">
        <v>1</v>
      </c>
      <c r="J18" s="194">
        <v>2</v>
      </c>
      <c r="K18" s="194">
        <v>2</v>
      </c>
      <c r="L18" s="194">
        <v>2</v>
      </c>
      <c r="M18" s="194">
        <v>1.75</v>
      </c>
      <c r="N18" s="194">
        <v>0</v>
      </c>
      <c r="O18" s="195" t="s">
        <v>52</v>
      </c>
    </row>
    <row r="19" spans="1:15" ht="16">
      <c r="A19" s="190">
        <v>1</v>
      </c>
      <c r="B19" s="190">
        <v>1</v>
      </c>
      <c r="C19" s="203" t="s">
        <v>55</v>
      </c>
      <c r="D19" s="193" t="s">
        <v>19</v>
      </c>
      <c r="E19" s="193" t="s">
        <v>12</v>
      </c>
      <c r="F19" s="192">
        <v>50</v>
      </c>
      <c r="G19" s="194">
        <v>1</v>
      </c>
      <c r="H19" s="194">
        <v>4</v>
      </c>
      <c r="I19" s="194">
        <v>1</v>
      </c>
      <c r="J19" s="194">
        <v>1</v>
      </c>
      <c r="K19" s="194">
        <v>1</v>
      </c>
      <c r="L19" s="194">
        <v>1</v>
      </c>
      <c r="M19" s="194">
        <v>1</v>
      </c>
      <c r="N19" s="194">
        <v>1</v>
      </c>
      <c r="O19" s="195" t="s">
        <v>54</v>
      </c>
    </row>
    <row r="20" spans="1:15" ht="16">
      <c r="A20" s="190">
        <v>1</v>
      </c>
      <c r="B20" s="190">
        <v>1</v>
      </c>
      <c r="C20" s="203" t="s">
        <v>55</v>
      </c>
      <c r="D20" s="193" t="s">
        <v>19</v>
      </c>
      <c r="E20" s="193" t="s">
        <v>12</v>
      </c>
      <c r="F20" s="192">
        <v>50</v>
      </c>
      <c r="G20" s="194">
        <v>2</v>
      </c>
      <c r="H20" s="194">
        <v>3</v>
      </c>
      <c r="I20" s="194">
        <v>2</v>
      </c>
      <c r="J20" s="194">
        <v>2</v>
      </c>
      <c r="K20" s="194">
        <v>2</v>
      </c>
      <c r="L20" s="194">
        <v>2</v>
      </c>
      <c r="M20" s="194">
        <v>2</v>
      </c>
      <c r="N20" s="194">
        <v>0</v>
      </c>
      <c r="O20" s="195" t="s">
        <v>54</v>
      </c>
    </row>
    <row r="21" spans="1:15" ht="17" thickBot="1">
      <c r="A21" s="190">
        <v>1</v>
      </c>
      <c r="B21" s="190">
        <v>1</v>
      </c>
      <c r="C21" s="204" t="s">
        <v>55</v>
      </c>
      <c r="D21" s="198" t="s">
        <v>19</v>
      </c>
      <c r="E21" s="198" t="s">
        <v>12</v>
      </c>
      <c r="F21" s="199">
        <v>50</v>
      </c>
      <c r="G21" s="200">
        <v>1</v>
      </c>
      <c r="H21" s="200">
        <v>5</v>
      </c>
      <c r="I21" s="200">
        <v>1</v>
      </c>
      <c r="J21" s="200">
        <v>1</v>
      </c>
      <c r="K21" s="200">
        <v>1</v>
      </c>
      <c r="L21" s="200">
        <v>1</v>
      </c>
      <c r="M21" s="194">
        <v>1</v>
      </c>
      <c r="N21" s="190">
        <v>1</v>
      </c>
      <c r="O21" s="201" t="s">
        <v>52</v>
      </c>
    </row>
    <row r="22" spans="1:15" ht="16">
      <c r="A22" s="190">
        <v>1</v>
      </c>
      <c r="B22" s="190">
        <v>1</v>
      </c>
      <c r="C22" s="191" t="s">
        <v>51</v>
      </c>
      <c r="D22" s="193" t="s">
        <v>19</v>
      </c>
      <c r="E22" s="193" t="s">
        <v>5</v>
      </c>
      <c r="F22" s="192">
        <v>77</v>
      </c>
      <c r="G22" s="194">
        <v>2</v>
      </c>
      <c r="H22" s="194">
        <v>4</v>
      </c>
      <c r="I22" s="194">
        <v>1</v>
      </c>
      <c r="J22" s="194">
        <v>1</v>
      </c>
      <c r="K22" s="194">
        <v>1</v>
      </c>
      <c r="L22" s="194">
        <v>1</v>
      </c>
      <c r="M22" s="194">
        <v>1</v>
      </c>
      <c r="N22" s="194">
        <v>1</v>
      </c>
      <c r="O22" s="195" t="s">
        <v>52</v>
      </c>
    </row>
    <row r="23" spans="1:15" ht="16">
      <c r="A23" s="190">
        <v>1</v>
      </c>
      <c r="B23" s="190">
        <v>1</v>
      </c>
      <c r="C23" s="196" t="s">
        <v>51</v>
      </c>
      <c r="D23" s="193" t="s">
        <v>19</v>
      </c>
      <c r="E23" s="193" t="s">
        <v>5</v>
      </c>
      <c r="F23" s="192">
        <v>77</v>
      </c>
      <c r="G23" s="194">
        <v>1</v>
      </c>
      <c r="H23" s="194">
        <v>2</v>
      </c>
      <c r="I23" s="194">
        <v>2</v>
      </c>
      <c r="J23" s="194">
        <v>2</v>
      </c>
      <c r="K23" s="194">
        <v>2</v>
      </c>
      <c r="L23" s="194">
        <v>2</v>
      </c>
      <c r="M23" s="194">
        <v>2</v>
      </c>
      <c r="N23" s="194">
        <v>0</v>
      </c>
      <c r="O23" s="195" t="s">
        <v>52</v>
      </c>
    </row>
    <row r="24" spans="1:15" ht="16">
      <c r="A24" s="190">
        <v>1</v>
      </c>
      <c r="B24" s="190">
        <v>1</v>
      </c>
      <c r="C24" s="196" t="s">
        <v>51</v>
      </c>
      <c r="D24" s="193" t="s">
        <v>19</v>
      </c>
      <c r="E24" s="193" t="s">
        <v>5</v>
      </c>
      <c r="F24" s="192">
        <v>77</v>
      </c>
      <c r="G24" s="194">
        <v>3</v>
      </c>
      <c r="H24" s="194">
        <v>4</v>
      </c>
      <c r="I24" s="194">
        <v>1</v>
      </c>
      <c r="J24" s="194">
        <v>1</v>
      </c>
      <c r="K24" s="194">
        <v>1</v>
      </c>
      <c r="L24" s="194">
        <v>1</v>
      </c>
      <c r="M24" s="194">
        <v>1</v>
      </c>
      <c r="N24" s="194">
        <v>1</v>
      </c>
      <c r="O24" s="195" t="s">
        <v>52</v>
      </c>
    </row>
    <row r="25" spans="1:15" ht="16">
      <c r="A25" s="190">
        <v>1</v>
      </c>
      <c r="B25" s="190">
        <v>1</v>
      </c>
      <c r="C25" s="196" t="s">
        <v>51</v>
      </c>
      <c r="D25" s="193" t="s">
        <v>19</v>
      </c>
      <c r="E25" s="193" t="s">
        <v>5</v>
      </c>
      <c r="F25" s="192">
        <v>77</v>
      </c>
      <c r="G25" s="194">
        <v>2</v>
      </c>
      <c r="H25" s="194">
        <v>3</v>
      </c>
      <c r="I25" s="194">
        <v>2</v>
      </c>
      <c r="J25" s="194">
        <v>2</v>
      </c>
      <c r="K25" s="194">
        <v>1</v>
      </c>
      <c r="L25" s="194">
        <v>1</v>
      </c>
      <c r="M25" s="194">
        <v>1.5</v>
      </c>
      <c r="N25" s="194">
        <v>0.5</v>
      </c>
      <c r="O25" s="195" t="s">
        <v>54</v>
      </c>
    </row>
    <row r="26" spans="1:15" ht="16">
      <c r="A26" s="190">
        <v>1</v>
      </c>
      <c r="B26" s="190">
        <v>1</v>
      </c>
      <c r="C26" s="196" t="s">
        <v>51</v>
      </c>
      <c r="D26" s="193" t="s">
        <v>19</v>
      </c>
      <c r="E26" s="193" t="s">
        <v>5</v>
      </c>
      <c r="F26" s="192">
        <v>77</v>
      </c>
      <c r="G26" s="194">
        <v>1</v>
      </c>
      <c r="H26" s="194">
        <v>4</v>
      </c>
      <c r="I26" s="194">
        <v>2</v>
      </c>
      <c r="J26" s="194">
        <v>1</v>
      </c>
      <c r="K26" s="194">
        <v>2</v>
      </c>
      <c r="L26" s="194">
        <v>2</v>
      </c>
      <c r="M26" s="194">
        <v>1.75</v>
      </c>
      <c r="N26" s="194">
        <v>0</v>
      </c>
      <c r="O26" s="195" t="s">
        <v>54</v>
      </c>
    </row>
    <row r="27" spans="1:15" ht="16">
      <c r="A27" s="190">
        <v>1</v>
      </c>
      <c r="B27" s="190">
        <v>1</v>
      </c>
      <c r="C27" s="196" t="s">
        <v>51</v>
      </c>
      <c r="D27" s="193" t="s">
        <v>19</v>
      </c>
      <c r="E27" s="193" t="s">
        <v>5</v>
      </c>
      <c r="F27" s="192">
        <v>77</v>
      </c>
      <c r="G27" s="194">
        <v>1</v>
      </c>
      <c r="H27" s="194">
        <v>3</v>
      </c>
      <c r="I27" s="194">
        <v>1</v>
      </c>
      <c r="J27" s="194">
        <v>1</v>
      </c>
      <c r="K27" s="194">
        <v>2</v>
      </c>
      <c r="L27" s="194">
        <v>2</v>
      </c>
      <c r="M27" s="194">
        <v>1.5</v>
      </c>
      <c r="N27" s="194">
        <v>0.5</v>
      </c>
      <c r="O27" s="195" t="s">
        <v>52</v>
      </c>
    </row>
    <row r="28" spans="1:15" ht="16">
      <c r="A28" s="190">
        <v>1</v>
      </c>
      <c r="B28" s="190">
        <v>1</v>
      </c>
      <c r="C28" s="196" t="s">
        <v>51</v>
      </c>
      <c r="D28" s="193" t="s">
        <v>19</v>
      </c>
      <c r="E28" s="193" t="s">
        <v>12</v>
      </c>
      <c r="F28" s="192">
        <v>158</v>
      </c>
      <c r="G28" s="194">
        <v>1</v>
      </c>
      <c r="H28" s="194">
        <v>4</v>
      </c>
      <c r="I28" s="194">
        <v>1</v>
      </c>
      <c r="J28" s="194">
        <v>1</v>
      </c>
      <c r="K28" s="194">
        <v>1</v>
      </c>
      <c r="L28" s="194">
        <v>1</v>
      </c>
      <c r="M28" s="194">
        <v>1</v>
      </c>
      <c r="N28" s="194">
        <v>1</v>
      </c>
      <c r="O28" s="195" t="s">
        <v>54</v>
      </c>
    </row>
    <row r="29" spans="1:15" ht="16">
      <c r="A29" s="190">
        <v>1</v>
      </c>
      <c r="B29" s="190">
        <v>1</v>
      </c>
      <c r="C29" s="196" t="s">
        <v>51</v>
      </c>
      <c r="D29" s="193" t="s">
        <v>19</v>
      </c>
      <c r="E29" s="193" t="s">
        <v>12</v>
      </c>
      <c r="F29" s="192">
        <v>158</v>
      </c>
      <c r="G29" s="194">
        <v>2</v>
      </c>
      <c r="H29" s="194">
        <v>3</v>
      </c>
      <c r="I29" s="194">
        <v>1</v>
      </c>
      <c r="J29" s="194">
        <v>2</v>
      </c>
      <c r="K29" s="194">
        <v>1</v>
      </c>
      <c r="L29" s="194">
        <v>1</v>
      </c>
      <c r="M29" s="194">
        <v>1.25</v>
      </c>
      <c r="N29" s="194">
        <v>1</v>
      </c>
      <c r="O29" s="195" t="s">
        <v>54</v>
      </c>
    </row>
    <row r="30" spans="1:15" ht="16">
      <c r="A30" s="190">
        <v>1</v>
      </c>
      <c r="B30" s="190">
        <v>1</v>
      </c>
      <c r="C30" s="196" t="s">
        <v>51</v>
      </c>
      <c r="D30" s="193" t="s">
        <v>19</v>
      </c>
      <c r="E30" s="193" t="s">
        <v>12</v>
      </c>
      <c r="F30" s="192">
        <v>158</v>
      </c>
      <c r="G30" s="194">
        <v>4</v>
      </c>
      <c r="H30" s="194">
        <v>5</v>
      </c>
      <c r="I30" s="194">
        <v>2</v>
      </c>
      <c r="J30" s="194">
        <v>2</v>
      </c>
      <c r="K30" s="194">
        <v>2</v>
      </c>
      <c r="L30" s="194">
        <v>2</v>
      </c>
      <c r="M30" s="194">
        <v>2</v>
      </c>
      <c r="N30" s="194">
        <v>0</v>
      </c>
      <c r="O30" s="195" t="s">
        <v>54</v>
      </c>
    </row>
    <row r="31" spans="1:15" ht="17" thickBot="1">
      <c r="A31" s="190">
        <v>1</v>
      </c>
      <c r="B31" s="190">
        <v>1</v>
      </c>
      <c r="C31" s="197" t="s">
        <v>51</v>
      </c>
      <c r="D31" s="198" t="s">
        <v>19</v>
      </c>
      <c r="E31" s="198" t="s">
        <v>12</v>
      </c>
      <c r="F31" s="199">
        <v>158</v>
      </c>
      <c r="G31" s="200">
        <v>1</v>
      </c>
      <c r="H31" s="200">
        <v>2</v>
      </c>
      <c r="I31" s="200">
        <v>2</v>
      </c>
      <c r="J31" s="200">
        <v>2</v>
      </c>
      <c r="K31" s="200">
        <v>2</v>
      </c>
      <c r="L31" s="200">
        <v>2</v>
      </c>
      <c r="M31" s="194">
        <v>2</v>
      </c>
      <c r="N31" s="190">
        <v>0</v>
      </c>
      <c r="O31" s="201" t="s">
        <v>52</v>
      </c>
    </row>
    <row r="32" spans="1:15" ht="16">
      <c r="A32" s="190">
        <v>1</v>
      </c>
      <c r="B32" s="190">
        <v>1</v>
      </c>
      <c r="C32" s="191" t="s">
        <v>51</v>
      </c>
      <c r="D32" s="193" t="s">
        <v>19</v>
      </c>
      <c r="E32" s="193" t="s">
        <v>12</v>
      </c>
      <c r="F32" s="192">
        <v>158</v>
      </c>
      <c r="G32" s="194">
        <v>3</v>
      </c>
      <c r="H32" s="194">
        <v>5</v>
      </c>
      <c r="I32" s="194">
        <v>2</v>
      </c>
      <c r="J32" s="194">
        <v>2</v>
      </c>
      <c r="K32" s="194">
        <v>2</v>
      </c>
      <c r="L32" s="194">
        <v>2</v>
      </c>
      <c r="M32" s="194">
        <v>2</v>
      </c>
      <c r="N32" s="194">
        <v>0</v>
      </c>
      <c r="O32" s="195" t="s">
        <v>52</v>
      </c>
    </row>
    <row r="33" spans="1:15" ht="16">
      <c r="A33" s="190">
        <v>1</v>
      </c>
      <c r="B33" s="190">
        <v>1</v>
      </c>
      <c r="C33" s="196" t="s">
        <v>51</v>
      </c>
      <c r="D33" s="193" t="s">
        <v>19</v>
      </c>
      <c r="E33" s="193" t="s">
        <v>12</v>
      </c>
      <c r="F33" s="192">
        <v>158</v>
      </c>
      <c r="G33" s="194">
        <v>2</v>
      </c>
      <c r="H33" s="194">
        <v>4</v>
      </c>
      <c r="I33" s="194">
        <v>1</v>
      </c>
      <c r="J33" s="194">
        <v>1</v>
      </c>
      <c r="K33" s="194">
        <v>1</v>
      </c>
      <c r="L33" s="194">
        <v>1</v>
      </c>
      <c r="M33" s="194">
        <v>1</v>
      </c>
      <c r="N33" s="194">
        <v>1</v>
      </c>
      <c r="O33" s="195" t="s">
        <v>54</v>
      </c>
    </row>
    <row r="34" spans="1:15" ht="16">
      <c r="A34" s="190">
        <v>1</v>
      </c>
      <c r="B34" s="190">
        <v>1</v>
      </c>
      <c r="C34" s="196" t="s">
        <v>51</v>
      </c>
      <c r="D34" s="193" t="s">
        <v>19</v>
      </c>
      <c r="E34" s="193" t="s">
        <v>12</v>
      </c>
      <c r="F34" s="192">
        <v>158</v>
      </c>
      <c r="G34" s="194">
        <v>1</v>
      </c>
      <c r="H34" s="194">
        <v>5</v>
      </c>
      <c r="I34" s="194">
        <v>1</v>
      </c>
      <c r="J34" s="194">
        <v>2</v>
      </c>
      <c r="K34" s="194">
        <v>2</v>
      </c>
      <c r="L34" s="194">
        <v>2</v>
      </c>
      <c r="M34" s="194">
        <v>1.75</v>
      </c>
      <c r="N34" s="194">
        <v>0</v>
      </c>
      <c r="O34" s="195" t="s">
        <v>54</v>
      </c>
    </row>
    <row r="35" spans="1:15" ht="16">
      <c r="A35" s="190">
        <v>1</v>
      </c>
      <c r="B35" s="190">
        <v>1</v>
      </c>
      <c r="C35" s="196" t="s">
        <v>51</v>
      </c>
      <c r="D35" s="193" t="s">
        <v>19</v>
      </c>
      <c r="E35" s="193" t="s">
        <v>12</v>
      </c>
      <c r="F35" s="192">
        <v>158</v>
      </c>
      <c r="G35" s="194">
        <v>3</v>
      </c>
      <c r="H35" s="194">
        <v>4</v>
      </c>
      <c r="I35" s="194">
        <v>0</v>
      </c>
      <c r="J35" s="194">
        <v>1</v>
      </c>
      <c r="K35" s="194">
        <v>1</v>
      </c>
      <c r="L35" s="194">
        <v>1</v>
      </c>
      <c r="M35" s="194">
        <v>0.75</v>
      </c>
      <c r="N35" s="194">
        <v>1</v>
      </c>
      <c r="O35" s="195" t="s">
        <v>52</v>
      </c>
    </row>
    <row r="36" spans="1:15" ht="16">
      <c r="A36" s="190">
        <v>1</v>
      </c>
      <c r="B36" s="190">
        <v>1</v>
      </c>
      <c r="C36" s="196" t="s">
        <v>51</v>
      </c>
      <c r="D36" s="193" t="s">
        <v>19</v>
      </c>
      <c r="E36" s="193" t="s">
        <v>12</v>
      </c>
      <c r="F36" s="192">
        <v>158</v>
      </c>
      <c r="G36" s="194">
        <v>2</v>
      </c>
      <c r="H36" s="194">
        <v>5</v>
      </c>
      <c r="I36" s="194">
        <v>1</v>
      </c>
      <c r="J36" s="194">
        <v>2</v>
      </c>
      <c r="K36" s="194">
        <v>1</v>
      </c>
      <c r="L36" s="194">
        <v>1</v>
      </c>
      <c r="M36" s="194">
        <v>1.25</v>
      </c>
      <c r="N36" s="194">
        <v>1</v>
      </c>
      <c r="O36" s="195" t="s">
        <v>54</v>
      </c>
    </row>
    <row r="37" spans="1:15" ht="16">
      <c r="A37" s="190">
        <v>1</v>
      </c>
      <c r="B37" s="190">
        <v>1</v>
      </c>
      <c r="C37" s="196" t="s">
        <v>51</v>
      </c>
      <c r="D37" s="193" t="s">
        <v>19</v>
      </c>
      <c r="E37" s="193" t="s">
        <v>12</v>
      </c>
      <c r="F37" s="192">
        <v>158</v>
      </c>
      <c r="G37" s="194">
        <v>1</v>
      </c>
      <c r="H37" s="194">
        <v>3</v>
      </c>
      <c r="I37" s="194">
        <v>1</v>
      </c>
      <c r="J37" s="194">
        <v>1</v>
      </c>
      <c r="K37" s="194">
        <v>1</v>
      </c>
      <c r="L37" s="194">
        <v>1</v>
      </c>
      <c r="M37" s="194">
        <v>1</v>
      </c>
      <c r="N37" s="194">
        <v>1</v>
      </c>
      <c r="O37" s="195" t="s">
        <v>54</v>
      </c>
    </row>
    <row r="38" spans="1:15" ht="16">
      <c r="A38" s="190">
        <v>1</v>
      </c>
      <c r="B38" s="190">
        <v>1</v>
      </c>
      <c r="C38" s="196" t="s">
        <v>51</v>
      </c>
      <c r="D38" s="193" t="s">
        <v>4</v>
      </c>
      <c r="E38" s="193" t="s">
        <v>5</v>
      </c>
      <c r="F38" s="192">
        <v>173</v>
      </c>
      <c r="G38" s="194">
        <v>2</v>
      </c>
      <c r="H38" s="194">
        <v>3</v>
      </c>
      <c r="I38" s="194">
        <v>1</v>
      </c>
      <c r="J38" s="194">
        <v>2</v>
      </c>
      <c r="K38" s="194">
        <v>2</v>
      </c>
      <c r="L38" s="194">
        <v>1</v>
      </c>
      <c r="M38" s="194">
        <v>1.5</v>
      </c>
      <c r="N38" s="194">
        <v>0.5</v>
      </c>
      <c r="O38" s="195" t="s">
        <v>52</v>
      </c>
    </row>
    <row r="39" spans="1:15" ht="16">
      <c r="A39" s="190">
        <v>1</v>
      </c>
      <c r="B39" s="190">
        <v>1</v>
      </c>
      <c r="C39" s="196" t="s">
        <v>51</v>
      </c>
      <c r="D39" s="193" t="s">
        <v>4</v>
      </c>
      <c r="E39" s="193" t="s">
        <v>5</v>
      </c>
      <c r="F39" s="192">
        <v>173</v>
      </c>
      <c r="G39" s="194">
        <v>1</v>
      </c>
      <c r="H39" s="194">
        <v>5</v>
      </c>
      <c r="I39" s="194">
        <v>2</v>
      </c>
      <c r="J39" s="194">
        <v>2</v>
      </c>
      <c r="K39" s="194">
        <v>2</v>
      </c>
      <c r="L39" s="194">
        <v>2</v>
      </c>
      <c r="M39" s="194">
        <v>2</v>
      </c>
      <c r="N39" s="194">
        <v>0</v>
      </c>
      <c r="O39" s="195" t="s">
        <v>52</v>
      </c>
    </row>
    <row r="40" spans="1:15" ht="16">
      <c r="A40" s="190">
        <v>1</v>
      </c>
      <c r="B40" s="190">
        <v>1</v>
      </c>
      <c r="C40" s="196" t="s">
        <v>51</v>
      </c>
      <c r="D40" s="193" t="s">
        <v>4</v>
      </c>
      <c r="E40" s="193" t="s">
        <v>5</v>
      </c>
      <c r="F40" s="192">
        <v>173</v>
      </c>
      <c r="G40" s="194">
        <v>3</v>
      </c>
      <c r="H40" s="194">
        <v>4</v>
      </c>
      <c r="I40" s="194">
        <v>2</v>
      </c>
      <c r="J40" s="194">
        <v>2</v>
      </c>
      <c r="K40" s="194">
        <v>2</v>
      </c>
      <c r="L40" s="194">
        <v>2</v>
      </c>
      <c r="M40" s="194">
        <v>2</v>
      </c>
      <c r="N40" s="194">
        <v>0</v>
      </c>
      <c r="O40" s="195" t="s">
        <v>54</v>
      </c>
    </row>
    <row r="41" spans="1:15" ht="17" thickBot="1">
      <c r="A41" s="190">
        <v>1</v>
      </c>
      <c r="B41" s="190">
        <v>1</v>
      </c>
      <c r="C41" s="197" t="s">
        <v>51</v>
      </c>
      <c r="D41" s="198" t="s">
        <v>4</v>
      </c>
      <c r="E41" s="198" t="s">
        <v>5</v>
      </c>
      <c r="F41" s="199">
        <v>173</v>
      </c>
      <c r="G41" s="200">
        <v>1</v>
      </c>
      <c r="H41" s="200">
        <v>2</v>
      </c>
      <c r="I41" s="200">
        <v>1</v>
      </c>
      <c r="J41" s="200">
        <v>2</v>
      </c>
      <c r="K41" s="200">
        <v>2</v>
      </c>
      <c r="L41" s="200">
        <v>2</v>
      </c>
      <c r="M41" s="194">
        <v>1.75</v>
      </c>
      <c r="N41" s="190">
        <v>0</v>
      </c>
      <c r="O41" s="201" t="s">
        <v>52</v>
      </c>
    </row>
    <row r="42" spans="1:15" ht="16">
      <c r="A42" s="190">
        <v>1</v>
      </c>
      <c r="B42" s="190">
        <v>1</v>
      </c>
      <c r="C42" s="191" t="s">
        <v>51</v>
      </c>
      <c r="D42" s="193" t="s">
        <v>4</v>
      </c>
      <c r="E42" s="193" t="s">
        <v>5</v>
      </c>
      <c r="F42" s="192">
        <v>173</v>
      </c>
      <c r="G42" s="194">
        <v>4</v>
      </c>
      <c r="H42" s="194">
        <v>5</v>
      </c>
      <c r="I42" s="194">
        <v>2</v>
      </c>
      <c r="J42" s="194">
        <v>2</v>
      </c>
      <c r="K42" s="194">
        <v>2</v>
      </c>
      <c r="L42" s="194">
        <v>2</v>
      </c>
      <c r="M42" s="194">
        <v>2</v>
      </c>
      <c r="N42" s="194">
        <v>0</v>
      </c>
      <c r="O42" s="195" t="s">
        <v>52</v>
      </c>
    </row>
    <row r="43" spans="1:15" ht="16">
      <c r="A43" s="190">
        <v>1</v>
      </c>
      <c r="B43" s="190">
        <v>1</v>
      </c>
      <c r="C43" s="196" t="s">
        <v>51</v>
      </c>
      <c r="D43" s="193" t="s">
        <v>4</v>
      </c>
      <c r="E43" s="193" t="s">
        <v>5</v>
      </c>
      <c r="F43" s="192">
        <v>173</v>
      </c>
      <c r="G43" s="194">
        <v>1</v>
      </c>
      <c r="H43" s="194">
        <v>3</v>
      </c>
      <c r="I43" s="194">
        <v>2</v>
      </c>
      <c r="J43" s="194">
        <v>2</v>
      </c>
      <c r="K43" s="194">
        <v>2</v>
      </c>
      <c r="L43" s="194">
        <v>2</v>
      </c>
      <c r="M43" s="194">
        <v>2</v>
      </c>
      <c r="N43" s="194">
        <v>0</v>
      </c>
      <c r="O43" s="195" t="s">
        <v>52</v>
      </c>
    </row>
    <row r="44" spans="1:15" ht="16">
      <c r="A44" s="190">
        <v>1</v>
      </c>
      <c r="B44" s="190">
        <v>1</v>
      </c>
      <c r="C44" s="196" t="s">
        <v>51</v>
      </c>
      <c r="D44" s="193" t="s">
        <v>4</v>
      </c>
      <c r="E44" s="193" t="s">
        <v>5</v>
      </c>
      <c r="F44" s="192">
        <v>173</v>
      </c>
      <c r="G44" s="194">
        <v>2</v>
      </c>
      <c r="H44" s="194">
        <v>4</v>
      </c>
      <c r="I44" s="194">
        <v>1</v>
      </c>
      <c r="J44" s="194">
        <v>1</v>
      </c>
      <c r="K44" s="194">
        <v>2</v>
      </c>
      <c r="L44" s="194">
        <v>2</v>
      </c>
      <c r="M44" s="194">
        <v>1.5</v>
      </c>
      <c r="N44" s="194">
        <v>0.5</v>
      </c>
      <c r="O44" s="195" t="s">
        <v>52</v>
      </c>
    </row>
    <row r="45" spans="1:15" ht="16">
      <c r="A45" s="190">
        <v>1</v>
      </c>
      <c r="B45" s="190">
        <v>1</v>
      </c>
      <c r="C45" s="196" t="s">
        <v>51</v>
      </c>
      <c r="D45" s="193" t="s">
        <v>4</v>
      </c>
      <c r="E45" s="193" t="s">
        <v>5</v>
      </c>
      <c r="F45" s="192">
        <v>173</v>
      </c>
      <c r="G45" s="194">
        <v>3</v>
      </c>
      <c r="H45" s="194">
        <v>5</v>
      </c>
      <c r="I45" s="194">
        <v>2</v>
      </c>
      <c r="J45" s="194">
        <v>2</v>
      </c>
      <c r="K45" s="194">
        <v>2</v>
      </c>
      <c r="L45" s="194">
        <v>2</v>
      </c>
      <c r="M45" s="194">
        <v>2</v>
      </c>
      <c r="N45" s="194">
        <v>0</v>
      </c>
      <c r="O45" s="195" t="s">
        <v>52</v>
      </c>
    </row>
    <row r="46" spans="1:15" ht="16">
      <c r="A46" s="190">
        <v>1</v>
      </c>
      <c r="B46" s="190">
        <v>1</v>
      </c>
      <c r="C46" s="196" t="s">
        <v>51</v>
      </c>
      <c r="D46" s="193" t="s">
        <v>4</v>
      </c>
      <c r="E46" s="193" t="s">
        <v>5</v>
      </c>
      <c r="F46" s="192">
        <v>173</v>
      </c>
      <c r="G46" s="194">
        <v>1</v>
      </c>
      <c r="H46" s="194">
        <v>4</v>
      </c>
      <c r="I46" s="194">
        <v>2</v>
      </c>
      <c r="J46" s="194">
        <v>1</v>
      </c>
      <c r="K46" s="194">
        <v>2</v>
      </c>
      <c r="L46" s="194">
        <v>2</v>
      </c>
      <c r="M46" s="194">
        <v>1.75</v>
      </c>
      <c r="N46" s="194">
        <v>0</v>
      </c>
      <c r="O46" s="195" t="s">
        <v>54</v>
      </c>
    </row>
    <row r="47" spans="1:15" ht="17" thickBot="1">
      <c r="A47" s="190">
        <v>1</v>
      </c>
      <c r="B47" s="190">
        <v>1</v>
      </c>
      <c r="C47" s="197" t="s">
        <v>51</v>
      </c>
      <c r="D47" s="198" t="s">
        <v>4</v>
      </c>
      <c r="E47" s="198" t="s">
        <v>5</v>
      </c>
      <c r="F47" s="199">
        <v>173</v>
      </c>
      <c r="G47" s="200">
        <v>2</v>
      </c>
      <c r="H47" s="200">
        <v>5</v>
      </c>
      <c r="I47" s="200">
        <v>2</v>
      </c>
      <c r="J47" s="200">
        <v>2</v>
      </c>
      <c r="K47" s="200">
        <v>2</v>
      </c>
      <c r="L47" s="200">
        <v>2</v>
      </c>
      <c r="M47" s="194">
        <v>2</v>
      </c>
      <c r="N47" s="190">
        <v>0</v>
      </c>
      <c r="O47" s="201" t="s">
        <v>52</v>
      </c>
    </row>
    <row r="48" spans="1:15" ht="16">
      <c r="A48" s="190">
        <v>1</v>
      </c>
      <c r="B48" s="190">
        <v>1</v>
      </c>
      <c r="C48" s="202" t="s">
        <v>55</v>
      </c>
      <c r="D48" s="193" t="s">
        <v>4</v>
      </c>
      <c r="E48" s="193" t="s">
        <v>12</v>
      </c>
      <c r="F48" s="192">
        <v>182</v>
      </c>
      <c r="G48" s="194">
        <v>2</v>
      </c>
      <c r="H48" s="194">
        <v>5</v>
      </c>
      <c r="I48" s="194">
        <v>1</v>
      </c>
      <c r="J48" s="194">
        <v>1</v>
      </c>
      <c r="K48" s="194">
        <v>1</v>
      </c>
      <c r="L48" s="194">
        <v>1</v>
      </c>
      <c r="M48" s="194">
        <v>1</v>
      </c>
      <c r="N48" s="194">
        <v>1</v>
      </c>
      <c r="O48" s="195" t="s">
        <v>54</v>
      </c>
    </row>
    <row r="49" spans="1:15" ht="16">
      <c r="A49" s="190">
        <v>1</v>
      </c>
      <c r="B49" s="190">
        <v>1</v>
      </c>
      <c r="C49" s="203" t="s">
        <v>55</v>
      </c>
      <c r="D49" s="193" t="s">
        <v>4</v>
      </c>
      <c r="E49" s="193" t="s">
        <v>12</v>
      </c>
      <c r="F49" s="192">
        <v>182</v>
      </c>
      <c r="G49" s="194">
        <v>1</v>
      </c>
      <c r="H49" s="194">
        <v>3</v>
      </c>
      <c r="I49" s="194">
        <v>1</v>
      </c>
      <c r="J49" s="194">
        <v>2</v>
      </c>
      <c r="K49" s="194">
        <v>1</v>
      </c>
      <c r="L49" s="194">
        <v>2</v>
      </c>
      <c r="M49" s="194">
        <v>1.5</v>
      </c>
      <c r="N49" s="194">
        <v>0.5</v>
      </c>
      <c r="O49" s="195" t="s">
        <v>54</v>
      </c>
    </row>
    <row r="50" spans="1:15" ht="16">
      <c r="A50" s="190">
        <v>1</v>
      </c>
      <c r="B50" s="190">
        <v>1</v>
      </c>
      <c r="C50" s="203" t="s">
        <v>55</v>
      </c>
      <c r="D50" s="193" t="s">
        <v>4</v>
      </c>
      <c r="E50" s="193" t="s">
        <v>12</v>
      </c>
      <c r="F50" s="192">
        <v>182</v>
      </c>
      <c r="G50" s="194">
        <v>4</v>
      </c>
      <c r="H50" s="194">
        <v>5</v>
      </c>
      <c r="I50" s="194">
        <v>1</v>
      </c>
      <c r="J50" s="194">
        <v>1</v>
      </c>
      <c r="K50" s="194">
        <v>1</v>
      </c>
      <c r="L50" s="194">
        <v>1</v>
      </c>
      <c r="M50" s="194">
        <v>1</v>
      </c>
      <c r="N50" s="194">
        <v>1</v>
      </c>
      <c r="O50" s="195" t="s">
        <v>52</v>
      </c>
    </row>
    <row r="51" spans="1:15" ht="16">
      <c r="A51" s="190">
        <v>1</v>
      </c>
      <c r="B51" s="190">
        <v>1</v>
      </c>
      <c r="C51" s="203" t="s">
        <v>55</v>
      </c>
      <c r="D51" s="193" t="s">
        <v>4</v>
      </c>
      <c r="E51" s="193" t="s">
        <v>12</v>
      </c>
      <c r="F51" s="192">
        <v>182</v>
      </c>
      <c r="G51" s="194">
        <v>2</v>
      </c>
      <c r="H51" s="194">
        <v>3</v>
      </c>
      <c r="I51" s="194">
        <v>1</v>
      </c>
      <c r="J51" s="194">
        <v>1</v>
      </c>
      <c r="K51" s="194">
        <v>1</v>
      </c>
      <c r="L51" s="194">
        <v>1</v>
      </c>
      <c r="M51" s="194">
        <v>1</v>
      </c>
      <c r="N51" s="194">
        <v>1</v>
      </c>
      <c r="O51" s="195" t="s">
        <v>52</v>
      </c>
    </row>
    <row r="52" spans="1:15" ht="16">
      <c r="A52" s="190">
        <v>1</v>
      </c>
      <c r="B52" s="190">
        <v>1</v>
      </c>
      <c r="C52" s="203" t="s">
        <v>55</v>
      </c>
      <c r="D52" s="193" t="s">
        <v>4</v>
      </c>
      <c r="E52" s="193" t="s">
        <v>12</v>
      </c>
      <c r="F52" s="192">
        <v>182</v>
      </c>
      <c r="G52" s="194">
        <v>1</v>
      </c>
      <c r="H52" s="194">
        <v>4</v>
      </c>
      <c r="I52" s="194">
        <v>2</v>
      </c>
      <c r="J52" s="194">
        <v>2</v>
      </c>
      <c r="K52" s="194">
        <v>2</v>
      </c>
      <c r="L52" s="194">
        <v>2</v>
      </c>
      <c r="M52" s="194">
        <v>2</v>
      </c>
      <c r="N52" s="194">
        <v>0</v>
      </c>
      <c r="O52" s="195" t="s">
        <v>54</v>
      </c>
    </row>
    <row r="53" spans="1:15" ht="16">
      <c r="A53" s="190">
        <v>1</v>
      </c>
      <c r="B53" s="190">
        <v>1</v>
      </c>
      <c r="C53" s="203" t="s">
        <v>55</v>
      </c>
      <c r="D53" s="193" t="s">
        <v>4</v>
      </c>
      <c r="E53" s="193" t="s">
        <v>12</v>
      </c>
      <c r="F53" s="192">
        <v>182</v>
      </c>
      <c r="G53" s="194">
        <v>3</v>
      </c>
      <c r="H53" s="194">
        <v>5</v>
      </c>
      <c r="I53" s="194">
        <v>2</v>
      </c>
      <c r="J53" s="194">
        <v>2</v>
      </c>
      <c r="K53" s="194">
        <v>2</v>
      </c>
      <c r="L53" s="194">
        <v>2</v>
      </c>
      <c r="M53" s="194">
        <v>2</v>
      </c>
      <c r="N53" s="194">
        <v>0</v>
      </c>
      <c r="O53" s="195" t="s">
        <v>54</v>
      </c>
    </row>
    <row r="54" spans="1:15" ht="16">
      <c r="A54" s="190">
        <v>1</v>
      </c>
      <c r="B54" s="190">
        <v>1</v>
      </c>
      <c r="C54" s="203" t="s">
        <v>55</v>
      </c>
      <c r="D54" s="193" t="s">
        <v>4</v>
      </c>
      <c r="E54" s="193" t="s">
        <v>12</v>
      </c>
      <c r="F54" s="192">
        <v>182</v>
      </c>
      <c r="G54" s="194">
        <v>2</v>
      </c>
      <c r="H54" s="194">
        <v>4</v>
      </c>
      <c r="I54" s="194">
        <v>1</v>
      </c>
      <c r="J54" s="194">
        <v>1</v>
      </c>
      <c r="K54" s="194">
        <v>1</v>
      </c>
      <c r="L54" s="194">
        <v>1</v>
      </c>
      <c r="M54" s="194">
        <v>1</v>
      </c>
      <c r="N54" s="194">
        <v>1</v>
      </c>
      <c r="O54" s="195" t="s">
        <v>54</v>
      </c>
    </row>
    <row r="55" spans="1:15" ht="16">
      <c r="A55" s="190">
        <v>1</v>
      </c>
      <c r="B55" s="190">
        <v>1</v>
      </c>
      <c r="C55" s="203" t="s">
        <v>55</v>
      </c>
      <c r="D55" s="193" t="s">
        <v>4</v>
      </c>
      <c r="E55" s="193" t="s">
        <v>12</v>
      </c>
      <c r="F55" s="192">
        <v>182</v>
      </c>
      <c r="G55" s="194">
        <v>1</v>
      </c>
      <c r="H55" s="194">
        <v>5</v>
      </c>
      <c r="I55" s="194">
        <v>1</v>
      </c>
      <c r="J55" s="194">
        <v>1</v>
      </c>
      <c r="K55" s="194">
        <v>1</v>
      </c>
      <c r="L55" s="194">
        <v>1</v>
      </c>
      <c r="M55" s="194">
        <v>1</v>
      </c>
      <c r="N55" s="194">
        <v>1</v>
      </c>
      <c r="O55" s="195" t="s">
        <v>52</v>
      </c>
    </row>
    <row r="56" spans="1:15" ht="16">
      <c r="A56" s="190">
        <v>1</v>
      </c>
      <c r="B56" s="190">
        <v>1</v>
      </c>
      <c r="C56" s="203" t="s">
        <v>55</v>
      </c>
      <c r="D56" s="193" t="s">
        <v>4</v>
      </c>
      <c r="E56" s="193" t="s">
        <v>12</v>
      </c>
      <c r="F56" s="192">
        <v>182</v>
      </c>
      <c r="G56" s="194">
        <v>3</v>
      </c>
      <c r="H56" s="194">
        <v>4</v>
      </c>
      <c r="I56" s="194">
        <v>2</v>
      </c>
      <c r="J56" s="194">
        <v>2</v>
      </c>
      <c r="K56" s="194">
        <v>2</v>
      </c>
      <c r="L56" s="194">
        <v>2</v>
      </c>
      <c r="M56" s="194">
        <v>2</v>
      </c>
      <c r="N56" s="194">
        <v>0</v>
      </c>
      <c r="O56" s="195" t="s">
        <v>52</v>
      </c>
    </row>
    <row r="57" spans="1:15" ht="17" thickBot="1">
      <c r="A57" s="190">
        <v>1</v>
      </c>
      <c r="B57" s="190">
        <v>1</v>
      </c>
      <c r="C57" s="204" t="s">
        <v>55</v>
      </c>
      <c r="D57" s="198" t="s">
        <v>4</v>
      </c>
      <c r="E57" s="198" t="s">
        <v>12</v>
      </c>
      <c r="F57" s="199">
        <v>182</v>
      </c>
      <c r="G57" s="200">
        <v>1</v>
      </c>
      <c r="H57" s="200">
        <v>2</v>
      </c>
      <c r="I57" s="200">
        <v>2</v>
      </c>
      <c r="J57" s="200">
        <v>2</v>
      </c>
      <c r="K57" s="200">
        <v>2</v>
      </c>
      <c r="L57" s="200">
        <v>2</v>
      </c>
      <c r="M57" s="194">
        <v>2</v>
      </c>
      <c r="N57" s="190">
        <v>0</v>
      </c>
      <c r="O57" s="201" t="s">
        <v>54</v>
      </c>
    </row>
    <row r="58" spans="1:15" ht="16">
      <c r="A58" s="190">
        <v>2</v>
      </c>
      <c r="B58" s="190">
        <v>1</v>
      </c>
      <c r="C58" s="202" t="s">
        <v>55</v>
      </c>
      <c r="D58" s="192" t="s">
        <v>19</v>
      </c>
      <c r="E58" s="193" t="s">
        <v>12</v>
      </c>
      <c r="F58" s="192">
        <v>86</v>
      </c>
      <c r="G58" s="194">
        <v>2</v>
      </c>
      <c r="H58" s="194">
        <v>3</v>
      </c>
      <c r="I58" s="194">
        <v>1</v>
      </c>
      <c r="J58" s="194">
        <v>1</v>
      </c>
      <c r="K58" s="194">
        <v>2</v>
      </c>
      <c r="L58" s="194">
        <v>1</v>
      </c>
      <c r="M58" s="194">
        <v>1.25</v>
      </c>
      <c r="N58" s="194">
        <v>1</v>
      </c>
      <c r="O58" s="205" t="s">
        <v>54</v>
      </c>
    </row>
    <row r="59" spans="1:15" ht="16">
      <c r="A59" s="190">
        <v>2</v>
      </c>
      <c r="B59" s="190">
        <v>1</v>
      </c>
      <c r="C59" s="203" t="s">
        <v>55</v>
      </c>
      <c r="D59" s="193" t="s">
        <v>19</v>
      </c>
      <c r="E59" s="193" t="s">
        <v>12</v>
      </c>
      <c r="F59" s="192">
        <v>86</v>
      </c>
      <c r="G59" s="194">
        <v>1</v>
      </c>
      <c r="H59" s="194">
        <v>5</v>
      </c>
      <c r="I59" s="194">
        <v>2</v>
      </c>
      <c r="J59" s="194">
        <v>2</v>
      </c>
      <c r="K59" s="194">
        <v>2</v>
      </c>
      <c r="L59" s="194">
        <v>2</v>
      </c>
      <c r="M59" s="194">
        <v>2</v>
      </c>
      <c r="N59" s="194">
        <v>0</v>
      </c>
      <c r="O59" s="195" t="s">
        <v>54</v>
      </c>
    </row>
    <row r="60" spans="1:15" ht="16">
      <c r="A60" s="190">
        <v>2</v>
      </c>
      <c r="B60" s="190">
        <v>1</v>
      </c>
      <c r="C60" s="203" t="s">
        <v>55</v>
      </c>
      <c r="D60" s="193" t="s">
        <v>19</v>
      </c>
      <c r="E60" s="193" t="s">
        <v>12</v>
      </c>
      <c r="F60" s="192">
        <v>86</v>
      </c>
      <c r="G60" s="194">
        <v>2</v>
      </c>
      <c r="H60" s="194">
        <v>4</v>
      </c>
      <c r="I60" s="194">
        <v>2</v>
      </c>
      <c r="J60" s="194">
        <v>2</v>
      </c>
      <c r="K60" s="194">
        <v>1</v>
      </c>
      <c r="L60" s="194">
        <v>2</v>
      </c>
      <c r="M60" s="194">
        <v>1.75</v>
      </c>
      <c r="N60" s="194">
        <v>0</v>
      </c>
      <c r="O60" s="195" t="s">
        <v>54</v>
      </c>
    </row>
    <row r="61" spans="1:15" ht="16">
      <c r="A61" s="190">
        <v>2</v>
      </c>
      <c r="B61" s="190">
        <v>1</v>
      </c>
      <c r="C61" s="203" t="s">
        <v>55</v>
      </c>
      <c r="D61" s="193" t="s">
        <v>19</v>
      </c>
      <c r="E61" s="193" t="s">
        <v>12</v>
      </c>
      <c r="F61" s="192">
        <v>86</v>
      </c>
      <c r="G61" s="194">
        <v>3</v>
      </c>
      <c r="H61" s="194">
        <v>5</v>
      </c>
      <c r="I61" s="194">
        <v>2</v>
      </c>
      <c r="J61" s="194">
        <v>2</v>
      </c>
      <c r="K61" s="194">
        <v>2</v>
      </c>
      <c r="L61" s="194">
        <v>2</v>
      </c>
      <c r="M61" s="194">
        <v>2</v>
      </c>
      <c r="N61" s="194">
        <v>0</v>
      </c>
      <c r="O61" s="195" t="s">
        <v>54</v>
      </c>
    </row>
    <row r="62" spans="1:15" ht="16">
      <c r="A62" s="190">
        <v>2</v>
      </c>
      <c r="B62" s="190">
        <v>1</v>
      </c>
      <c r="C62" s="203" t="s">
        <v>55</v>
      </c>
      <c r="D62" s="193" t="s">
        <v>19</v>
      </c>
      <c r="E62" s="193" t="s">
        <v>12</v>
      </c>
      <c r="F62" s="192">
        <v>86</v>
      </c>
      <c r="G62" s="194">
        <v>1</v>
      </c>
      <c r="H62" s="194">
        <v>4</v>
      </c>
      <c r="I62" s="194">
        <v>2</v>
      </c>
      <c r="J62" s="194">
        <v>2</v>
      </c>
      <c r="K62" s="194">
        <v>2</v>
      </c>
      <c r="L62" s="194">
        <v>2</v>
      </c>
      <c r="M62" s="194">
        <v>2</v>
      </c>
      <c r="N62" s="194">
        <v>0</v>
      </c>
      <c r="O62" s="195" t="s">
        <v>52</v>
      </c>
    </row>
    <row r="63" spans="1:15" ht="16">
      <c r="A63" s="190">
        <v>2</v>
      </c>
      <c r="B63" s="190">
        <v>1</v>
      </c>
      <c r="C63" s="203" t="s">
        <v>55</v>
      </c>
      <c r="D63" s="192" t="s">
        <v>19</v>
      </c>
      <c r="E63" s="193" t="s">
        <v>12</v>
      </c>
      <c r="F63" s="192">
        <v>86</v>
      </c>
      <c r="G63" s="194">
        <v>2</v>
      </c>
      <c r="H63" s="194">
        <v>5</v>
      </c>
      <c r="I63" s="194">
        <v>2</v>
      </c>
      <c r="J63" s="194">
        <v>2</v>
      </c>
      <c r="K63" s="194">
        <v>2</v>
      </c>
      <c r="L63" s="194">
        <v>2</v>
      </c>
      <c r="M63" s="194">
        <v>2</v>
      </c>
      <c r="N63" s="194">
        <v>0</v>
      </c>
      <c r="O63" s="195" t="s">
        <v>54</v>
      </c>
    </row>
    <row r="64" spans="1:15" ht="16">
      <c r="A64" s="190">
        <v>2</v>
      </c>
      <c r="B64" s="190">
        <v>1</v>
      </c>
      <c r="C64" s="203" t="s">
        <v>55</v>
      </c>
      <c r="D64" s="193" t="s">
        <v>19</v>
      </c>
      <c r="E64" s="193" t="s">
        <v>12</v>
      </c>
      <c r="F64" s="192">
        <v>86</v>
      </c>
      <c r="G64" s="194">
        <v>1</v>
      </c>
      <c r="H64" s="194">
        <v>3</v>
      </c>
      <c r="I64" s="194">
        <v>1</v>
      </c>
      <c r="J64" s="194">
        <v>2</v>
      </c>
      <c r="K64" s="194">
        <v>1</v>
      </c>
      <c r="L64" s="194">
        <v>1</v>
      </c>
      <c r="M64" s="194">
        <v>1.25</v>
      </c>
      <c r="N64" s="194">
        <v>1</v>
      </c>
      <c r="O64" s="195" t="s">
        <v>54</v>
      </c>
    </row>
    <row r="65" spans="1:15" ht="16">
      <c r="A65" s="190">
        <v>2</v>
      </c>
      <c r="B65" s="190">
        <v>1</v>
      </c>
      <c r="C65" s="203" t="s">
        <v>55</v>
      </c>
      <c r="D65" s="193" t="s">
        <v>19</v>
      </c>
      <c r="E65" s="193" t="s">
        <v>12</v>
      </c>
      <c r="F65" s="192">
        <v>86</v>
      </c>
      <c r="G65" s="194">
        <v>4</v>
      </c>
      <c r="H65" s="194">
        <v>5</v>
      </c>
      <c r="I65" s="194">
        <v>2</v>
      </c>
      <c r="J65" s="194">
        <v>2</v>
      </c>
      <c r="K65" s="194">
        <v>2</v>
      </c>
      <c r="L65" s="194">
        <v>2</v>
      </c>
      <c r="M65" s="194">
        <v>2</v>
      </c>
      <c r="N65" s="194">
        <v>0</v>
      </c>
      <c r="O65" s="195" t="s">
        <v>52</v>
      </c>
    </row>
    <row r="66" spans="1:15" ht="16">
      <c r="A66" s="190">
        <v>2</v>
      </c>
      <c r="B66" s="190">
        <v>1</v>
      </c>
      <c r="C66" s="203" t="s">
        <v>55</v>
      </c>
      <c r="D66" s="193" t="s">
        <v>19</v>
      </c>
      <c r="E66" s="193" t="s">
        <v>12</v>
      </c>
      <c r="F66" s="192">
        <v>86</v>
      </c>
      <c r="G66" s="194">
        <v>1</v>
      </c>
      <c r="H66" s="194">
        <v>2</v>
      </c>
      <c r="I66" s="194">
        <v>1</v>
      </c>
      <c r="J66" s="194">
        <v>2</v>
      </c>
      <c r="K66" s="194">
        <v>1</v>
      </c>
      <c r="L66" s="194">
        <v>2</v>
      </c>
      <c r="M66" s="194">
        <v>1.5</v>
      </c>
      <c r="N66" s="194">
        <v>0.5</v>
      </c>
      <c r="O66" s="195" t="s">
        <v>54</v>
      </c>
    </row>
    <row r="67" spans="1:15" ht="17" thickBot="1">
      <c r="A67" s="190">
        <v>2</v>
      </c>
      <c r="B67" s="190">
        <v>1</v>
      </c>
      <c r="C67" s="204" t="s">
        <v>55</v>
      </c>
      <c r="D67" s="198" t="s">
        <v>19</v>
      </c>
      <c r="E67" s="198" t="s">
        <v>12</v>
      </c>
      <c r="F67" s="199">
        <v>86</v>
      </c>
      <c r="G67" s="200">
        <v>3</v>
      </c>
      <c r="H67" s="200">
        <v>4</v>
      </c>
      <c r="I67" s="200">
        <v>2</v>
      </c>
      <c r="J67" s="200">
        <v>2</v>
      </c>
      <c r="K67" s="200">
        <v>2</v>
      </c>
      <c r="L67" s="200">
        <v>2</v>
      </c>
      <c r="M67" s="194">
        <v>2</v>
      </c>
      <c r="N67" s="190">
        <v>0</v>
      </c>
      <c r="O67" s="201" t="s">
        <v>54</v>
      </c>
    </row>
    <row r="68" spans="1:15" ht="16">
      <c r="A68" s="190">
        <v>2</v>
      </c>
      <c r="B68" s="190">
        <v>1</v>
      </c>
      <c r="C68" s="202" t="s">
        <v>55</v>
      </c>
      <c r="D68" s="193" t="s">
        <v>4</v>
      </c>
      <c r="E68" s="193" t="s">
        <v>5</v>
      </c>
      <c r="F68" s="192">
        <v>110</v>
      </c>
      <c r="G68" s="194">
        <v>1</v>
      </c>
      <c r="H68" s="194">
        <v>4</v>
      </c>
      <c r="I68" s="194">
        <v>1</v>
      </c>
      <c r="J68" s="194">
        <v>1</v>
      </c>
      <c r="K68" s="194">
        <v>1</v>
      </c>
      <c r="L68" s="194">
        <v>1</v>
      </c>
      <c r="M68" s="194">
        <v>1</v>
      </c>
      <c r="N68" s="194">
        <v>1</v>
      </c>
      <c r="O68" s="195" t="s">
        <v>52</v>
      </c>
    </row>
    <row r="69" spans="1:15" ht="16">
      <c r="A69" s="190">
        <v>2</v>
      </c>
      <c r="B69" s="190">
        <v>1</v>
      </c>
      <c r="C69" s="203" t="s">
        <v>55</v>
      </c>
      <c r="D69" s="193" t="s">
        <v>4</v>
      </c>
      <c r="E69" s="193" t="s">
        <v>5</v>
      </c>
      <c r="F69" s="192">
        <v>110</v>
      </c>
      <c r="G69" s="194">
        <v>2</v>
      </c>
      <c r="H69" s="194">
        <v>5</v>
      </c>
      <c r="I69" s="194">
        <v>1</v>
      </c>
      <c r="J69" s="194">
        <v>2</v>
      </c>
      <c r="K69" s="194">
        <v>1</v>
      </c>
      <c r="L69" s="194">
        <v>2</v>
      </c>
      <c r="M69" s="194">
        <v>1.5</v>
      </c>
      <c r="N69" s="194">
        <v>0.5</v>
      </c>
      <c r="O69" s="195" t="s">
        <v>54</v>
      </c>
    </row>
    <row r="70" spans="1:15" ht="16">
      <c r="A70" s="190">
        <v>2</v>
      </c>
      <c r="B70" s="190">
        <v>1</v>
      </c>
      <c r="C70" s="203" t="s">
        <v>55</v>
      </c>
      <c r="D70" s="193" t="s">
        <v>4</v>
      </c>
      <c r="E70" s="193" t="s">
        <v>5</v>
      </c>
      <c r="F70" s="192">
        <v>110</v>
      </c>
      <c r="G70" s="194">
        <v>1</v>
      </c>
      <c r="H70" s="194">
        <v>3</v>
      </c>
      <c r="I70" s="194">
        <v>1</v>
      </c>
      <c r="J70" s="194">
        <v>1</v>
      </c>
      <c r="K70" s="194">
        <v>1</v>
      </c>
      <c r="L70" s="194">
        <v>1</v>
      </c>
      <c r="M70" s="194">
        <v>1</v>
      </c>
      <c r="N70" s="194">
        <v>1</v>
      </c>
      <c r="O70" s="195" t="s">
        <v>52</v>
      </c>
    </row>
    <row r="71" spans="1:15" ht="16">
      <c r="A71" s="190">
        <v>2</v>
      </c>
      <c r="B71" s="190">
        <v>1</v>
      </c>
      <c r="C71" s="203" t="s">
        <v>55</v>
      </c>
      <c r="D71" s="193" t="s">
        <v>4</v>
      </c>
      <c r="E71" s="193" t="s">
        <v>5</v>
      </c>
      <c r="F71" s="192">
        <v>110</v>
      </c>
      <c r="G71" s="194">
        <v>4</v>
      </c>
      <c r="H71" s="194">
        <v>5</v>
      </c>
      <c r="I71" s="194">
        <v>0</v>
      </c>
      <c r="J71" s="194">
        <v>2</v>
      </c>
      <c r="K71" s="194">
        <v>2</v>
      </c>
      <c r="L71" s="194">
        <v>2</v>
      </c>
      <c r="M71" s="194">
        <v>1.5</v>
      </c>
      <c r="N71" s="194">
        <v>0</v>
      </c>
      <c r="O71" s="195" t="s">
        <v>54</v>
      </c>
    </row>
    <row r="72" spans="1:15" ht="16">
      <c r="A72" s="190">
        <v>2</v>
      </c>
      <c r="B72" s="190">
        <v>1</v>
      </c>
      <c r="C72" s="203" t="s">
        <v>55</v>
      </c>
      <c r="D72" s="193" t="s">
        <v>4</v>
      </c>
      <c r="E72" s="193" t="s">
        <v>5</v>
      </c>
      <c r="F72" s="192">
        <v>110</v>
      </c>
      <c r="G72" s="194">
        <v>2</v>
      </c>
      <c r="H72" s="194">
        <v>3</v>
      </c>
      <c r="I72" s="194">
        <v>1</v>
      </c>
      <c r="J72" s="194">
        <v>1</v>
      </c>
      <c r="K72" s="194">
        <v>1</v>
      </c>
      <c r="L72" s="194">
        <v>1</v>
      </c>
      <c r="M72" s="194">
        <v>1</v>
      </c>
      <c r="N72" s="194">
        <v>1</v>
      </c>
      <c r="O72" s="195" t="s">
        <v>52</v>
      </c>
    </row>
    <row r="73" spans="1:15" ht="16">
      <c r="A73" s="190">
        <v>2</v>
      </c>
      <c r="B73" s="190">
        <v>1</v>
      </c>
      <c r="C73" s="203" t="s">
        <v>55</v>
      </c>
      <c r="D73" s="193" t="s">
        <v>4</v>
      </c>
      <c r="E73" s="193" t="s">
        <v>5</v>
      </c>
      <c r="F73" s="192">
        <v>110</v>
      </c>
      <c r="G73" s="194">
        <v>1</v>
      </c>
      <c r="H73" s="194">
        <v>5</v>
      </c>
      <c r="I73" s="194">
        <v>1</v>
      </c>
      <c r="J73" s="194">
        <v>1</v>
      </c>
      <c r="K73" s="194">
        <v>1</v>
      </c>
      <c r="L73" s="194">
        <v>1</v>
      </c>
      <c r="M73" s="194">
        <v>1</v>
      </c>
      <c r="N73" s="194">
        <v>1</v>
      </c>
      <c r="O73" s="195" t="s">
        <v>52</v>
      </c>
    </row>
    <row r="74" spans="1:15" ht="16">
      <c r="A74" s="190">
        <v>2</v>
      </c>
      <c r="B74" s="190">
        <v>1</v>
      </c>
      <c r="C74" s="203" t="s">
        <v>55</v>
      </c>
      <c r="D74" s="193" t="s">
        <v>4</v>
      </c>
      <c r="E74" s="193" t="s">
        <v>5</v>
      </c>
      <c r="F74" s="192">
        <v>110</v>
      </c>
      <c r="G74" s="194">
        <v>3</v>
      </c>
      <c r="H74" s="194">
        <v>4</v>
      </c>
      <c r="I74" s="194">
        <v>1</v>
      </c>
      <c r="J74" s="194">
        <v>2</v>
      </c>
      <c r="K74" s="194">
        <v>1</v>
      </c>
      <c r="L74" s="194">
        <v>2</v>
      </c>
      <c r="M74" s="194">
        <v>1.5</v>
      </c>
      <c r="N74" s="194">
        <v>0.5</v>
      </c>
      <c r="O74" s="195" t="s">
        <v>54</v>
      </c>
    </row>
    <row r="75" spans="1:15" ht="16">
      <c r="A75" s="190">
        <v>2</v>
      </c>
      <c r="B75" s="190">
        <v>1</v>
      </c>
      <c r="C75" s="203" t="s">
        <v>55</v>
      </c>
      <c r="D75" s="193" t="s">
        <v>4</v>
      </c>
      <c r="E75" s="193" t="s">
        <v>5</v>
      </c>
      <c r="F75" s="192">
        <v>110</v>
      </c>
      <c r="G75" s="194">
        <v>1</v>
      </c>
      <c r="H75" s="194">
        <v>2</v>
      </c>
      <c r="I75" s="190">
        <v>2</v>
      </c>
      <c r="J75" s="190">
        <v>1</v>
      </c>
      <c r="K75" s="190">
        <v>1</v>
      </c>
      <c r="L75" s="190">
        <v>1</v>
      </c>
      <c r="M75" s="194">
        <v>1.25</v>
      </c>
      <c r="N75" s="194">
        <v>1</v>
      </c>
      <c r="O75" s="195" t="s">
        <v>52</v>
      </c>
    </row>
    <row r="76" spans="1:15" ht="16">
      <c r="A76" s="190">
        <v>2</v>
      </c>
      <c r="B76" s="190">
        <v>1</v>
      </c>
      <c r="C76" s="203" t="s">
        <v>55</v>
      </c>
      <c r="D76" s="193" t="s">
        <v>4</v>
      </c>
      <c r="E76" s="193" t="s">
        <v>5</v>
      </c>
      <c r="F76" s="192">
        <v>110</v>
      </c>
      <c r="G76" s="194">
        <v>3</v>
      </c>
      <c r="H76" s="194">
        <v>5</v>
      </c>
      <c r="I76" s="206">
        <v>1</v>
      </c>
      <c r="J76" s="206">
        <v>2</v>
      </c>
      <c r="K76" s="206">
        <v>2</v>
      </c>
      <c r="L76" s="206">
        <v>1</v>
      </c>
      <c r="M76" s="194">
        <v>1.5</v>
      </c>
      <c r="N76" s="194">
        <v>0.5</v>
      </c>
      <c r="O76" s="195" t="s">
        <v>52</v>
      </c>
    </row>
    <row r="77" spans="1:15" ht="17" thickBot="1">
      <c r="A77" s="190">
        <v>2</v>
      </c>
      <c r="B77" s="190">
        <v>1</v>
      </c>
      <c r="C77" s="204" t="s">
        <v>55</v>
      </c>
      <c r="D77" s="198" t="s">
        <v>4</v>
      </c>
      <c r="E77" s="198" t="s">
        <v>5</v>
      </c>
      <c r="F77" s="199">
        <v>110</v>
      </c>
      <c r="G77" s="200">
        <v>2</v>
      </c>
      <c r="H77" s="200">
        <v>4</v>
      </c>
      <c r="I77" s="200">
        <v>1</v>
      </c>
      <c r="J77" s="200">
        <v>1</v>
      </c>
      <c r="K77" s="200">
        <v>1</v>
      </c>
      <c r="L77" s="200">
        <v>1</v>
      </c>
      <c r="M77" s="194">
        <v>1</v>
      </c>
      <c r="N77" s="190">
        <v>1</v>
      </c>
      <c r="O77" s="201" t="s">
        <v>54</v>
      </c>
    </row>
    <row r="78" spans="1:15" ht="16">
      <c r="A78" s="190">
        <v>2</v>
      </c>
      <c r="B78" s="190">
        <v>1</v>
      </c>
      <c r="C78" s="191" t="s">
        <v>51</v>
      </c>
      <c r="D78" s="193" t="s">
        <v>4</v>
      </c>
      <c r="E78" s="193" t="s">
        <v>12</v>
      </c>
      <c r="F78" s="192">
        <v>119</v>
      </c>
      <c r="G78" s="194">
        <v>1</v>
      </c>
      <c r="H78" s="194">
        <v>5</v>
      </c>
      <c r="I78" s="194">
        <v>2</v>
      </c>
      <c r="J78" s="194">
        <v>2</v>
      </c>
      <c r="K78" s="194">
        <v>2</v>
      </c>
      <c r="L78" s="194">
        <v>2</v>
      </c>
      <c r="M78" s="194">
        <v>2</v>
      </c>
      <c r="N78" s="194">
        <v>0</v>
      </c>
      <c r="O78" s="195" t="s">
        <v>52</v>
      </c>
    </row>
    <row r="79" spans="1:15" ht="16">
      <c r="A79" s="190">
        <v>2</v>
      </c>
      <c r="B79" s="190">
        <v>1</v>
      </c>
      <c r="C79" s="196" t="s">
        <v>51</v>
      </c>
      <c r="D79" s="193" t="s">
        <v>4</v>
      </c>
      <c r="E79" s="193" t="s">
        <v>12</v>
      </c>
      <c r="F79" s="192">
        <v>119</v>
      </c>
      <c r="G79" s="194">
        <v>2</v>
      </c>
      <c r="H79" s="194">
        <v>4</v>
      </c>
      <c r="I79" s="194">
        <v>1</v>
      </c>
      <c r="J79" s="194">
        <v>1</v>
      </c>
      <c r="K79" s="194">
        <v>1</v>
      </c>
      <c r="L79" s="194">
        <v>2</v>
      </c>
      <c r="M79" s="194">
        <v>1.25</v>
      </c>
      <c r="N79" s="194">
        <v>1</v>
      </c>
      <c r="O79" s="195" t="s">
        <v>54</v>
      </c>
    </row>
    <row r="80" spans="1:15" ht="16">
      <c r="A80" s="190">
        <v>2</v>
      </c>
      <c r="B80" s="190">
        <v>1</v>
      </c>
      <c r="C80" s="196" t="s">
        <v>51</v>
      </c>
      <c r="D80" s="193" t="s">
        <v>4</v>
      </c>
      <c r="E80" s="193" t="s">
        <v>12</v>
      </c>
      <c r="F80" s="192">
        <v>119</v>
      </c>
      <c r="G80" s="194">
        <v>3</v>
      </c>
      <c r="H80" s="194">
        <v>5</v>
      </c>
      <c r="I80" s="194">
        <v>2</v>
      </c>
      <c r="J80" s="194">
        <v>2</v>
      </c>
      <c r="K80" s="194">
        <v>2</v>
      </c>
      <c r="L80" s="194">
        <v>2</v>
      </c>
      <c r="M80" s="194">
        <v>2</v>
      </c>
      <c r="N80" s="194">
        <v>0</v>
      </c>
      <c r="O80" s="195" t="s">
        <v>54</v>
      </c>
    </row>
    <row r="81" spans="1:15" ht="16">
      <c r="A81" s="190">
        <v>2</v>
      </c>
      <c r="B81" s="190">
        <v>1</v>
      </c>
      <c r="C81" s="196" t="s">
        <v>51</v>
      </c>
      <c r="D81" s="193" t="s">
        <v>4</v>
      </c>
      <c r="E81" s="193" t="s">
        <v>12</v>
      </c>
      <c r="F81" s="192">
        <v>119</v>
      </c>
      <c r="G81" s="194">
        <v>1</v>
      </c>
      <c r="H81" s="194">
        <v>2</v>
      </c>
      <c r="I81" s="194">
        <v>2</v>
      </c>
      <c r="J81" s="194">
        <v>2</v>
      </c>
      <c r="K81" s="194">
        <v>2</v>
      </c>
      <c r="L81" s="194">
        <v>2</v>
      </c>
      <c r="M81" s="194">
        <v>2</v>
      </c>
      <c r="N81" s="194">
        <v>0</v>
      </c>
      <c r="O81" s="195" t="s">
        <v>54</v>
      </c>
    </row>
    <row r="82" spans="1:15" ht="16">
      <c r="A82" s="190">
        <v>2</v>
      </c>
      <c r="B82" s="190">
        <v>1</v>
      </c>
      <c r="C82" s="196" t="s">
        <v>51</v>
      </c>
      <c r="D82" s="193" t="s">
        <v>4</v>
      </c>
      <c r="E82" s="193" t="s">
        <v>12</v>
      </c>
      <c r="F82" s="192">
        <v>119</v>
      </c>
      <c r="G82" s="194">
        <v>3</v>
      </c>
      <c r="H82" s="194">
        <v>4</v>
      </c>
      <c r="I82" s="194">
        <v>2</v>
      </c>
      <c r="J82" s="194">
        <v>2</v>
      </c>
      <c r="K82" s="194">
        <v>1</v>
      </c>
      <c r="L82" s="194">
        <v>1</v>
      </c>
      <c r="M82" s="194">
        <v>1.5</v>
      </c>
      <c r="N82" s="194">
        <v>0.5</v>
      </c>
      <c r="O82" s="195" t="s">
        <v>54</v>
      </c>
    </row>
    <row r="83" spans="1:15" ht="16">
      <c r="A83" s="190">
        <v>2</v>
      </c>
      <c r="B83" s="190">
        <v>1</v>
      </c>
      <c r="C83" s="196" t="s">
        <v>51</v>
      </c>
      <c r="D83" s="193" t="s">
        <v>4</v>
      </c>
      <c r="E83" s="193" t="s">
        <v>12</v>
      </c>
      <c r="F83" s="192">
        <v>119</v>
      </c>
      <c r="G83" s="194">
        <v>2</v>
      </c>
      <c r="H83" s="194">
        <v>5</v>
      </c>
      <c r="I83" s="194">
        <v>1</v>
      </c>
      <c r="J83" s="194">
        <v>1</v>
      </c>
      <c r="K83" s="194">
        <v>1</v>
      </c>
      <c r="L83" s="194">
        <v>1</v>
      </c>
      <c r="M83" s="194">
        <v>1</v>
      </c>
      <c r="N83" s="194">
        <v>1</v>
      </c>
      <c r="O83" s="195" t="s">
        <v>54</v>
      </c>
    </row>
    <row r="84" spans="1:15" ht="16">
      <c r="A84" s="190">
        <v>2</v>
      </c>
      <c r="B84" s="190">
        <v>1</v>
      </c>
      <c r="C84" s="196" t="s">
        <v>51</v>
      </c>
      <c r="D84" s="193" t="s">
        <v>4</v>
      </c>
      <c r="E84" s="193" t="s">
        <v>12</v>
      </c>
      <c r="F84" s="192">
        <v>119</v>
      </c>
      <c r="G84" s="194">
        <v>1</v>
      </c>
      <c r="H84" s="194">
        <v>3</v>
      </c>
      <c r="I84" s="194">
        <v>2</v>
      </c>
      <c r="J84" s="194">
        <v>2</v>
      </c>
      <c r="K84" s="194">
        <v>2</v>
      </c>
      <c r="L84" s="194">
        <v>1</v>
      </c>
      <c r="M84" s="194">
        <v>1.75</v>
      </c>
      <c r="N84" s="194">
        <v>0</v>
      </c>
      <c r="O84" s="195" t="s">
        <v>52</v>
      </c>
    </row>
    <row r="85" spans="1:15" ht="16">
      <c r="A85" s="190">
        <v>2</v>
      </c>
      <c r="B85" s="190">
        <v>1</v>
      </c>
      <c r="C85" s="196" t="s">
        <v>51</v>
      </c>
      <c r="D85" s="193" t="s">
        <v>4</v>
      </c>
      <c r="E85" s="193" t="s">
        <v>12</v>
      </c>
      <c r="F85" s="192">
        <v>119</v>
      </c>
      <c r="G85" s="194">
        <v>4</v>
      </c>
      <c r="H85" s="194">
        <v>5</v>
      </c>
      <c r="I85" s="194">
        <v>1</v>
      </c>
      <c r="J85" s="194">
        <v>2</v>
      </c>
      <c r="K85" s="194">
        <v>2</v>
      </c>
      <c r="L85" s="194">
        <v>2</v>
      </c>
      <c r="M85" s="194">
        <v>1.75</v>
      </c>
      <c r="N85" s="194">
        <v>0</v>
      </c>
      <c r="O85" s="195" t="s">
        <v>54</v>
      </c>
    </row>
    <row r="86" spans="1:15" ht="16">
      <c r="A86" s="190">
        <v>2</v>
      </c>
      <c r="B86" s="190">
        <v>1</v>
      </c>
      <c r="C86" s="196" t="s">
        <v>51</v>
      </c>
      <c r="D86" s="193" t="s">
        <v>4</v>
      </c>
      <c r="E86" s="193" t="s">
        <v>12</v>
      </c>
      <c r="F86" s="192">
        <v>119</v>
      </c>
      <c r="G86" s="194">
        <v>2</v>
      </c>
      <c r="H86" s="194">
        <v>3</v>
      </c>
      <c r="I86" s="194">
        <v>1</v>
      </c>
      <c r="J86" s="194">
        <v>2</v>
      </c>
      <c r="K86" s="194">
        <v>1</v>
      </c>
      <c r="L86" s="194">
        <v>2</v>
      </c>
      <c r="M86" s="194">
        <v>1.5</v>
      </c>
      <c r="N86" s="194">
        <v>0.5</v>
      </c>
      <c r="O86" s="195" t="s">
        <v>54</v>
      </c>
    </row>
    <row r="87" spans="1:15" ht="17" thickBot="1">
      <c r="A87" s="190">
        <v>2</v>
      </c>
      <c r="B87" s="190">
        <v>1</v>
      </c>
      <c r="C87" s="197" t="s">
        <v>51</v>
      </c>
      <c r="D87" s="198" t="s">
        <v>4</v>
      </c>
      <c r="E87" s="198" t="s">
        <v>12</v>
      </c>
      <c r="F87" s="199">
        <v>119</v>
      </c>
      <c r="G87" s="200">
        <v>1</v>
      </c>
      <c r="H87" s="200">
        <v>4</v>
      </c>
      <c r="I87" s="200">
        <v>2</v>
      </c>
      <c r="J87" s="200">
        <v>1</v>
      </c>
      <c r="K87" s="200">
        <v>2</v>
      </c>
      <c r="L87" s="200">
        <v>2</v>
      </c>
      <c r="M87" s="194">
        <v>1.75</v>
      </c>
      <c r="N87" s="190">
        <v>0</v>
      </c>
      <c r="O87" s="201" t="s">
        <v>52</v>
      </c>
    </row>
    <row r="88" spans="1:15" ht="16">
      <c r="A88" s="190">
        <v>2</v>
      </c>
      <c r="B88" s="190">
        <v>1</v>
      </c>
      <c r="C88" s="202" t="s">
        <v>55</v>
      </c>
      <c r="D88" s="193" t="s">
        <v>4</v>
      </c>
      <c r="E88" s="193" t="s">
        <v>5</v>
      </c>
      <c r="F88" s="192">
        <v>146</v>
      </c>
      <c r="G88" s="194">
        <v>3</v>
      </c>
      <c r="H88" s="194">
        <v>4</v>
      </c>
      <c r="I88" s="194">
        <v>2</v>
      </c>
      <c r="J88" s="194">
        <v>1</v>
      </c>
      <c r="K88" s="194">
        <v>1</v>
      </c>
      <c r="L88" s="194">
        <v>1</v>
      </c>
      <c r="M88" s="194">
        <v>1.25</v>
      </c>
      <c r="N88" s="194">
        <v>1</v>
      </c>
      <c r="O88" s="195" t="s">
        <v>52</v>
      </c>
    </row>
    <row r="89" spans="1:15" ht="16">
      <c r="A89" s="190">
        <v>2</v>
      </c>
      <c r="B89" s="190">
        <v>1</v>
      </c>
      <c r="C89" s="203" t="s">
        <v>55</v>
      </c>
      <c r="D89" s="193" t="s">
        <v>4</v>
      </c>
      <c r="E89" s="193" t="s">
        <v>5</v>
      </c>
      <c r="F89" s="192">
        <v>146</v>
      </c>
      <c r="G89" s="194">
        <v>2</v>
      </c>
      <c r="H89" s="194">
        <v>5</v>
      </c>
      <c r="I89" s="194">
        <v>2</v>
      </c>
      <c r="J89" s="194">
        <v>2</v>
      </c>
      <c r="K89" s="194">
        <v>2</v>
      </c>
      <c r="L89" s="194">
        <v>1</v>
      </c>
      <c r="M89" s="194">
        <v>1.75</v>
      </c>
      <c r="N89" s="194">
        <v>0</v>
      </c>
      <c r="O89" s="195" t="s">
        <v>54</v>
      </c>
    </row>
    <row r="90" spans="1:15" ht="16">
      <c r="A90" s="190">
        <v>2</v>
      </c>
      <c r="B90" s="190">
        <v>1</v>
      </c>
      <c r="C90" s="203" t="s">
        <v>55</v>
      </c>
      <c r="D90" s="193" t="s">
        <v>4</v>
      </c>
      <c r="E90" s="193" t="s">
        <v>5</v>
      </c>
      <c r="F90" s="192">
        <v>146</v>
      </c>
      <c r="G90" s="194">
        <v>1</v>
      </c>
      <c r="H90" s="194">
        <v>3</v>
      </c>
      <c r="I90" s="194">
        <v>1</v>
      </c>
      <c r="J90" s="194">
        <v>2</v>
      </c>
      <c r="K90" s="194">
        <v>2</v>
      </c>
      <c r="L90" s="194">
        <v>1</v>
      </c>
      <c r="M90" s="194">
        <v>1.5</v>
      </c>
      <c r="N90" s="194">
        <v>0.5</v>
      </c>
      <c r="O90" s="195" t="s">
        <v>52</v>
      </c>
    </row>
    <row r="91" spans="1:15" ht="16">
      <c r="A91" s="190">
        <v>2</v>
      </c>
      <c r="B91" s="190">
        <v>1</v>
      </c>
      <c r="C91" s="203" t="s">
        <v>55</v>
      </c>
      <c r="D91" s="193" t="s">
        <v>4</v>
      </c>
      <c r="E91" s="193" t="s">
        <v>5</v>
      </c>
      <c r="F91" s="192">
        <v>146</v>
      </c>
      <c r="G91" s="194">
        <v>2</v>
      </c>
      <c r="H91" s="194">
        <v>4</v>
      </c>
      <c r="I91" s="194">
        <v>2</v>
      </c>
      <c r="J91" s="194">
        <v>2</v>
      </c>
      <c r="K91" s="194">
        <v>2</v>
      </c>
      <c r="L91" s="194">
        <v>1</v>
      </c>
      <c r="M91" s="194">
        <v>1.75</v>
      </c>
      <c r="N91" s="194">
        <v>0</v>
      </c>
      <c r="O91" s="195" t="s">
        <v>52</v>
      </c>
    </row>
    <row r="92" spans="1:15" ht="16">
      <c r="A92" s="190">
        <v>2</v>
      </c>
      <c r="B92" s="190">
        <v>1</v>
      </c>
      <c r="C92" s="203" t="s">
        <v>55</v>
      </c>
      <c r="D92" s="193" t="s">
        <v>4</v>
      </c>
      <c r="E92" s="193" t="s">
        <v>5</v>
      </c>
      <c r="F92" s="192">
        <v>146</v>
      </c>
      <c r="G92" s="194">
        <v>1</v>
      </c>
      <c r="H92" s="194">
        <v>5</v>
      </c>
      <c r="I92" s="194">
        <v>2</v>
      </c>
      <c r="J92" s="194">
        <v>2</v>
      </c>
      <c r="K92" s="194">
        <v>1</v>
      </c>
      <c r="L92" s="194">
        <v>2</v>
      </c>
      <c r="M92" s="194">
        <v>1.75</v>
      </c>
      <c r="N92" s="194">
        <v>0</v>
      </c>
      <c r="O92" s="195" t="s">
        <v>54</v>
      </c>
    </row>
    <row r="93" spans="1:15" ht="16">
      <c r="A93" s="190">
        <v>2</v>
      </c>
      <c r="B93" s="190">
        <v>1</v>
      </c>
      <c r="C93" s="203" t="s">
        <v>55</v>
      </c>
      <c r="D93" s="193" t="s">
        <v>4</v>
      </c>
      <c r="E93" s="193" t="s">
        <v>5</v>
      </c>
      <c r="F93" s="192">
        <v>146</v>
      </c>
      <c r="G93" s="194">
        <v>2</v>
      </c>
      <c r="H93" s="194">
        <v>3</v>
      </c>
      <c r="I93" s="194">
        <v>2</v>
      </c>
      <c r="J93" s="194">
        <v>2</v>
      </c>
      <c r="K93" s="194">
        <v>2</v>
      </c>
      <c r="L93" s="194">
        <v>2</v>
      </c>
      <c r="M93" s="194">
        <v>2</v>
      </c>
      <c r="N93" s="194">
        <v>0</v>
      </c>
      <c r="O93" s="195" t="s">
        <v>52</v>
      </c>
    </row>
    <row r="94" spans="1:15" ht="16">
      <c r="A94" s="190">
        <v>2</v>
      </c>
      <c r="B94" s="190">
        <v>1</v>
      </c>
      <c r="C94" s="203" t="s">
        <v>55</v>
      </c>
      <c r="D94" s="193" t="s">
        <v>4</v>
      </c>
      <c r="E94" s="193" t="s">
        <v>5</v>
      </c>
      <c r="F94" s="192">
        <v>146</v>
      </c>
      <c r="G94" s="194">
        <v>1</v>
      </c>
      <c r="H94" s="194">
        <v>4</v>
      </c>
      <c r="I94" s="194">
        <v>2</v>
      </c>
      <c r="J94" s="194">
        <v>2</v>
      </c>
      <c r="K94" s="194">
        <v>2</v>
      </c>
      <c r="L94" s="194">
        <v>2</v>
      </c>
      <c r="M94" s="194">
        <v>2</v>
      </c>
      <c r="N94" s="194">
        <v>0</v>
      </c>
      <c r="O94" s="195" t="s">
        <v>54</v>
      </c>
    </row>
    <row r="95" spans="1:15" ht="16">
      <c r="A95" s="190">
        <v>2</v>
      </c>
      <c r="B95" s="190">
        <v>1</v>
      </c>
      <c r="C95" s="203" t="s">
        <v>55</v>
      </c>
      <c r="D95" s="193" t="s">
        <v>4</v>
      </c>
      <c r="E95" s="193" t="s">
        <v>5</v>
      </c>
      <c r="F95" s="192">
        <v>146</v>
      </c>
      <c r="G95" s="194">
        <v>3</v>
      </c>
      <c r="H95" s="194">
        <v>5</v>
      </c>
      <c r="I95" s="194">
        <v>1</v>
      </c>
      <c r="J95" s="194">
        <v>1</v>
      </c>
      <c r="K95" s="194">
        <v>1</v>
      </c>
      <c r="L95" s="194">
        <v>1</v>
      </c>
      <c r="M95" s="194">
        <v>1</v>
      </c>
      <c r="N95" s="194">
        <v>1</v>
      </c>
      <c r="O95" s="195" t="s">
        <v>54</v>
      </c>
    </row>
    <row r="96" spans="1:15" ht="16">
      <c r="A96" s="190">
        <v>2</v>
      </c>
      <c r="B96" s="190">
        <v>1</v>
      </c>
      <c r="C96" s="203" t="s">
        <v>55</v>
      </c>
      <c r="D96" s="193" t="s">
        <v>4</v>
      </c>
      <c r="E96" s="193" t="s">
        <v>5</v>
      </c>
      <c r="F96" s="192">
        <v>146</v>
      </c>
      <c r="G96" s="194">
        <v>1</v>
      </c>
      <c r="H96" s="194">
        <v>2</v>
      </c>
      <c r="I96" s="194">
        <v>1</v>
      </c>
      <c r="J96" s="194">
        <v>1</v>
      </c>
      <c r="K96" s="194">
        <v>1</v>
      </c>
      <c r="L96" s="194">
        <v>1</v>
      </c>
      <c r="M96" s="194">
        <v>1</v>
      </c>
      <c r="N96" s="194">
        <v>1</v>
      </c>
      <c r="O96" s="195" t="s">
        <v>52</v>
      </c>
    </row>
    <row r="97" spans="1:15" ht="17" thickBot="1">
      <c r="A97" s="190">
        <v>2</v>
      </c>
      <c r="B97" s="190">
        <v>1</v>
      </c>
      <c r="C97" s="204" t="s">
        <v>55</v>
      </c>
      <c r="D97" s="198" t="s">
        <v>4</v>
      </c>
      <c r="E97" s="198" t="s">
        <v>5</v>
      </c>
      <c r="F97" s="199">
        <v>146</v>
      </c>
      <c r="G97" s="200">
        <v>4</v>
      </c>
      <c r="H97" s="200">
        <v>5</v>
      </c>
      <c r="I97" s="200">
        <v>1</v>
      </c>
      <c r="J97" s="200">
        <v>1</v>
      </c>
      <c r="K97" s="200">
        <v>1</v>
      </c>
      <c r="L97" s="200">
        <v>1</v>
      </c>
      <c r="M97" s="194">
        <v>1</v>
      </c>
      <c r="N97" s="190">
        <v>1</v>
      </c>
      <c r="O97" s="201" t="s">
        <v>54</v>
      </c>
    </row>
    <row r="98" spans="1:15" ht="16">
      <c r="A98" s="190">
        <v>2</v>
      </c>
      <c r="B98" s="190">
        <v>1</v>
      </c>
      <c r="C98" s="191" t="s">
        <v>51</v>
      </c>
      <c r="D98" s="193" t="s">
        <v>19</v>
      </c>
      <c r="E98" s="193" t="s">
        <v>5</v>
      </c>
      <c r="F98" s="192">
        <v>176</v>
      </c>
      <c r="G98" s="194">
        <v>2</v>
      </c>
      <c r="H98" s="194">
        <v>5</v>
      </c>
      <c r="I98" s="194">
        <v>2</v>
      </c>
      <c r="J98" s="194">
        <v>2</v>
      </c>
      <c r="K98" s="194">
        <v>1</v>
      </c>
      <c r="L98" s="194">
        <v>1</v>
      </c>
      <c r="M98" s="194">
        <v>1.5</v>
      </c>
      <c r="N98" s="194">
        <v>0.5</v>
      </c>
      <c r="O98" s="195" t="s">
        <v>54</v>
      </c>
    </row>
    <row r="99" spans="1:15" ht="16">
      <c r="A99" s="190">
        <v>2</v>
      </c>
      <c r="B99" s="190">
        <v>1</v>
      </c>
      <c r="C99" s="196" t="s">
        <v>51</v>
      </c>
      <c r="D99" s="193" t="s">
        <v>19</v>
      </c>
      <c r="E99" s="193" t="s">
        <v>5</v>
      </c>
      <c r="F99" s="192">
        <v>176</v>
      </c>
      <c r="G99" s="194">
        <v>1</v>
      </c>
      <c r="H99" s="194">
        <v>3</v>
      </c>
      <c r="I99" s="194">
        <v>1</v>
      </c>
      <c r="J99" s="194">
        <v>2</v>
      </c>
      <c r="K99" s="194">
        <v>2</v>
      </c>
      <c r="L99" s="194">
        <v>2</v>
      </c>
      <c r="M99" s="194">
        <v>1.75</v>
      </c>
      <c r="N99" s="194">
        <v>0</v>
      </c>
      <c r="O99" s="195" t="s">
        <v>52</v>
      </c>
    </row>
    <row r="100" spans="1:15" ht="16">
      <c r="A100" s="190">
        <v>2</v>
      </c>
      <c r="B100" s="190">
        <v>1</v>
      </c>
      <c r="C100" s="196" t="s">
        <v>51</v>
      </c>
      <c r="D100" s="193" t="s">
        <v>19</v>
      </c>
      <c r="E100" s="193" t="s">
        <v>5</v>
      </c>
      <c r="F100" s="192">
        <v>176</v>
      </c>
      <c r="G100" s="194">
        <v>2</v>
      </c>
      <c r="H100" s="194">
        <v>4</v>
      </c>
      <c r="I100" s="194">
        <v>1</v>
      </c>
      <c r="J100" s="194">
        <v>2</v>
      </c>
      <c r="K100" s="194">
        <v>1</v>
      </c>
      <c r="L100" s="194">
        <v>1</v>
      </c>
      <c r="M100" s="194">
        <v>1.25</v>
      </c>
      <c r="N100" s="194">
        <v>1</v>
      </c>
      <c r="O100" s="195" t="s">
        <v>52</v>
      </c>
    </row>
    <row r="101" spans="1:15" ht="16">
      <c r="A101" s="190">
        <v>2</v>
      </c>
      <c r="B101" s="190">
        <v>1</v>
      </c>
      <c r="C101" s="196" t="s">
        <v>51</v>
      </c>
      <c r="D101" s="193" t="s">
        <v>19</v>
      </c>
      <c r="E101" s="193" t="s">
        <v>5</v>
      </c>
      <c r="F101" s="192">
        <v>176</v>
      </c>
      <c r="G101" s="194">
        <v>1</v>
      </c>
      <c r="H101" s="194">
        <v>5</v>
      </c>
      <c r="I101" s="194">
        <v>1</v>
      </c>
      <c r="J101" s="194">
        <v>1</v>
      </c>
      <c r="K101" s="194">
        <v>2</v>
      </c>
      <c r="L101" s="194">
        <v>1</v>
      </c>
      <c r="M101" s="194">
        <v>1.25</v>
      </c>
      <c r="N101" s="194">
        <v>1</v>
      </c>
      <c r="O101" s="195" t="s">
        <v>54</v>
      </c>
    </row>
    <row r="102" spans="1:15" ht="16">
      <c r="A102" s="190">
        <v>2</v>
      </c>
      <c r="B102" s="190">
        <v>1</v>
      </c>
      <c r="C102" s="196" t="s">
        <v>51</v>
      </c>
      <c r="D102" s="193" t="s">
        <v>19</v>
      </c>
      <c r="E102" s="193" t="s">
        <v>5</v>
      </c>
      <c r="F102" s="192">
        <v>176</v>
      </c>
      <c r="G102" s="194">
        <v>3</v>
      </c>
      <c r="H102" s="194">
        <v>4</v>
      </c>
      <c r="I102" s="194">
        <v>1</v>
      </c>
      <c r="J102" s="194">
        <v>1</v>
      </c>
      <c r="K102" s="194">
        <v>1</v>
      </c>
      <c r="L102" s="194">
        <v>1</v>
      </c>
      <c r="M102" s="194">
        <v>1</v>
      </c>
      <c r="N102" s="194">
        <v>1</v>
      </c>
      <c r="O102" s="195" t="s">
        <v>54</v>
      </c>
    </row>
    <row r="103" spans="1:15" ht="17" thickBot="1">
      <c r="A103" s="190">
        <v>2</v>
      </c>
      <c r="B103" s="190">
        <v>1</v>
      </c>
      <c r="C103" s="197" t="s">
        <v>51</v>
      </c>
      <c r="D103" s="198" t="s">
        <v>19</v>
      </c>
      <c r="E103" s="198" t="s">
        <v>5</v>
      </c>
      <c r="F103" s="199">
        <v>176</v>
      </c>
      <c r="G103" s="200">
        <v>1</v>
      </c>
      <c r="H103" s="200">
        <v>2</v>
      </c>
      <c r="I103" s="200">
        <v>2</v>
      </c>
      <c r="J103" s="200">
        <v>2</v>
      </c>
      <c r="K103" s="200">
        <v>2</v>
      </c>
      <c r="L103" s="200">
        <v>2</v>
      </c>
      <c r="M103" s="194">
        <v>2</v>
      </c>
      <c r="N103" s="190">
        <v>0</v>
      </c>
      <c r="O103" s="201" t="s">
        <v>52</v>
      </c>
    </row>
    <row r="104" spans="1:15" ht="16">
      <c r="A104" s="190">
        <v>2</v>
      </c>
      <c r="B104" s="190">
        <v>1</v>
      </c>
      <c r="C104" s="191" t="s">
        <v>51</v>
      </c>
      <c r="D104" s="193" t="s">
        <v>19</v>
      </c>
      <c r="E104" s="193" t="s">
        <v>5</v>
      </c>
      <c r="F104" s="192">
        <v>176</v>
      </c>
      <c r="G104" s="194">
        <v>4</v>
      </c>
      <c r="H104" s="194">
        <v>5</v>
      </c>
      <c r="I104" s="194">
        <v>2</v>
      </c>
      <c r="J104" s="194">
        <v>2</v>
      </c>
      <c r="K104" s="194">
        <v>2</v>
      </c>
      <c r="L104" s="194">
        <v>2</v>
      </c>
      <c r="M104" s="194">
        <v>2</v>
      </c>
      <c r="N104" s="194">
        <v>0</v>
      </c>
      <c r="O104" s="195" t="s">
        <v>52</v>
      </c>
    </row>
    <row r="105" spans="1:15" ht="16">
      <c r="A105" s="190">
        <v>2</v>
      </c>
      <c r="B105" s="190">
        <v>1</v>
      </c>
      <c r="C105" s="196" t="s">
        <v>51</v>
      </c>
      <c r="D105" s="193" t="s">
        <v>19</v>
      </c>
      <c r="E105" s="193" t="s">
        <v>5</v>
      </c>
      <c r="F105" s="192">
        <v>176</v>
      </c>
      <c r="G105" s="194">
        <v>2</v>
      </c>
      <c r="H105" s="194">
        <v>3</v>
      </c>
      <c r="I105" s="194">
        <v>2</v>
      </c>
      <c r="J105" s="194">
        <v>1</v>
      </c>
      <c r="K105" s="194">
        <v>1</v>
      </c>
      <c r="L105" s="194">
        <v>1</v>
      </c>
      <c r="M105" s="194">
        <v>1.25</v>
      </c>
      <c r="N105" s="194">
        <v>1</v>
      </c>
      <c r="O105" s="195" t="s">
        <v>52</v>
      </c>
    </row>
    <row r="106" spans="1:15" ht="16">
      <c r="A106" s="190">
        <v>2</v>
      </c>
      <c r="B106" s="190">
        <v>1</v>
      </c>
      <c r="C106" s="196" t="s">
        <v>51</v>
      </c>
      <c r="D106" s="193" t="s">
        <v>19</v>
      </c>
      <c r="E106" s="193" t="s">
        <v>5</v>
      </c>
      <c r="F106" s="192">
        <v>176</v>
      </c>
      <c r="G106" s="194">
        <v>1</v>
      </c>
      <c r="H106" s="194">
        <v>4</v>
      </c>
      <c r="I106" s="194">
        <v>1</v>
      </c>
      <c r="J106" s="194">
        <v>1</v>
      </c>
      <c r="K106" s="194">
        <v>1</v>
      </c>
      <c r="L106" s="194">
        <v>1</v>
      </c>
      <c r="M106" s="194">
        <v>1</v>
      </c>
      <c r="N106" s="194">
        <v>1</v>
      </c>
      <c r="O106" s="195" t="s">
        <v>54</v>
      </c>
    </row>
    <row r="107" spans="1:15" ht="16">
      <c r="A107" s="190">
        <v>2</v>
      </c>
      <c r="B107" s="190">
        <v>1</v>
      </c>
      <c r="C107" s="196" t="s">
        <v>51</v>
      </c>
      <c r="D107" s="193" t="s">
        <v>19</v>
      </c>
      <c r="E107" s="193" t="s">
        <v>5</v>
      </c>
      <c r="F107" s="192">
        <v>176</v>
      </c>
      <c r="G107" s="194">
        <v>3</v>
      </c>
      <c r="H107" s="194">
        <v>5</v>
      </c>
      <c r="I107" s="194">
        <v>1</v>
      </c>
      <c r="J107" s="194">
        <v>1</v>
      </c>
      <c r="K107" s="194">
        <v>1</v>
      </c>
      <c r="L107" s="194">
        <v>2</v>
      </c>
      <c r="M107" s="194">
        <v>1.25</v>
      </c>
      <c r="N107" s="194">
        <v>1</v>
      </c>
      <c r="O107" s="195" t="s">
        <v>52</v>
      </c>
    </row>
    <row r="108" spans="1:15" ht="16">
      <c r="A108" s="190">
        <v>2</v>
      </c>
      <c r="B108" s="190">
        <v>1</v>
      </c>
      <c r="C108" s="196" t="s">
        <v>51</v>
      </c>
      <c r="D108" s="193" t="s">
        <v>19</v>
      </c>
      <c r="E108" s="193" t="s">
        <v>12</v>
      </c>
      <c r="F108" s="192">
        <v>185</v>
      </c>
      <c r="G108" s="194">
        <v>3</v>
      </c>
      <c r="H108" s="194">
        <v>5</v>
      </c>
      <c r="I108" s="194">
        <v>2</v>
      </c>
      <c r="J108" s="194">
        <v>1</v>
      </c>
      <c r="K108" s="194">
        <v>1</v>
      </c>
      <c r="L108" s="194">
        <v>2</v>
      </c>
      <c r="M108" s="194">
        <v>1.5</v>
      </c>
      <c r="N108" s="194">
        <v>0.5</v>
      </c>
      <c r="O108" s="195" t="s">
        <v>52</v>
      </c>
    </row>
    <row r="109" spans="1:15" ht="16">
      <c r="A109" s="190">
        <v>2</v>
      </c>
      <c r="B109" s="190">
        <v>1</v>
      </c>
      <c r="C109" s="196" t="s">
        <v>51</v>
      </c>
      <c r="D109" s="193" t="s">
        <v>19</v>
      </c>
      <c r="E109" s="193" t="s">
        <v>12</v>
      </c>
      <c r="F109" s="192">
        <v>185</v>
      </c>
      <c r="G109" s="194">
        <v>2</v>
      </c>
      <c r="H109" s="194">
        <v>4</v>
      </c>
      <c r="I109" s="194">
        <v>1</v>
      </c>
      <c r="J109" s="194">
        <v>1</v>
      </c>
      <c r="K109" s="194">
        <v>1</v>
      </c>
      <c r="L109" s="194">
        <v>1</v>
      </c>
      <c r="M109" s="194">
        <v>1</v>
      </c>
      <c r="N109" s="194">
        <v>1</v>
      </c>
      <c r="O109" s="195" t="s">
        <v>54</v>
      </c>
    </row>
    <row r="110" spans="1:15" ht="16">
      <c r="A110" s="190">
        <v>2</v>
      </c>
      <c r="B110" s="190">
        <v>1</v>
      </c>
      <c r="C110" s="196" t="s">
        <v>51</v>
      </c>
      <c r="D110" s="193" t="s">
        <v>19</v>
      </c>
      <c r="E110" s="193" t="s">
        <v>12</v>
      </c>
      <c r="F110" s="192">
        <v>185</v>
      </c>
      <c r="G110" s="194">
        <v>1</v>
      </c>
      <c r="H110" s="194">
        <v>5</v>
      </c>
      <c r="I110" s="194">
        <v>2</v>
      </c>
      <c r="J110" s="194">
        <v>2</v>
      </c>
      <c r="K110" s="194">
        <v>2</v>
      </c>
      <c r="L110" s="194">
        <v>2</v>
      </c>
      <c r="M110" s="194">
        <v>2</v>
      </c>
      <c r="N110" s="194">
        <v>0</v>
      </c>
      <c r="O110" s="195" t="s">
        <v>52</v>
      </c>
    </row>
    <row r="111" spans="1:15" ht="16">
      <c r="A111" s="190">
        <v>2</v>
      </c>
      <c r="B111" s="190">
        <v>1</v>
      </c>
      <c r="C111" s="196" t="s">
        <v>51</v>
      </c>
      <c r="D111" s="193" t="s">
        <v>19</v>
      </c>
      <c r="E111" s="193" t="s">
        <v>12</v>
      </c>
      <c r="F111" s="192">
        <v>185</v>
      </c>
      <c r="G111" s="194">
        <v>2</v>
      </c>
      <c r="H111" s="194">
        <v>3</v>
      </c>
      <c r="I111" s="194">
        <v>1</v>
      </c>
      <c r="J111" s="194">
        <v>1</v>
      </c>
      <c r="K111" s="194">
        <v>1</v>
      </c>
      <c r="L111" s="194">
        <v>1</v>
      </c>
      <c r="M111" s="194">
        <v>1</v>
      </c>
      <c r="N111" s="194">
        <v>1</v>
      </c>
      <c r="O111" s="195" t="s">
        <v>54</v>
      </c>
    </row>
    <row r="112" spans="1:15" ht="16">
      <c r="A112" s="190">
        <v>2</v>
      </c>
      <c r="B112" s="190">
        <v>1</v>
      </c>
      <c r="C112" s="196" t="s">
        <v>51</v>
      </c>
      <c r="D112" s="193" t="s">
        <v>19</v>
      </c>
      <c r="E112" s="193" t="s">
        <v>12</v>
      </c>
      <c r="F112" s="192">
        <v>185</v>
      </c>
      <c r="G112" s="194">
        <v>1</v>
      </c>
      <c r="H112" s="194">
        <v>4</v>
      </c>
      <c r="I112" s="194">
        <v>2</v>
      </c>
      <c r="J112" s="194">
        <v>1</v>
      </c>
      <c r="K112" s="194">
        <v>2</v>
      </c>
      <c r="L112" s="194">
        <v>2</v>
      </c>
      <c r="M112" s="194">
        <v>1.75</v>
      </c>
      <c r="N112" s="194">
        <v>0</v>
      </c>
      <c r="O112" s="195" t="s">
        <v>52</v>
      </c>
    </row>
    <row r="113" spans="1:15" ht="17" thickBot="1">
      <c r="A113" s="190">
        <v>2</v>
      </c>
      <c r="B113" s="190">
        <v>1</v>
      </c>
      <c r="C113" s="197" t="s">
        <v>51</v>
      </c>
      <c r="D113" s="198" t="s">
        <v>19</v>
      </c>
      <c r="E113" s="198" t="s">
        <v>12</v>
      </c>
      <c r="F113" s="199">
        <v>185</v>
      </c>
      <c r="G113" s="200">
        <v>2</v>
      </c>
      <c r="H113" s="200">
        <v>5</v>
      </c>
      <c r="I113" s="200">
        <v>1</v>
      </c>
      <c r="J113" s="200">
        <v>1</v>
      </c>
      <c r="K113" s="200">
        <v>1</v>
      </c>
      <c r="L113" s="200">
        <v>1</v>
      </c>
      <c r="M113" s="194">
        <v>1</v>
      </c>
      <c r="N113" s="190">
        <v>1</v>
      </c>
      <c r="O113" s="201" t="s">
        <v>52</v>
      </c>
    </row>
    <row r="114" spans="1:15" ht="16">
      <c r="A114" s="190">
        <v>2</v>
      </c>
      <c r="B114" s="190">
        <v>1</v>
      </c>
      <c r="C114" s="191" t="s">
        <v>51</v>
      </c>
      <c r="D114" s="192" t="s">
        <v>19</v>
      </c>
      <c r="E114" s="193" t="s">
        <v>12</v>
      </c>
      <c r="F114" s="192">
        <v>185</v>
      </c>
      <c r="G114" s="194">
        <v>1</v>
      </c>
      <c r="H114" s="194">
        <v>3</v>
      </c>
      <c r="I114" s="194">
        <v>2</v>
      </c>
      <c r="J114" s="194">
        <v>2</v>
      </c>
      <c r="K114" s="194">
        <v>2</v>
      </c>
      <c r="L114" s="194">
        <v>2</v>
      </c>
      <c r="M114" s="194">
        <v>2</v>
      </c>
      <c r="N114" s="194">
        <v>0</v>
      </c>
      <c r="O114" s="205" t="s">
        <v>54</v>
      </c>
    </row>
    <row r="115" spans="1:15" ht="16">
      <c r="A115" s="190">
        <v>2</v>
      </c>
      <c r="B115" s="190">
        <v>1</v>
      </c>
      <c r="C115" s="196" t="s">
        <v>51</v>
      </c>
      <c r="D115" s="193" t="s">
        <v>19</v>
      </c>
      <c r="E115" s="193" t="s">
        <v>12</v>
      </c>
      <c r="F115" s="192">
        <v>185</v>
      </c>
      <c r="G115" s="194">
        <v>4</v>
      </c>
      <c r="H115" s="194">
        <v>5</v>
      </c>
      <c r="I115" s="194">
        <v>2</v>
      </c>
      <c r="J115" s="194">
        <v>1</v>
      </c>
      <c r="K115" s="194">
        <v>2</v>
      </c>
      <c r="L115" s="194">
        <v>1</v>
      </c>
      <c r="M115" s="194">
        <v>1.5</v>
      </c>
      <c r="N115" s="194">
        <v>0.5</v>
      </c>
      <c r="O115" s="195" t="s">
        <v>52</v>
      </c>
    </row>
    <row r="116" spans="1:15" ht="16">
      <c r="A116" s="190">
        <v>2</v>
      </c>
      <c r="B116" s="190">
        <v>1</v>
      </c>
      <c r="C116" s="196" t="s">
        <v>51</v>
      </c>
      <c r="D116" s="193" t="s">
        <v>19</v>
      </c>
      <c r="E116" s="193" t="s">
        <v>12</v>
      </c>
      <c r="F116" s="192">
        <v>185</v>
      </c>
      <c r="G116" s="194">
        <v>1</v>
      </c>
      <c r="H116" s="194">
        <v>2</v>
      </c>
      <c r="I116" s="194">
        <v>2</v>
      </c>
      <c r="J116" s="194">
        <v>2</v>
      </c>
      <c r="K116" s="194">
        <v>2</v>
      </c>
      <c r="L116" s="194">
        <v>2</v>
      </c>
      <c r="M116" s="194">
        <v>2</v>
      </c>
      <c r="N116" s="194">
        <v>0</v>
      </c>
      <c r="O116" s="195" t="s">
        <v>54</v>
      </c>
    </row>
    <row r="117" spans="1:15" ht="16">
      <c r="A117" s="190">
        <v>2</v>
      </c>
      <c r="B117" s="190">
        <v>1</v>
      </c>
      <c r="C117" s="196" t="s">
        <v>51</v>
      </c>
      <c r="D117" s="193" t="s">
        <v>19</v>
      </c>
      <c r="E117" s="193" t="s">
        <v>12</v>
      </c>
      <c r="F117" s="192">
        <v>185</v>
      </c>
      <c r="G117" s="194">
        <v>3</v>
      </c>
      <c r="H117" s="194">
        <v>4</v>
      </c>
      <c r="I117" s="194">
        <v>1</v>
      </c>
      <c r="J117" s="194">
        <v>2</v>
      </c>
      <c r="K117" s="194">
        <v>1</v>
      </c>
      <c r="L117" s="194">
        <v>2</v>
      </c>
      <c r="M117" s="194">
        <v>1.5</v>
      </c>
      <c r="N117" s="194">
        <v>0.5</v>
      </c>
      <c r="O117" s="195" t="s">
        <v>54</v>
      </c>
    </row>
    <row r="118" spans="1:15" ht="16">
      <c r="A118" s="190">
        <v>3</v>
      </c>
      <c r="B118" s="190">
        <v>1</v>
      </c>
      <c r="C118" s="196" t="s">
        <v>51</v>
      </c>
      <c r="D118" s="193" t="s">
        <v>4</v>
      </c>
      <c r="E118" s="193" t="s">
        <v>5</v>
      </c>
      <c r="F118" s="192">
        <v>38</v>
      </c>
      <c r="G118" s="194">
        <v>4</v>
      </c>
      <c r="H118" s="194">
        <v>5</v>
      </c>
      <c r="I118" s="194">
        <v>1</v>
      </c>
      <c r="J118" s="194">
        <v>1</v>
      </c>
      <c r="K118" s="194">
        <v>2</v>
      </c>
      <c r="L118" s="194">
        <v>1</v>
      </c>
      <c r="M118" s="194">
        <v>1.25</v>
      </c>
      <c r="N118" s="194">
        <v>1</v>
      </c>
      <c r="O118" s="195" t="s">
        <v>182</v>
      </c>
    </row>
    <row r="119" spans="1:15" ht="16">
      <c r="A119" s="190">
        <v>3</v>
      </c>
      <c r="B119" s="190">
        <v>1</v>
      </c>
      <c r="C119" s="196" t="s">
        <v>51</v>
      </c>
      <c r="D119" s="192" t="s">
        <v>4</v>
      </c>
      <c r="E119" s="193" t="s">
        <v>5</v>
      </c>
      <c r="F119" s="192">
        <v>38</v>
      </c>
      <c r="G119" s="194">
        <v>2</v>
      </c>
      <c r="H119" s="194">
        <v>4</v>
      </c>
      <c r="I119" s="194">
        <v>1</v>
      </c>
      <c r="J119" s="194">
        <v>2</v>
      </c>
      <c r="K119" s="194">
        <v>2</v>
      </c>
      <c r="L119" s="194">
        <v>2</v>
      </c>
      <c r="M119" s="194">
        <v>1.75</v>
      </c>
      <c r="N119" s="194">
        <v>0</v>
      </c>
      <c r="O119" s="195" t="s">
        <v>183</v>
      </c>
    </row>
    <row r="120" spans="1:15" ht="16">
      <c r="A120" s="190">
        <v>3</v>
      </c>
      <c r="B120" s="190">
        <v>1</v>
      </c>
      <c r="C120" s="196" t="s">
        <v>51</v>
      </c>
      <c r="D120" s="193" t="s">
        <v>4</v>
      </c>
      <c r="E120" s="193" t="s">
        <v>5</v>
      </c>
      <c r="F120" s="192">
        <v>38</v>
      </c>
      <c r="G120" s="194">
        <v>2</v>
      </c>
      <c r="H120" s="194">
        <v>3</v>
      </c>
      <c r="I120" s="194">
        <v>2</v>
      </c>
      <c r="J120" s="194">
        <v>2</v>
      </c>
      <c r="K120" s="194">
        <v>2</v>
      </c>
      <c r="L120" s="194">
        <v>2</v>
      </c>
      <c r="M120" s="194">
        <v>2</v>
      </c>
      <c r="N120" s="194">
        <v>0</v>
      </c>
      <c r="O120" s="195" t="s">
        <v>182</v>
      </c>
    </row>
    <row r="121" spans="1:15" ht="16">
      <c r="A121" s="190">
        <v>3</v>
      </c>
      <c r="B121" s="190">
        <v>1</v>
      </c>
      <c r="C121" s="196" t="s">
        <v>51</v>
      </c>
      <c r="D121" s="193" t="s">
        <v>4</v>
      </c>
      <c r="E121" s="193" t="s">
        <v>5</v>
      </c>
      <c r="F121" s="192">
        <v>38</v>
      </c>
      <c r="G121" s="194">
        <v>3</v>
      </c>
      <c r="H121" s="194">
        <v>5</v>
      </c>
      <c r="I121" s="194">
        <v>1</v>
      </c>
      <c r="J121" s="194">
        <v>1</v>
      </c>
      <c r="K121" s="194">
        <v>2</v>
      </c>
      <c r="L121" s="194">
        <v>1</v>
      </c>
      <c r="M121" s="194">
        <v>1.25</v>
      </c>
      <c r="N121" s="194">
        <v>1</v>
      </c>
      <c r="O121" s="195" t="s">
        <v>183</v>
      </c>
    </row>
    <row r="122" spans="1:15" ht="16">
      <c r="A122" s="190">
        <v>3</v>
      </c>
      <c r="B122" s="190">
        <v>1</v>
      </c>
      <c r="C122" s="196" t="s">
        <v>51</v>
      </c>
      <c r="D122" s="193" t="s">
        <v>4</v>
      </c>
      <c r="E122" s="193" t="s">
        <v>5</v>
      </c>
      <c r="F122" s="192">
        <v>38</v>
      </c>
      <c r="G122" s="194">
        <v>3</v>
      </c>
      <c r="H122" s="194">
        <v>4</v>
      </c>
      <c r="I122" s="194">
        <v>2</v>
      </c>
      <c r="J122" s="194">
        <v>2</v>
      </c>
      <c r="K122" s="194">
        <v>2</v>
      </c>
      <c r="L122" s="194">
        <v>1</v>
      </c>
      <c r="M122" s="194">
        <v>1.75</v>
      </c>
      <c r="N122" s="194">
        <v>0</v>
      </c>
      <c r="O122" s="195" t="s">
        <v>182</v>
      </c>
    </row>
    <row r="123" spans="1:15" ht="17" thickBot="1">
      <c r="A123" s="190">
        <v>3</v>
      </c>
      <c r="B123" s="190">
        <v>1</v>
      </c>
      <c r="C123" s="197" t="s">
        <v>51</v>
      </c>
      <c r="D123" s="198" t="s">
        <v>4</v>
      </c>
      <c r="E123" s="198" t="s">
        <v>5</v>
      </c>
      <c r="F123" s="199">
        <v>38</v>
      </c>
      <c r="G123" s="200">
        <v>2</v>
      </c>
      <c r="H123" s="200">
        <v>5</v>
      </c>
      <c r="I123" s="200">
        <v>0</v>
      </c>
      <c r="J123" s="200">
        <v>2</v>
      </c>
      <c r="K123" s="200">
        <v>2</v>
      </c>
      <c r="L123" s="200">
        <v>2</v>
      </c>
      <c r="M123" s="194">
        <v>1.5</v>
      </c>
      <c r="N123" s="190">
        <v>0</v>
      </c>
      <c r="O123" s="201" t="s">
        <v>182</v>
      </c>
    </row>
    <row r="124" spans="1:15" ht="16">
      <c r="A124" s="190">
        <v>3</v>
      </c>
      <c r="B124" s="190">
        <v>1</v>
      </c>
      <c r="C124" s="202" t="s">
        <v>55</v>
      </c>
      <c r="D124" s="193" t="s">
        <v>4</v>
      </c>
      <c r="E124" s="193" t="s">
        <v>12</v>
      </c>
      <c r="F124" s="192">
        <v>47</v>
      </c>
      <c r="G124" s="194">
        <v>1</v>
      </c>
      <c r="H124" s="194">
        <v>5</v>
      </c>
      <c r="I124" s="194">
        <v>1</v>
      </c>
      <c r="J124" s="194">
        <v>1</v>
      </c>
      <c r="K124" s="194">
        <v>1</v>
      </c>
      <c r="L124" s="194">
        <v>1</v>
      </c>
      <c r="M124" s="194">
        <v>1</v>
      </c>
      <c r="N124" s="194">
        <v>1</v>
      </c>
      <c r="O124" s="195" t="s">
        <v>183</v>
      </c>
    </row>
    <row r="125" spans="1:15" ht="16">
      <c r="A125" s="190">
        <v>3</v>
      </c>
      <c r="B125" s="190">
        <v>1</v>
      </c>
      <c r="C125" s="203" t="s">
        <v>55</v>
      </c>
      <c r="D125" s="193" t="s">
        <v>4</v>
      </c>
      <c r="E125" s="193" t="s">
        <v>12</v>
      </c>
      <c r="F125" s="192">
        <v>47</v>
      </c>
      <c r="G125" s="194">
        <v>2</v>
      </c>
      <c r="H125" s="194">
        <v>3</v>
      </c>
      <c r="I125" s="194">
        <v>2</v>
      </c>
      <c r="J125" s="194">
        <v>2</v>
      </c>
      <c r="K125" s="194">
        <v>1</v>
      </c>
      <c r="L125" s="194">
        <v>1</v>
      </c>
      <c r="M125" s="194">
        <v>1.5</v>
      </c>
      <c r="N125" s="194">
        <v>0.5</v>
      </c>
      <c r="O125" s="195" t="s">
        <v>182</v>
      </c>
    </row>
    <row r="126" spans="1:15" ht="16">
      <c r="A126" s="190">
        <v>3</v>
      </c>
      <c r="B126" s="190">
        <v>1</v>
      </c>
      <c r="C126" s="203" t="s">
        <v>55</v>
      </c>
      <c r="D126" s="193" t="s">
        <v>4</v>
      </c>
      <c r="E126" s="193" t="s">
        <v>12</v>
      </c>
      <c r="F126" s="192">
        <v>47</v>
      </c>
      <c r="G126" s="194">
        <v>1</v>
      </c>
      <c r="H126" s="194">
        <v>4</v>
      </c>
      <c r="I126" s="194">
        <v>2</v>
      </c>
      <c r="J126" s="194">
        <v>2</v>
      </c>
      <c r="K126" s="194">
        <v>2</v>
      </c>
      <c r="L126" s="194">
        <v>2</v>
      </c>
      <c r="M126" s="194">
        <v>2</v>
      </c>
      <c r="N126" s="194">
        <v>0</v>
      </c>
      <c r="O126" s="195" t="s">
        <v>183</v>
      </c>
    </row>
    <row r="127" spans="1:15" ht="16">
      <c r="A127" s="190">
        <v>3</v>
      </c>
      <c r="B127" s="190">
        <v>1</v>
      </c>
      <c r="C127" s="203" t="s">
        <v>55</v>
      </c>
      <c r="D127" s="193" t="s">
        <v>4</v>
      </c>
      <c r="E127" s="193" t="s">
        <v>12</v>
      </c>
      <c r="F127" s="192">
        <v>47</v>
      </c>
      <c r="G127" s="194">
        <v>2</v>
      </c>
      <c r="H127" s="194">
        <v>5</v>
      </c>
      <c r="I127" s="194">
        <v>1</v>
      </c>
      <c r="J127" s="194">
        <v>2</v>
      </c>
      <c r="K127" s="194">
        <v>1</v>
      </c>
      <c r="L127" s="194">
        <v>1</v>
      </c>
      <c r="M127" s="194">
        <v>1.25</v>
      </c>
      <c r="N127" s="194">
        <v>1</v>
      </c>
      <c r="O127" s="195" t="s">
        <v>182</v>
      </c>
    </row>
    <row r="128" spans="1:15" ht="16">
      <c r="A128" s="190">
        <v>3</v>
      </c>
      <c r="B128" s="190">
        <v>1</v>
      </c>
      <c r="C128" s="203" t="s">
        <v>55</v>
      </c>
      <c r="D128" s="193" t="s">
        <v>4</v>
      </c>
      <c r="E128" s="193" t="s">
        <v>12</v>
      </c>
      <c r="F128" s="192">
        <v>47</v>
      </c>
      <c r="G128" s="194">
        <v>3</v>
      </c>
      <c r="H128" s="194">
        <v>4</v>
      </c>
      <c r="I128" s="194">
        <v>2</v>
      </c>
      <c r="J128" s="194">
        <v>2</v>
      </c>
      <c r="K128" s="194">
        <v>2</v>
      </c>
      <c r="L128" s="194">
        <v>2</v>
      </c>
      <c r="M128" s="194">
        <v>2</v>
      </c>
      <c r="N128" s="194">
        <v>0</v>
      </c>
      <c r="O128" s="195" t="s">
        <v>183</v>
      </c>
    </row>
    <row r="129" spans="1:15" ht="16">
      <c r="A129" s="190">
        <v>3</v>
      </c>
      <c r="B129" s="190">
        <v>1</v>
      </c>
      <c r="C129" s="203" t="s">
        <v>55</v>
      </c>
      <c r="D129" s="193" t="s">
        <v>4</v>
      </c>
      <c r="E129" s="193" t="s">
        <v>12</v>
      </c>
      <c r="F129" s="192">
        <v>47</v>
      </c>
      <c r="G129" s="194">
        <v>1</v>
      </c>
      <c r="H129" s="194">
        <v>2</v>
      </c>
      <c r="I129" s="194">
        <v>2</v>
      </c>
      <c r="J129" s="194">
        <v>2</v>
      </c>
      <c r="K129" s="194">
        <v>2</v>
      </c>
      <c r="L129" s="194">
        <v>2</v>
      </c>
      <c r="M129" s="194">
        <v>2</v>
      </c>
      <c r="N129" s="194">
        <v>0</v>
      </c>
      <c r="O129" s="195" t="s">
        <v>182</v>
      </c>
    </row>
    <row r="130" spans="1:15" ht="16">
      <c r="A130" s="190">
        <v>3</v>
      </c>
      <c r="B130" s="190">
        <v>1</v>
      </c>
      <c r="C130" s="203" t="s">
        <v>55</v>
      </c>
      <c r="D130" s="193" t="s">
        <v>4</v>
      </c>
      <c r="E130" s="193" t="s">
        <v>12</v>
      </c>
      <c r="F130" s="192">
        <v>47</v>
      </c>
      <c r="G130" s="194">
        <v>3</v>
      </c>
      <c r="H130" s="194">
        <v>5</v>
      </c>
      <c r="I130" s="194">
        <v>2</v>
      </c>
      <c r="J130" s="194">
        <v>2</v>
      </c>
      <c r="K130" s="194">
        <v>2</v>
      </c>
      <c r="L130" s="194">
        <v>2</v>
      </c>
      <c r="M130" s="194">
        <v>2</v>
      </c>
      <c r="N130" s="194">
        <v>0</v>
      </c>
      <c r="O130" s="195" t="s">
        <v>183</v>
      </c>
    </row>
    <row r="131" spans="1:15" ht="16">
      <c r="A131" s="190">
        <v>3</v>
      </c>
      <c r="B131" s="190">
        <v>1</v>
      </c>
      <c r="C131" s="203" t="s">
        <v>55</v>
      </c>
      <c r="D131" s="193" t="s">
        <v>4</v>
      </c>
      <c r="E131" s="193" t="s">
        <v>12</v>
      </c>
      <c r="F131" s="192">
        <v>47</v>
      </c>
      <c r="G131" s="194">
        <v>2</v>
      </c>
      <c r="H131" s="194">
        <v>4</v>
      </c>
      <c r="I131" s="194">
        <v>2</v>
      </c>
      <c r="J131" s="194">
        <v>2</v>
      </c>
      <c r="K131" s="194">
        <v>2</v>
      </c>
      <c r="L131" s="194">
        <v>1</v>
      </c>
      <c r="M131" s="194">
        <v>1.75</v>
      </c>
      <c r="N131" s="194">
        <v>0</v>
      </c>
      <c r="O131" s="195" t="s">
        <v>182</v>
      </c>
    </row>
    <row r="132" spans="1:15" ht="16">
      <c r="A132" s="190">
        <v>3</v>
      </c>
      <c r="B132" s="190">
        <v>1</v>
      </c>
      <c r="C132" s="203" t="s">
        <v>55</v>
      </c>
      <c r="D132" s="193" t="s">
        <v>4</v>
      </c>
      <c r="E132" s="193" t="s">
        <v>12</v>
      </c>
      <c r="F132" s="192">
        <v>47</v>
      </c>
      <c r="G132" s="194">
        <v>1</v>
      </c>
      <c r="H132" s="194">
        <v>3</v>
      </c>
      <c r="I132" s="194">
        <v>1</v>
      </c>
      <c r="J132" s="194">
        <v>1</v>
      </c>
      <c r="K132" s="194">
        <v>1</v>
      </c>
      <c r="L132" s="194">
        <v>1</v>
      </c>
      <c r="M132" s="194">
        <v>1</v>
      </c>
      <c r="N132" s="194">
        <v>1</v>
      </c>
      <c r="O132" s="195" t="s">
        <v>182</v>
      </c>
    </row>
    <row r="133" spans="1:15" ht="17" thickBot="1">
      <c r="A133" s="190">
        <v>3</v>
      </c>
      <c r="B133" s="190">
        <v>1</v>
      </c>
      <c r="C133" s="204" t="s">
        <v>55</v>
      </c>
      <c r="D133" s="198" t="s">
        <v>4</v>
      </c>
      <c r="E133" s="198" t="s">
        <v>12</v>
      </c>
      <c r="F133" s="199">
        <v>47</v>
      </c>
      <c r="G133" s="200">
        <v>4</v>
      </c>
      <c r="H133" s="200">
        <v>5</v>
      </c>
      <c r="I133" s="200">
        <v>1</v>
      </c>
      <c r="J133" s="200">
        <v>1</v>
      </c>
      <c r="K133" s="200">
        <v>1</v>
      </c>
      <c r="L133" s="200">
        <v>1</v>
      </c>
      <c r="M133" s="194">
        <v>1</v>
      </c>
      <c r="N133" s="190">
        <v>1</v>
      </c>
      <c r="O133" s="201" t="s">
        <v>182</v>
      </c>
    </row>
    <row r="134" spans="1:15" ht="16">
      <c r="A134" s="190">
        <v>3</v>
      </c>
      <c r="B134" s="190">
        <v>1</v>
      </c>
      <c r="C134" s="202" t="s">
        <v>55</v>
      </c>
      <c r="D134" s="193" t="s">
        <v>4</v>
      </c>
      <c r="E134" s="193" t="s">
        <v>5</v>
      </c>
      <c r="F134" s="192">
        <v>74</v>
      </c>
      <c r="G134" s="194">
        <v>1</v>
      </c>
      <c r="H134" s="194">
        <v>2</v>
      </c>
      <c r="I134" s="194">
        <v>0</v>
      </c>
      <c r="J134" s="194">
        <v>1</v>
      </c>
      <c r="K134" s="194">
        <v>1</v>
      </c>
      <c r="L134" s="194">
        <v>1</v>
      </c>
      <c r="M134" s="194">
        <v>0.75</v>
      </c>
      <c r="N134" s="194">
        <v>1</v>
      </c>
      <c r="O134" s="195" t="s">
        <v>183</v>
      </c>
    </row>
    <row r="135" spans="1:15" ht="16">
      <c r="A135" s="190">
        <v>3</v>
      </c>
      <c r="B135" s="190">
        <v>1</v>
      </c>
      <c r="C135" s="203" t="s">
        <v>55</v>
      </c>
      <c r="D135" s="193" t="s">
        <v>4</v>
      </c>
      <c r="E135" s="193" t="s">
        <v>5</v>
      </c>
      <c r="F135" s="192">
        <v>74</v>
      </c>
      <c r="G135" s="194">
        <v>4</v>
      </c>
      <c r="H135" s="194">
        <v>5</v>
      </c>
      <c r="I135" s="194">
        <v>2</v>
      </c>
      <c r="J135" s="194">
        <v>2</v>
      </c>
      <c r="K135" s="194">
        <v>2</v>
      </c>
      <c r="L135" s="194">
        <v>2</v>
      </c>
      <c r="M135" s="194">
        <v>2</v>
      </c>
      <c r="N135" s="194">
        <v>0</v>
      </c>
      <c r="O135" s="195" t="s">
        <v>183</v>
      </c>
    </row>
    <row r="136" spans="1:15" ht="16">
      <c r="A136" s="190">
        <v>3</v>
      </c>
      <c r="B136" s="190">
        <v>1</v>
      </c>
      <c r="C136" s="203" t="s">
        <v>55</v>
      </c>
      <c r="D136" s="193" t="s">
        <v>4</v>
      </c>
      <c r="E136" s="193" t="s">
        <v>5</v>
      </c>
      <c r="F136" s="192">
        <v>74</v>
      </c>
      <c r="G136" s="194">
        <v>2</v>
      </c>
      <c r="H136" s="194">
        <v>3</v>
      </c>
      <c r="I136" s="194">
        <v>1</v>
      </c>
      <c r="J136" s="194">
        <v>2</v>
      </c>
      <c r="K136" s="194">
        <v>2</v>
      </c>
      <c r="L136" s="194">
        <v>2</v>
      </c>
      <c r="M136" s="194">
        <v>1.75</v>
      </c>
      <c r="N136" s="194">
        <v>0</v>
      </c>
      <c r="O136" s="195" t="s">
        <v>183</v>
      </c>
    </row>
    <row r="137" spans="1:15" ht="16">
      <c r="A137" s="190">
        <v>3</v>
      </c>
      <c r="B137" s="190">
        <v>1</v>
      </c>
      <c r="C137" s="203" t="s">
        <v>55</v>
      </c>
      <c r="D137" s="193" t="s">
        <v>4</v>
      </c>
      <c r="E137" s="193" t="s">
        <v>5</v>
      </c>
      <c r="F137" s="192">
        <v>74</v>
      </c>
      <c r="G137" s="194">
        <v>1</v>
      </c>
      <c r="H137" s="194">
        <v>4</v>
      </c>
      <c r="I137" s="194">
        <v>1</v>
      </c>
      <c r="J137" s="194">
        <v>1</v>
      </c>
      <c r="K137" s="194">
        <v>1</v>
      </c>
      <c r="L137" s="194">
        <v>1</v>
      </c>
      <c r="M137" s="194">
        <v>1</v>
      </c>
      <c r="N137" s="194">
        <v>1</v>
      </c>
      <c r="O137" s="195" t="s">
        <v>183</v>
      </c>
    </row>
    <row r="138" spans="1:15" ht="16">
      <c r="A138" s="190">
        <v>3</v>
      </c>
      <c r="B138" s="190">
        <v>1</v>
      </c>
      <c r="C138" s="203" t="s">
        <v>55</v>
      </c>
      <c r="D138" s="193" t="s">
        <v>4</v>
      </c>
      <c r="E138" s="193" t="s">
        <v>5</v>
      </c>
      <c r="F138" s="192">
        <v>74</v>
      </c>
      <c r="G138" s="194">
        <v>3</v>
      </c>
      <c r="H138" s="194">
        <v>5</v>
      </c>
      <c r="I138" s="194">
        <v>1</v>
      </c>
      <c r="J138" s="194">
        <v>1</v>
      </c>
      <c r="K138" s="194">
        <v>2</v>
      </c>
      <c r="L138" s="194">
        <v>2</v>
      </c>
      <c r="M138" s="194">
        <v>1.5</v>
      </c>
      <c r="N138" s="194">
        <v>0.5</v>
      </c>
      <c r="O138" s="195" t="s">
        <v>183</v>
      </c>
    </row>
    <row r="139" spans="1:15" ht="16">
      <c r="A139" s="190">
        <v>3</v>
      </c>
      <c r="B139" s="190">
        <v>1</v>
      </c>
      <c r="C139" s="203" t="s">
        <v>55</v>
      </c>
      <c r="D139" s="193" t="s">
        <v>4</v>
      </c>
      <c r="E139" s="193" t="s">
        <v>5</v>
      </c>
      <c r="F139" s="192">
        <v>74</v>
      </c>
      <c r="G139" s="194">
        <v>2</v>
      </c>
      <c r="H139" s="194">
        <v>4</v>
      </c>
      <c r="I139" s="194">
        <v>2</v>
      </c>
      <c r="J139" s="194">
        <v>2</v>
      </c>
      <c r="K139" s="194">
        <v>2</v>
      </c>
      <c r="L139" s="194">
        <v>1</v>
      </c>
      <c r="M139" s="194">
        <v>1.75</v>
      </c>
      <c r="N139" s="194">
        <v>0</v>
      </c>
      <c r="O139" s="195" t="s">
        <v>182</v>
      </c>
    </row>
    <row r="140" spans="1:15" ht="16">
      <c r="A140" s="190">
        <v>3</v>
      </c>
      <c r="B140" s="190">
        <v>1</v>
      </c>
      <c r="C140" s="203" t="s">
        <v>55</v>
      </c>
      <c r="D140" s="193" t="s">
        <v>4</v>
      </c>
      <c r="E140" s="193" t="s">
        <v>5</v>
      </c>
      <c r="F140" s="192">
        <v>74</v>
      </c>
      <c r="G140" s="194">
        <v>1</v>
      </c>
      <c r="H140" s="194">
        <v>3</v>
      </c>
      <c r="I140" s="194">
        <v>2</v>
      </c>
      <c r="J140" s="194">
        <v>1</v>
      </c>
      <c r="K140" s="194">
        <v>1</v>
      </c>
      <c r="L140" s="194">
        <v>2</v>
      </c>
      <c r="M140" s="194">
        <v>1.5</v>
      </c>
      <c r="N140" s="194">
        <v>0.5</v>
      </c>
      <c r="O140" s="195" t="s">
        <v>182</v>
      </c>
    </row>
    <row r="141" spans="1:15" ht="16">
      <c r="A141" s="190">
        <v>3</v>
      </c>
      <c r="B141" s="190">
        <v>1</v>
      </c>
      <c r="C141" s="203" t="s">
        <v>55</v>
      </c>
      <c r="D141" s="193" t="s">
        <v>4</v>
      </c>
      <c r="E141" s="193" t="s">
        <v>5</v>
      </c>
      <c r="F141" s="192">
        <v>74</v>
      </c>
      <c r="G141" s="194">
        <v>2</v>
      </c>
      <c r="H141" s="194">
        <v>5</v>
      </c>
      <c r="I141" s="194">
        <v>2</v>
      </c>
      <c r="J141" s="194">
        <v>2</v>
      </c>
      <c r="K141" s="194">
        <v>2</v>
      </c>
      <c r="L141" s="194">
        <v>2</v>
      </c>
      <c r="M141" s="194">
        <v>2</v>
      </c>
      <c r="N141" s="194">
        <v>0</v>
      </c>
      <c r="O141" s="195" t="s">
        <v>183</v>
      </c>
    </row>
    <row r="142" spans="1:15" ht="16">
      <c r="A142" s="190">
        <v>3</v>
      </c>
      <c r="B142" s="190">
        <v>1</v>
      </c>
      <c r="C142" s="203" t="s">
        <v>55</v>
      </c>
      <c r="D142" s="193" t="s">
        <v>4</v>
      </c>
      <c r="E142" s="193" t="s">
        <v>5</v>
      </c>
      <c r="F142" s="192">
        <v>74</v>
      </c>
      <c r="G142" s="194">
        <v>3</v>
      </c>
      <c r="H142" s="194">
        <v>4</v>
      </c>
      <c r="I142" s="194">
        <v>1</v>
      </c>
      <c r="J142" s="194">
        <v>1</v>
      </c>
      <c r="K142" s="194">
        <v>1</v>
      </c>
      <c r="L142" s="194">
        <v>1</v>
      </c>
      <c r="M142" s="194">
        <v>1</v>
      </c>
      <c r="N142" s="194">
        <v>1</v>
      </c>
      <c r="O142" s="195" t="s">
        <v>183</v>
      </c>
    </row>
    <row r="143" spans="1:15" ht="17" thickBot="1">
      <c r="A143" s="190">
        <v>3</v>
      </c>
      <c r="B143" s="190">
        <v>1</v>
      </c>
      <c r="C143" s="204" t="s">
        <v>55</v>
      </c>
      <c r="D143" s="198" t="s">
        <v>4</v>
      </c>
      <c r="E143" s="198" t="s">
        <v>5</v>
      </c>
      <c r="F143" s="199">
        <v>74</v>
      </c>
      <c r="G143" s="200">
        <v>1</v>
      </c>
      <c r="H143" s="200">
        <v>5</v>
      </c>
      <c r="I143" s="200">
        <v>2</v>
      </c>
      <c r="J143" s="200">
        <v>1</v>
      </c>
      <c r="K143" s="200">
        <v>2</v>
      </c>
      <c r="L143" s="200">
        <v>1</v>
      </c>
      <c r="M143" s="194">
        <v>1.5</v>
      </c>
      <c r="N143" s="190">
        <v>0.5</v>
      </c>
      <c r="O143" s="201" t="s">
        <v>182</v>
      </c>
    </row>
    <row r="144" spans="1:15" ht="16">
      <c r="A144" s="190">
        <v>3</v>
      </c>
      <c r="B144" s="190">
        <v>1</v>
      </c>
      <c r="C144" s="202" t="s">
        <v>55</v>
      </c>
      <c r="D144" s="193" t="s">
        <v>19</v>
      </c>
      <c r="E144" s="193" t="s">
        <v>5</v>
      </c>
      <c r="F144" s="192">
        <v>113</v>
      </c>
      <c r="G144" s="194">
        <v>2</v>
      </c>
      <c r="H144" s="194">
        <v>4</v>
      </c>
      <c r="I144" s="194">
        <v>1</v>
      </c>
      <c r="J144" s="194">
        <v>1</v>
      </c>
      <c r="K144" s="194">
        <v>1</v>
      </c>
      <c r="L144" s="194">
        <v>2</v>
      </c>
      <c r="M144" s="194">
        <v>1.25</v>
      </c>
      <c r="N144" s="194">
        <v>1</v>
      </c>
      <c r="O144" s="195" t="s">
        <v>183</v>
      </c>
    </row>
    <row r="145" spans="1:15" ht="16">
      <c r="A145" s="190">
        <v>3</v>
      </c>
      <c r="B145" s="190">
        <v>1</v>
      </c>
      <c r="C145" s="203" t="s">
        <v>55</v>
      </c>
      <c r="D145" s="193" t="s">
        <v>19</v>
      </c>
      <c r="E145" s="193" t="s">
        <v>5</v>
      </c>
      <c r="F145" s="192">
        <v>113</v>
      </c>
      <c r="G145" s="194">
        <v>3</v>
      </c>
      <c r="H145" s="194">
        <v>5</v>
      </c>
      <c r="I145" s="194">
        <v>1</v>
      </c>
      <c r="J145" s="194">
        <v>2</v>
      </c>
      <c r="K145" s="194">
        <v>2</v>
      </c>
      <c r="L145" s="194">
        <v>1</v>
      </c>
      <c r="M145" s="194">
        <v>1.5</v>
      </c>
      <c r="N145" s="194">
        <v>0.5</v>
      </c>
      <c r="O145" s="195" t="s">
        <v>182</v>
      </c>
    </row>
    <row r="146" spans="1:15" ht="16">
      <c r="A146" s="190">
        <v>3</v>
      </c>
      <c r="B146" s="190">
        <v>1</v>
      </c>
      <c r="C146" s="203" t="s">
        <v>55</v>
      </c>
      <c r="D146" s="193" t="s">
        <v>19</v>
      </c>
      <c r="E146" s="193" t="s">
        <v>5</v>
      </c>
      <c r="F146" s="192">
        <v>113</v>
      </c>
      <c r="G146" s="194">
        <v>1</v>
      </c>
      <c r="H146" s="194">
        <v>2</v>
      </c>
      <c r="I146" s="194">
        <v>2</v>
      </c>
      <c r="J146" s="194">
        <v>1</v>
      </c>
      <c r="K146" s="194">
        <v>2</v>
      </c>
      <c r="L146" s="194">
        <v>2</v>
      </c>
      <c r="M146" s="194">
        <v>1.75</v>
      </c>
      <c r="N146" s="194">
        <v>0</v>
      </c>
      <c r="O146" s="195" t="s">
        <v>182</v>
      </c>
    </row>
    <row r="147" spans="1:15" ht="16">
      <c r="A147" s="190">
        <v>3</v>
      </c>
      <c r="B147" s="190">
        <v>1</v>
      </c>
      <c r="C147" s="203" t="s">
        <v>55</v>
      </c>
      <c r="D147" s="193" t="s">
        <v>19</v>
      </c>
      <c r="E147" s="193" t="s">
        <v>5</v>
      </c>
      <c r="F147" s="192">
        <v>113</v>
      </c>
      <c r="G147" s="194">
        <v>4</v>
      </c>
      <c r="H147" s="194">
        <v>5</v>
      </c>
      <c r="I147" s="194">
        <v>1</v>
      </c>
      <c r="J147" s="194">
        <v>2</v>
      </c>
      <c r="K147" s="194">
        <v>2</v>
      </c>
      <c r="L147" s="194">
        <v>2</v>
      </c>
      <c r="M147" s="194">
        <v>1.75</v>
      </c>
      <c r="N147" s="194">
        <v>0</v>
      </c>
      <c r="O147" s="195" t="s">
        <v>182</v>
      </c>
    </row>
    <row r="148" spans="1:15" ht="16">
      <c r="A148" s="190">
        <v>3</v>
      </c>
      <c r="B148" s="190">
        <v>1</v>
      </c>
      <c r="C148" s="203" t="s">
        <v>55</v>
      </c>
      <c r="D148" s="193" t="s">
        <v>19</v>
      </c>
      <c r="E148" s="193" t="s">
        <v>5</v>
      </c>
      <c r="F148" s="192">
        <v>113</v>
      </c>
      <c r="G148" s="194">
        <v>1</v>
      </c>
      <c r="H148" s="194">
        <v>3</v>
      </c>
      <c r="I148" s="194">
        <v>2</v>
      </c>
      <c r="J148" s="194">
        <v>2</v>
      </c>
      <c r="K148" s="194">
        <v>1</v>
      </c>
      <c r="L148" s="194">
        <v>2</v>
      </c>
      <c r="M148" s="194">
        <v>1.75</v>
      </c>
      <c r="N148" s="194">
        <v>0</v>
      </c>
      <c r="O148" s="195" t="s">
        <v>182</v>
      </c>
    </row>
    <row r="149" spans="1:15" ht="16">
      <c r="A149" s="190">
        <v>3</v>
      </c>
      <c r="B149" s="190">
        <v>1</v>
      </c>
      <c r="C149" s="203" t="s">
        <v>55</v>
      </c>
      <c r="D149" s="193" t="s">
        <v>19</v>
      </c>
      <c r="E149" s="193" t="s">
        <v>5</v>
      </c>
      <c r="F149" s="192">
        <v>113</v>
      </c>
      <c r="G149" s="194">
        <v>2</v>
      </c>
      <c r="H149" s="194">
        <v>5</v>
      </c>
      <c r="I149" s="194">
        <v>2</v>
      </c>
      <c r="J149" s="194">
        <v>2</v>
      </c>
      <c r="K149" s="194">
        <v>1</v>
      </c>
      <c r="L149" s="194">
        <v>1</v>
      </c>
      <c r="M149" s="194">
        <v>1.5</v>
      </c>
      <c r="N149" s="194">
        <v>0.5</v>
      </c>
      <c r="O149" s="195" t="s">
        <v>183</v>
      </c>
    </row>
    <row r="150" spans="1:15" ht="16">
      <c r="A150" s="190">
        <v>3</v>
      </c>
      <c r="B150" s="190">
        <v>1</v>
      </c>
      <c r="C150" s="203" t="s">
        <v>55</v>
      </c>
      <c r="D150" s="193" t="s">
        <v>19</v>
      </c>
      <c r="E150" s="193" t="s">
        <v>5</v>
      </c>
      <c r="F150" s="192">
        <v>113</v>
      </c>
      <c r="G150" s="194">
        <v>1</v>
      </c>
      <c r="H150" s="194">
        <v>4</v>
      </c>
      <c r="I150" s="194">
        <v>2</v>
      </c>
      <c r="J150" s="194">
        <v>2</v>
      </c>
      <c r="K150" s="194">
        <v>1</v>
      </c>
      <c r="L150" s="194">
        <v>2</v>
      </c>
      <c r="M150" s="194">
        <v>1.75</v>
      </c>
      <c r="N150" s="194">
        <v>0</v>
      </c>
      <c r="O150" s="195" t="s">
        <v>182</v>
      </c>
    </row>
    <row r="151" spans="1:15" ht="16">
      <c r="A151" s="190">
        <v>3</v>
      </c>
      <c r="B151" s="190">
        <v>1</v>
      </c>
      <c r="C151" s="203" t="s">
        <v>55</v>
      </c>
      <c r="D151" s="193" t="s">
        <v>19</v>
      </c>
      <c r="E151" s="193" t="s">
        <v>5</v>
      </c>
      <c r="F151" s="192">
        <v>113</v>
      </c>
      <c r="G151" s="194">
        <v>2</v>
      </c>
      <c r="H151" s="194">
        <v>3</v>
      </c>
      <c r="I151" s="194">
        <v>1</v>
      </c>
      <c r="J151" s="194">
        <v>1</v>
      </c>
      <c r="K151" s="194">
        <v>2</v>
      </c>
      <c r="L151" s="194">
        <v>2</v>
      </c>
      <c r="M151" s="194">
        <v>1.5</v>
      </c>
      <c r="N151" s="194">
        <v>0.5</v>
      </c>
      <c r="O151" s="195" t="s">
        <v>183</v>
      </c>
    </row>
    <row r="152" spans="1:15" ht="16">
      <c r="A152" s="190">
        <v>3</v>
      </c>
      <c r="B152" s="190">
        <v>1</v>
      </c>
      <c r="C152" s="203" t="s">
        <v>55</v>
      </c>
      <c r="D152" s="193" t="s">
        <v>19</v>
      </c>
      <c r="E152" s="193" t="s">
        <v>5</v>
      </c>
      <c r="F152" s="192">
        <v>113</v>
      </c>
      <c r="G152" s="194">
        <v>1</v>
      </c>
      <c r="H152" s="194">
        <v>5</v>
      </c>
      <c r="I152" s="194">
        <v>2</v>
      </c>
      <c r="J152" s="194">
        <v>2</v>
      </c>
      <c r="K152" s="194">
        <v>2</v>
      </c>
      <c r="L152" s="194">
        <v>2</v>
      </c>
      <c r="M152" s="194">
        <v>2</v>
      </c>
      <c r="N152" s="194">
        <v>0</v>
      </c>
      <c r="O152" s="195" t="s">
        <v>183</v>
      </c>
    </row>
    <row r="153" spans="1:15" ht="17" thickBot="1">
      <c r="A153" s="190">
        <v>3</v>
      </c>
      <c r="B153" s="190">
        <v>1</v>
      </c>
      <c r="C153" s="204" t="s">
        <v>55</v>
      </c>
      <c r="D153" s="198" t="s">
        <v>19</v>
      </c>
      <c r="E153" s="198" t="s">
        <v>5</v>
      </c>
      <c r="F153" s="199">
        <v>113</v>
      </c>
      <c r="G153" s="200">
        <v>3</v>
      </c>
      <c r="H153" s="200">
        <v>4</v>
      </c>
      <c r="I153" s="200">
        <v>1</v>
      </c>
      <c r="J153" s="200">
        <v>1</v>
      </c>
      <c r="K153" s="200">
        <v>1</v>
      </c>
      <c r="L153" s="200">
        <v>1</v>
      </c>
      <c r="M153" s="194">
        <v>1</v>
      </c>
      <c r="N153" s="190">
        <v>1</v>
      </c>
      <c r="O153" s="201" t="s">
        <v>182</v>
      </c>
    </row>
    <row r="154" spans="1:15" ht="16">
      <c r="A154" s="190">
        <v>3</v>
      </c>
      <c r="B154" s="190">
        <v>1</v>
      </c>
      <c r="C154" s="191" t="s">
        <v>51</v>
      </c>
      <c r="D154" s="193" t="s">
        <v>19</v>
      </c>
      <c r="E154" s="193" t="s">
        <v>12</v>
      </c>
      <c r="F154" s="192">
        <v>122</v>
      </c>
      <c r="G154" s="194">
        <v>1</v>
      </c>
      <c r="H154" s="194">
        <v>4</v>
      </c>
      <c r="I154" s="194">
        <v>1</v>
      </c>
      <c r="J154" s="194">
        <v>1</v>
      </c>
      <c r="K154" s="194">
        <v>1</v>
      </c>
      <c r="L154" s="194">
        <v>1</v>
      </c>
      <c r="M154" s="194">
        <v>1</v>
      </c>
      <c r="N154" s="194">
        <v>1</v>
      </c>
      <c r="O154" s="195" t="s">
        <v>182</v>
      </c>
    </row>
    <row r="155" spans="1:15" ht="16">
      <c r="A155" s="190">
        <v>3</v>
      </c>
      <c r="B155" s="190">
        <v>1</v>
      </c>
      <c r="C155" s="196" t="s">
        <v>51</v>
      </c>
      <c r="D155" s="193" t="s">
        <v>19</v>
      </c>
      <c r="E155" s="193" t="s">
        <v>12</v>
      </c>
      <c r="F155" s="192">
        <v>122</v>
      </c>
      <c r="G155" s="194">
        <v>3</v>
      </c>
      <c r="H155" s="194">
        <v>5</v>
      </c>
      <c r="I155" s="194">
        <v>2</v>
      </c>
      <c r="J155" s="194">
        <v>2</v>
      </c>
      <c r="K155" s="194">
        <v>2</v>
      </c>
      <c r="L155" s="194">
        <v>2</v>
      </c>
      <c r="M155" s="194">
        <v>2</v>
      </c>
      <c r="N155" s="194">
        <v>0</v>
      </c>
      <c r="O155" s="195" t="s">
        <v>183</v>
      </c>
    </row>
    <row r="156" spans="1:15" ht="16">
      <c r="A156" s="190">
        <v>3</v>
      </c>
      <c r="B156" s="190">
        <v>1</v>
      </c>
      <c r="C156" s="196" t="s">
        <v>51</v>
      </c>
      <c r="D156" s="193" t="s">
        <v>19</v>
      </c>
      <c r="E156" s="193" t="s">
        <v>12</v>
      </c>
      <c r="F156" s="192">
        <v>122</v>
      </c>
      <c r="G156" s="194">
        <v>1</v>
      </c>
      <c r="H156" s="194">
        <v>2</v>
      </c>
      <c r="I156" s="194">
        <v>2</v>
      </c>
      <c r="J156" s="194">
        <v>2</v>
      </c>
      <c r="K156" s="194">
        <v>2</v>
      </c>
      <c r="L156" s="194">
        <v>2</v>
      </c>
      <c r="M156" s="194">
        <v>2</v>
      </c>
      <c r="N156" s="194">
        <v>0</v>
      </c>
      <c r="O156" s="195" t="s">
        <v>183</v>
      </c>
    </row>
    <row r="157" spans="1:15" ht="16">
      <c r="A157" s="190">
        <v>3</v>
      </c>
      <c r="B157" s="190">
        <v>1</v>
      </c>
      <c r="C157" s="196" t="s">
        <v>51</v>
      </c>
      <c r="D157" s="193" t="s">
        <v>19</v>
      </c>
      <c r="E157" s="193" t="s">
        <v>12</v>
      </c>
      <c r="F157" s="192">
        <v>122</v>
      </c>
      <c r="G157" s="194">
        <v>3</v>
      </c>
      <c r="H157" s="194">
        <v>4</v>
      </c>
      <c r="I157" s="194">
        <v>1</v>
      </c>
      <c r="J157" s="194">
        <v>1</v>
      </c>
      <c r="K157" s="194">
        <v>1</v>
      </c>
      <c r="L157" s="194">
        <v>1</v>
      </c>
      <c r="M157" s="194">
        <v>1</v>
      </c>
      <c r="N157" s="194">
        <v>1</v>
      </c>
      <c r="O157" s="195" t="s">
        <v>183</v>
      </c>
    </row>
    <row r="158" spans="1:15" ht="16">
      <c r="A158" s="190">
        <v>3</v>
      </c>
      <c r="B158" s="190">
        <v>1</v>
      </c>
      <c r="C158" s="196" t="s">
        <v>51</v>
      </c>
      <c r="D158" s="193" t="s">
        <v>19</v>
      </c>
      <c r="E158" s="193" t="s">
        <v>12</v>
      </c>
      <c r="F158" s="192">
        <v>122</v>
      </c>
      <c r="G158" s="194">
        <v>2</v>
      </c>
      <c r="H158" s="194">
        <v>5</v>
      </c>
      <c r="I158" s="194">
        <v>2</v>
      </c>
      <c r="J158" s="194">
        <v>1</v>
      </c>
      <c r="K158" s="194">
        <v>2</v>
      </c>
      <c r="L158" s="194">
        <v>2</v>
      </c>
      <c r="M158" s="194">
        <v>1.75</v>
      </c>
      <c r="N158" s="194">
        <v>0</v>
      </c>
      <c r="O158" s="195" t="s">
        <v>182</v>
      </c>
    </row>
    <row r="159" spans="1:15" ht="17" thickBot="1">
      <c r="A159" s="190">
        <v>3</v>
      </c>
      <c r="B159" s="190">
        <v>1</v>
      </c>
      <c r="C159" s="197" t="s">
        <v>51</v>
      </c>
      <c r="D159" s="198" t="s">
        <v>19</v>
      </c>
      <c r="E159" s="198" t="s">
        <v>12</v>
      </c>
      <c r="F159" s="199">
        <v>122</v>
      </c>
      <c r="G159" s="200">
        <v>1</v>
      </c>
      <c r="H159" s="200">
        <v>3</v>
      </c>
      <c r="I159" s="200">
        <v>1</v>
      </c>
      <c r="J159" s="200">
        <v>1</v>
      </c>
      <c r="K159" s="200">
        <v>1</v>
      </c>
      <c r="L159" s="200">
        <v>1</v>
      </c>
      <c r="M159" s="194">
        <v>1</v>
      </c>
      <c r="N159" s="190">
        <v>1</v>
      </c>
      <c r="O159" s="201" t="s">
        <v>183</v>
      </c>
    </row>
    <row r="160" spans="1:15" ht="16">
      <c r="A160" s="190">
        <v>3</v>
      </c>
      <c r="B160" s="190">
        <v>1</v>
      </c>
      <c r="C160" s="191" t="s">
        <v>51</v>
      </c>
      <c r="D160" s="193" t="s">
        <v>19</v>
      </c>
      <c r="E160" s="193" t="s">
        <v>12</v>
      </c>
      <c r="F160" s="192">
        <v>122</v>
      </c>
      <c r="G160" s="194">
        <v>4</v>
      </c>
      <c r="H160" s="194">
        <v>5</v>
      </c>
      <c r="I160" s="194">
        <v>2</v>
      </c>
      <c r="J160" s="194">
        <v>2</v>
      </c>
      <c r="K160" s="194">
        <v>2</v>
      </c>
      <c r="L160" s="194">
        <v>2</v>
      </c>
      <c r="M160" s="194">
        <v>2</v>
      </c>
      <c r="N160" s="194">
        <v>0</v>
      </c>
      <c r="O160" s="195" t="s">
        <v>183</v>
      </c>
    </row>
    <row r="161" spans="1:15" ht="16">
      <c r="A161" s="190">
        <v>3</v>
      </c>
      <c r="B161" s="190">
        <v>1</v>
      </c>
      <c r="C161" s="196" t="s">
        <v>51</v>
      </c>
      <c r="D161" s="193" t="s">
        <v>19</v>
      </c>
      <c r="E161" s="193" t="s">
        <v>12</v>
      </c>
      <c r="F161" s="192">
        <v>122</v>
      </c>
      <c r="G161" s="194">
        <v>2</v>
      </c>
      <c r="H161" s="194">
        <v>3</v>
      </c>
      <c r="I161" s="194">
        <v>1</v>
      </c>
      <c r="J161" s="194">
        <v>1</v>
      </c>
      <c r="K161" s="194">
        <v>1</v>
      </c>
      <c r="L161" s="194">
        <v>1</v>
      </c>
      <c r="M161" s="194">
        <v>1</v>
      </c>
      <c r="N161" s="194">
        <v>1</v>
      </c>
      <c r="O161" s="195" t="s">
        <v>182</v>
      </c>
    </row>
    <row r="162" spans="1:15" ht="16">
      <c r="A162" s="190">
        <v>3</v>
      </c>
      <c r="B162" s="190">
        <v>1</v>
      </c>
      <c r="C162" s="196" t="s">
        <v>51</v>
      </c>
      <c r="D162" s="193" t="s">
        <v>19</v>
      </c>
      <c r="E162" s="193" t="s">
        <v>12</v>
      </c>
      <c r="F162" s="192">
        <v>122</v>
      </c>
      <c r="G162" s="194">
        <v>1</v>
      </c>
      <c r="H162" s="194">
        <v>5</v>
      </c>
      <c r="I162" s="194">
        <v>1</v>
      </c>
      <c r="J162" s="194">
        <v>1</v>
      </c>
      <c r="K162" s="194">
        <v>1</v>
      </c>
      <c r="L162" s="194">
        <v>1</v>
      </c>
      <c r="M162" s="194">
        <v>1</v>
      </c>
      <c r="N162" s="194">
        <v>1</v>
      </c>
      <c r="O162" s="195" t="s">
        <v>183</v>
      </c>
    </row>
    <row r="163" spans="1:15" ht="16">
      <c r="A163" s="190">
        <v>3</v>
      </c>
      <c r="B163" s="190">
        <v>1</v>
      </c>
      <c r="C163" s="196" t="s">
        <v>51</v>
      </c>
      <c r="D163" s="193" t="s">
        <v>19</v>
      </c>
      <c r="E163" s="193" t="s">
        <v>12</v>
      </c>
      <c r="F163" s="192">
        <v>122</v>
      </c>
      <c r="G163" s="194">
        <v>2</v>
      </c>
      <c r="H163" s="194">
        <v>4</v>
      </c>
      <c r="I163" s="194">
        <v>1</v>
      </c>
      <c r="J163" s="194">
        <v>1</v>
      </c>
      <c r="K163" s="194">
        <v>1</v>
      </c>
      <c r="L163" s="194">
        <v>1</v>
      </c>
      <c r="M163" s="194">
        <v>1</v>
      </c>
      <c r="N163" s="194">
        <v>1</v>
      </c>
      <c r="O163" s="195" t="s">
        <v>183</v>
      </c>
    </row>
    <row r="164" spans="1:15" ht="16">
      <c r="A164" s="190">
        <v>3</v>
      </c>
      <c r="B164" s="190">
        <v>1</v>
      </c>
      <c r="C164" s="196" t="s">
        <v>51</v>
      </c>
      <c r="D164" s="193" t="s">
        <v>19</v>
      </c>
      <c r="E164" s="193" t="s">
        <v>5</v>
      </c>
      <c r="F164" s="192">
        <v>149</v>
      </c>
      <c r="G164" s="194">
        <v>3</v>
      </c>
      <c r="H164" s="194">
        <v>5</v>
      </c>
      <c r="I164" s="194">
        <v>2</v>
      </c>
      <c r="J164" s="194">
        <v>1</v>
      </c>
      <c r="K164" s="194">
        <v>1</v>
      </c>
      <c r="L164" s="194">
        <v>1</v>
      </c>
      <c r="M164" s="194">
        <v>1.25</v>
      </c>
      <c r="N164" s="194">
        <v>1</v>
      </c>
      <c r="O164" s="195" t="s">
        <v>183</v>
      </c>
    </row>
    <row r="165" spans="1:15" ht="16">
      <c r="A165" s="190">
        <v>3</v>
      </c>
      <c r="B165" s="190">
        <v>1</v>
      </c>
      <c r="C165" s="196" t="s">
        <v>51</v>
      </c>
      <c r="D165" s="193" t="s">
        <v>19</v>
      </c>
      <c r="E165" s="193" t="s">
        <v>5</v>
      </c>
      <c r="F165" s="192">
        <v>149</v>
      </c>
      <c r="G165" s="194">
        <v>1</v>
      </c>
      <c r="H165" s="194">
        <v>4</v>
      </c>
      <c r="I165" s="194">
        <v>1</v>
      </c>
      <c r="J165" s="194">
        <v>2</v>
      </c>
      <c r="K165" s="194">
        <v>2</v>
      </c>
      <c r="L165" s="194">
        <v>2</v>
      </c>
      <c r="M165" s="194">
        <v>1.75</v>
      </c>
      <c r="N165" s="194">
        <v>0</v>
      </c>
      <c r="O165" s="195" t="s">
        <v>182</v>
      </c>
    </row>
    <row r="166" spans="1:15" ht="16">
      <c r="A166" s="190">
        <v>3</v>
      </c>
      <c r="B166" s="190">
        <v>1</v>
      </c>
      <c r="C166" s="196" t="s">
        <v>51</v>
      </c>
      <c r="D166" s="193" t="s">
        <v>19</v>
      </c>
      <c r="E166" s="193" t="s">
        <v>5</v>
      </c>
      <c r="F166" s="192">
        <v>149</v>
      </c>
      <c r="G166" s="194">
        <v>2</v>
      </c>
      <c r="H166" s="194">
        <v>3</v>
      </c>
      <c r="I166" s="194">
        <v>2</v>
      </c>
      <c r="J166" s="194">
        <v>2</v>
      </c>
      <c r="K166" s="194">
        <v>2</v>
      </c>
      <c r="L166" s="194">
        <v>2</v>
      </c>
      <c r="M166" s="194">
        <v>2</v>
      </c>
      <c r="N166" s="194">
        <v>0</v>
      </c>
      <c r="O166" s="195" t="s">
        <v>183</v>
      </c>
    </row>
    <row r="167" spans="1:15" ht="16">
      <c r="A167" s="190">
        <v>3</v>
      </c>
      <c r="B167" s="190">
        <v>1</v>
      </c>
      <c r="C167" s="196" t="s">
        <v>51</v>
      </c>
      <c r="D167" s="193" t="s">
        <v>19</v>
      </c>
      <c r="E167" s="193" t="s">
        <v>5</v>
      </c>
      <c r="F167" s="192">
        <v>149</v>
      </c>
      <c r="G167" s="194">
        <v>4</v>
      </c>
      <c r="H167" s="194">
        <v>5</v>
      </c>
      <c r="I167" s="194">
        <v>2</v>
      </c>
      <c r="J167" s="194">
        <v>1</v>
      </c>
      <c r="K167" s="194">
        <v>2</v>
      </c>
      <c r="L167" s="194">
        <v>1</v>
      </c>
      <c r="M167" s="194">
        <v>1.5</v>
      </c>
      <c r="N167" s="194">
        <v>0.5</v>
      </c>
      <c r="O167" s="195" t="s">
        <v>182</v>
      </c>
    </row>
    <row r="168" spans="1:15" ht="16">
      <c r="A168" s="190">
        <v>3</v>
      </c>
      <c r="B168" s="190">
        <v>1</v>
      </c>
      <c r="C168" s="196" t="s">
        <v>51</v>
      </c>
      <c r="D168" s="193" t="s">
        <v>19</v>
      </c>
      <c r="E168" s="193" t="s">
        <v>5</v>
      </c>
      <c r="F168" s="192">
        <v>149</v>
      </c>
      <c r="G168" s="194">
        <v>1</v>
      </c>
      <c r="H168" s="194">
        <v>2</v>
      </c>
      <c r="I168" s="194">
        <v>2</v>
      </c>
      <c r="J168" s="194">
        <v>1</v>
      </c>
      <c r="K168" s="194">
        <v>2</v>
      </c>
      <c r="L168" s="194">
        <v>2</v>
      </c>
      <c r="M168" s="194">
        <v>1.75</v>
      </c>
      <c r="N168" s="194">
        <v>1</v>
      </c>
      <c r="O168" s="195" t="s">
        <v>183</v>
      </c>
    </row>
    <row r="169" spans="1:15" ht="17" thickBot="1">
      <c r="A169" s="190">
        <v>3</v>
      </c>
      <c r="B169" s="190">
        <v>1</v>
      </c>
      <c r="C169" s="197" t="s">
        <v>51</v>
      </c>
      <c r="D169" s="198" t="s">
        <v>19</v>
      </c>
      <c r="E169" s="198" t="s">
        <v>5</v>
      </c>
      <c r="F169" s="199">
        <v>149</v>
      </c>
      <c r="G169" s="200">
        <v>3</v>
      </c>
      <c r="H169" s="200">
        <v>4</v>
      </c>
      <c r="I169" s="200">
        <v>1</v>
      </c>
      <c r="J169" s="200">
        <v>1</v>
      </c>
      <c r="K169" s="200">
        <v>1</v>
      </c>
      <c r="L169" s="200">
        <v>1</v>
      </c>
      <c r="M169" s="194">
        <v>1</v>
      </c>
      <c r="N169" s="190">
        <v>0</v>
      </c>
      <c r="O169" s="201" t="s">
        <v>182</v>
      </c>
    </row>
    <row r="170" spans="1:15" ht="16">
      <c r="A170" s="190">
        <v>3</v>
      </c>
      <c r="B170" s="190">
        <v>1</v>
      </c>
      <c r="C170" s="191" t="s">
        <v>51</v>
      </c>
      <c r="D170" s="207" t="s">
        <v>19</v>
      </c>
      <c r="E170" s="208" t="s">
        <v>5</v>
      </c>
      <c r="F170" s="209">
        <v>149</v>
      </c>
      <c r="G170" s="194">
        <v>1</v>
      </c>
      <c r="H170" s="194">
        <v>5</v>
      </c>
      <c r="I170" s="194">
        <v>1</v>
      </c>
      <c r="J170" s="194">
        <v>2</v>
      </c>
      <c r="K170" s="194">
        <v>2</v>
      </c>
      <c r="L170" s="194">
        <v>2</v>
      </c>
      <c r="M170" s="194">
        <v>1.75</v>
      </c>
      <c r="N170" s="190">
        <v>1</v>
      </c>
      <c r="O170" s="195" t="s">
        <v>183</v>
      </c>
    </row>
    <row r="171" spans="1:15" ht="16">
      <c r="A171" s="190">
        <v>3</v>
      </c>
      <c r="B171" s="190">
        <v>1</v>
      </c>
      <c r="C171" s="196" t="s">
        <v>51</v>
      </c>
      <c r="D171" s="210" t="s">
        <v>19</v>
      </c>
      <c r="E171" s="193" t="s">
        <v>5</v>
      </c>
      <c r="F171" s="211">
        <v>149</v>
      </c>
      <c r="G171" s="194">
        <v>2</v>
      </c>
      <c r="H171" s="194">
        <v>4</v>
      </c>
      <c r="I171" s="194">
        <v>1</v>
      </c>
      <c r="J171" s="194">
        <v>1</v>
      </c>
      <c r="K171" s="194">
        <v>1</v>
      </c>
      <c r="L171" s="194">
        <v>1</v>
      </c>
      <c r="M171" s="194">
        <v>1</v>
      </c>
      <c r="N171" s="190">
        <v>0</v>
      </c>
      <c r="O171" s="195" t="s">
        <v>183</v>
      </c>
    </row>
    <row r="172" spans="1:15" ht="16">
      <c r="A172" s="190">
        <v>3</v>
      </c>
      <c r="B172" s="190">
        <v>1</v>
      </c>
      <c r="C172" s="196" t="s">
        <v>51</v>
      </c>
      <c r="D172" s="210" t="s">
        <v>19</v>
      </c>
      <c r="E172" s="193" t="s">
        <v>5</v>
      </c>
      <c r="F172" s="211">
        <v>149</v>
      </c>
      <c r="G172" s="194">
        <v>1</v>
      </c>
      <c r="H172" s="194">
        <v>3</v>
      </c>
      <c r="I172" s="194">
        <v>2</v>
      </c>
      <c r="J172" s="194">
        <v>2</v>
      </c>
      <c r="K172" s="194">
        <v>2</v>
      </c>
      <c r="L172" s="194">
        <v>2</v>
      </c>
      <c r="M172" s="194">
        <v>2</v>
      </c>
      <c r="N172" s="190">
        <v>1</v>
      </c>
      <c r="O172" s="195" t="s">
        <v>182</v>
      </c>
    </row>
    <row r="173" spans="1:15" ht="16">
      <c r="A173" s="190">
        <v>3</v>
      </c>
      <c r="B173" s="190">
        <v>1</v>
      </c>
      <c r="C173" s="196" t="s">
        <v>51</v>
      </c>
      <c r="D173" s="210" t="s">
        <v>19</v>
      </c>
      <c r="E173" s="193" t="s">
        <v>5</v>
      </c>
      <c r="F173" s="211">
        <v>149</v>
      </c>
      <c r="G173" s="194">
        <v>2</v>
      </c>
      <c r="H173" s="194">
        <v>5</v>
      </c>
      <c r="I173" s="194">
        <v>1</v>
      </c>
      <c r="J173" s="194">
        <v>1</v>
      </c>
      <c r="K173" s="194">
        <v>1</v>
      </c>
      <c r="L173" s="194">
        <v>1</v>
      </c>
      <c r="M173" s="194">
        <v>1</v>
      </c>
      <c r="N173" s="190">
        <v>0</v>
      </c>
      <c r="O173" s="195" t="s">
        <v>182</v>
      </c>
    </row>
    <row r="174" spans="1:15" ht="16">
      <c r="A174" s="190">
        <v>3</v>
      </c>
      <c r="B174" s="190">
        <v>1</v>
      </c>
      <c r="C174" s="196" t="s">
        <v>51</v>
      </c>
      <c r="D174" s="210" t="s">
        <v>4</v>
      </c>
      <c r="E174" s="193" t="s">
        <v>12</v>
      </c>
      <c r="F174" s="211">
        <v>155</v>
      </c>
      <c r="G174" s="194">
        <v>2</v>
      </c>
      <c r="H174" s="194">
        <v>4</v>
      </c>
      <c r="I174" s="194">
        <v>1</v>
      </c>
      <c r="J174" s="194">
        <v>1</v>
      </c>
      <c r="K174" s="194">
        <v>1</v>
      </c>
      <c r="L174" s="194">
        <v>1</v>
      </c>
      <c r="M174" s="194">
        <v>1</v>
      </c>
      <c r="N174" s="190">
        <v>1</v>
      </c>
      <c r="O174" s="195" t="s">
        <v>182</v>
      </c>
    </row>
    <row r="175" spans="1:15" ht="16">
      <c r="A175" s="190">
        <v>3</v>
      </c>
      <c r="B175" s="190">
        <v>1</v>
      </c>
      <c r="C175" s="196" t="s">
        <v>51</v>
      </c>
      <c r="D175" s="210" t="s">
        <v>4</v>
      </c>
      <c r="E175" s="193" t="s">
        <v>12</v>
      </c>
      <c r="F175" s="211">
        <v>155</v>
      </c>
      <c r="G175" s="194">
        <v>1</v>
      </c>
      <c r="H175" s="194">
        <v>5</v>
      </c>
      <c r="I175" s="194">
        <v>2</v>
      </c>
      <c r="J175" s="194">
        <v>2</v>
      </c>
      <c r="K175" s="194">
        <v>2</v>
      </c>
      <c r="L175" s="194">
        <v>1</v>
      </c>
      <c r="M175" s="194">
        <v>1.75</v>
      </c>
      <c r="N175" s="190">
        <v>0</v>
      </c>
      <c r="O175" s="195" t="s">
        <v>183</v>
      </c>
    </row>
    <row r="176" spans="1:15" ht="16">
      <c r="A176" s="190">
        <v>3</v>
      </c>
      <c r="B176" s="190">
        <v>1</v>
      </c>
      <c r="C176" s="196" t="s">
        <v>51</v>
      </c>
      <c r="D176" s="210" t="s">
        <v>4</v>
      </c>
      <c r="E176" s="193" t="s">
        <v>12</v>
      </c>
      <c r="F176" s="211">
        <v>155</v>
      </c>
      <c r="G176" s="194">
        <v>3</v>
      </c>
      <c r="H176" s="194">
        <v>4</v>
      </c>
      <c r="I176" s="194">
        <v>1</v>
      </c>
      <c r="J176" s="194">
        <v>1</v>
      </c>
      <c r="K176" s="194">
        <v>1</v>
      </c>
      <c r="L176" s="194">
        <v>1</v>
      </c>
      <c r="M176" s="194">
        <v>1</v>
      </c>
      <c r="N176" s="190">
        <v>1</v>
      </c>
      <c r="O176" s="195" t="s">
        <v>183</v>
      </c>
    </row>
    <row r="177" spans="1:15" ht="16">
      <c r="A177" s="190">
        <v>3</v>
      </c>
      <c r="B177" s="190">
        <v>1</v>
      </c>
      <c r="C177" s="196" t="s">
        <v>51</v>
      </c>
      <c r="D177" s="210" t="s">
        <v>4</v>
      </c>
      <c r="E177" s="193" t="s">
        <v>12</v>
      </c>
      <c r="F177" s="211">
        <v>155</v>
      </c>
      <c r="G177" s="194">
        <v>2</v>
      </c>
      <c r="H177" s="194">
        <v>5</v>
      </c>
      <c r="I177" s="194">
        <v>1</v>
      </c>
      <c r="J177" s="194">
        <v>1</v>
      </c>
      <c r="K177" s="194">
        <v>1</v>
      </c>
      <c r="L177" s="194">
        <v>1</v>
      </c>
      <c r="M177" s="194">
        <v>1</v>
      </c>
      <c r="N177" s="190">
        <v>1</v>
      </c>
      <c r="O177" s="195" t="s">
        <v>183</v>
      </c>
    </row>
    <row r="178" spans="1:15" ht="16">
      <c r="A178" s="190">
        <v>3</v>
      </c>
      <c r="B178" s="190">
        <v>1</v>
      </c>
      <c r="C178" s="196" t="s">
        <v>51</v>
      </c>
      <c r="D178" s="210" t="s">
        <v>4</v>
      </c>
      <c r="E178" s="193" t="s">
        <v>12</v>
      </c>
      <c r="F178" s="211">
        <v>155</v>
      </c>
      <c r="G178" s="194">
        <v>1</v>
      </c>
      <c r="H178" s="194">
        <v>3</v>
      </c>
      <c r="I178" s="194">
        <v>2</v>
      </c>
      <c r="J178" s="194">
        <v>2</v>
      </c>
      <c r="K178" s="194">
        <v>2</v>
      </c>
      <c r="L178" s="194">
        <v>2</v>
      </c>
      <c r="M178" s="194">
        <v>2</v>
      </c>
      <c r="N178" s="190">
        <v>0</v>
      </c>
      <c r="O178" s="195" t="s">
        <v>183</v>
      </c>
    </row>
    <row r="179" spans="1:15" ht="17" thickBot="1">
      <c r="A179" s="190">
        <v>3</v>
      </c>
      <c r="B179" s="190">
        <v>1</v>
      </c>
      <c r="C179" s="197" t="s">
        <v>51</v>
      </c>
      <c r="D179" s="212" t="s">
        <v>4</v>
      </c>
      <c r="E179" s="198" t="s">
        <v>12</v>
      </c>
      <c r="F179" s="213">
        <v>155</v>
      </c>
      <c r="G179" s="200">
        <v>4</v>
      </c>
      <c r="H179" s="200">
        <v>5</v>
      </c>
      <c r="I179" s="200">
        <v>2</v>
      </c>
      <c r="J179" s="200">
        <v>2</v>
      </c>
      <c r="K179" s="200">
        <v>2</v>
      </c>
      <c r="L179" s="200">
        <v>2</v>
      </c>
      <c r="M179" s="194">
        <v>2</v>
      </c>
      <c r="N179" s="190">
        <v>0</v>
      </c>
      <c r="O179" s="201" t="s">
        <v>182</v>
      </c>
    </row>
    <row r="180" spans="1:15" ht="16">
      <c r="A180" s="190">
        <v>3</v>
      </c>
      <c r="B180" s="190">
        <v>1</v>
      </c>
      <c r="C180" s="191" t="s">
        <v>51</v>
      </c>
      <c r="D180" s="210" t="s">
        <v>4</v>
      </c>
      <c r="E180" s="193" t="s">
        <v>12</v>
      </c>
      <c r="F180" s="211">
        <v>155</v>
      </c>
      <c r="G180" s="194">
        <v>1</v>
      </c>
      <c r="H180" s="194">
        <v>2</v>
      </c>
      <c r="I180" s="194">
        <v>2</v>
      </c>
      <c r="J180" s="194">
        <v>2</v>
      </c>
      <c r="K180" s="194">
        <v>2</v>
      </c>
      <c r="L180" s="194">
        <v>2</v>
      </c>
      <c r="M180" s="194">
        <v>2</v>
      </c>
      <c r="N180" s="190">
        <v>0</v>
      </c>
      <c r="O180" s="195" t="s">
        <v>183</v>
      </c>
    </row>
    <row r="181" spans="1:15" ht="16">
      <c r="A181" s="190">
        <v>3</v>
      </c>
      <c r="B181" s="190">
        <v>1</v>
      </c>
      <c r="C181" s="196" t="s">
        <v>51</v>
      </c>
      <c r="D181" s="210" t="s">
        <v>4</v>
      </c>
      <c r="E181" s="193" t="s">
        <v>12</v>
      </c>
      <c r="F181" s="211">
        <v>155</v>
      </c>
      <c r="G181" s="194">
        <v>3</v>
      </c>
      <c r="H181" s="194">
        <v>5</v>
      </c>
      <c r="I181" s="194">
        <v>1</v>
      </c>
      <c r="J181" s="194">
        <v>1</v>
      </c>
      <c r="K181" s="194">
        <v>1</v>
      </c>
      <c r="L181" s="194">
        <v>1</v>
      </c>
      <c r="M181" s="194">
        <v>1</v>
      </c>
      <c r="N181" s="190">
        <v>1</v>
      </c>
      <c r="O181" s="195" t="s">
        <v>183</v>
      </c>
    </row>
    <row r="182" spans="1:15" ht="16">
      <c r="A182" s="190">
        <v>3</v>
      </c>
      <c r="B182" s="190">
        <v>1</v>
      </c>
      <c r="C182" s="196" t="s">
        <v>51</v>
      </c>
      <c r="D182" s="210" t="s">
        <v>4</v>
      </c>
      <c r="E182" s="193" t="s">
        <v>12</v>
      </c>
      <c r="F182" s="211">
        <v>155</v>
      </c>
      <c r="G182" s="194">
        <v>1</v>
      </c>
      <c r="H182" s="194">
        <v>4</v>
      </c>
      <c r="I182" s="194">
        <v>1</v>
      </c>
      <c r="J182" s="194">
        <v>1</v>
      </c>
      <c r="K182" s="194">
        <v>2</v>
      </c>
      <c r="L182" s="194">
        <v>1</v>
      </c>
      <c r="M182" s="194">
        <v>1.25</v>
      </c>
      <c r="N182" s="190">
        <v>1</v>
      </c>
      <c r="O182" s="195" t="s">
        <v>182</v>
      </c>
    </row>
    <row r="183" spans="1:15" ht="16">
      <c r="A183" s="190">
        <v>3</v>
      </c>
      <c r="B183" s="190">
        <v>1</v>
      </c>
      <c r="C183" s="196" t="s">
        <v>51</v>
      </c>
      <c r="D183" s="210" t="s">
        <v>4</v>
      </c>
      <c r="E183" s="193" t="s">
        <v>12</v>
      </c>
      <c r="F183" s="211">
        <v>155</v>
      </c>
      <c r="G183" s="194">
        <v>2</v>
      </c>
      <c r="H183" s="194">
        <v>3</v>
      </c>
      <c r="I183" s="194">
        <v>2</v>
      </c>
      <c r="J183" s="194">
        <v>1</v>
      </c>
      <c r="K183" s="194">
        <v>2</v>
      </c>
      <c r="L183" s="194">
        <v>2</v>
      </c>
      <c r="M183" s="194">
        <v>1.75</v>
      </c>
      <c r="N183" s="190">
        <v>0</v>
      </c>
      <c r="O183" s="195" t="s">
        <v>182</v>
      </c>
    </row>
    <row r="184" spans="1:15" ht="16">
      <c r="A184" s="190">
        <v>1</v>
      </c>
      <c r="B184" s="190">
        <v>2</v>
      </c>
      <c r="C184" s="203" t="s">
        <v>55</v>
      </c>
      <c r="D184" s="210" t="s">
        <v>19</v>
      </c>
      <c r="E184" s="193" t="s">
        <v>5</v>
      </c>
      <c r="F184" s="211">
        <v>41</v>
      </c>
      <c r="G184" s="194">
        <v>1</v>
      </c>
      <c r="H184" s="194">
        <v>2</v>
      </c>
      <c r="I184" s="194">
        <v>1</v>
      </c>
      <c r="J184" s="194">
        <v>1</v>
      </c>
      <c r="K184" s="194">
        <v>1</v>
      </c>
      <c r="L184" s="194">
        <v>1</v>
      </c>
      <c r="M184" s="194">
        <v>1</v>
      </c>
      <c r="N184" s="190">
        <v>1</v>
      </c>
      <c r="O184" s="195" t="s">
        <v>52</v>
      </c>
    </row>
    <row r="185" spans="1:15" ht="16">
      <c r="A185" s="190">
        <v>1</v>
      </c>
      <c r="B185" s="190">
        <v>2</v>
      </c>
      <c r="C185" s="203" t="s">
        <v>55</v>
      </c>
      <c r="D185" s="210" t="s">
        <v>19</v>
      </c>
      <c r="E185" s="193" t="s">
        <v>5</v>
      </c>
      <c r="F185" s="211">
        <v>41</v>
      </c>
      <c r="G185" s="194">
        <v>3</v>
      </c>
      <c r="H185" s="194">
        <v>5</v>
      </c>
      <c r="I185" s="194">
        <v>2</v>
      </c>
      <c r="J185" s="194">
        <v>2</v>
      </c>
      <c r="K185" s="194">
        <v>2</v>
      </c>
      <c r="L185" s="194">
        <v>2</v>
      </c>
      <c r="M185" s="194">
        <v>2</v>
      </c>
      <c r="N185" s="190">
        <v>0</v>
      </c>
      <c r="O185" s="195" t="s">
        <v>52</v>
      </c>
    </row>
    <row r="186" spans="1:15" ht="16">
      <c r="A186" s="190">
        <v>1</v>
      </c>
      <c r="B186" s="190">
        <v>2</v>
      </c>
      <c r="C186" s="203" t="s">
        <v>55</v>
      </c>
      <c r="D186" s="210" t="s">
        <v>19</v>
      </c>
      <c r="E186" s="193" t="s">
        <v>5</v>
      </c>
      <c r="F186" s="211">
        <v>41</v>
      </c>
      <c r="G186" s="194">
        <v>2</v>
      </c>
      <c r="H186" s="194">
        <v>4</v>
      </c>
      <c r="I186" s="194">
        <v>2</v>
      </c>
      <c r="J186" s="194">
        <v>1</v>
      </c>
      <c r="K186" s="194">
        <v>2</v>
      </c>
      <c r="L186" s="194">
        <v>2</v>
      </c>
      <c r="M186" s="194">
        <v>1.75</v>
      </c>
      <c r="N186" s="190">
        <v>0</v>
      </c>
      <c r="O186" s="195" t="s">
        <v>52</v>
      </c>
    </row>
    <row r="187" spans="1:15" ht="16">
      <c r="A187" s="190">
        <v>1</v>
      </c>
      <c r="B187" s="190">
        <v>2</v>
      </c>
      <c r="C187" s="203" t="s">
        <v>55</v>
      </c>
      <c r="D187" s="210" t="s">
        <v>19</v>
      </c>
      <c r="E187" s="193" t="s">
        <v>5</v>
      </c>
      <c r="F187" s="211">
        <v>41</v>
      </c>
      <c r="G187" s="194">
        <v>1</v>
      </c>
      <c r="H187" s="194">
        <v>5</v>
      </c>
      <c r="I187" s="194">
        <v>1</v>
      </c>
      <c r="J187" s="194">
        <v>2</v>
      </c>
      <c r="K187" s="194">
        <v>2</v>
      </c>
      <c r="L187" s="194">
        <v>1</v>
      </c>
      <c r="M187" s="194">
        <v>1.5</v>
      </c>
      <c r="N187" s="190">
        <v>0.5</v>
      </c>
      <c r="O187" s="195" t="s">
        <v>54</v>
      </c>
    </row>
    <row r="188" spans="1:15" ht="16">
      <c r="A188" s="190">
        <v>1</v>
      </c>
      <c r="B188" s="190">
        <v>2</v>
      </c>
      <c r="C188" s="203" t="s">
        <v>55</v>
      </c>
      <c r="D188" s="210" t="s">
        <v>19</v>
      </c>
      <c r="E188" s="193" t="s">
        <v>5</v>
      </c>
      <c r="F188" s="211">
        <v>41</v>
      </c>
      <c r="G188" s="194">
        <v>3</v>
      </c>
      <c r="H188" s="194">
        <v>4</v>
      </c>
      <c r="I188" s="194">
        <v>2</v>
      </c>
      <c r="J188" s="194">
        <v>2</v>
      </c>
      <c r="K188" s="194">
        <v>2</v>
      </c>
      <c r="L188" s="194">
        <v>2</v>
      </c>
      <c r="M188" s="194">
        <v>2</v>
      </c>
      <c r="N188" s="190">
        <v>0</v>
      </c>
      <c r="O188" s="195" t="s">
        <v>52</v>
      </c>
    </row>
    <row r="189" spans="1:15" ht="17" thickBot="1">
      <c r="A189" s="190">
        <v>1</v>
      </c>
      <c r="B189" s="190">
        <v>2</v>
      </c>
      <c r="C189" s="204" t="s">
        <v>55</v>
      </c>
      <c r="D189" s="212" t="s">
        <v>19</v>
      </c>
      <c r="E189" s="198" t="s">
        <v>5</v>
      </c>
      <c r="F189" s="213">
        <v>41</v>
      </c>
      <c r="G189" s="200">
        <v>2</v>
      </c>
      <c r="H189" s="200">
        <v>5</v>
      </c>
      <c r="I189" s="200">
        <v>2</v>
      </c>
      <c r="J189" s="200">
        <v>2</v>
      </c>
      <c r="K189" s="200">
        <v>2</v>
      </c>
      <c r="L189" s="200">
        <v>2</v>
      </c>
      <c r="M189" s="194">
        <v>2</v>
      </c>
      <c r="N189" s="190">
        <v>0</v>
      </c>
      <c r="O189" s="201" t="s">
        <v>54</v>
      </c>
    </row>
    <row r="190" spans="1:15" ht="16">
      <c r="A190" s="190">
        <v>1</v>
      </c>
      <c r="B190" s="190">
        <v>2</v>
      </c>
      <c r="C190" s="202" t="s">
        <v>55</v>
      </c>
      <c r="D190" s="210" t="s">
        <v>19</v>
      </c>
      <c r="E190" s="193" t="s">
        <v>5</v>
      </c>
      <c r="F190" s="211">
        <v>41</v>
      </c>
      <c r="G190" s="194">
        <v>1</v>
      </c>
      <c r="H190" s="194">
        <v>4</v>
      </c>
      <c r="I190" s="194">
        <v>2</v>
      </c>
      <c r="J190" s="194">
        <v>2</v>
      </c>
      <c r="K190" s="194">
        <v>2</v>
      </c>
      <c r="L190" s="194">
        <v>2</v>
      </c>
      <c r="M190" s="194">
        <v>2</v>
      </c>
      <c r="N190" s="190">
        <v>0</v>
      </c>
      <c r="O190" s="195" t="s">
        <v>52</v>
      </c>
    </row>
    <row r="191" spans="1:15" ht="16">
      <c r="A191" s="190">
        <v>1</v>
      </c>
      <c r="B191" s="190">
        <v>2</v>
      </c>
      <c r="C191" s="202" t="s">
        <v>55</v>
      </c>
      <c r="D191" s="210" t="s">
        <v>19</v>
      </c>
      <c r="E191" s="193" t="s">
        <v>5</v>
      </c>
      <c r="F191" s="211">
        <v>41</v>
      </c>
      <c r="G191" s="194">
        <v>2</v>
      </c>
      <c r="H191" s="194">
        <v>3</v>
      </c>
      <c r="I191" s="194">
        <v>1</v>
      </c>
      <c r="J191" s="194">
        <v>1</v>
      </c>
      <c r="K191" s="194">
        <v>1</v>
      </c>
      <c r="L191" s="194">
        <v>1</v>
      </c>
      <c r="M191" s="194">
        <v>1</v>
      </c>
      <c r="N191" s="190">
        <v>1</v>
      </c>
      <c r="O191" s="195" t="s">
        <v>52</v>
      </c>
    </row>
    <row r="192" spans="1:15" ht="16">
      <c r="A192" s="190">
        <v>1</v>
      </c>
      <c r="B192" s="190">
        <v>2</v>
      </c>
      <c r="C192" s="202" t="s">
        <v>55</v>
      </c>
      <c r="D192" s="210" t="s">
        <v>19</v>
      </c>
      <c r="E192" s="193" t="s">
        <v>5</v>
      </c>
      <c r="F192" s="211">
        <v>41</v>
      </c>
      <c r="G192" s="194">
        <v>4</v>
      </c>
      <c r="H192" s="194">
        <v>5</v>
      </c>
      <c r="I192" s="194">
        <v>2</v>
      </c>
      <c r="J192" s="194">
        <v>1</v>
      </c>
      <c r="K192" s="194">
        <v>1</v>
      </c>
      <c r="L192" s="194">
        <v>1</v>
      </c>
      <c r="M192" s="194">
        <v>1.25</v>
      </c>
      <c r="N192" s="190">
        <v>1</v>
      </c>
      <c r="O192" s="195" t="s">
        <v>54</v>
      </c>
    </row>
    <row r="193" spans="1:15" ht="16">
      <c r="A193" s="190">
        <v>1</v>
      </c>
      <c r="B193" s="190">
        <v>2</v>
      </c>
      <c r="C193" s="202" t="s">
        <v>55</v>
      </c>
      <c r="D193" s="210" t="s">
        <v>19</v>
      </c>
      <c r="E193" s="193" t="s">
        <v>5</v>
      </c>
      <c r="F193" s="211">
        <v>41</v>
      </c>
      <c r="G193" s="194">
        <v>1</v>
      </c>
      <c r="H193" s="194">
        <v>3</v>
      </c>
      <c r="I193" s="194">
        <v>1</v>
      </c>
      <c r="J193" s="194">
        <v>1</v>
      </c>
      <c r="K193" s="194">
        <v>1</v>
      </c>
      <c r="L193" s="194">
        <v>1</v>
      </c>
      <c r="M193" s="194">
        <v>1</v>
      </c>
      <c r="N193" s="190">
        <v>1</v>
      </c>
      <c r="O193" s="195" t="s">
        <v>52</v>
      </c>
    </row>
    <row r="194" spans="1:15" ht="16">
      <c r="A194" s="190">
        <v>1</v>
      </c>
      <c r="B194" s="190">
        <v>2</v>
      </c>
      <c r="C194" s="202" t="s">
        <v>55</v>
      </c>
      <c r="D194" s="210" t="s">
        <v>19</v>
      </c>
      <c r="E194" s="193" t="s">
        <v>12</v>
      </c>
      <c r="F194" s="211">
        <v>50</v>
      </c>
      <c r="G194" s="194">
        <v>2</v>
      </c>
      <c r="H194" s="194">
        <v>4</v>
      </c>
      <c r="I194" s="194">
        <v>1</v>
      </c>
      <c r="J194" s="194">
        <v>1</v>
      </c>
      <c r="K194" s="194">
        <v>1</v>
      </c>
      <c r="L194" s="194">
        <v>2</v>
      </c>
      <c r="M194" s="194">
        <v>1.25</v>
      </c>
      <c r="N194" s="190">
        <v>1</v>
      </c>
      <c r="O194" s="195" t="s">
        <v>52</v>
      </c>
    </row>
    <row r="195" spans="1:15" ht="16">
      <c r="A195" s="190">
        <v>1</v>
      </c>
      <c r="B195" s="190">
        <v>2</v>
      </c>
      <c r="C195" s="202" t="s">
        <v>55</v>
      </c>
      <c r="D195" s="210" t="s">
        <v>19</v>
      </c>
      <c r="E195" s="193" t="s">
        <v>12</v>
      </c>
      <c r="F195" s="211">
        <v>50</v>
      </c>
      <c r="G195" s="194">
        <v>1</v>
      </c>
      <c r="H195" s="194">
        <v>3</v>
      </c>
      <c r="I195" s="194">
        <v>1</v>
      </c>
      <c r="J195" s="194">
        <v>1</v>
      </c>
      <c r="K195" s="194">
        <v>1</v>
      </c>
      <c r="L195" s="194">
        <v>1</v>
      </c>
      <c r="M195" s="194">
        <v>1</v>
      </c>
      <c r="N195" s="190">
        <v>1</v>
      </c>
      <c r="O195" s="195" t="s">
        <v>54</v>
      </c>
    </row>
    <row r="196" spans="1:15" ht="16">
      <c r="A196" s="190">
        <v>1</v>
      </c>
      <c r="B196" s="190">
        <v>2</v>
      </c>
      <c r="C196" s="202" t="s">
        <v>55</v>
      </c>
      <c r="D196" s="210" t="s">
        <v>19</v>
      </c>
      <c r="E196" s="193" t="s">
        <v>12</v>
      </c>
      <c r="F196" s="211">
        <v>50</v>
      </c>
      <c r="G196" s="194">
        <v>4</v>
      </c>
      <c r="H196" s="194">
        <v>5</v>
      </c>
      <c r="I196" s="194">
        <v>2</v>
      </c>
      <c r="J196" s="194">
        <v>1</v>
      </c>
      <c r="K196" s="194">
        <v>2</v>
      </c>
      <c r="L196" s="194">
        <v>1</v>
      </c>
      <c r="M196" s="194">
        <v>1.5</v>
      </c>
      <c r="N196" s="190">
        <v>0.5</v>
      </c>
      <c r="O196" s="195" t="s">
        <v>54</v>
      </c>
    </row>
    <row r="197" spans="1:15" ht="16">
      <c r="A197" s="190">
        <v>1</v>
      </c>
      <c r="B197" s="190">
        <v>2</v>
      </c>
      <c r="C197" s="202" t="s">
        <v>55</v>
      </c>
      <c r="D197" s="210" t="s">
        <v>19</v>
      </c>
      <c r="E197" s="193" t="s">
        <v>12</v>
      </c>
      <c r="F197" s="211">
        <v>50</v>
      </c>
      <c r="G197" s="194">
        <v>2</v>
      </c>
      <c r="H197" s="194">
        <v>3</v>
      </c>
      <c r="I197" s="194">
        <v>1</v>
      </c>
      <c r="J197" s="194">
        <v>1</v>
      </c>
      <c r="K197" s="194">
        <v>2</v>
      </c>
      <c r="L197" s="194">
        <v>1</v>
      </c>
      <c r="M197" s="194">
        <v>1.25</v>
      </c>
      <c r="N197" s="190">
        <v>1</v>
      </c>
      <c r="O197" s="195" t="s">
        <v>54</v>
      </c>
    </row>
    <row r="198" spans="1:15" ht="16">
      <c r="A198" s="190">
        <v>1</v>
      </c>
      <c r="B198" s="190">
        <v>2</v>
      </c>
      <c r="C198" s="202" t="s">
        <v>55</v>
      </c>
      <c r="D198" s="210" t="s">
        <v>19</v>
      </c>
      <c r="E198" s="193" t="s">
        <v>12</v>
      </c>
      <c r="F198" s="211">
        <v>50</v>
      </c>
      <c r="G198" s="194">
        <v>1</v>
      </c>
      <c r="H198" s="194">
        <v>5</v>
      </c>
      <c r="I198" s="194">
        <v>1</v>
      </c>
      <c r="J198" s="194">
        <v>1</v>
      </c>
      <c r="K198" s="194">
        <v>1</v>
      </c>
      <c r="L198" s="194">
        <v>1</v>
      </c>
      <c r="M198" s="194">
        <v>1</v>
      </c>
      <c r="N198" s="190">
        <v>1</v>
      </c>
      <c r="O198" s="195" t="s">
        <v>54</v>
      </c>
    </row>
    <row r="199" spans="1:15" ht="17" thickBot="1">
      <c r="A199" s="190">
        <v>1</v>
      </c>
      <c r="B199" s="190">
        <v>2</v>
      </c>
      <c r="C199" s="202" t="s">
        <v>55</v>
      </c>
      <c r="D199" s="212" t="s">
        <v>19</v>
      </c>
      <c r="E199" s="198" t="s">
        <v>12</v>
      </c>
      <c r="F199" s="213">
        <v>50</v>
      </c>
      <c r="G199" s="200">
        <v>3</v>
      </c>
      <c r="H199" s="200">
        <v>4</v>
      </c>
      <c r="I199" s="200">
        <v>2</v>
      </c>
      <c r="J199" s="200">
        <v>2</v>
      </c>
      <c r="K199" s="200">
        <v>1</v>
      </c>
      <c r="L199" s="200">
        <v>1</v>
      </c>
      <c r="M199" s="194">
        <v>1.5</v>
      </c>
      <c r="N199" s="190">
        <v>0.5</v>
      </c>
      <c r="O199" s="201" t="s">
        <v>52</v>
      </c>
    </row>
    <row r="200" spans="1:15" ht="16">
      <c r="A200" s="190">
        <v>1</v>
      </c>
      <c r="B200" s="190">
        <v>2</v>
      </c>
      <c r="C200" s="202" t="s">
        <v>55</v>
      </c>
      <c r="D200" s="210" t="s">
        <v>19</v>
      </c>
      <c r="E200" s="193" t="s">
        <v>12</v>
      </c>
      <c r="F200" s="211">
        <v>50</v>
      </c>
      <c r="G200" s="194">
        <v>1</v>
      </c>
      <c r="H200" s="194">
        <v>2</v>
      </c>
      <c r="I200" s="194">
        <v>1</v>
      </c>
      <c r="J200" s="194">
        <v>1</v>
      </c>
      <c r="K200" s="194">
        <v>1</v>
      </c>
      <c r="L200" s="194">
        <v>1</v>
      </c>
      <c r="M200" s="194">
        <v>1</v>
      </c>
      <c r="N200" s="190">
        <v>1</v>
      </c>
      <c r="O200" s="195" t="s">
        <v>54</v>
      </c>
    </row>
    <row r="201" spans="1:15" ht="16">
      <c r="A201" s="190">
        <v>1</v>
      </c>
      <c r="B201" s="190">
        <v>2</v>
      </c>
      <c r="C201" s="202" t="s">
        <v>55</v>
      </c>
      <c r="D201" s="210" t="s">
        <v>19</v>
      </c>
      <c r="E201" s="193" t="s">
        <v>12</v>
      </c>
      <c r="F201" s="211">
        <v>50</v>
      </c>
      <c r="G201" s="194">
        <v>3</v>
      </c>
      <c r="H201" s="194">
        <v>5</v>
      </c>
      <c r="I201" s="194">
        <v>2</v>
      </c>
      <c r="J201" s="194">
        <v>2</v>
      </c>
      <c r="K201" s="194">
        <v>2</v>
      </c>
      <c r="L201" s="194">
        <v>2</v>
      </c>
      <c r="M201" s="194">
        <v>2</v>
      </c>
      <c r="N201" s="190">
        <v>0</v>
      </c>
      <c r="O201" s="195" t="s">
        <v>54</v>
      </c>
    </row>
    <row r="202" spans="1:15" ht="16">
      <c r="A202" s="190">
        <v>1</v>
      </c>
      <c r="B202" s="190">
        <v>2</v>
      </c>
      <c r="C202" s="202" t="s">
        <v>55</v>
      </c>
      <c r="D202" s="210" t="s">
        <v>19</v>
      </c>
      <c r="E202" s="193" t="s">
        <v>12</v>
      </c>
      <c r="F202" s="211">
        <v>50</v>
      </c>
      <c r="G202" s="194">
        <v>1</v>
      </c>
      <c r="H202" s="194">
        <v>4</v>
      </c>
      <c r="I202" s="194">
        <v>1</v>
      </c>
      <c r="J202" s="194">
        <v>1</v>
      </c>
      <c r="K202" s="194">
        <v>1</v>
      </c>
      <c r="L202" s="194">
        <v>1</v>
      </c>
      <c r="M202" s="194">
        <v>1</v>
      </c>
      <c r="N202" s="190">
        <v>1</v>
      </c>
      <c r="O202" s="195" t="s">
        <v>52</v>
      </c>
    </row>
    <row r="203" spans="1:15" ht="16">
      <c r="A203" s="190">
        <v>1</v>
      </c>
      <c r="B203" s="190">
        <v>2</v>
      </c>
      <c r="C203" s="202" t="s">
        <v>55</v>
      </c>
      <c r="D203" s="210" t="s">
        <v>19</v>
      </c>
      <c r="E203" s="193" t="s">
        <v>12</v>
      </c>
      <c r="F203" s="211">
        <v>50</v>
      </c>
      <c r="G203" s="194">
        <v>2</v>
      </c>
      <c r="H203" s="194">
        <v>5</v>
      </c>
      <c r="I203" s="194">
        <v>2</v>
      </c>
      <c r="J203" s="194">
        <v>2</v>
      </c>
      <c r="K203" s="194">
        <v>2</v>
      </c>
      <c r="L203" s="194">
        <v>1</v>
      </c>
      <c r="M203" s="194">
        <v>1.75</v>
      </c>
      <c r="N203" s="190">
        <v>0</v>
      </c>
      <c r="O203" s="195" t="s">
        <v>54</v>
      </c>
    </row>
    <row r="204" spans="1:15" ht="16">
      <c r="A204" s="190">
        <v>1</v>
      </c>
      <c r="B204" s="190">
        <v>2</v>
      </c>
      <c r="C204" s="191" t="s">
        <v>51</v>
      </c>
      <c r="D204" s="210" t="s">
        <v>19</v>
      </c>
      <c r="E204" s="193" t="s">
        <v>5</v>
      </c>
      <c r="F204" s="211">
        <v>77</v>
      </c>
      <c r="G204" s="194">
        <v>1</v>
      </c>
      <c r="H204" s="194">
        <v>3</v>
      </c>
      <c r="I204" s="194">
        <v>2</v>
      </c>
      <c r="J204" s="194">
        <v>1</v>
      </c>
      <c r="K204" s="194">
        <v>2</v>
      </c>
      <c r="L204" s="194">
        <v>1</v>
      </c>
      <c r="M204" s="194">
        <v>1.5</v>
      </c>
      <c r="N204" s="190">
        <v>0.5</v>
      </c>
      <c r="O204" s="195" t="s">
        <v>54</v>
      </c>
    </row>
    <row r="205" spans="1:15" ht="16">
      <c r="A205" s="190">
        <v>1</v>
      </c>
      <c r="B205" s="190">
        <v>2</v>
      </c>
      <c r="C205" s="191" t="s">
        <v>51</v>
      </c>
      <c r="D205" s="210" t="s">
        <v>19</v>
      </c>
      <c r="E205" s="193" t="s">
        <v>5</v>
      </c>
      <c r="F205" s="211">
        <v>77</v>
      </c>
      <c r="G205" s="194">
        <v>3</v>
      </c>
      <c r="H205" s="194">
        <v>4</v>
      </c>
      <c r="I205" s="194">
        <v>1</v>
      </c>
      <c r="J205" s="194">
        <v>1</v>
      </c>
      <c r="K205" s="194">
        <v>1</v>
      </c>
      <c r="L205" s="194">
        <v>1</v>
      </c>
      <c r="M205" s="194">
        <v>1</v>
      </c>
      <c r="N205" s="190">
        <v>1</v>
      </c>
      <c r="O205" s="195" t="s">
        <v>54</v>
      </c>
    </row>
    <row r="206" spans="1:15" ht="16">
      <c r="A206" s="190">
        <v>1</v>
      </c>
      <c r="B206" s="190">
        <v>2</v>
      </c>
      <c r="C206" s="191" t="s">
        <v>51</v>
      </c>
      <c r="D206" s="210" t="s">
        <v>19</v>
      </c>
      <c r="E206" s="193" t="s">
        <v>5</v>
      </c>
      <c r="F206" s="211">
        <v>77</v>
      </c>
      <c r="G206" s="194">
        <v>1</v>
      </c>
      <c r="H206" s="194">
        <v>2</v>
      </c>
      <c r="I206" s="194">
        <v>2</v>
      </c>
      <c r="J206" s="194">
        <v>2</v>
      </c>
      <c r="K206" s="194">
        <v>2</v>
      </c>
      <c r="L206" s="194">
        <v>2</v>
      </c>
      <c r="M206" s="194">
        <v>2</v>
      </c>
      <c r="N206" s="190">
        <v>0</v>
      </c>
      <c r="O206" s="195" t="s">
        <v>54</v>
      </c>
    </row>
    <row r="207" spans="1:15" ht="16">
      <c r="A207" s="190">
        <v>1</v>
      </c>
      <c r="B207" s="190">
        <v>2</v>
      </c>
      <c r="C207" s="191" t="s">
        <v>51</v>
      </c>
      <c r="D207" s="210" t="s">
        <v>19</v>
      </c>
      <c r="E207" s="193" t="s">
        <v>5</v>
      </c>
      <c r="F207" s="211">
        <v>77</v>
      </c>
      <c r="G207" s="194">
        <v>2</v>
      </c>
      <c r="H207" s="194">
        <v>3</v>
      </c>
      <c r="I207" s="194">
        <v>1</v>
      </c>
      <c r="J207" s="194">
        <v>1</v>
      </c>
      <c r="K207" s="194">
        <v>1</v>
      </c>
      <c r="L207" s="194">
        <v>1</v>
      </c>
      <c r="M207" s="194">
        <v>1</v>
      </c>
      <c r="N207" s="190">
        <v>1</v>
      </c>
      <c r="O207" s="195" t="s">
        <v>54</v>
      </c>
    </row>
    <row r="208" spans="1:15" ht="16">
      <c r="A208" s="190">
        <v>1</v>
      </c>
      <c r="B208" s="190">
        <v>2</v>
      </c>
      <c r="C208" s="191" t="s">
        <v>51</v>
      </c>
      <c r="D208" s="210" t="s">
        <v>19</v>
      </c>
      <c r="E208" s="193" t="s">
        <v>5</v>
      </c>
      <c r="F208" s="211">
        <v>77</v>
      </c>
      <c r="G208" s="194">
        <v>1</v>
      </c>
      <c r="H208" s="194">
        <v>4</v>
      </c>
      <c r="I208" s="194">
        <v>2</v>
      </c>
      <c r="J208" s="194">
        <v>1</v>
      </c>
      <c r="K208" s="194">
        <v>2</v>
      </c>
      <c r="L208" s="194">
        <v>2</v>
      </c>
      <c r="M208" s="194">
        <v>1.75</v>
      </c>
      <c r="N208" s="190">
        <v>0</v>
      </c>
      <c r="O208" s="195" t="s">
        <v>54</v>
      </c>
    </row>
    <row r="209" spans="1:15" ht="17" thickBot="1">
      <c r="A209" s="190">
        <v>1</v>
      </c>
      <c r="B209" s="190">
        <v>2</v>
      </c>
      <c r="C209" s="191" t="s">
        <v>51</v>
      </c>
      <c r="D209" s="212" t="s">
        <v>19</v>
      </c>
      <c r="E209" s="198" t="s">
        <v>5</v>
      </c>
      <c r="F209" s="213">
        <v>77</v>
      </c>
      <c r="G209" s="200">
        <v>2</v>
      </c>
      <c r="H209" s="200">
        <v>4</v>
      </c>
      <c r="I209" s="200">
        <v>1</v>
      </c>
      <c r="J209" s="200">
        <v>1</v>
      </c>
      <c r="K209" s="200">
        <v>1</v>
      </c>
      <c r="L209" s="200">
        <v>1</v>
      </c>
      <c r="M209" s="194">
        <v>1</v>
      </c>
      <c r="N209" s="190">
        <v>1</v>
      </c>
      <c r="O209" s="201" t="s">
        <v>52</v>
      </c>
    </row>
    <row r="210" spans="1:15" ht="16">
      <c r="A210" s="190">
        <v>1</v>
      </c>
      <c r="B210" s="190">
        <v>2</v>
      </c>
      <c r="C210" s="191" t="s">
        <v>51</v>
      </c>
      <c r="D210" s="210" t="s">
        <v>19</v>
      </c>
      <c r="E210" s="193" t="s">
        <v>12</v>
      </c>
      <c r="F210" s="211">
        <v>158</v>
      </c>
      <c r="G210" s="194">
        <v>1</v>
      </c>
      <c r="H210" s="194">
        <v>5</v>
      </c>
      <c r="I210" s="194">
        <v>1</v>
      </c>
      <c r="J210" s="194">
        <v>1</v>
      </c>
      <c r="K210" s="194">
        <v>2</v>
      </c>
      <c r="L210" s="194">
        <v>1</v>
      </c>
      <c r="M210" s="194">
        <v>1.25</v>
      </c>
      <c r="N210" s="190">
        <v>1</v>
      </c>
      <c r="O210" s="195" t="s">
        <v>52</v>
      </c>
    </row>
    <row r="211" spans="1:15" ht="16">
      <c r="A211" s="190">
        <v>1</v>
      </c>
      <c r="B211" s="190">
        <v>2</v>
      </c>
      <c r="C211" s="196" t="s">
        <v>51</v>
      </c>
      <c r="D211" s="210" t="s">
        <v>19</v>
      </c>
      <c r="E211" s="193" t="s">
        <v>12</v>
      </c>
      <c r="F211" s="211">
        <v>158</v>
      </c>
      <c r="G211" s="194">
        <v>2</v>
      </c>
      <c r="H211" s="194">
        <v>4</v>
      </c>
      <c r="I211" s="194">
        <v>1</v>
      </c>
      <c r="J211" s="194">
        <v>1</v>
      </c>
      <c r="K211" s="194">
        <v>1</v>
      </c>
      <c r="L211" s="194">
        <v>1</v>
      </c>
      <c r="M211" s="194">
        <v>1</v>
      </c>
      <c r="N211" s="190">
        <v>1</v>
      </c>
      <c r="O211" s="195" t="s">
        <v>52</v>
      </c>
    </row>
    <row r="212" spans="1:15" ht="16">
      <c r="A212" s="190">
        <v>1</v>
      </c>
      <c r="B212" s="190">
        <v>2</v>
      </c>
      <c r="C212" s="196" t="s">
        <v>51</v>
      </c>
      <c r="D212" s="210" t="s">
        <v>19</v>
      </c>
      <c r="E212" s="193" t="s">
        <v>12</v>
      </c>
      <c r="F212" s="211">
        <v>158</v>
      </c>
      <c r="G212" s="194">
        <v>1</v>
      </c>
      <c r="H212" s="194">
        <v>3</v>
      </c>
      <c r="I212" s="194">
        <v>1</v>
      </c>
      <c r="J212" s="194">
        <v>1</v>
      </c>
      <c r="K212" s="194">
        <v>1</v>
      </c>
      <c r="L212" s="194">
        <v>1</v>
      </c>
      <c r="M212" s="194">
        <v>1</v>
      </c>
      <c r="N212" s="190">
        <v>1</v>
      </c>
      <c r="O212" s="195" t="s">
        <v>54</v>
      </c>
    </row>
    <row r="213" spans="1:15" ht="16">
      <c r="A213" s="190">
        <v>1</v>
      </c>
      <c r="B213" s="190">
        <v>2</v>
      </c>
      <c r="C213" s="196" t="s">
        <v>51</v>
      </c>
      <c r="D213" s="210" t="s">
        <v>19</v>
      </c>
      <c r="E213" s="193" t="s">
        <v>12</v>
      </c>
      <c r="F213" s="211">
        <v>158</v>
      </c>
      <c r="G213" s="194">
        <v>4</v>
      </c>
      <c r="H213" s="194">
        <v>5</v>
      </c>
      <c r="I213" s="194">
        <v>1</v>
      </c>
      <c r="J213" s="194">
        <v>1</v>
      </c>
      <c r="K213" s="194">
        <v>1</v>
      </c>
      <c r="L213" s="194">
        <v>1</v>
      </c>
      <c r="M213" s="194">
        <v>1</v>
      </c>
      <c r="N213" s="190">
        <v>1</v>
      </c>
      <c r="O213" s="195" t="s">
        <v>52</v>
      </c>
    </row>
    <row r="214" spans="1:15" ht="16">
      <c r="A214" s="190">
        <v>1</v>
      </c>
      <c r="B214" s="190">
        <v>2</v>
      </c>
      <c r="C214" s="196" t="s">
        <v>51</v>
      </c>
      <c r="D214" s="210" t="s">
        <v>19</v>
      </c>
      <c r="E214" s="193" t="s">
        <v>12</v>
      </c>
      <c r="F214" s="211">
        <v>158</v>
      </c>
      <c r="G214" s="194">
        <v>2</v>
      </c>
      <c r="H214" s="194">
        <v>3</v>
      </c>
      <c r="I214" s="194">
        <v>1</v>
      </c>
      <c r="J214" s="194">
        <v>1</v>
      </c>
      <c r="K214" s="194">
        <v>1</v>
      </c>
      <c r="L214" s="194">
        <v>1</v>
      </c>
      <c r="M214" s="194">
        <v>1</v>
      </c>
      <c r="N214" s="190">
        <v>1</v>
      </c>
      <c r="O214" s="195" t="s">
        <v>52</v>
      </c>
    </row>
    <row r="215" spans="1:15" ht="16">
      <c r="A215" s="190">
        <v>1</v>
      </c>
      <c r="B215" s="190">
        <v>2</v>
      </c>
      <c r="C215" s="196" t="s">
        <v>51</v>
      </c>
      <c r="D215" s="210" t="s">
        <v>19</v>
      </c>
      <c r="E215" s="193" t="s">
        <v>12</v>
      </c>
      <c r="F215" s="211">
        <v>158</v>
      </c>
      <c r="G215" s="194">
        <v>1</v>
      </c>
      <c r="H215" s="194">
        <v>4</v>
      </c>
      <c r="I215" s="194">
        <v>1</v>
      </c>
      <c r="J215" s="194">
        <v>1</v>
      </c>
      <c r="K215" s="194">
        <v>1</v>
      </c>
      <c r="L215" s="194">
        <v>1</v>
      </c>
      <c r="M215" s="194">
        <v>1</v>
      </c>
      <c r="N215" s="190">
        <v>1</v>
      </c>
      <c r="O215" s="195" t="s">
        <v>52</v>
      </c>
    </row>
    <row r="216" spans="1:15" ht="16">
      <c r="A216" s="190">
        <v>1</v>
      </c>
      <c r="B216" s="190">
        <v>2</v>
      </c>
      <c r="C216" s="196" t="s">
        <v>51</v>
      </c>
      <c r="D216" s="210" t="s">
        <v>19</v>
      </c>
      <c r="E216" s="193" t="s">
        <v>12</v>
      </c>
      <c r="F216" s="211">
        <v>158</v>
      </c>
      <c r="G216" s="194">
        <v>3</v>
      </c>
      <c r="H216" s="194">
        <v>5</v>
      </c>
      <c r="I216" s="194">
        <v>2</v>
      </c>
      <c r="J216" s="194">
        <v>2</v>
      </c>
      <c r="K216" s="194">
        <v>2</v>
      </c>
      <c r="L216" s="194">
        <v>2</v>
      </c>
      <c r="M216" s="194">
        <v>2</v>
      </c>
      <c r="N216" s="190">
        <v>0</v>
      </c>
      <c r="O216" s="195" t="s">
        <v>54</v>
      </c>
    </row>
    <row r="217" spans="1:15" ht="16">
      <c r="A217" s="190">
        <v>1</v>
      </c>
      <c r="B217" s="190">
        <v>2</v>
      </c>
      <c r="C217" s="196" t="s">
        <v>51</v>
      </c>
      <c r="D217" s="210" t="s">
        <v>19</v>
      </c>
      <c r="E217" s="193" t="s">
        <v>12</v>
      </c>
      <c r="F217" s="211">
        <v>158</v>
      </c>
      <c r="G217" s="194">
        <v>1</v>
      </c>
      <c r="H217" s="194">
        <v>2</v>
      </c>
      <c r="I217" s="194">
        <v>2</v>
      </c>
      <c r="J217" s="194">
        <v>2</v>
      </c>
      <c r="K217" s="194">
        <v>2</v>
      </c>
      <c r="L217" s="194">
        <v>2</v>
      </c>
      <c r="M217" s="194">
        <v>2</v>
      </c>
      <c r="N217" s="190">
        <v>0</v>
      </c>
      <c r="O217" s="195" t="s">
        <v>52</v>
      </c>
    </row>
    <row r="218" spans="1:15" ht="16">
      <c r="A218" s="190">
        <v>1</v>
      </c>
      <c r="B218" s="190">
        <v>2</v>
      </c>
      <c r="C218" s="196" t="s">
        <v>51</v>
      </c>
      <c r="D218" s="210" t="s">
        <v>19</v>
      </c>
      <c r="E218" s="193" t="s">
        <v>12</v>
      </c>
      <c r="F218" s="211">
        <v>158</v>
      </c>
      <c r="G218" s="194">
        <v>3</v>
      </c>
      <c r="H218" s="194">
        <v>4</v>
      </c>
      <c r="I218" s="194">
        <v>1</v>
      </c>
      <c r="J218" s="194">
        <v>1</v>
      </c>
      <c r="K218" s="194">
        <v>1</v>
      </c>
      <c r="L218" s="194">
        <v>1</v>
      </c>
      <c r="M218" s="194">
        <v>1</v>
      </c>
      <c r="N218" s="190">
        <v>1</v>
      </c>
      <c r="O218" s="195" t="s">
        <v>52</v>
      </c>
    </row>
    <row r="219" spans="1:15" ht="17" thickBot="1">
      <c r="A219" s="190">
        <v>1</v>
      </c>
      <c r="B219" s="190">
        <v>2</v>
      </c>
      <c r="C219" s="197" t="s">
        <v>51</v>
      </c>
      <c r="D219" s="212" t="s">
        <v>19</v>
      </c>
      <c r="E219" s="198" t="s">
        <v>12</v>
      </c>
      <c r="F219" s="213">
        <v>158</v>
      </c>
      <c r="G219" s="200">
        <v>2</v>
      </c>
      <c r="H219" s="200">
        <v>5</v>
      </c>
      <c r="I219" s="200">
        <v>1</v>
      </c>
      <c r="J219" s="200">
        <v>1</v>
      </c>
      <c r="K219" s="200">
        <v>1</v>
      </c>
      <c r="L219" s="200">
        <v>1</v>
      </c>
      <c r="M219" s="194">
        <v>1</v>
      </c>
      <c r="N219" s="190">
        <v>1</v>
      </c>
      <c r="O219" s="201" t="s">
        <v>54</v>
      </c>
    </row>
    <row r="220" spans="1:15" ht="16">
      <c r="A220" s="190">
        <v>1</v>
      </c>
      <c r="B220" s="190">
        <v>2</v>
      </c>
      <c r="C220" s="191" t="s">
        <v>51</v>
      </c>
      <c r="D220" s="210" t="s">
        <v>4</v>
      </c>
      <c r="E220" s="193" t="s">
        <v>5</v>
      </c>
      <c r="F220" s="211">
        <v>173</v>
      </c>
      <c r="G220" s="194">
        <v>3</v>
      </c>
      <c r="H220" s="194">
        <v>4</v>
      </c>
      <c r="I220" s="194">
        <v>2</v>
      </c>
      <c r="J220" s="194">
        <v>1</v>
      </c>
      <c r="K220" s="194">
        <v>2</v>
      </c>
      <c r="L220" s="194">
        <v>2</v>
      </c>
      <c r="M220" s="194">
        <v>1.75</v>
      </c>
      <c r="N220" s="190">
        <v>0</v>
      </c>
      <c r="O220" s="195" t="s">
        <v>54</v>
      </c>
    </row>
    <row r="221" spans="1:15" ht="16">
      <c r="A221" s="190">
        <v>1</v>
      </c>
      <c r="B221" s="190">
        <v>2</v>
      </c>
      <c r="C221" s="196" t="s">
        <v>51</v>
      </c>
      <c r="D221" s="210" t="s">
        <v>4</v>
      </c>
      <c r="E221" s="193" t="s">
        <v>5</v>
      </c>
      <c r="F221" s="211">
        <v>173</v>
      </c>
      <c r="G221" s="194">
        <v>1</v>
      </c>
      <c r="H221" s="194">
        <v>2</v>
      </c>
      <c r="I221" s="194">
        <v>1</v>
      </c>
      <c r="J221" s="194">
        <v>2</v>
      </c>
      <c r="K221" s="194">
        <v>2</v>
      </c>
      <c r="L221" s="194">
        <v>2</v>
      </c>
      <c r="M221" s="194">
        <v>1.75</v>
      </c>
      <c r="N221" s="190">
        <v>0</v>
      </c>
      <c r="O221" s="195" t="s">
        <v>54</v>
      </c>
    </row>
    <row r="222" spans="1:15" ht="16">
      <c r="A222" s="190">
        <v>1</v>
      </c>
      <c r="B222" s="190">
        <v>2</v>
      </c>
      <c r="C222" s="196" t="s">
        <v>51</v>
      </c>
      <c r="D222" s="210" t="s">
        <v>4</v>
      </c>
      <c r="E222" s="193" t="s">
        <v>5</v>
      </c>
      <c r="F222" s="211">
        <v>173</v>
      </c>
      <c r="G222" s="194">
        <v>3</v>
      </c>
      <c r="H222" s="194">
        <v>5</v>
      </c>
      <c r="I222" s="194">
        <v>2</v>
      </c>
      <c r="J222" s="194">
        <v>2</v>
      </c>
      <c r="K222" s="194">
        <v>2</v>
      </c>
      <c r="L222" s="194">
        <v>2</v>
      </c>
      <c r="M222" s="194">
        <v>2</v>
      </c>
      <c r="N222" s="190">
        <v>0</v>
      </c>
      <c r="O222" s="195" t="s">
        <v>52</v>
      </c>
    </row>
    <row r="223" spans="1:15" ht="16">
      <c r="A223" s="190">
        <v>1</v>
      </c>
      <c r="B223" s="190">
        <v>2</v>
      </c>
      <c r="C223" s="196" t="s">
        <v>51</v>
      </c>
      <c r="D223" s="210" t="s">
        <v>4</v>
      </c>
      <c r="E223" s="193" t="s">
        <v>5</v>
      </c>
      <c r="F223" s="211">
        <v>173</v>
      </c>
      <c r="G223" s="194">
        <v>1</v>
      </c>
      <c r="H223" s="194">
        <v>4</v>
      </c>
      <c r="I223" s="194">
        <v>2</v>
      </c>
      <c r="J223" s="194">
        <v>2</v>
      </c>
      <c r="K223" s="194">
        <v>2</v>
      </c>
      <c r="L223" s="194">
        <v>2</v>
      </c>
      <c r="M223" s="194">
        <v>2</v>
      </c>
      <c r="N223" s="190">
        <v>0</v>
      </c>
      <c r="O223" s="195" t="s">
        <v>54</v>
      </c>
    </row>
    <row r="224" spans="1:15" ht="16">
      <c r="A224" s="190">
        <v>1</v>
      </c>
      <c r="B224" s="190">
        <v>2</v>
      </c>
      <c r="C224" s="196" t="s">
        <v>51</v>
      </c>
      <c r="D224" s="210" t="s">
        <v>4</v>
      </c>
      <c r="E224" s="193" t="s">
        <v>5</v>
      </c>
      <c r="F224" s="211">
        <v>173</v>
      </c>
      <c r="G224" s="194">
        <v>2</v>
      </c>
      <c r="H224" s="194">
        <v>5</v>
      </c>
      <c r="I224" s="194">
        <v>2</v>
      </c>
      <c r="J224" s="194">
        <v>2</v>
      </c>
      <c r="K224" s="194">
        <v>2</v>
      </c>
      <c r="L224" s="194">
        <v>2</v>
      </c>
      <c r="M224" s="194">
        <v>2</v>
      </c>
      <c r="N224" s="190">
        <v>0</v>
      </c>
      <c r="O224" s="195" t="s">
        <v>52</v>
      </c>
    </row>
    <row r="225" spans="1:15" ht="16">
      <c r="A225" s="190">
        <v>1</v>
      </c>
      <c r="B225" s="190">
        <v>2</v>
      </c>
      <c r="C225" s="196" t="s">
        <v>51</v>
      </c>
      <c r="D225" s="210" t="s">
        <v>4</v>
      </c>
      <c r="E225" s="193" t="s">
        <v>5</v>
      </c>
      <c r="F225" s="211">
        <v>173</v>
      </c>
      <c r="G225" s="194">
        <v>1</v>
      </c>
      <c r="H225" s="194">
        <v>3</v>
      </c>
      <c r="I225" s="194">
        <v>2</v>
      </c>
      <c r="J225" s="194">
        <v>2</v>
      </c>
      <c r="K225" s="194">
        <v>2</v>
      </c>
      <c r="L225" s="194">
        <v>1</v>
      </c>
      <c r="M225" s="194">
        <v>1.75</v>
      </c>
      <c r="N225" s="190">
        <v>0</v>
      </c>
      <c r="O225" s="195" t="s">
        <v>54</v>
      </c>
    </row>
    <row r="226" spans="1:15" ht="16">
      <c r="A226" s="190">
        <v>1</v>
      </c>
      <c r="B226" s="190">
        <v>2</v>
      </c>
      <c r="C226" s="196" t="s">
        <v>51</v>
      </c>
      <c r="D226" s="210" t="s">
        <v>4</v>
      </c>
      <c r="E226" s="193" t="s">
        <v>5</v>
      </c>
      <c r="F226" s="211">
        <v>173</v>
      </c>
      <c r="G226" s="194">
        <v>2</v>
      </c>
      <c r="H226" s="194">
        <v>4</v>
      </c>
      <c r="I226" s="194">
        <v>2</v>
      </c>
      <c r="J226" s="194">
        <v>2</v>
      </c>
      <c r="K226" s="194">
        <v>2</v>
      </c>
      <c r="L226" s="194">
        <v>2</v>
      </c>
      <c r="M226" s="194">
        <v>2</v>
      </c>
      <c r="N226" s="190">
        <v>0</v>
      </c>
      <c r="O226" s="195" t="s">
        <v>54</v>
      </c>
    </row>
    <row r="227" spans="1:15" ht="16">
      <c r="A227" s="190">
        <v>1</v>
      </c>
      <c r="B227" s="190">
        <v>2</v>
      </c>
      <c r="C227" s="196" t="s">
        <v>51</v>
      </c>
      <c r="D227" s="210" t="s">
        <v>4</v>
      </c>
      <c r="E227" s="193" t="s">
        <v>5</v>
      </c>
      <c r="F227" s="211">
        <v>173</v>
      </c>
      <c r="G227" s="194">
        <v>1</v>
      </c>
      <c r="H227" s="194">
        <v>5</v>
      </c>
      <c r="I227" s="194">
        <v>2</v>
      </c>
      <c r="J227" s="194">
        <v>2</v>
      </c>
      <c r="K227" s="194">
        <v>2</v>
      </c>
      <c r="L227" s="194">
        <v>2</v>
      </c>
      <c r="M227" s="194">
        <v>2</v>
      </c>
      <c r="N227" s="190">
        <v>0</v>
      </c>
      <c r="O227" s="195" t="s">
        <v>54</v>
      </c>
    </row>
    <row r="228" spans="1:15" ht="16">
      <c r="A228" s="190">
        <v>1</v>
      </c>
      <c r="B228" s="190">
        <v>2</v>
      </c>
      <c r="C228" s="196" t="s">
        <v>51</v>
      </c>
      <c r="D228" s="210" t="s">
        <v>4</v>
      </c>
      <c r="E228" s="193" t="s">
        <v>5</v>
      </c>
      <c r="F228" s="211">
        <v>173</v>
      </c>
      <c r="G228" s="194">
        <v>2</v>
      </c>
      <c r="H228" s="194">
        <v>3</v>
      </c>
      <c r="I228" s="194">
        <v>1</v>
      </c>
      <c r="J228" s="194">
        <v>2</v>
      </c>
      <c r="K228" s="194">
        <v>1</v>
      </c>
      <c r="L228" s="194">
        <v>2</v>
      </c>
      <c r="M228" s="194">
        <v>1.5</v>
      </c>
      <c r="N228" s="190">
        <v>0.5</v>
      </c>
      <c r="O228" s="195" t="s">
        <v>52</v>
      </c>
    </row>
    <row r="229" spans="1:15" ht="17" thickBot="1">
      <c r="A229" s="190">
        <v>1</v>
      </c>
      <c r="B229" s="190">
        <v>2</v>
      </c>
      <c r="C229" s="197" t="s">
        <v>51</v>
      </c>
      <c r="D229" s="212" t="s">
        <v>4</v>
      </c>
      <c r="E229" s="198" t="s">
        <v>5</v>
      </c>
      <c r="F229" s="213">
        <v>173</v>
      </c>
      <c r="G229" s="200">
        <v>4</v>
      </c>
      <c r="H229" s="200">
        <v>5</v>
      </c>
      <c r="I229" s="200">
        <v>2</v>
      </c>
      <c r="J229" s="200">
        <v>2</v>
      </c>
      <c r="K229" s="200">
        <v>2</v>
      </c>
      <c r="L229" s="200">
        <v>2</v>
      </c>
      <c r="M229" s="194">
        <v>2</v>
      </c>
      <c r="N229" s="190">
        <v>0</v>
      </c>
      <c r="O229" s="201" t="s">
        <v>54</v>
      </c>
    </row>
    <row r="230" spans="1:15" ht="16">
      <c r="A230" s="190">
        <v>1</v>
      </c>
      <c r="B230" s="190">
        <v>2</v>
      </c>
      <c r="C230" s="202" t="s">
        <v>55</v>
      </c>
      <c r="D230" s="207" t="s">
        <v>4</v>
      </c>
      <c r="E230" s="208" t="s">
        <v>12</v>
      </c>
      <c r="F230" s="209">
        <v>182</v>
      </c>
      <c r="G230" s="194">
        <v>3</v>
      </c>
      <c r="H230" s="194">
        <v>4</v>
      </c>
      <c r="I230" s="194">
        <v>2</v>
      </c>
      <c r="J230" s="194">
        <v>2</v>
      </c>
      <c r="K230" s="194">
        <v>2</v>
      </c>
      <c r="L230" s="194">
        <v>2</v>
      </c>
      <c r="M230" s="194">
        <v>2</v>
      </c>
      <c r="N230" s="190">
        <v>0</v>
      </c>
      <c r="O230" s="194" t="s">
        <v>54</v>
      </c>
    </row>
    <row r="231" spans="1:15" ht="16">
      <c r="A231" s="190">
        <v>1</v>
      </c>
      <c r="B231" s="190">
        <v>2</v>
      </c>
      <c r="C231" s="203" t="s">
        <v>55</v>
      </c>
      <c r="D231" s="210" t="s">
        <v>4</v>
      </c>
      <c r="E231" s="193" t="s">
        <v>12</v>
      </c>
      <c r="F231" s="211">
        <v>182</v>
      </c>
      <c r="G231" s="194">
        <v>1</v>
      </c>
      <c r="H231" s="194">
        <v>2</v>
      </c>
      <c r="I231" s="194">
        <v>2</v>
      </c>
      <c r="J231" s="194">
        <v>2</v>
      </c>
      <c r="K231" s="194">
        <v>2</v>
      </c>
      <c r="L231" s="194">
        <v>2</v>
      </c>
      <c r="M231" s="194">
        <v>2</v>
      </c>
      <c r="N231" s="190">
        <v>0</v>
      </c>
      <c r="O231" s="194" t="s">
        <v>54</v>
      </c>
    </row>
    <row r="232" spans="1:15" ht="16">
      <c r="A232" s="190">
        <v>1</v>
      </c>
      <c r="B232" s="190">
        <v>2</v>
      </c>
      <c r="C232" s="203" t="s">
        <v>55</v>
      </c>
      <c r="D232" s="210" t="s">
        <v>4</v>
      </c>
      <c r="E232" s="193" t="s">
        <v>12</v>
      </c>
      <c r="F232" s="211">
        <v>182</v>
      </c>
      <c r="G232" s="194">
        <v>3</v>
      </c>
      <c r="H232" s="194">
        <v>5</v>
      </c>
      <c r="I232" s="194">
        <v>1</v>
      </c>
      <c r="J232" s="194">
        <v>2</v>
      </c>
      <c r="K232" s="194">
        <v>2</v>
      </c>
      <c r="L232" s="194">
        <v>2</v>
      </c>
      <c r="M232" s="194">
        <v>1.75</v>
      </c>
      <c r="N232" s="190">
        <v>0</v>
      </c>
      <c r="O232" s="194" t="s">
        <v>52</v>
      </c>
    </row>
    <row r="233" spans="1:15" ht="16">
      <c r="A233" s="190">
        <v>1</v>
      </c>
      <c r="B233" s="190">
        <v>2</v>
      </c>
      <c r="C233" s="203" t="s">
        <v>55</v>
      </c>
      <c r="D233" s="210" t="s">
        <v>4</v>
      </c>
      <c r="E233" s="193" t="s">
        <v>12</v>
      </c>
      <c r="F233" s="211">
        <v>182</v>
      </c>
      <c r="G233" s="194">
        <v>1</v>
      </c>
      <c r="H233" s="194">
        <v>4</v>
      </c>
      <c r="I233" s="194">
        <v>1</v>
      </c>
      <c r="J233" s="194">
        <v>2</v>
      </c>
      <c r="K233" s="194">
        <v>2</v>
      </c>
      <c r="L233" s="194">
        <v>2</v>
      </c>
      <c r="M233" s="194">
        <v>1.75</v>
      </c>
      <c r="N233" s="190">
        <v>0</v>
      </c>
      <c r="O233" s="194" t="s">
        <v>52</v>
      </c>
    </row>
    <row r="234" spans="1:15" ht="16">
      <c r="A234" s="190">
        <v>1</v>
      </c>
      <c r="B234" s="190">
        <v>2</v>
      </c>
      <c r="C234" s="203" t="s">
        <v>55</v>
      </c>
      <c r="D234" s="210" t="s">
        <v>4</v>
      </c>
      <c r="E234" s="193" t="s">
        <v>12</v>
      </c>
      <c r="F234" s="211">
        <v>182</v>
      </c>
      <c r="G234" s="194">
        <v>2</v>
      </c>
      <c r="H234" s="194">
        <v>5</v>
      </c>
      <c r="I234" s="194">
        <v>1</v>
      </c>
      <c r="J234" s="194">
        <v>1</v>
      </c>
      <c r="K234" s="194">
        <v>1</v>
      </c>
      <c r="L234" s="194">
        <v>1</v>
      </c>
      <c r="M234" s="194">
        <v>1</v>
      </c>
      <c r="N234" s="190">
        <v>1</v>
      </c>
      <c r="O234" s="194" t="s">
        <v>54</v>
      </c>
    </row>
    <row r="235" spans="1:15" ht="16">
      <c r="A235" s="190">
        <v>1</v>
      </c>
      <c r="B235" s="190">
        <v>2</v>
      </c>
      <c r="C235" s="203" t="s">
        <v>55</v>
      </c>
      <c r="D235" s="210" t="s">
        <v>4</v>
      </c>
      <c r="E235" s="193" t="s">
        <v>12</v>
      </c>
      <c r="F235" s="211">
        <v>182</v>
      </c>
      <c r="G235" s="194">
        <v>1</v>
      </c>
      <c r="H235" s="194">
        <v>3</v>
      </c>
      <c r="I235" s="194">
        <v>2</v>
      </c>
      <c r="J235" s="194">
        <v>1</v>
      </c>
      <c r="K235" s="194">
        <v>2</v>
      </c>
      <c r="L235" s="194">
        <v>2</v>
      </c>
      <c r="M235" s="194">
        <v>1.75</v>
      </c>
      <c r="N235" s="190">
        <v>0</v>
      </c>
      <c r="O235" s="194" t="s">
        <v>54</v>
      </c>
    </row>
    <row r="236" spans="1:15" ht="16">
      <c r="A236" s="190">
        <v>1</v>
      </c>
      <c r="B236" s="190">
        <v>2</v>
      </c>
      <c r="C236" s="203" t="s">
        <v>55</v>
      </c>
      <c r="D236" s="210" t="s">
        <v>4</v>
      </c>
      <c r="E236" s="193" t="s">
        <v>12</v>
      </c>
      <c r="F236" s="211">
        <v>182</v>
      </c>
      <c r="G236" s="194">
        <v>4</v>
      </c>
      <c r="H236" s="194">
        <v>5</v>
      </c>
      <c r="I236" s="194">
        <v>1</v>
      </c>
      <c r="J236" s="194">
        <v>1</v>
      </c>
      <c r="K236" s="194">
        <v>1</v>
      </c>
      <c r="L236" s="194">
        <v>1</v>
      </c>
      <c r="M236" s="194">
        <v>1</v>
      </c>
      <c r="N236" s="190">
        <v>1</v>
      </c>
      <c r="O236" s="194" t="s">
        <v>54</v>
      </c>
    </row>
    <row r="237" spans="1:15" ht="16">
      <c r="A237" s="190">
        <v>1</v>
      </c>
      <c r="B237" s="190">
        <v>2</v>
      </c>
      <c r="C237" s="203" t="s">
        <v>55</v>
      </c>
      <c r="D237" s="210" t="s">
        <v>4</v>
      </c>
      <c r="E237" s="193" t="s">
        <v>12</v>
      </c>
      <c r="F237" s="211">
        <v>182</v>
      </c>
      <c r="G237" s="194">
        <v>2</v>
      </c>
      <c r="H237" s="194">
        <v>3</v>
      </c>
      <c r="I237" s="194">
        <v>1</v>
      </c>
      <c r="J237" s="194">
        <v>1</v>
      </c>
      <c r="K237" s="194">
        <v>1</v>
      </c>
      <c r="L237" s="194">
        <v>1</v>
      </c>
      <c r="M237" s="194">
        <v>1</v>
      </c>
      <c r="N237" s="190">
        <v>1</v>
      </c>
      <c r="O237" s="194" t="s">
        <v>54</v>
      </c>
    </row>
    <row r="238" spans="1:15" ht="16">
      <c r="A238" s="190">
        <v>1</v>
      </c>
      <c r="B238" s="190">
        <v>2</v>
      </c>
      <c r="C238" s="203" t="s">
        <v>55</v>
      </c>
      <c r="D238" s="210" t="s">
        <v>4</v>
      </c>
      <c r="E238" s="193" t="s">
        <v>12</v>
      </c>
      <c r="F238" s="211">
        <v>182</v>
      </c>
      <c r="G238" s="194">
        <v>1</v>
      </c>
      <c r="H238" s="194">
        <v>5</v>
      </c>
      <c r="I238" s="194">
        <v>0</v>
      </c>
      <c r="J238" s="194">
        <v>2</v>
      </c>
      <c r="K238" s="194">
        <v>2</v>
      </c>
      <c r="L238" s="194">
        <v>2</v>
      </c>
      <c r="M238" s="194">
        <v>1.5</v>
      </c>
      <c r="N238" s="190">
        <v>0</v>
      </c>
      <c r="O238" s="194" t="s">
        <v>54</v>
      </c>
    </row>
    <row r="239" spans="1:15" ht="17" thickBot="1">
      <c r="A239" s="190">
        <v>1</v>
      </c>
      <c r="B239" s="190">
        <v>2</v>
      </c>
      <c r="C239" s="204" t="s">
        <v>55</v>
      </c>
      <c r="D239" s="212" t="s">
        <v>4</v>
      </c>
      <c r="E239" s="198" t="s">
        <v>12</v>
      </c>
      <c r="F239" s="213">
        <v>182</v>
      </c>
      <c r="G239" s="200">
        <v>2</v>
      </c>
      <c r="H239" s="200">
        <v>4</v>
      </c>
      <c r="I239" s="200">
        <v>1</v>
      </c>
      <c r="J239" s="200">
        <v>1</v>
      </c>
      <c r="K239" s="200">
        <v>1</v>
      </c>
      <c r="L239" s="200">
        <v>1</v>
      </c>
      <c r="M239" s="194">
        <v>1</v>
      </c>
      <c r="N239" s="190">
        <v>1</v>
      </c>
      <c r="O239" s="200" t="s">
        <v>54</v>
      </c>
    </row>
    <row r="240" spans="1:15" ht="16">
      <c r="A240" s="190">
        <v>2</v>
      </c>
      <c r="B240" s="190">
        <v>2</v>
      </c>
      <c r="C240" s="202" t="s">
        <v>55</v>
      </c>
      <c r="D240" s="210" t="s">
        <v>19</v>
      </c>
      <c r="E240" s="193" t="s">
        <v>12</v>
      </c>
      <c r="F240" s="211">
        <v>86</v>
      </c>
      <c r="G240" s="194">
        <v>1</v>
      </c>
      <c r="H240" s="194">
        <v>3</v>
      </c>
      <c r="I240" s="194">
        <v>1</v>
      </c>
      <c r="J240" s="194">
        <v>1</v>
      </c>
      <c r="K240" s="194">
        <v>2</v>
      </c>
      <c r="L240" s="194">
        <v>1</v>
      </c>
      <c r="M240" s="194">
        <v>1.25</v>
      </c>
      <c r="N240" s="190">
        <v>1</v>
      </c>
      <c r="O240" s="194" t="s">
        <v>52</v>
      </c>
    </row>
    <row r="241" spans="1:15" ht="16">
      <c r="A241" s="190">
        <v>2</v>
      </c>
      <c r="B241" s="190">
        <v>2</v>
      </c>
      <c r="C241" s="203" t="s">
        <v>55</v>
      </c>
      <c r="D241" s="210" t="s">
        <v>19</v>
      </c>
      <c r="E241" s="193" t="s">
        <v>12</v>
      </c>
      <c r="F241" s="211">
        <v>86</v>
      </c>
      <c r="G241" s="194">
        <v>2</v>
      </c>
      <c r="H241" s="194">
        <v>5</v>
      </c>
      <c r="I241" s="194">
        <v>2</v>
      </c>
      <c r="J241" s="194">
        <v>2</v>
      </c>
      <c r="K241" s="194">
        <v>2</v>
      </c>
      <c r="L241" s="194">
        <v>2</v>
      </c>
      <c r="M241" s="194">
        <v>2</v>
      </c>
      <c r="N241" s="190">
        <v>0</v>
      </c>
      <c r="O241" s="194" t="s">
        <v>54</v>
      </c>
    </row>
    <row r="242" spans="1:15" ht="16">
      <c r="A242" s="190">
        <v>2</v>
      </c>
      <c r="B242" s="190">
        <v>2</v>
      </c>
      <c r="C242" s="203" t="s">
        <v>55</v>
      </c>
      <c r="D242" s="210" t="s">
        <v>19</v>
      </c>
      <c r="E242" s="193" t="s">
        <v>12</v>
      </c>
      <c r="F242" s="211">
        <v>86</v>
      </c>
      <c r="G242" s="194">
        <v>3</v>
      </c>
      <c r="H242" s="194">
        <v>4</v>
      </c>
      <c r="I242" s="194">
        <v>2</v>
      </c>
      <c r="J242" s="194">
        <v>1</v>
      </c>
      <c r="K242" s="194">
        <v>2</v>
      </c>
      <c r="L242" s="194">
        <v>1</v>
      </c>
      <c r="M242" s="194">
        <v>1.5</v>
      </c>
      <c r="N242" s="190">
        <v>0.5</v>
      </c>
      <c r="O242" s="194" t="s">
        <v>52</v>
      </c>
    </row>
    <row r="243" spans="1:15" ht="16">
      <c r="A243" s="190">
        <v>2</v>
      </c>
      <c r="B243" s="190">
        <v>2</v>
      </c>
      <c r="C243" s="203" t="s">
        <v>55</v>
      </c>
      <c r="D243" s="210" t="s">
        <v>19</v>
      </c>
      <c r="E243" s="193" t="s">
        <v>12</v>
      </c>
      <c r="F243" s="211">
        <v>86</v>
      </c>
      <c r="G243" s="194">
        <v>1</v>
      </c>
      <c r="H243" s="194">
        <v>5</v>
      </c>
      <c r="I243" s="194">
        <v>2</v>
      </c>
      <c r="J243" s="194">
        <v>1</v>
      </c>
      <c r="K243" s="194">
        <v>2</v>
      </c>
      <c r="L243" s="194">
        <v>1</v>
      </c>
      <c r="M243" s="194">
        <v>1.5</v>
      </c>
      <c r="N243" s="190">
        <v>0.5</v>
      </c>
      <c r="O243" s="194" t="s">
        <v>52</v>
      </c>
    </row>
    <row r="244" spans="1:15" ht="16">
      <c r="A244" s="190">
        <v>2</v>
      </c>
      <c r="B244" s="190">
        <v>2</v>
      </c>
      <c r="C244" s="203" t="s">
        <v>55</v>
      </c>
      <c r="D244" s="210" t="s">
        <v>19</v>
      </c>
      <c r="E244" s="193" t="s">
        <v>12</v>
      </c>
      <c r="F244" s="211">
        <v>86</v>
      </c>
      <c r="G244" s="194">
        <v>2</v>
      </c>
      <c r="H244" s="194">
        <v>4</v>
      </c>
      <c r="I244" s="194">
        <v>1</v>
      </c>
      <c r="J244" s="194">
        <v>2</v>
      </c>
      <c r="K244" s="194">
        <v>2</v>
      </c>
      <c r="L244" s="194">
        <v>1</v>
      </c>
      <c r="M244" s="194">
        <v>1.5</v>
      </c>
      <c r="N244" s="190">
        <v>0.5</v>
      </c>
      <c r="O244" s="194" t="s">
        <v>54</v>
      </c>
    </row>
    <row r="245" spans="1:15" ht="16">
      <c r="A245" s="190">
        <v>2</v>
      </c>
      <c r="B245" s="190">
        <v>2</v>
      </c>
      <c r="C245" s="203" t="s">
        <v>55</v>
      </c>
      <c r="D245" s="210" t="s">
        <v>19</v>
      </c>
      <c r="E245" s="193" t="s">
        <v>12</v>
      </c>
      <c r="F245" s="211">
        <v>86</v>
      </c>
      <c r="G245" s="194">
        <v>3</v>
      </c>
      <c r="H245" s="194">
        <v>5</v>
      </c>
      <c r="I245" s="194">
        <v>2</v>
      </c>
      <c r="J245" s="194">
        <v>2</v>
      </c>
      <c r="K245" s="194">
        <v>2</v>
      </c>
      <c r="L245" s="194">
        <v>2</v>
      </c>
      <c r="M245" s="194">
        <v>2</v>
      </c>
      <c r="N245" s="190">
        <v>0</v>
      </c>
      <c r="O245" s="194" t="s">
        <v>54</v>
      </c>
    </row>
    <row r="246" spans="1:15" ht="16">
      <c r="A246" s="190">
        <v>2</v>
      </c>
      <c r="B246" s="190">
        <v>2</v>
      </c>
      <c r="C246" s="203" t="s">
        <v>55</v>
      </c>
      <c r="D246" s="210" t="s">
        <v>19</v>
      </c>
      <c r="E246" s="193" t="s">
        <v>12</v>
      </c>
      <c r="F246" s="211">
        <v>86</v>
      </c>
      <c r="G246" s="194">
        <v>1</v>
      </c>
      <c r="H246" s="194">
        <v>4</v>
      </c>
      <c r="I246" s="194">
        <v>1</v>
      </c>
      <c r="J246" s="194">
        <v>1</v>
      </c>
      <c r="K246" s="194">
        <v>1</v>
      </c>
      <c r="L246" s="194">
        <v>2</v>
      </c>
      <c r="M246" s="194">
        <v>1.25</v>
      </c>
      <c r="N246" s="190">
        <v>1</v>
      </c>
      <c r="O246" s="194" t="s">
        <v>52</v>
      </c>
    </row>
    <row r="247" spans="1:15" ht="16">
      <c r="A247" s="190">
        <v>2</v>
      </c>
      <c r="B247" s="190">
        <v>2</v>
      </c>
      <c r="C247" s="203" t="s">
        <v>55</v>
      </c>
      <c r="D247" s="210" t="s">
        <v>19</v>
      </c>
      <c r="E247" s="193" t="s">
        <v>12</v>
      </c>
      <c r="F247" s="211">
        <v>86</v>
      </c>
      <c r="G247" s="194">
        <v>2</v>
      </c>
      <c r="H247" s="194">
        <v>3</v>
      </c>
      <c r="I247" s="194">
        <v>1</v>
      </c>
      <c r="J247" s="194">
        <v>2</v>
      </c>
      <c r="K247" s="194">
        <v>1</v>
      </c>
      <c r="L247" s="194">
        <v>2</v>
      </c>
      <c r="M247" s="194">
        <v>1.5</v>
      </c>
      <c r="N247" s="190">
        <v>0.5</v>
      </c>
      <c r="O247" s="194" t="s">
        <v>54</v>
      </c>
    </row>
    <row r="248" spans="1:15" ht="16">
      <c r="A248" s="190">
        <v>2</v>
      </c>
      <c r="B248" s="190">
        <v>2</v>
      </c>
      <c r="C248" s="203" t="s">
        <v>55</v>
      </c>
      <c r="D248" s="210" t="s">
        <v>19</v>
      </c>
      <c r="E248" s="193" t="s">
        <v>12</v>
      </c>
      <c r="F248" s="211">
        <v>86</v>
      </c>
      <c r="G248" s="194">
        <v>4</v>
      </c>
      <c r="H248" s="194">
        <v>5</v>
      </c>
      <c r="I248" s="194">
        <v>2</v>
      </c>
      <c r="J248" s="194">
        <v>2</v>
      </c>
      <c r="K248" s="194">
        <v>2</v>
      </c>
      <c r="L248" s="194">
        <v>2</v>
      </c>
      <c r="M248" s="194">
        <v>2</v>
      </c>
      <c r="N248" s="190">
        <v>0</v>
      </c>
      <c r="O248" s="194" t="s">
        <v>52</v>
      </c>
    </row>
    <row r="249" spans="1:15" ht="17" thickBot="1">
      <c r="A249" s="190">
        <v>2</v>
      </c>
      <c r="B249" s="190">
        <v>2</v>
      </c>
      <c r="C249" s="204" t="s">
        <v>55</v>
      </c>
      <c r="D249" s="212" t="s">
        <v>19</v>
      </c>
      <c r="E249" s="198" t="s">
        <v>12</v>
      </c>
      <c r="F249" s="213">
        <v>86</v>
      </c>
      <c r="G249" s="200">
        <v>1</v>
      </c>
      <c r="H249" s="200">
        <v>2</v>
      </c>
      <c r="I249" s="194">
        <v>1</v>
      </c>
      <c r="J249" s="194">
        <v>1</v>
      </c>
      <c r="K249" s="194">
        <v>1</v>
      </c>
      <c r="L249" s="194">
        <v>1</v>
      </c>
      <c r="M249" s="194">
        <v>1</v>
      </c>
      <c r="N249" s="190">
        <v>1</v>
      </c>
      <c r="O249" s="200" t="s">
        <v>54</v>
      </c>
    </row>
    <row r="250" spans="1:15" ht="16">
      <c r="A250" s="190">
        <v>2</v>
      </c>
      <c r="B250" s="190">
        <v>2</v>
      </c>
      <c r="C250" s="202" t="s">
        <v>55</v>
      </c>
      <c r="D250" s="210" t="s">
        <v>4</v>
      </c>
      <c r="E250" s="193" t="s">
        <v>5</v>
      </c>
      <c r="F250" s="211">
        <v>110</v>
      </c>
      <c r="G250" s="194">
        <v>1</v>
      </c>
      <c r="H250" s="194">
        <v>3</v>
      </c>
      <c r="I250" s="194">
        <v>1</v>
      </c>
      <c r="J250" s="194">
        <v>2</v>
      </c>
      <c r="K250" s="194">
        <v>1</v>
      </c>
      <c r="L250" s="194">
        <v>2</v>
      </c>
      <c r="M250" s="194">
        <v>1.5</v>
      </c>
      <c r="N250" s="190">
        <v>0.5</v>
      </c>
      <c r="O250" s="194" t="s">
        <v>54</v>
      </c>
    </row>
    <row r="251" spans="1:15" ht="16">
      <c r="A251" s="190">
        <v>2</v>
      </c>
      <c r="B251" s="190">
        <v>2</v>
      </c>
      <c r="C251" s="202" t="s">
        <v>55</v>
      </c>
      <c r="D251" s="210" t="s">
        <v>4</v>
      </c>
      <c r="E251" s="193" t="s">
        <v>5</v>
      </c>
      <c r="F251" s="211">
        <v>110</v>
      </c>
      <c r="G251" s="194">
        <v>2</v>
      </c>
      <c r="H251" s="194">
        <v>5</v>
      </c>
      <c r="I251" s="194">
        <v>1</v>
      </c>
      <c r="J251" s="194">
        <v>1</v>
      </c>
      <c r="K251" s="194">
        <v>1</v>
      </c>
      <c r="L251" s="194">
        <v>1</v>
      </c>
      <c r="M251" s="194">
        <v>1</v>
      </c>
      <c r="N251" s="190">
        <v>1</v>
      </c>
      <c r="O251" s="194" t="s">
        <v>52</v>
      </c>
    </row>
    <row r="252" spans="1:15" ht="16">
      <c r="A252" s="190">
        <v>2</v>
      </c>
      <c r="B252" s="190">
        <v>2</v>
      </c>
      <c r="C252" s="202" t="s">
        <v>55</v>
      </c>
      <c r="D252" s="210" t="s">
        <v>4</v>
      </c>
      <c r="E252" s="193" t="s">
        <v>5</v>
      </c>
      <c r="F252" s="211">
        <v>110</v>
      </c>
      <c r="G252" s="194">
        <v>3</v>
      </c>
      <c r="H252" s="194">
        <v>4</v>
      </c>
      <c r="I252" s="194">
        <v>1</v>
      </c>
      <c r="J252" s="194">
        <v>1</v>
      </c>
      <c r="K252" s="194">
        <v>1</v>
      </c>
      <c r="L252" s="194">
        <v>1</v>
      </c>
      <c r="M252" s="194">
        <v>1</v>
      </c>
      <c r="N252" s="190">
        <v>1</v>
      </c>
      <c r="O252" s="194" t="s">
        <v>52</v>
      </c>
    </row>
    <row r="253" spans="1:15" ht="16">
      <c r="A253" s="190">
        <v>2</v>
      </c>
      <c r="B253" s="190">
        <v>2</v>
      </c>
      <c r="C253" s="202" t="s">
        <v>55</v>
      </c>
      <c r="D253" s="210" t="s">
        <v>4</v>
      </c>
      <c r="E253" s="193" t="s">
        <v>5</v>
      </c>
      <c r="F253" s="211">
        <v>110</v>
      </c>
      <c r="G253" s="194">
        <v>1</v>
      </c>
      <c r="H253" s="194">
        <v>2</v>
      </c>
      <c r="I253" s="194">
        <v>1</v>
      </c>
      <c r="J253" s="194">
        <v>1</v>
      </c>
      <c r="K253" s="194">
        <v>1</v>
      </c>
      <c r="L253" s="194">
        <v>1</v>
      </c>
      <c r="M253" s="194">
        <v>1</v>
      </c>
      <c r="N253" s="190">
        <v>1</v>
      </c>
      <c r="O253" s="194" t="s">
        <v>54</v>
      </c>
    </row>
    <row r="254" spans="1:15" ht="16">
      <c r="A254" s="190">
        <v>2</v>
      </c>
      <c r="B254" s="190">
        <v>2</v>
      </c>
      <c r="C254" s="202" t="s">
        <v>55</v>
      </c>
      <c r="D254" s="210" t="s">
        <v>4</v>
      </c>
      <c r="E254" s="193" t="s">
        <v>5</v>
      </c>
      <c r="F254" s="211">
        <v>110</v>
      </c>
      <c r="G254" s="194">
        <v>4</v>
      </c>
      <c r="H254" s="194">
        <v>5</v>
      </c>
      <c r="I254" s="194">
        <v>1</v>
      </c>
      <c r="J254" s="194">
        <v>1</v>
      </c>
      <c r="K254" s="194">
        <v>1</v>
      </c>
      <c r="L254" s="194">
        <v>1</v>
      </c>
      <c r="M254" s="194">
        <v>1</v>
      </c>
      <c r="N254" s="190">
        <v>1</v>
      </c>
      <c r="O254" s="194" t="s">
        <v>54</v>
      </c>
    </row>
    <row r="255" spans="1:15" ht="16">
      <c r="A255" s="190">
        <v>2</v>
      </c>
      <c r="B255" s="190">
        <v>2</v>
      </c>
      <c r="C255" s="202" t="s">
        <v>55</v>
      </c>
      <c r="D255" s="210" t="s">
        <v>4</v>
      </c>
      <c r="E255" s="193" t="s">
        <v>5</v>
      </c>
      <c r="F255" s="211">
        <v>110</v>
      </c>
      <c r="G255" s="194">
        <v>2</v>
      </c>
      <c r="H255" s="194">
        <v>3</v>
      </c>
      <c r="I255" s="194">
        <v>2</v>
      </c>
      <c r="J255" s="194">
        <v>1</v>
      </c>
      <c r="K255" s="194">
        <v>2</v>
      </c>
      <c r="L255" s="194">
        <v>1</v>
      </c>
      <c r="M255" s="194">
        <v>1.5</v>
      </c>
      <c r="N255" s="190">
        <v>0.5</v>
      </c>
      <c r="O255" s="194" t="s">
        <v>54</v>
      </c>
    </row>
    <row r="256" spans="1:15" ht="16">
      <c r="A256" s="190">
        <v>2</v>
      </c>
      <c r="B256" s="190">
        <v>2</v>
      </c>
      <c r="C256" s="202" t="s">
        <v>55</v>
      </c>
      <c r="D256" s="210" t="s">
        <v>4</v>
      </c>
      <c r="E256" s="193" t="s">
        <v>5</v>
      </c>
      <c r="F256" s="211">
        <v>110</v>
      </c>
      <c r="G256" s="194">
        <v>1</v>
      </c>
      <c r="H256" s="194">
        <v>5</v>
      </c>
      <c r="I256" s="194">
        <v>1</v>
      </c>
      <c r="J256" s="194">
        <v>1</v>
      </c>
      <c r="K256" s="194">
        <v>1</v>
      </c>
      <c r="L256" s="194">
        <v>1</v>
      </c>
      <c r="M256" s="194">
        <v>1</v>
      </c>
      <c r="N256" s="190">
        <v>1</v>
      </c>
      <c r="O256" s="194" t="s">
        <v>52</v>
      </c>
    </row>
    <row r="257" spans="1:15" ht="16">
      <c r="A257" s="190">
        <v>2</v>
      </c>
      <c r="B257" s="190">
        <v>2</v>
      </c>
      <c r="C257" s="202" t="s">
        <v>55</v>
      </c>
      <c r="D257" s="210" t="s">
        <v>4</v>
      </c>
      <c r="E257" s="193" t="s">
        <v>5</v>
      </c>
      <c r="F257" s="211">
        <v>110</v>
      </c>
      <c r="G257" s="194">
        <v>2</v>
      </c>
      <c r="H257" s="194">
        <v>4</v>
      </c>
      <c r="I257" s="194">
        <v>1</v>
      </c>
      <c r="J257" s="194">
        <v>1</v>
      </c>
      <c r="K257" s="194">
        <v>1</v>
      </c>
      <c r="L257" s="194">
        <v>1</v>
      </c>
      <c r="M257" s="194">
        <v>1</v>
      </c>
      <c r="N257" s="190">
        <v>1</v>
      </c>
      <c r="O257" s="194" t="s">
        <v>54</v>
      </c>
    </row>
    <row r="258" spans="1:15" ht="16">
      <c r="A258" s="190">
        <v>2</v>
      </c>
      <c r="B258" s="190">
        <v>2</v>
      </c>
      <c r="C258" s="202" t="s">
        <v>55</v>
      </c>
      <c r="D258" s="210" t="s">
        <v>4</v>
      </c>
      <c r="E258" s="193" t="s">
        <v>5</v>
      </c>
      <c r="F258" s="211">
        <v>110</v>
      </c>
      <c r="G258" s="194">
        <v>3</v>
      </c>
      <c r="H258" s="194">
        <v>5</v>
      </c>
      <c r="I258" s="194">
        <v>1</v>
      </c>
      <c r="J258" s="194">
        <v>1</v>
      </c>
      <c r="K258" s="194">
        <v>1</v>
      </c>
      <c r="L258" s="194">
        <v>1</v>
      </c>
      <c r="M258" s="194">
        <v>1</v>
      </c>
      <c r="N258" s="190">
        <v>1</v>
      </c>
      <c r="O258" s="194" t="s">
        <v>54</v>
      </c>
    </row>
    <row r="259" spans="1:15" ht="17" thickBot="1">
      <c r="A259" s="190">
        <v>2</v>
      </c>
      <c r="B259" s="190">
        <v>2</v>
      </c>
      <c r="C259" s="202" t="s">
        <v>55</v>
      </c>
      <c r="D259" s="212" t="s">
        <v>4</v>
      </c>
      <c r="E259" s="198" t="s">
        <v>5</v>
      </c>
      <c r="F259" s="213">
        <v>110</v>
      </c>
      <c r="G259" s="200">
        <v>1</v>
      </c>
      <c r="H259" s="200">
        <v>4</v>
      </c>
      <c r="I259" s="200">
        <v>1</v>
      </c>
      <c r="J259" s="200">
        <v>1</v>
      </c>
      <c r="K259" s="200">
        <v>1</v>
      </c>
      <c r="L259" s="200">
        <v>1</v>
      </c>
      <c r="M259" s="194">
        <v>1</v>
      </c>
      <c r="N259" s="190">
        <v>1</v>
      </c>
      <c r="O259" s="200" t="s">
        <v>54</v>
      </c>
    </row>
    <row r="260" spans="1:15" ht="16">
      <c r="A260" s="190">
        <v>2</v>
      </c>
      <c r="B260" s="190">
        <v>2</v>
      </c>
      <c r="C260" s="191" t="s">
        <v>51</v>
      </c>
      <c r="D260" s="210" t="s">
        <v>4</v>
      </c>
      <c r="E260" s="193" t="s">
        <v>12</v>
      </c>
      <c r="F260" s="211">
        <v>119</v>
      </c>
      <c r="G260" s="194">
        <v>1</v>
      </c>
      <c r="H260" s="194">
        <v>3</v>
      </c>
      <c r="I260" s="194">
        <v>2</v>
      </c>
      <c r="J260" s="194">
        <v>2</v>
      </c>
      <c r="K260" s="194">
        <v>1</v>
      </c>
      <c r="L260" s="194">
        <v>2</v>
      </c>
      <c r="M260" s="194">
        <v>1.75</v>
      </c>
      <c r="N260" s="190">
        <v>0</v>
      </c>
      <c r="O260" s="194" t="s">
        <v>54</v>
      </c>
    </row>
    <row r="261" spans="1:15" ht="16">
      <c r="A261" s="190">
        <v>2</v>
      </c>
      <c r="B261" s="190">
        <v>2</v>
      </c>
      <c r="C261" s="191" t="s">
        <v>51</v>
      </c>
      <c r="D261" s="210" t="s">
        <v>4</v>
      </c>
      <c r="E261" s="193" t="s">
        <v>12</v>
      </c>
      <c r="F261" s="211">
        <v>119</v>
      </c>
      <c r="G261" s="194">
        <v>2</v>
      </c>
      <c r="H261" s="194">
        <v>4</v>
      </c>
      <c r="I261" s="194">
        <v>1</v>
      </c>
      <c r="J261" s="194">
        <v>2</v>
      </c>
      <c r="K261" s="194">
        <v>2</v>
      </c>
      <c r="L261" s="194">
        <v>2</v>
      </c>
      <c r="M261" s="194">
        <v>1.75</v>
      </c>
      <c r="N261" s="190">
        <v>0</v>
      </c>
      <c r="O261" s="194" t="s">
        <v>54</v>
      </c>
    </row>
    <row r="262" spans="1:15" ht="16">
      <c r="A262" s="190">
        <v>2</v>
      </c>
      <c r="B262" s="190">
        <v>2</v>
      </c>
      <c r="C262" s="191" t="s">
        <v>51</v>
      </c>
      <c r="D262" s="210" t="s">
        <v>4</v>
      </c>
      <c r="E262" s="193" t="s">
        <v>12</v>
      </c>
      <c r="F262" s="211">
        <v>119</v>
      </c>
      <c r="G262" s="194">
        <v>3</v>
      </c>
      <c r="H262" s="194">
        <v>5</v>
      </c>
      <c r="I262" s="194">
        <v>2</v>
      </c>
      <c r="J262" s="194">
        <v>1</v>
      </c>
      <c r="K262" s="194">
        <v>1</v>
      </c>
      <c r="L262" s="194">
        <v>1</v>
      </c>
      <c r="M262" s="194">
        <v>1.25</v>
      </c>
      <c r="N262" s="190">
        <v>1</v>
      </c>
      <c r="O262" s="194" t="s">
        <v>54</v>
      </c>
    </row>
    <row r="263" spans="1:15" ht="16">
      <c r="A263" s="190">
        <v>2</v>
      </c>
      <c r="B263" s="190">
        <v>2</v>
      </c>
      <c r="C263" s="191" t="s">
        <v>51</v>
      </c>
      <c r="D263" s="210" t="s">
        <v>4</v>
      </c>
      <c r="E263" s="193" t="s">
        <v>12</v>
      </c>
      <c r="F263" s="211">
        <v>119</v>
      </c>
      <c r="G263" s="194">
        <v>1</v>
      </c>
      <c r="H263" s="194">
        <v>2</v>
      </c>
      <c r="I263" s="194">
        <v>1</v>
      </c>
      <c r="J263" s="194">
        <v>1</v>
      </c>
      <c r="K263" s="194">
        <v>1</v>
      </c>
      <c r="L263" s="194">
        <v>1</v>
      </c>
      <c r="M263" s="194">
        <v>1</v>
      </c>
      <c r="N263" s="190">
        <v>1</v>
      </c>
      <c r="O263" s="194" t="s">
        <v>52</v>
      </c>
    </row>
    <row r="264" spans="1:15" ht="16">
      <c r="A264" s="190">
        <v>2</v>
      </c>
      <c r="B264" s="190">
        <v>2</v>
      </c>
      <c r="C264" s="191" t="s">
        <v>51</v>
      </c>
      <c r="D264" s="210" t="s">
        <v>4</v>
      </c>
      <c r="E264" s="193" t="s">
        <v>12</v>
      </c>
      <c r="F264" s="211">
        <v>119</v>
      </c>
      <c r="G264" s="194">
        <v>4</v>
      </c>
      <c r="H264" s="194">
        <v>5</v>
      </c>
      <c r="I264" s="194">
        <v>1</v>
      </c>
      <c r="J264" s="194">
        <v>2</v>
      </c>
      <c r="K264" s="194">
        <v>1</v>
      </c>
      <c r="L264" s="194">
        <v>1</v>
      </c>
      <c r="M264" s="194">
        <v>1.25</v>
      </c>
      <c r="N264" s="190">
        <v>1</v>
      </c>
      <c r="O264" s="194" t="s">
        <v>52</v>
      </c>
    </row>
    <row r="265" spans="1:15" ht="16">
      <c r="A265" s="190">
        <v>2</v>
      </c>
      <c r="B265" s="190">
        <v>2</v>
      </c>
      <c r="C265" s="191" t="s">
        <v>51</v>
      </c>
      <c r="D265" s="210" t="s">
        <v>4</v>
      </c>
      <c r="E265" s="193" t="s">
        <v>12</v>
      </c>
      <c r="F265" s="211">
        <v>119</v>
      </c>
      <c r="G265" s="194">
        <v>2</v>
      </c>
      <c r="H265" s="194">
        <v>3</v>
      </c>
      <c r="I265" s="194">
        <v>2</v>
      </c>
      <c r="J265" s="194">
        <v>2</v>
      </c>
      <c r="K265" s="194">
        <v>2</v>
      </c>
      <c r="L265" s="194">
        <v>2</v>
      </c>
      <c r="M265" s="194">
        <v>2</v>
      </c>
      <c r="N265" s="190">
        <v>0</v>
      </c>
      <c r="O265" s="194" t="s">
        <v>52</v>
      </c>
    </row>
    <row r="266" spans="1:15" ht="16">
      <c r="A266" s="190">
        <v>2</v>
      </c>
      <c r="B266" s="190">
        <v>2</v>
      </c>
      <c r="C266" s="191" t="s">
        <v>51</v>
      </c>
      <c r="D266" s="210" t="s">
        <v>4</v>
      </c>
      <c r="E266" s="193" t="s">
        <v>12</v>
      </c>
      <c r="F266" s="211">
        <v>119</v>
      </c>
      <c r="G266" s="194">
        <v>1</v>
      </c>
      <c r="H266" s="194">
        <v>4</v>
      </c>
      <c r="I266" s="194">
        <v>2</v>
      </c>
      <c r="J266" s="194">
        <v>2</v>
      </c>
      <c r="K266" s="194">
        <v>2</v>
      </c>
      <c r="L266" s="194">
        <v>2</v>
      </c>
      <c r="M266" s="194">
        <v>2</v>
      </c>
      <c r="N266" s="190">
        <v>0</v>
      </c>
      <c r="O266" s="194" t="s">
        <v>52</v>
      </c>
    </row>
    <row r="267" spans="1:15" ht="16">
      <c r="A267" s="190">
        <v>2</v>
      </c>
      <c r="B267" s="190">
        <v>2</v>
      </c>
      <c r="C267" s="191" t="s">
        <v>51</v>
      </c>
      <c r="D267" s="210" t="s">
        <v>4</v>
      </c>
      <c r="E267" s="193" t="s">
        <v>12</v>
      </c>
      <c r="F267" s="211">
        <v>119</v>
      </c>
      <c r="G267" s="194">
        <v>2</v>
      </c>
      <c r="H267" s="194">
        <v>5</v>
      </c>
      <c r="I267" s="194">
        <v>1</v>
      </c>
      <c r="J267" s="194">
        <v>2</v>
      </c>
      <c r="K267" s="194">
        <v>1</v>
      </c>
      <c r="L267" s="194">
        <v>2</v>
      </c>
      <c r="M267" s="194">
        <v>1.5</v>
      </c>
      <c r="N267" s="190">
        <v>0.5</v>
      </c>
      <c r="O267" s="194" t="s">
        <v>52</v>
      </c>
    </row>
    <row r="268" spans="1:15" ht="16">
      <c r="A268" s="190">
        <v>2</v>
      </c>
      <c r="B268" s="190">
        <v>2</v>
      </c>
      <c r="C268" s="191" t="s">
        <v>51</v>
      </c>
      <c r="D268" s="210" t="s">
        <v>4</v>
      </c>
      <c r="E268" s="193" t="s">
        <v>12</v>
      </c>
      <c r="F268" s="211">
        <v>119</v>
      </c>
      <c r="G268" s="194">
        <v>3</v>
      </c>
      <c r="H268" s="194">
        <v>4</v>
      </c>
      <c r="I268" s="194">
        <v>1</v>
      </c>
      <c r="J268" s="194">
        <v>1</v>
      </c>
      <c r="K268" s="194">
        <v>2</v>
      </c>
      <c r="L268" s="194">
        <v>2</v>
      </c>
      <c r="M268" s="194">
        <v>1.5</v>
      </c>
      <c r="N268" s="190">
        <v>0.5</v>
      </c>
      <c r="O268" s="194" t="s">
        <v>52</v>
      </c>
    </row>
    <row r="269" spans="1:15" ht="17" thickBot="1">
      <c r="A269" s="190">
        <v>2</v>
      </c>
      <c r="B269" s="190">
        <v>2</v>
      </c>
      <c r="C269" s="191" t="s">
        <v>51</v>
      </c>
      <c r="D269" s="212" t="s">
        <v>4</v>
      </c>
      <c r="E269" s="198" t="s">
        <v>12</v>
      </c>
      <c r="F269" s="213">
        <v>119</v>
      </c>
      <c r="G269" s="200">
        <v>1</v>
      </c>
      <c r="H269" s="200">
        <v>5</v>
      </c>
      <c r="I269" s="200">
        <v>2</v>
      </c>
      <c r="J269" s="200">
        <v>2</v>
      </c>
      <c r="K269" s="200">
        <v>2</v>
      </c>
      <c r="L269" s="200">
        <v>2</v>
      </c>
      <c r="M269" s="194">
        <v>2</v>
      </c>
      <c r="N269" s="190">
        <v>0</v>
      </c>
      <c r="O269" s="200" t="s">
        <v>54</v>
      </c>
    </row>
    <row r="270" spans="1:15" ht="16">
      <c r="A270" s="190">
        <v>2</v>
      </c>
      <c r="B270" s="190">
        <v>2</v>
      </c>
      <c r="C270" s="202" t="s">
        <v>55</v>
      </c>
      <c r="D270" s="210" t="s">
        <v>4</v>
      </c>
      <c r="E270" s="193" t="s">
        <v>5</v>
      </c>
      <c r="F270" s="211">
        <v>146</v>
      </c>
      <c r="G270" s="194">
        <v>2</v>
      </c>
      <c r="H270" s="194">
        <v>3</v>
      </c>
      <c r="I270" s="194">
        <v>2</v>
      </c>
      <c r="J270" s="194">
        <v>2</v>
      </c>
      <c r="K270" s="194">
        <v>2</v>
      </c>
      <c r="L270" s="194">
        <v>1</v>
      </c>
      <c r="M270" s="194">
        <v>1.75</v>
      </c>
      <c r="N270" s="190">
        <v>0</v>
      </c>
      <c r="O270" s="194" t="s">
        <v>52</v>
      </c>
    </row>
    <row r="271" spans="1:15" ht="16">
      <c r="A271" s="190">
        <v>2</v>
      </c>
      <c r="B271" s="190">
        <v>2</v>
      </c>
      <c r="C271" s="203" t="s">
        <v>55</v>
      </c>
      <c r="D271" s="210" t="s">
        <v>4</v>
      </c>
      <c r="E271" s="193" t="s">
        <v>5</v>
      </c>
      <c r="F271" s="211">
        <v>146</v>
      </c>
      <c r="G271" s="194">
        <v>4</v>
      </c>
      <c r="H271" s="194">
        <v>5</v>
      </c>
      <c r="I271" s="194">
        <v>1</v>
      </c>
      <c r="J271" s="194">
        <v>1</v>
      </c>
      <c r="K271" s="194">
        <v>1</v>
      </c>
      <c r="L271" s="194">
        <v>1</v>
      </c>
      <c r="M271" s="194">
        <v>1</v>
      </c>
      <c r="N271" s="190">
        <v>1</v>
      </c>
      <c r="O271" s="194" t="s">
        <v>54</v>
      </c>
    </row>
    <row r="272" spans="1:15" ht="16">
      <c r="A272" s="190">
        <v>2</v>
      </c>
      <c r="B272" s="190">
        <v>2</v>
      </c>
      <c r="C272" s="203" t="s">
        <v>55</v>
      </c>
      <c r="D272" s="210" t="s">
        <v>4</v>
      </c>
      <c r="E272" s="193" t="s">
        <v>5</v>
      </c>
      <c r="F272" s="211">
        <v>146</v>
      </c>
      <c r="G272" s="194">
        <v>1</v>
      </c>
      <c r="H272" s="194">
        <v>2</v>
      </c>
      <c r="I272" s="194">
        <v>1</v>
      </c>
      <c r="J272" s="194">
        <v>1</v>
      </c>
      <c r="K272" s="194">
        <v>1</v>
      </c>
      <c r="L272" s="194">
        <v>1</v>
      </c>
      <c r="M272" s="194">
        <v>1</v>
      </c>
      <c r="N272" s="190">
        <v>1</v>
      </c>
      <c r="O272" s="194" t="s">
        <v>54</v>
      </c>
    </row>
    <row r="273" spans="1:15" ht="16">
      <c r="A273" s="190">
        <v>2</v>
      </c>
      <c r="B273" s="190">
        <v>2</v>
      </c>
      <c r="C273" s="203" t="s">
        <v>55</v>
      </c>
      <c r="D273" s="210" t="s">
        <v>4</v>
      </c>
      <c r="E273" s="193" t="s">
        <v>5</v>
      </c>
      <c r="F273" s="211">
        <v>146</v>
      </c>
      <c r="G273" s="194">
        <v>3</v>
      </c>
      <c r="H273" s="194">
        <v>4</v>
      </c>
      <c r="I273" s="194">
        <v>1</v>
      </c>
      <c r="J273" s="194">
        <v>1</v>
      </c>
      <c r="K273" s="194">
        <v>1</v>
      </c>
      <c r="L273" s="194">
        <v>1</v>
      </c>
      <c r="M273" s="194">
        <v>1</v>
      </c>
      <c r="N273" s="190">
        <v>1</v>
      </c>
      <c r="O273" s="194" t="s">
        <v>54</v>
      </c>
    </row>
    <row r="274" spans="1:15" ht="16">
      <c r="A274" s="190">
        <v>2</v>
      </c>
      <c r="B274" s="190">
        <v>2</v>
      </c>
      <c r="C274" s="203" t="s">
        <v>55</v>
      </c>
      <c r="D274" s="210" t="s">
        <v>4</v>
      </c>
      <c r="E274" s="193" t="s">
        <v>5</v>
      </c>
      <c r="F274" s="211">
        <v>146</v>
      </c>
      <c r="G274" s="194">
        <v>1</v>
      </c>
      <c r="H274" s="194">
        <v>5</v>
      </c>
      <c r="I274" s="194">
        <v>1</v>
      </c>
      <c r="J274" s="194">
        <v>2</v>
      </c>
      <c r="K274" s="194">
        <v>1</v>
      </c>
      <c r="L274" s="194">
        <v>1</v>
      </c>
      <c r="M274" s="194">
        <v>1.25</v>
      </c>
      <c r="N274" s="190">
        <v>1</v>
      </c>
      <c r="O274" s="194" t="s">
        <v>52</v>
      </c>
    </row>
    <row r="275" spans="1:15" ht="16">
      <c r="A275" s="190">
        <v>2</v>
      </c>
      <c r="B275" s="190">
        <v>2</v>
      </c>
      <c r="C275" s="203" t="s">
        <v>55</v>
      </c>
      <c r="D275" s="210" t="s">
        <v>4</v>
      </c>
      <c r="E275" s="193" t="s">
        <v>5</v>
      </c>
      <c r="F275" s="211">
        <v>146</v>
      </c>
      <c r="G275" s="194">
        <v>2</v>
      </c>
      <c r="H275" s="194">
        <v>4</v>
      </c>
      <c r="I275" s="194">
        <v>2</v>
      </c>
      <c r="J275" s="194">
        <v>2</v>
      </c>
      <c r="K275" s="194">
        <v>2</v>
      </c>
      <c r="L275" s="194">
        <v>2</v>
      </c>
      <c r="M275" s="194">
        <v>2</v>
      </c>
      <c r="N275" s="190">
        <v>0</v>
      </c>
      <c r="O275" s="194" t="s">
        <v>54</v>
      </c>
    </row>
    <row r="276" spans="1:15" ht="16">
      <c r="A276" s="190">
        <v>2</v>
      </c>
      <c r="B276" s="190">
        <v>2</v>
      </c>
      <c r="C276" s="203" t="s">
        <v>55</v>
      </c>
      <c r="D276" s="210" t="s">
        <v>4</v>
      </c>
      <c r="E276" s="193" t="s">
        <v>5</v>
      </c>
      <c r="F276" s="211">
        <v>146</v>
      </c>
      <c r="G276" s="194">
        <v>1</v>
      </c>
      <c r="H276" s="194">
        <v>3</v>
      </c>
      <c r="I276" s="194">
        <v>2</v>
      </c>
      <c r="J276" s="194">
        <v>2</v>
      </c>
      <c r="K276" s="194">
        <v>2</v>
      </c>
      <c r="L276" s="194">
        <v>2</v>
      </c>
      <c r="M276" s="194">
        <v>2</v>
      </c>
      <c r="N276" s="190">
        <v>0</v>
      </c>
      <c r="O276" s="194" t="s">
        <v>54</v>
      </c>
    </row>
    <row r="277" spans="1:15" ht="16">
      <c r="A277" s="190">
        <v>2</v>
      </c>
      <c r="B277" s="190">
        <v>2</v>
      </c>
      <c r="C277" s="203" t="s">
        <v>55</v>
      </c>
      <c r="D277" s="210" t="s">
        <v>4</v>
      </c>
      <c r="E277" s="193" t="s">
        <v>5</v>
      </c>
      <c r="F277" s="211">
        <v>146</v>
      </c>
      <c r="G277" s="194">
        <v>2</v>
      </c>
      <c r="H277" s="194">
        <v>5</v>
      </c>
      <c r="I277" s="194">
        <v>1</v>
      </c>
      <c r="J277" s="194">
        <v>1</v>
      </c>
      <c r="K277" s="194">
        <v>1</v>
      </c>
      <c r="L277" s="194">
        <v>1</v>
      </c>
      <c r="M277" s="194">
        <v>1</v>
      </c>
      <c r="N277" s="190">
        <v>1</v>
      </c>
      <c r="O277" s="194" t="s">
        <v>54</v>
      </c>
    </row>
    <row r="278" spans="1:15" ht="16">
      <c r="A278" s="190">
        <v>2</v>
      </c>
      <c r="B278" s="190">
        <v>2</v>
      </c>
      <c r="C278" s="203" t="s">
        <v>55</v>
      </c>
      <c r="D278" s="210" t="s">
        <v>4</v>
      </c>
      <c r="E278" s="193" t="s">
        <v>5</v>
      </c>
      <c r="F278" s="211">
        <v>146</v>
      </c>
      <c r="G278" s="194">
        <v>1</v>
      </c>
      <c r="H278" s="194">
        <v>4</v>
      </c>
      <c r="I278" s="194">
        <v>1</v>
      </c>
      <c r="J278" s="194">
        <v>1</v>
      </c>
      <c r="K278" s="194">
        <v>1</v>
      </c>
      <c r="L278" s="194">
        <v>1</v>
      </c>
      <c r="M278" s="194">
        <v>1</v>
      </c>
      <c r="N278" s="190">
        <v>1</v>
      </c>
      <c r="O278" s="194" t="s">
        <v>52</v>
      </c>
    </row>
    <row r="279" spans="1:15" ht="17" thickBot="1">
      <c r="A279" s="190">
        <v>2</v>
      </c>
      <c r="B279" s="190">
        <v>2</v>
      </c>
      <c r="C279" s="204" t="s">
        <v>55</v>
      </c>
      <c r="D279" s="212" t="s">
        <v>4</v>
      </c>
      <c r="E279" s="198" t="s">
        <v>5</v>
      </c>
      <c r="F279" s="213">
        <v>146</v>
      </c>
      <c r="G279" s="200">
        <v>3</v>
      </c>
      <c r="H279" s="200">
        <v>5</v>
      </c>
      <c r="I279" s="200">
        <v>1</v>
      </c>
      <c r="J279" s="200">
        <v>1</v>
      </c>
      <c r="K279" s="200">
        <v>1</v>
      </c>
      <c r="L279" s="200">
        <v>1</v>
      </c>
      <c r="M279" s="194">
        <v>1</v>
      </c>
      <c r="N279" s="190">
        <v>1</v>
      </c>
      <c r="O279" s="200" t="s">
        <v>54</v>
      </c>
    </row>
    <row r="280" spans="1:15" ht="16">
      <c r="A280" s="190">
        <v>2</v>
      </c>
      <c r="B280" s="190">
        <v>2</v>
      </c>
      <c r="C280" s="191" t="s">
        <v>51</v>
      </c>
      <c r="D280" s="210" t="s">
        <v>19</v>
      </c>
      <c r="E280" s="193" t="s">
        <v>5</v>
      </c>
      <c r="F280" s="211">
        <v>176</v>
      </c>
      <c r="G280" s="194">
        <v>2</v>
      </c>
      <c r="H280" s="194">
        <v>5</v>
      </c>
      <c r="I280" s="194">
        <v>1</v>
      </c>
      <c r="J280" s="194">
        <v>1</v>
      </c>
      <c r="K280" s="194">
        <v>1</v>
      </c>
      <c r="L280" s="194">
        <v>1</v>
      </c>
      <c r="M280" s="194">
        <v>1</v>
      </c>
      <c r="N280" s="190">
        <v>1</v>
      </c>
      <c r="O280" s="194" t="s">
        <v>52</v>
      </c>
    </row>
    <row r="281" spans="1:15" ht="16">
      <c r="A281" s="190">
        <v>2</v>
      </c>
      <c r="B281" s="190">
        <v>2</v>
      </c>
      <c r="C281" s="196" t="s">
        <v>51</v>
      </c>
      <c r="D281" s="210" t="s">
        <v>19</v>
      </c>
      <c r="E281" s="193" t="s">
        <v>5</v>
      </c>
      <c r="F281" s="211">
        <v>176</v>
      </c>
      <c r="G281" s="194">
        <v>3</v>
      </c>
      <c r="H281" s="194">
        <v>4</v>
      </c>
      <c r="I281" s="194">
        <v>1</v>
      </c>
      <c r="J281" s="194">
        <v>1</v>
      </c>
      <c r="K281" s="194">
        <v>1</v>
      </c>
      <c r="L281" s="194">
        <v>1</v>
      </c>
      <c r="M281" s="194">
        <v>1</v>
      </c>
      <c r="N281" s="190">
        <v>1</v>
      </c>
      <c r="O281" s="194" t="s">
        <v>54</v>
      </c>
    </row>
    <row r="282" spans="1:15" ht="16">
      <c r="A282" s="190">
        <v>2</v>
      </c>
      <c r="B282" s="190">
        <v>2</v>
      </c>
      <c r="C282" s="196" t="s">
        <v>51</v>
      </c>
      <c r="D282" s="210" t="s">
        <v>19</v>
      </c>
      <c r="E282" s="193" t="s">
        <v>5</v>
      </c>
      <c r="F282" s="211">
        <v>176</v>
      </c>
      <c r="G282" s="194">
        <v>1</v>
      </c>
      <c r="H282" s="194">
        <v>5</v>
      </c>
      <c r="I282" s="194">
        <v>1</v>
      </c>
      <c r="J282" s="194">
        <v>1</v>
      </c>
      <c r="K282" s="194">
        <v>1</v>
      </c>
      <c r="L282" s="194">
        <v>1</v>
      </c>
      <c r="M282" s="194">
        <v>1</v>
      </c>
      <c r="N282" s="190">
        <v>1</v>
      </c>
      <c r="O282" s="194" t="s">
        <v>54</v>
      </c>
    </row>
    <row r="283" spans="1:15" ht="16">
      <c r="A283" s="190">
        <v>2</v>
      </c>
      <c r="B283" s="190">
        <v>2</v>
      </c>
      <c r="C283" s="196" t="s">
        <v>51</v>
      </c>
      <c r="D283" s="210" t="s">
        <v>19</v>
      </c>
      <c r="E283" s="193" t="s">
        <v>5</v>
      </c>
      <c r="F283" s="211">
        <v>176</v>
      </c>
      <c r="G283" s="194">
        <v>2</v>
      </c>
      <c r="H283" s="194">
        <v>4</v>
      </c>
      <c r="I283" s="194">
        <v>1</v>
      </c>
      <c r="J283" s="194">
        <v>1</v>
      </c>
      <c r="K283" s="194">
        <v>1</v>
      </c>
      <c r="L283" s="194">
        <v>1</v>
      </c>
      <c r="M283" s="194">
        <v>1</v>
      </c>
      <c r="N283" s="190">
        <v>1</v>
      </c>
      <c r="O283" s="194" t="s">
        <v>52</v>
      </c>
    </row>
    <row r="284" spans="1:15" ht="16">
      <c r="A284" s="190">
        <v>2</v>
      </c>
      <c r="B284" s="190">
        <v>2</v>
      </c>
      <c r="C284" s="196" t="s">
        <v>51</v>
      </c>
      <c r="D284" s="210" t="s">
        <v>19</v>
      </c>
      <c r="E284" s="193" t="s">
        <v>5</v>
      </c>
      <c r="F284" s="211">
        <v>176</v>
      </c>
      <c r="G284" s="194">
        <v>1</v>
      </c>
      <c r="H284" s="194">
        <v>3</v>
      </c>
      <c r="I284" s="194">
        <v>2</v>
      </c>
      <c r="J284" s="194">
        <v>2</v>
      </c>
      <c r="K284" s="194">
        <v>2</v>
      </c>
      <c r="L284" s="194">
        <v>2</v>
      </c>
      <c r="M284" s="194">
        <v>2</v>
      </c>
      <c r="N284" s="190">
        <v>0</v>
      </c>
      <c r="O284" s="194" t="s">
        <v>52</v>
      </c>
    </row>
    <row r="285" spans="1:15" ht="16">
      <c r="A285" s="190">
        <v>2</v>
      </c>
      <c r="B285" s="190">
        <v>2</v>
      </c>
      <c r="C285" s="196" t="s">
        <v>51</v>
      </c>
      <c r="D285" s="210" t="s">
        <v>19</v>
      </c>
      <c r="E285" s="193" t="s">
        <v>5</v>
      </c>
      <c r="F285" s="211">
        <v>176</v>
      </c>
      <c r="G285" s="194">
        <v>4</v>
      </c>
      <c r="H285" s="194">
        <v>5</v>
      </c>
      <c r="I285" s="194">
        <v>1</v>
      </c>
      <c r="J285" s="194">
        <v>2</v>
      </c>
      <c r="K285" s="194">
        <v>2</v>
      </c>
      <c r="L285" s="194">
        <v>2</v>
      </c>
      <c r="M285" s="194">
        <v>1.75</v>
      </c>
      <c r="N285" s="190">
        <v>0</v>
      </c>
      <c r="O285" s="194" t="s">
        <v>54</v>
      </c>
    </row>
    <row r="286" spans="1:15" ht="16">
      <c r="A286" s="190">
        <v>2</v>
      </c>
      <c r="B286" s="190">
        <v>2</v>
      </c>
      <c r="C286" s="196" t="s">
        <v>51</v>
      </c>
      <c r="D286" s="210" t="s">
        <v>19</v>
      </c>
      <c r="E286" s="193" t="s">
        <v>5</v>
      </c>
      <c r="F286" s="211">
        <v>176</v>
      </c>
      <c r="G286" s="194">
        <v>1</v>
      </c>
      <c r="H286" s="194">
        <v>2</v>
      </c>
      <c r="I286" s="194">
        <v>2</v>
      </c>
      <c r="J286" s="194">
        <v>2</v>
      </c>
      <c r="K286" s="194">
        <v>2</v>
      </c>
      <c r="L286" s="194">
        <v>2</v>
      </c>
      <c r="M286" s="194">
        <v>2</v>
      </c>
      <c r="N286" s="190">
        <v>0</v>
      </c>
      <c r="O286" s="194" t="s">
        <v>52</v>
      </c>
    </row>
    <row r="287" spans="1:15" ht="16">
      <c r="A287" s="190">
        <v>2</v>
      </c>
      <c r="B287" s="190">
        <v>2</v>
      </c>
      <c r="C287" s="196" t="s">
        <v>51</v>
      </c>
      <c r="D287" s="210" t="s">
        <v>19</v>
      </c>
      <c r="E287" s="193" t="s">
        <v>5</v>
      </c>
      <c r="F287" s="211">
        <v>176</v>
      </c>
      <c r="G287" s="194">
        <v>3</v>
      </c>
      <c r="H287" s="194">
        <v>5</v>
      </c>
      <c r="I287" s="194">
        <v>1</v>
      </c>
      <c r="J287" s="194">
        <v>1</v>
      </c>
      <c r="K287" s="194">
        <v>1</v>
      </c>
      <c r="L287" s="194">
        <v>1</v>
      </c>
      <c r="M287" s="194">
        <v>1</v>
      </c>
      <c r="N287" s="190">
        <v>1</v>
      </c>
      <c r="O287" s="194" t="s">
        <v>54</v>
      </c>
    </row>
    <row r="288" spans="1:15" ht="16">
      <c r="A288" s="190">
        <v>2</v>
      </c>
      <c r="B288" s="190">
        <v>2</v>
      </c>
      <c r="C288" s="196" t="s">
        <v>51</v>
      </c>
      <c r="D288" s="210" t="s">
        <v>19</v>
      </c>
      <c r="E288" s="193" t="s">
        <v>5</v>
      </c>
      <c r="F288" s="211">
        <v>176</v>
      </c>
      <c r="G288" s="194">
        <v>1</v>
      </c>
      <c r="H288" s="194">
        <v>4</v>
      </c>
      <c r="I288" s="194">
        <v>2</v>
      </c>
      <c r="J288" s="194">
        <v>1</v>
      </c>
      <c r="K288" s="194">
        <v>1</v>
      </c>
      <c r="L288" s="194">
        <v>1</v>
      </c>
      <c r="M288" s="194">
        <v>1.25</v>
      </c>
      <c r="N288" s="190">
        <v>1</v>
      </c>
      <c r="O288" s="194" t="s">
        <v>52</v>
      </c>
    </row>
    <row r="289" spans="1:15" ht="17" thickBot="1">
      <c r="A289" s="190">
        <v>2</v>
      </c>
      <c r="B289" s="190">
        <v>2</v>
      </c>
      <c r="C289" s="197" t="s">
        <v>51</v>
      </c>
      <c r="D289" s="212" t="s">
        <v>19</v>
      </c>
      <c r="E289" s="198" t="s">
        <v>5</v>
      </c>
      <c r="F289" s="213">
        <v>176</v>
      </c>
      <c r="G289" s="200">
        <v>2</v>
      </c>
      <c r="H289" s="200">
        <v>3</v>
      </c>
      <c r="I289" s="200">
        <v>1</v>
      </c>
      <c r="J289" s="200">
        <v>1</v>
      </c>
      <c r="K289" s="200">
        <v>1</v>
      </c>
      <c r="L289" s="200">
        <v>1</v>
      </c>
      <c r="M289" s="194">
        <v>1</v>
      </c>
      <c r="N289" s="190">
        <v>1</v>
      </c>
      <c r="O289" s="200" t="s">
        <v>52</v>
      </c>
    </row>
    <row r="290" spans="1:15" ht="16">
      <c r="A290" s="190">
        <v>2</v>
      </c>
      <c r="B290" s="190">
        <v>2</v>
      </c>
      <c r="C290" s="191" t="s">
        <v>51</v>
      </c>
      <c r="D290" s="207" t="s">
        <v>19</v>
      </c>
      <c r="E290" s="208" t="s">
        <v>12</v>
      </c>
      <c r="F290" s="214">
        <v>185</v>
      </c>
      <c r="G290" s="194">
        <v>3</v>
      </c>
      <c r="H290" s="194">
        <v>5</v>
      </c>
      <c r="I290" s="194">
        <v>2</v>
      </c>
      <c r="J290" s="194">
        <v>2</v>
      </c>
      <c r="K290" s="194">
        <v>2</v>
      </c>
      <c r="L290" s="194">
        <v>2</v>
      </c>
      <c r="M290" s="194">
        <v>2</v>
      </c>
      <c r="N290" s="190">
        <v>0</v>
      </c>
      <c r="O290" s="194" t="s">
        <v>52</v>
      </c>
    </row>
    <row r="291" spans="1:15" ht="16">
      <c r="A291" s="190">
        <v>2</v>
      </c>
      <c r="B291" s="190">
        <v>2</v>
      </c>
      <c r="C291" s="196" t="s">
        <v>51</v>
      </c>
      <c r="D291" s="210" t="s">
        <v>19</v>
      </c>
      <c r="E291" s="193" t="s">
        <v>12</v>
      </c>
      <c r="F291" s="192">
        <v>185</v>
      </c>
      <c r="G291" s="194">
        <v>2</v>
      </c>
      <c r="H291" s="194">
        <v>4</v>
      </c>
      <c r="I291" s="194">
        <v>1</v>
      </c>
      <c r="J291" s="194">
        <v>1</v>
      </c>
      <c r="K291" s="194">
        <v>1</v>
      </c>
      <c r="L291" s="194">
        <v>1</v>
      </c>
      <c r="M291" s="194">
        <v>1</v>
      </c>
      <c r="N291" s="190">
        <v>1</v>
      </c>
      <c r="O291" s="194" t="s">
        <v>52</v>
      </c>
    </row>
    <row r="292" spans="1:15" ht="16">
      <c r="A292" s="190">
        <v>2</v>
      </c>
      <c r="B292" s="190">
        <v>2</v>
      </c>
      <c r="C292" s="196" t="s">
        <v>51</v>
      </c>
      <c r="D292" s="210" t="s">
        <v>19</v>
      </c>
      <c r="E292" s="193" t="s">
        <v>12</v>
      </c>
      <c r="F292" s="192">
        <v>185</v>
      </c>
      <c r="G292" s="194">
        <v>1</v>
      </c>
      <c r="H292" s="194">
        <v>5</v>
      </c>
      <c r="I292" s="194">
        <v>2</v>
      </c>
      <c r="J292" s="194">
        <v>2</v>
      </c>
      <c r="K292" s="194">
        <v>2</v>
      </c>
      <c r="L292" s="194">
        <v>2</v>
      </c>
      <c r="M292" s="194">
        <v>2</v>
      </c>
      <c r="N292" s="190">
        <v>0</v>
      </c>
      <c r="O292" s="194" t="s">
        <v>52</v>
      </c>
    </row>
    <row r="293" spans="1:15" ht="16">
      <c r="A293" s="190">
        <v>2</v>
      </c>
      <c r="B293" s="190">
        <v>2</v>
      </c>
      <c r="C293" s="196" t="s">
        <v>51</v>
      </c>
      <c r="D293" s="210" t="s">
        <v>19</v>
      </c>
      <c r="E293" s="193" t="s">
        <v>12</v>
      </c>
      <c r="F293" s="192">
        <v>185</v>
      </c>
      <c r="G293" s="194">
        <v>2</v>
      </c>
      <c r="H293" s="194">
        <v>3</v>
      </c>
      <c r="I293" s="194">
        <v>1</v>
      </c>
      <c r="J293" s="194">
        <v>1</v>
      </c>
      <c r="K293" s="194">
        <v>1</v>
      </c>
      <c r="L293" s="194">
        <v>1</v>
      </c>
      <c r="M293" s="194">
        <v>1</v>
      </c>
      <c r="N293" s="190">
        <v>1</v>
      </c>
      <c r="O293" s="194" t="s">
        <v>54</v>
      </c>
    </row>
    <row r="294" spans="1:15" ht="16">
      <c r="A294" s="190">
        <v>2</v>
      </c>
      <c r="B294" s="190">
        <v>2</v>
      </c>
      <c r="C294" s="196" t="s">
        <v>51</v>
      </c>
      <c r="D294" s="210" t="s">
        <v>19</v>
      </c>
      <c r="E294" s="193" t="s">
        <v>12</v>
      </c>
      <c r="F294" s="192">
        <v>185</v>
      </c>
      <c r="G294" s="194">
        <v>1</v>
      </c>
      <c r="H294" s="194">
        <v>4</v>
      </c>
      <c r="I294" s="194">
        <v>2</v>
      </c>
      <c r="J294" s="194">
        <v>2</v>
      </c>
      <c r="K294" s="194">
        <v>2</v>
      </c>
      <c r="L294" s="194">
        <v>2</v>
      </c>
      <c r="M294" s="194">
        <v>2</v>
      </c>
      <c r="N294" s="190">
        <v>0</v>
      </c>
      <c r="O294" s="194" t="s">
        <v>52</v>
      </c>
    </row>
    <row r="295" spans="1:15" ht="16">
      <c r="A295" s="190">
        <v>2</v>
      </c>
      <c r="B295" s="190">
        <v>2</v>
      </c>
      <c r="C295" s="196" t="s">
        <v>51</v>
      </c>
      <c r="D295" s="210" t="s">
        <v>19</v>
      </c>
      <c r="E295" s="193" t="s">
        <v>12</v>
      </c>
      <c r="F295" s="192">
        <v>185</v>
      </c>
      <c r="G295" s="194">
        <v>2</v>
      </c>
      <c r="H295" s="194">
        <v>5</v>
      </c>
      <c r="I295" s="194">
        <v>1</v>
      </c>
      <c r="J295" s="194">
        <v>1</v>
      </c>
      <c r="K295" s="194">
        <v>1</v>
      </c>
      <c r="L295" s="194">
        <v>1</v>
      </c>
      <c r="M295" s="194">
        <v>1</v>
      </c>
      <c r="N295" s="190">
        <v>1</v>
      </c>
      <c r="O295" s="194" t="s">
        <v>54</v>
      </c>
    </row>
    <row r="296" spans="1:15" ht="16">
      <c r="A296" s="190">
        <v>2</v>
      </c>
      <c r="B296" s="190">
        <v>2</v>
      </c>
      <c r="C296" s="196" t="s">
        <v>51</v>
      </c>
      <c r="D296" s="210" t="s">
        <v>19</v>
      </c>
      <c r="E296" s="193" t="s">
        <v>12</v>
      </c>
      <c r="F296" s="192">
        <v>185</v>
      </c>
      <c r="G296" s="194">
        <v>3</v>
      </c>
      <c r="H296" s="194">
        <v>4</v>
      </c>
      <c r="I296" s="194">
        <v>2</v>
      </c>
      <c r="J296" s="194">
        <v>2</v>
      </c>
      <c r="K296" s="194">
        <v>2</v>
      </c>
      <c r="L296" s="194">
        <v>2</v>
      </c>
      <c r="M296" s="194">
        <v>2</v>
      </c>
      <c r="N296" s="190">
        <v>0</v>
      </c>
      <c r="O296" s="194" t="s">
        <v>52</v>
      </c>
    </row>
    <row r="297" spans="1:15" ht="16">
      <c r="A297" s="190">
        <v>2</v>
      </c>
      <c r="B297" s="190">
        <v>2</v>
      </c>
      <c r="C297" s="196" t="s">
        <v>51</v>
      </c>
      <c r="D297" s="210" t="s">
        <v>19</v>
      </c>
      <c r="E297" s="193" t="s">
        <v>12</v>
      </c>
      <c r="F297" s="192">
        <v>185</v>
      </c>
      <c r="G297" s="194">
        <v>1</v>
      </c>
      <c r="H297" s="194">
        <v>2</v>
      </c>
      <c r="I297" s="194">
        <v>2</v>
      </c>
      <c r="J297" s="194">
        <v>2</v>
      </c>
      <c r="K297" s="194">
        <v>2</v>
      </c>
      <c r="L297" s="194">
        <v>2</v>
      </c>
      <c r="M297" s="194">
        <v>2</v>
      </c>
      <c r="N297" s="190">
        <v>0</v>
      </c>
      <c r="O297" s="194" t="s">
        <v>52</v>
      </c>
    </row>
    <row r="298" spans="1:15" ht="16">
      <c r="A298" s="190">
        <v>2</v>
      </c>
      <c r="B298" s="190">
        <v>2</v>
      </c>
      <c r="C298" s="196" t="s">
        <v>51</v>
      </c>
      <c r="D298" s="210" t="s">
        <v>19</v>
      </c>
      <c r="E298" s="193" t="s">
        <v>12</v>
      </c>
      <c r="F298" s="192">
        <v>185</v>
      </c>
      <c r="G298" s="194">
        <v>4</v>
      </c>
      <c r="H298" s="194">
        <v>5</v>
      </c>
      <c r="I298" s="194">
        <v>2</v>
      </c>
      <c r="J298" s="194">
        <v>1</v>
      </c>
      <c r="K298" s="194">
        <v>2</v>
      </c>
      <c r="L298" s="194">
        <v>1</v>
      </c>
      <c r="M298" s="194">
        <v>1.5</v>
      </c>
      <c r="N298" s="190">
        <v>0.5</v>
      </c>
      <c r="O298" s="194" t="s">
        <v>52</v>
      </c>
    </row>
    <row r="299" spans="1:15" ht="17" thickBot="1">
      <c r="A299" s="190">
        <v>2</v>
      </c>
      <c r="B299" s="190">
        <v>2</v>
      </c>
      <c r="C299" s="197" t="s">
        <v>51</v>
      </c>
      <c r="D299" s="212" t="s">
        <v>19</v>
      </c>
      <c r="E299" s="198" t="s">
        <v>12</v>
      </c>
      <c r="F299" s="199">
        <v>185</v>
      </c>
      <c r="G299" s="200">
        <v>1</v>
      </c>
      <c r="H299" s="200">
        <v>3</v>
      </c>
      <c r="I299" s="200">
        <v>2</v>
      </c>
      <c r="J299" s="200">
        <v>2</v>
      </c>
      <c r="K299" s="200">
        <v>2</v>
      </c>
      <c r="L299" s="200">
        <v>2</v>
      </c>
      <c r="M299" s="194">
        <v>2</v>
      </c>
      <c r="N299" s="190">
        <v>0</v>
      </c>
      <c r="O299" s="200" t="s">
        <v>54</v>
      </c>
    </row>
    <row r="300" spans="1:15" ht="16">
      <c r="A300" s="190">
        <v>3</v>
      </c>
      <c r="B300" s="190">
        <v>2</v>
      </c>
      <c r="C300" s="191" t="s">
        <v>51</v>
      </c>
      <c r="D300" s="210" t="s">
        <v>4</v>
      </c>
      <c r="E300" s="193" t="s">
        <v>5</v>
      </c>
      <c r="F300" s="192">
        <v>38</v>
      </c>
      <c r="G300" s="194">
        <v>3</v>
      </c>
      <c r="H300" s="194">
        <v>4</v>
      </c>
      <c r="I300" s="194">
        <v>1</v>
      </c>
      <c r="J300" s="194">
        <v>1</v>
      </c>
      <c r="K300" s="194">
        <v>1</v>
      </c>
      <c r="L300" s="194">
        <v>1</v>
      </c>
      <c r="M300" s="194">
        <v>1</v>
      </c>
      <c r="N300" s="190">
        <v>1</v>
      </c>
      <c r="O300" s="194" t="s">
        <v>54</v>
      </c>
    </row>
    <row r="301" spans="1:15" ht="16">
      <c r="A301" s="190">
        <v>3</v>
      </c>
      <c r="B301" s="190">
        <v>2</v>
      </c>
      <c r="C301" s="196" t="s">
        <v>51</v>
      </c>
      <c r="D301" s="210" t="s">
        <v>4</v>
      </c>
      <c r="E301" s="193" t="s">
        <v>5</v>
      </c>
      <c r="F301" s="192">
        <v>38</v>
      </c>
      <c r="G301" s="194">
        <v>3</v>
      </c>
      <c r="H301" s="194">
        <v>5</v>
      </c>
      <c r="I301" s="194">
        <v>2</v>
      </c>
      <c r="J301" s="194">
        <v>1</v>
      </c>
      <c r="K301" s="194">
        <v>2</v>
      </c>
      <c r="L301" s="194">
        <v>2</v>
      </c>
      <c r="M301" s="194">
        <v>1.75</v>
      </c>
      <c r="N301" s="190">
        <v>0</v>
      </c>
      <c r="O301" s="194" t="s">
        <v>52</v>
      </c>
    </row>
    <row r="302" spans="1:15" ht="16">
      <c r="A302" s="190">
        <v>3</v>
      </c>
      <c r="B302" s="190">
        <v>2</v>
      </c>
      <c r="C302" s="196" t="s">
        <v>51</v>
      </c>
      <c r="D302" s="210" t="s">
        <v>4</v>
      </c>
      <c r="E302" s="193" t="s">
        <v>5</v>
      </c>
      <c r="F302" s="192">
        <v>38</v>
      </c>
      <c r="G302" s="194">
        <v>2</v>
      </c>
      <c r="H302" s="194">
        <v>4</v>
      </c>
      <c r="I302" s="194">
        <v>1</v>
      </c>
      <c r="J302" s="194">
        <v>1</v>
      </c>
      <c r="K302" s="194">
        <v>2</v>
      </c>
      <c r="L302" s="194">
        <v>2</v>
      </c>
      <c r="M302" s="194">
        <v>1.5</v>
      </c>
      <c r="N302" s="190">
        <v>0.5</v>
      </c>
      <c r="O302" s="194" t="s">
        <v>52</v>
      </c>
    </row>
    <row r="303" spans="1:15" ht="16">
      <c r="A303" s="190">
        <v>3</v>
      </c>
      <c r="B303" s="190">
        <v>2</v>
      </c>
      <c r="C303" s="196" t="s">
        <v>51</v>
      </c>
      <c r="D303" s="210" t="s">
        <v>4</v>
      </c>
      <c r="E303" s="193" t="s">
        <v>5</v>
      </c>
      <c r="F303" s="192">
        <v>38</v>
      </c>
      <c r="G303" s="194">
        <v>2</v>
      </c>
      <c r="H303" s="194">
        <v>3</v>
      </c>
      <c r="I303" s="194">
        <v>1</v>
      </c>
      <c r="J303" s="194">
        <v>2</v>
      </c>
      <c r="K303" s="194">
        <v>2</v>
      </c>
      <c r="L303" s="194">
        <v>1</v>
      </c>
      <c r="M303" s="194">
        <v>1.5</v>
      </c>
      <c r="N303" s="190">
        <v>0.5</v>
      </c>
      <c r="O303" s="194" t="s">
        <v>54</v>
      </c>
    </row>
    <row r="304" spans="1:15" ht="16">
      <c r="A304" s="190">
        <v>3</v>
      </c>
      <c r="B304" s="190">
        <v>2</v>
      </c>
      <c r="C304" s="196" t="s">
        <v>51</v>
      </c>
      <c r="D304" s="210" t="s">
        <v>4</v>
      </c>
      <c r="E304" s="193" t="s">
        <v>5</v>
      </c>
      <c r="F304" s="192">
        <v>38</v>
      </c>
      <c r="G304" s="194">
        <v>4</v>
      </c>
      <c r="H304" s="194">
        <v>5</v>
      </c>
      <c r="I304" s="194">
        <v>2</v>
      </c>
      <c r="J304" s="194">
        <v>2</v>
      </c>
      <c r="K304" s="194">
        <v>2</v>
      </c>
      <c r="L304" s="194">
        <v>2</v>
      </c>
      <c r="M304" s="194">
        <v>2</v>
      </c>
      <c r="N304" s="190">
        <v>0</v>
      </c>
      <c r="O304" s="194" t="s">
        <v>52</v>
      </c>
    </row>
    <row r="305" spans="1:15" ht="16">
      <c r="A305" s="190">
        <v>3</v>
      </c>
      <c r="B305" s="190">
        <v>2</v>
      </c>
      <c r="C305" s="196" t="s">
        <v>51</v>
      </c>
      <c r="D305" s="210" t="s">
        <v>4</v>
      </c>
      <c r="E305" s="193" t="s">
        <v>5</v>
      </c>
      <c r="F305" s="192">
        <v>38</v>
      </c>
      <c r="G305" s="194">
        <v>2</v>
      </c>
      <c r="H305" s="194">
        <v>5</v>
      </c>
      <c r="I305" s="194">
        <v>2</v>
      </c>
      <c r="J305" s="194">
        <v>2</v>
      </c>
      <c r="K305" s="194">
        <v>2</v>
      </c>
      <c r="L305" s="194">
        <v>2</v>
      </c>
      <c r="M305" s="194">
        <v>2</v>
      </c>
      <c r="N305" s="190">
        <v>0</v>
      </c>
      <c r="O305" s="194" t="s">
        <v>52</v>
      </c>
    </row>
    <row r="306" spans="1:15" ht="16">
      <c r="A306" s="190">
        <v>3</v>
      </c>
      <c r="B306" s="190">
        <v>2</v>
      </c>
      <c r="C306" s="203" t="s">
        <v>55</v>
      </c>
      <c r="D306" s="210" t="s">
        <v>4</v>
      </c>
      <c r="E306" s="193" t="s">
        <v>12</v>
      </c>
      <c r="F306" s="192">
        <v>47</v>
      </c>
      <c r="G306" s="194">
        <v>3</v>
      </c>
      <c r="H306" s="194">
        <v>5</v>
      </c>
      <c r="I306" s="194">
        <v>1</v>
      </c>
      <c r="J306" s="194">
        <v>1</v>
      </c>
      <c r="K306" s="194">
        <v>2</v>
      </c>
      <c r="L306" s="194">
        <v>1</v>
      </c>
      <c r="M306" s="194">
        <v>1.25</v>
      </c>
      <c r="N306" s="190">
        <v>1</v>
      </c>
      <c r="O306" s="194" t="s">
        <v>54</v>
      </c>
    </row>
    <row r="307" spans="1:15" ht="16">
      <c r="A307" s="190">
        <v>3</v>
      </c>
      <c r="B307" s="190">
        <v>2</v>
      </c>
      <c r="C307" s="203" t="s">
        <v>55</v>
      </c>
      <c r="D307" s="210" t="s">
        <v>4</v>
      </c>
      <c r="E307" s="193" t="s">
        <v>12</v>
      </c>
      <c r="F307" s="192">
        <v>47</v>
      </c>
      <c r="G307" s="194">
        <v>1</v>
      </c>
      <c r="H307" s="194">
        <v>4</v>
      </c>
      <c r="I307" s="194">
        <v>2</v>
      </c>
      <c r="J307" s="194">
        <v>1</v>
      </c>
      <c r="K307" s="194">
        <v>2</v>
      </c>
      <c r="L307" s="194">
        <v>2</v>
      </c>
      <c r="M307" s="194">
        <v>1.75</v>
      </c>
      <c r="N307" s="190">
        <v>0</v>
      </c>
      <c r="O307" s="194" t="s">
        <v>54</v>
      </c>
    </row>
    <row r="308" spans="1:15" ht="16">
      <c r="A308" s="190">
        <v>3</v>
      </c>
      <c r="B308" s="190">
        <v>2</v>
      </c>
      <c r="C308" s="203" t="s">
        <v>55</v>
      </c>
      <c r="D308" s="210" t="s">
        <v>4</v>
      </c>
      <c r="E308" s="193" t="s">
        <v>12</v>
      </c>
      <c r="F308" s="192">
        <v>47</v>
      </c>
      <c r="G308" s="194">
        <v>2</v>
      </c>
      <c r="H308" s="194">
        <v>5</v>
      </c>
      <c r="I308" s="194">
        <v>2</v>
      </c>
      <c r="J308" s="194">
        <v>1</v>
      </c>
      <c r="K308" s="194">
        <v>1</v>
      </c>
      <c r="L308" s="194">
        <v>1</v>
      </c>
      <c r="M308" s="194">
        <v>1.25</v>
      </c>
      <c r="N308" s="190">
        <v>1</v>
      </c>
      <c r="O308" s="194" t="s">
        <v>52</v>
      </c>
    </row>
    <row r="309" spans="1:15" ht="17" thickBot="1">
      <c r="A309" s="190">
        <v>3</v>
      </c>
      <c r="B309" s="190">
        <v>2</v>
      </c>
      <c r="C309" s="204" t="s">
        <v>55</v>
      </c>
      <c r="D309" s="212" t="s">
        <v>4</v>
      </c>
      <c r="E309" s="198" t="s">
        <v>12</v>
      </c>
      <c r="F309" s="199">
        <v>47</v>
      </c>
      <c r="G309" s="200">
        <v>3</v>
      </c>
      <c r="H309" s="200">
        <v>4</v>
      </c>
      <c r="I309" s="200">
        <v>2</v>
      </c>
      <c r="J309" s="200">
        <v>2</v>
      </c>
      <c r="K309" s="200">
        <v>1</v>
      </c>
      <c r="L309" s="200">
        <v>2</v>
      </c>
      <c r="M309" s="194">
        <v>1.75</v>
      </c>
      <c r="N309" s="190">
        <v>0</v>
      </c>
      <c r="O309" s="200" t="s">
        <v>54</v>
      </c>
    </row>
    <row r="310" spans="1:15" ht="16">
      <c r="A310" s="190">
        <v>3</v>
      </c>
      <c r="B310" s="190">
        <v>2</v>
      </c>
      <c r="C310" s="202" t="s">
        <v>55</v>
      </c>
      <c r="D310" s="210" t="s">
        <v>4</v>
      </c>
      <c r="E310" s="193" t="s">
        <v>12</v>
      </c>
      <c r="F310" s="192">
        <v>47</v>
      </c>
      <c r="G310" s="194">
        <v>1</v>
      </c>
      <c r="H310" s="194">
        <v>2</v>
      </c>
      <c r="I310" s="194">
        <v>1</v>
      </c>
      <c r="J310" s="194">
        <v>2</v>
      </c>
      <c r="K310" s="194">
        <v>2</v>
      </c>
      <c r="L310" s="194">
        <v>2</v>
      </c>
      <c r="M310" s="194">
        <v>1.75</v>
      </c>
      <c r="N310" s="190">
        <v>0</v>
      </c>
      <c r="O310" s="194" t="s">
        <v>54</v>
      </c>
    </row>
    <row r="311" spans="1:15" ht="16">
      <c r="A311" s="190">
        <v>3</v>
      </c>
      <c r="B311" s="190">
        <v>2</v>
      </c>
      <c r="C311" s="202" t="s">
        <v>55</v>
      </c>
      <c r="D311" s="210" t="s">
        <v>4</v>
      </c>
      <c r="E311" s="193" t="s">
        <v>12</v>
      </c>
      <c r="F311" s="192">
        <v>47</v>
      </c>
      <c r="G311" s="194">
        <v>4</v>
      </c>
      <c r="H311" s="194">
        <v>5</v>
      </c>
      <c r="I311" s="194">
        <v>1</v>
      </c>
      <c r="J311" s="194">
        <v>1</v>
      </c>
      <c r="K311" s="194">
        <v>2</v>
      </c>
      <c r="L311" s="194">
        <v>1</v>
      </c>
      <c r="M311" s="194">
        <v>1.25</v>
      </c>
      <c r="N311" s="190">
        <v>1</v>
      </c>
      <c r="O311" s="194" t="s">
        <v>52</v>
      </c>
    </row>
    <row r="312" spans="1:15" ht="16">
      <c r="A312" s="190">
        <v>3</v>
      </c>
      <c r="B312" s="190">
        <v>2</v>
      </c>
      <c r="C312" s="202" t="s">
        <v>55</v>
      </c>
      <c r="D312" s="210" t="s">
        <v>4</v>
      </c>
      <c r="E312" s="193" t="s">
        <v>12</v>
      </c>
      <c r="F312" s="192">
        <v>47</v>
      </c>
      <c r="G312" s="194">
        <v>2</v>
      </c>
      <c r="H312" s="194">
        <v>3</v>
      </c>
      <c r="I312" s="194">
        <v>1</v>
      </c>
      <c r="J312" s="194">
        <v>1</v>
      </c>
      <c r="K312" s="194">
        <v>1</v>
      </c>
      <c r="L312" s="194">
        <v>2</v>
      </c>
      <c r="M312" s="194">
        <v>1.25</v>
      </c>
      <c r="N312" s="190">
        <v>1</v>
      </c>
      <c r="O312" s="194" t="s">
        <v>52</v>
      </c>
    </row>
    <row r="313" spans="1:15" ht="16">
      <c r="A313" s="190">
        <v>3</v>
      </c>
      <c r="B313" s="190">
        <v>2</v>
      </c>
      <c r="C313" s="202" t="s">
        <v>55</v>
      </c>
      <c r="D313" s="210" t="s">
        <v>4</v>
      </c>
      <c r="E313" s="193" t="s">
        <v>12</v>
      </c>
      <c r="F313" s="192">
        <v>47</v>
      </c>
      <c r="G313" s="194">
        <v>1</v>
      </c>
      <c r="H313" s="194">
        <v>5</v>
      </c>
      <c r="I313" s="194">
        <v>2</v>
      </c>
      <c r="J313" s="194">
        <v>2</v>
      </c>
      <c r="K313" s="194">
        <v>2</v>
      </c>
      <c r="L313" s="194">
        <v>2</v>
      </c>
      <c r="M313" s="194">
        <v>2</v>
      </c>
      <c r="N313" s="190">
        <v>0</v>
      </c>
      <c r="O313" s="194" t="s">
        <v>52</v>
      </c>
    </row>
    <row r="314" spans="1:15" ht="16">
      <c r="A314" s="190">
        <v>3</v>
      </c>
      <c r="B314" s="190">
        <v>2</v>
      </c>
      <c r="C314" s="202" t="s">
        <v>55</v>
      </c>
      <c r="D314" s="210" t="s">
        <v>4</v>
      </c>
      <c r="E314" s="193" t="s">
        <v>12</v>
      </c>
      <c r="F314" s="192">
        <v>47</v>
      </c>
      <c r="G314" s="194">
        <v>2</v>
      </c>
      <c r="H314" s="194">
        <v>4</v>
      </c>
      <c r="I314" s="194">
        <v>2</v>
      </c>
      <c r="J314" s="194">
        <v>2</v>
      </c>
      <c r="K314" s="194">
        <v>1</v>
      </c>
      <c r="L314" s="194">
        <v>1</v>
      </c>
      <c r="M314" s="194">
        <v>1.5</v>
      </c>
      <c r="N314" s="190">
        <v>0.5</v>
      </c>
      <c r="O314" s="194" t="s">
        <v>52</v>
      </c>
    </row>
    <row r="315" spans="1:15" ht="16">
      <c r="A315" s="190">
        <v>3</v>
      </c>
      <c r="B315" s="190">
        <v>2</v>
      </c>
      <c r="C315" s="202" t="s">
        <v>55</v>
      </c>
      <c r="D315" s="210" t="s">
        <v>4</v>
      </c>
      <c r="E315" s="193" t="s">
        <v>12</v>
      </c>
      <c r="F315" s="192">
        <v>47</v>
      </c>
      <c r="G315" s="194">
        <v>1</v>
      </c>
      <c r="H315" s="194">
        <v>3</v>
      </c>
      <c r="I315" s="194">
        <v>2</v>
      </c>
      <c r="J315" s="194">
        <v>1</v>
      </c>
      <c r="K315" s="194">
        <v>2</v>
      </c>
      <c r="L315" s="194">
        <v>1</v>
      </c>
      <c r="M315" s="194">
        <v>1.5</v>
      </c>
      <c r="N315" s="190">
        <v>0.5</v>
      </c>
      <c r="O315" s="194" t="s">
        <v>52</v>
      </c>
    </row>
    <row r="316" spans="1:15" ht="16">
      <c r="A316" s="190">
        <v>3</v>
      </c>
      <c r="B316" s="190">
        <v>2</v>
      </c>
      <c r="C316" s="202" t="s">
        <v>55</v>
      </c>
      <c r="D316" s="210" t="s">
        <v>4</v>
      </c>
      <c r="E316" s="193" t="s">
        <v>5</v>
      </c>
      <c r="F316" s="192">
        <v>74</v>
      </c>
      <c r="G316" s="194">
        <v>2</v>
      </c>
      <c r="H316" s="194">
        <v>5</v>
      </c>
      <c r="I316" s="194">
        <v>2</v>
      </c>
      <c r="J316" s="194">
        <v>2</v>
      </c>
      <c r="K316" s="194">
        <v>1</v>
      </c>
      <c r="L316" s="194">
        <v>2</v>
      </c>
      <c r="M316" s="194">
        <v>1.75</v>
      </c>
      <c r="N316" s="190">
        <v>0</v>
      </c>
      <c r="O316" s="194" t="s">
        <v>54</v>
      </c>
    </row>
    <row r="317" spans="1:15" ht="16">
      <c r="A317" s="190">
        <v>3</v>
      </c>
      <c r="B317" s="190">
        <v>2</v>
      </c>
      <c r="C317" s="202" t="s">
        <v>55</v>
      </c>
      <c r="D317" s="210" t="s">
        <v>4</v>
      </c>
      <c r="E317" s="193" t="s">
        <v>5</v>
      </c>
      <c r="F317" s="192">
        <v>74</v>
      </c>
      <c r="G317" s="194">
        <v>1</v>
      </c>
      <c r="H317" s="194">
        <v>3</v>
      </c>
      <c r="I317" s="194">
        <v>2</v>
      </c>
      <c r="J317" s="194">
        <v>1</v>
      </c>
      <c r="K317" s="194">
        <v>1</v>
      </c>
      <c r="L317" s="194">
        <v>1</v>
      </c>
      <c r="M317" s="194">
        <v>1.25</v>
      </c>
      <c r="N317" s="190">
        <v>1</v>
      </c>
      <c r="O317" s="194" t="s">
        <v>52</v>
      </c>
    </row>
    <row r="318" spans="1:15" ht="16">
      <c r="A318" s="190">
        <v>3</v>
      </c>
      <c r="B318" s="190">
        <v>2</v>
      </c>
      <c r="C318" s="202" t="s">
        <v>55</v>
      </c>
      <c r="D318" s="210" t="s">
        <v>4</v>
      </c>
      <c r="E318" s="193" t="s">
        <v>5</v>
      </c>
      <c r="F318" s="192">
        <v>74</v>
      </c>
      <c r="G318" s="194">
        <v>2</v>
      </c>
      <c r="H318" s="194">
        <v>4</v>
      </c>
      <c r="I318" s="194">
        <v>2</v>
      </c>
      <c r="J318" s="194">
        <v>2</v>
      </c>
      <c r="K318" s="194">
        <v>2</v>
      </c>
      <c r="L318" s="194">
        <v>2</v>
      </c>
      <c r="M318" s="194">
        <v>2</v>
      </c>
      <c r="N318" s="190">
        <v>0</v>
      </c>
      <c r="O318" s="194" t="s">
        <v>52</v>
      </c>
    </row>
    <row r="319" spans="1:15" ht="17" thickBot="1">
      <c r="A319" s="190">
        <v>3</v>
      </c>
      <c r="B319" s="190">
        <v>2</v>
      </c>
      <c r="C319" s="202" t="s">
        <v>55</v>
      </c>
      <c r="D319" s="212" t="s">
        <v>4</v>
      </c>
      <c r="E319" s="198" t="s">
        <v>5</v>
      </c>
      <c r="F319" s="199">
        <v>74</v>
      </c>
      <c r="G319" s="200">
        <v>3</v>
      </c>
      <c r="H319" s="200">
        <v>5</v>
      </c>
      <c r="I319" s="200">
        <v>2</v>
      </c>
      <c r="J319" s="200">
        <v>1</v>
      </c>
      <c r="K319" s="200">
        <v>2</v>
      </c>
      <c r="L319" s="200">
        <v>1</v>
      </c>
      <c r="M319" s="194">
        <v>1.5</v>
      </c>
      <c r="N319" s="190">
        <v>0.5</v>
      </c>
      <c r="O319" s="200" t="s">
        <v>52</v>
      </c>
    </row>
    <row r="320" spans="1:15" ht="16">
      <c r="A320" s="190">
        <v>3</v>
      </c>
      <c r="B320" s="190">
        <v>2</v>
      </c>
      <c r="C320" s="202" t="s">
        <v>55</v>
      </c>
      <c r="D320" s="210" t="s">
        <v>4</v>
      </c>
      <c r="E320" s="193" t="s">
        <v>5</v>
      </c>
      <c r="F320" s="192">
        <v>74</v>
      </c>
      <c r="G320" s="194">
        <v>1</v>
      </c>
      <c r="H320" s="194">
        <v>4</v>
      </c>
      <c r="I320" s="194">
        <v>1</v>
      </c>
      <c r="J320" s="194">
        <v>1</v>
      </c>
      <c r="K320" s="194">
        <v>1</v>
      </c>
      <c r="L320" s="194">
        <v>1</v>
      </c>
      <c r="M320" s="194">
        <v>1</v>
      </c>
      <c r="N320" s="190">
        <v>1</v>
      </c>
      <c r="O320" s="194" t="s">
        <v>52</v>
      </c>
    </row>
    <row r="321" spans="1:15" ht="16">
      <c r="A321" s="190">
        <v>3</v>
      </c>
      <c r="B321" s="190">
        <v>2</v>
      </c>
      <c r="C321" s="202" t="s">
        <v>55</v>
      </c>
      <c r="D321" s="210" t="s">
        <v>4</v>
      </c>
      <c r="E321" s="193" t="s">
        <v>5</v>
      </c>
      <c r="F321" s="192">
        <v>74</v>
      </c>
      <c r="G321" s="194">
        <v>2</v>
      </c>
      <c r="H321" s="194">
        <v>3</v>
      </c>
      <c r="I321" s="194">
        <v>2</v>
      </c>
      <c r="J321" s="194">
        <v>1</v>
      </c>
      <c r="K321" s="194">
        <v>2</v>
      </c>
      <c r="L321" s="194">
        <v>2</v>
      </c>
      <c r="M321" s="194">
        <v>1.75</v>
      </c>
      <c r="N321" s="190">
        <v>0</v>
      </c>
      <c r="O321" s="194" t="s">
        <v>52</v>
      </c>
    </row>
    <row r="322" spans="1:15" ht="16">
      <c r="A322" s="190">
        <v>3</v>
      </c>
      <c r="B322" s="190">
        <v>2</v>
      </c>
      <c r="C322" s="202" t="s">
        <v>55</v>
      </c>
      <c r="D322" s="210" t="s">
        <v>4</v>
      </c>
      <c r="E322" s="193" t="s">
        <v>5</v>
      </c>
      <c r="F322" s="192">
        <v>74</v>
      </c>
      <c r="G322" s="194">
        <v>4</v>
      </c>
      <c r="H322" s="194">
        <v>5</v>
      </c>
      <c r="I322" s="194">
        <v>2</v>
      </c>
      <c r="J322" s="194">
        <v>2</v>
      </c>
      <c r="K322" s="194">
        <v>2</v>
      </c>
      <c r="L322" s="194">
        <v>2</v>
      </c>
      <c r="M322" s="194">
        <v>2</v>
      </c>
      <c r="N322" s="190">
        <v>0</v>
      </c>
      <c r="O322" s="194" t="s">
        <v>54</v>
      </c>
    </row>
    <row r="323" spans="1:15" ht="16">
      <c r="A323" s="190">
        <v>3</v>
      </c>
      <c r="B323" s="190">
        <v>2</v>
      </c>
      <c r="C323" s="202" t="s">
        <v>55</v>
      </c>
      <c r="D323" s="210" t="s">
        <v>4</v>
      </c>
      <c r="E323" s="193" t="s">
        <v>5</v>
      </c>
      <c r="F323" s="192">
        <v>74</v>
      </c>
      <c r="G323" s="194">
        <v>1</v>
      </c>
      <c r="H323" s="194">
        <v>2</v>
      </c>
      <c r="I323" s="194">
        <v>1</v>
      </c>
      <c r="J323" s="194">
        <v>1</v>
      </c>
      <c r="K323" s="194">
        <v>1</v>
      </c>
      <c r="L323" s="194">
        <v>1</v>
      </c>
      <c r="M323" s="194">
        <v>1</v>
      </c>
      <c r="N323" s="190">
        <v>1</v>
      </c>
      <c r="O323" s="194" t="s">
        <v>54</v>
      </c>
    </row>
    <row r="324" spans="1:15" ht="16">
      <c r="A324" s="190">
        <v>3</v>
      </c>
      <c r="B324" s="190">
        <v>2</v>
      </c>
      <c r="C324" s="202" t="s">
        <v>55</v>
      </c>
      <c r="D324" s="210" t="s">
        <v>4</v>
      </c>
      <c r="E324" s="193" t="s">
        <v>5</v>
      </c>
      <c r="F324" s="192">
        <v>74</v>
      </c>
      <c r="G324" s="194">
        <v>3</v>
      </c>
      <c r="H324" s="194">
        <v>4</v>
      </c>
      <c r="I324" s="194">
        <v>1</v>
      </c>
      <c r="J324" s="194">
        <v>1</v>
      </c>
      <c r="K324" s="194">
        <v>2</v>
      </c>
      <c r="L324" s="194">
        <v>1</v>
      </c>
      <c r="M324" s="194">
        <v>1.25</v>
      </c>
      <c r="N324" s="190">
        <v>1</v>
      </c>
      <c r="O324" s="194" t="s">
        <v>54</v>
      </c>
    </row>
    <row r="325" spans="1:15" ht="16">
      <c r="A325" s="190">
        <v>3</v>
      </c>
      <c r="B325" s="190">
        <v>2</v>
      </c>
      <c r="C325" s="202" t="s">
        <v>55</v>
      </c>
      <c r="D325" s="210" t="s">
        <v>4</v>
      </c>
      <c r="E325" s="193" t="s">
        <v>5</v>
      </c>
      <c r="F325" s="192">
        <v>74</v>
      </c>
      <c r="G325" s="194">
        <v>1</v>
      </c>
      <c r="H325" s="194">
        <v>5</v>
      </c>
      <c r="I325" s="194">
        <v>1</v>
      </c>
      <c r="J325" s="194">
        <v>1</v>
      </c>
      <c r="K325" s="194">
        <v>1</v>
      </c>
      <c r="L325" s="194">
        <v>1</v>
      </c>
      <c r="M325" s="194">
        <v>1</v>
      </c>
      <c r="N325" s="190">
        <v>1</v>
      </c>
      <c r="O325" s="194" t="s">
        <v>54</v>
      </c>
    </row>
    <row r="326" spans="1:15" ht="16">
      <c r="A326" s="190">
        <v>3</v>
      </c>
      <c r="B326" s="190">
        <v>2</v>
      </c>
      <c r="C326" s="202" t="s">
        <v>55</v>
      </c>
      <c r="D326" s="210" t="s">
        <v>19</v>
      </c>
      <c r="E326" s="193" t="s">
        <v>5</v>
      </c>
      <c r="F326" s="192">
        <v>113</v>
      </c>
      <c r="G326" s="194">
        <v>3</v>
      </c>
      <c r="H326" s="194">
        <v>5</v>
      </c>
      <c r="I326" s="194">
        <v>1</v>
      </c>
      <c r="J326" s="194">
        <v>1</v>
      </c>
      <c r="K326" s="194">
        <v>1</v>
      </c>
      <c r="L326" s="194">
        <v>1</v>
      </c>
      <c r="M326" s="194">
        <v>1</v>
      </c>
      <c r="N326" s="190">
        <v>1</v>
      </c>
      <c r="O326" s="194" t="s">
        <v>54</v>
      </c>
    </row>
    <row r="327" spans="1:15" ht="16">
      <c r="A327" s="190">
        <v>3</v>
      </c>
      <c r="B327" s="190">
        <v>2</v>
      </c>
      <c r="C327" s="202" t="s">
        <v>55</v>
      </c>
      <c r="D327" s="210" t="s">
        <v>19</v>
      </c>
      <c r="E327" s="193" t="s">
        <v>5</v>
      </c>
      <c r="F327" s="192">
        <v>113</v>
      </c>
      <c r="G327" s="194">
        <v>1</v>
      </c>
      <c r="H327" s="194">
        <v>4</v>
      </c>
      <c r="I327" s="194">
        <v>2</v>
      </c>
      <c r="J327" s="194">
        <v>2</v>
      </c>
      <c r="K327" s="194">
        <v>2</v>
      </c>
      <c r="L327" s="194">
        <v>2</v>
      </c>
      <c r="M327" s="194">
        <v>2</v>
      </c>
      <c r="N327" s="190">
        <v>0</v>
      </c>
      <c r="O327" s="194" t="s">
        <v>52</v>
      </c>
    </row>
    <row r="328" spans="1:15" ht="16">
      <c r="A328" s="190">
        <v>3</v>
      </c>
      <c r="B328" s="190">
        <v>2</v>
      </c>
      <c r="C328" s="202" t="s">
        <v>55</v>
      </c>
      <c r="D328" s="210" t="s">
        <v>19</v>
      </c>
      <c r="E328" s="193" t="s">
        <v>5</v>
      </c>
      <c r="F328" s="192">
        <v>113</v>
      </c>
      <c r="G328" s="194">
        <v>2</v>
      </c>
      <c r="H328" s="194">
        <v>3</v>
      </c>
      <c r="I328" s="194">
        <v>1</v>
      </c>
      <c r="J328" s="194">
        <v>2</v>
      </c>
      <c r="K328" s="194">
        <v>2</v>
      </c>
      <c r="L328" s="194">
        <v>2</v>
      </c>
      <c r="M328" s="194">
        <v>1.75</v>
      </c>
      <c r="N328" s="190">
        <v>0</v>
      </c>
      <c r="O328" s="194" t="s">
        <v>52</v>
      </c>
    </row>
    <row r="329" spans="1:15" ht="17" thickBot="1">
      <c r="A329" s="190">
        <v>3</v>
      </c>
      <c r="B329" s="190">
        <v>2</v>
      </c>
      <c r="C329" s="202" t="s">
        <v>55</v>
      </c>
      <c r="D329" s="212" t="s">
        <v>19</v>
      </c>
      <c r="E329" s="198" t="s">
        <v>5</v>
      </c>
      <c r="F329" s="199">
        <v>113</v>
      </c>
      <c r="G329" s="200">
        <v>4</v>
      </c>
      <c r="H329" s="200">
        <v>5</v>
      </c>
      <c r="I329" s="200">
        <v>1</v>
      </c>
      <c r="J329" s="200">
        <v>1</v>
      </c>
      <c r="K329" s="200">
        <v>1</v>
      </c>
      <c r="L329" s="200">
        <v>2</v>
      </c>
      <c r="M329" s="194">
        <v>1.25</v>
      </c>
      <c r="N329" s="190">
        <v>1</v>
      </c>
      <c r="O329" s="200" t="s">
        <v>54</v>
      </c>
    </row>
    <row r="330" spans="1:15" ht="16">
      <c r="A330" s="190">
        <v>3</v>
      </c>
      <c r="B330" s="190">
        <v>2</v>
      </c>
      <c r="C330" s="202" t="s">
        <v>55</v>
      </c>
      <c r="D330" s="210" t="s">
        <v>19</v>
      </c>
      <c r="E330" s="193" t="s">
        <v>5</v>
      </c>
      <c r="F330" s="192">
        <v>113</v>
      </c>
      <c r="G330" s="194">
        <v>1</v>
      </c>
      <c r="H330" s="194">
        <v>2</v>
      </c>
      <c r="I330" s="194">
        <v>2</v>
      </c>
      <c r="J330" s="194">
        <v>2</v>
      </c>
      <c r="K330" s="194">
        <v>1</v>
      </c>
      <c r="L330" s="194">
        <v>2</v>
      </c>
      <c r="M330" s="194">
        <v>1.75</v>
      </c>
      <c r="N330" s="190">
        <v>0</v>
      </c>
      <c r="O330" s="194" t="s">
        <v>54</v>
      </c>
    </row>
    <row r="331" spans="1:15" ht="16">
      <c r="A331" s="190">
        <v>3</v>
      </c>
      <c r="B331" s="190">
        <v>2</v>
      </c>
      <c r="C331" s="203" t="s">
        <v>55</v>
      </c>
      <c r="D331" s="210" t="s">
        <v>19</v>
      </c>
      <c r="E331" s="193" t="s">
        <v>5</v>
      </c>
      <c r="F331" s="192">
        <v>113</v>
      </c>
      <c r="G331" s="194">
        <v>3</v>
      </c>
      <c r="H331" s="194">
        <v>4</v>
      </c>
      <c r="I331" s="194">
        <v>1</v>
      </c>
      <c r="J331" s="194">
        <v>1</v>
      </c>
      <c r="K331" s="194">
        <v>1</v>
      </c>
      <c r="L331" s="194">
        <v>1</v>
      </c>
      <c r="M331" s="194">
        <v>1</v>
      </c>
      <c r="N331" s="190">
        <v>1</v>
      </c>
      <c r="O331" s="194" t="s">
        <v>54</v>
      </c>
    </row>
    <row r="332" spans="1:15" ht="16">
      <c r="A332" s="190">
        <v>3</v>
      </c>
      <c r="B332" s="190">
        <v>2</v>
      </c>
      <c r="C332" s="203" t="s">
        <v>55</v>
      </c>
      <c r="D332" s="210" t="s">
        <v>19</v>
      </c>
      <c r="E332" s="193" t="s">
        <v>5</v>
      </c>
      <c r="F332" s="192">
        <v>113</v>
      </c>
      <c r="G332" s="194">
        <v>2</v>
      </c>
      <c r="H332" s="194">
        <v>5</v>
      </c>
      <c r="I332" s="194">
        <v>1</v>
      </c>
      <c r="J332" s="194">
        <v>1</v>
      </c>
      <c r="K332" s="194">
        <v>2</v>
      </c>
      <c r="L332" s="194">
        <v>2</v>
      </c>
      <c r="M332" s="194">
        <v>1.5</v>
      </c>
      <c r="N332" s="190">
        <v>0.5</v>
      </c>
      <c r="O332" s="194" t="s">
        <v>54</v>
      </c>
    </row>
    <row r="333" spans="1:15" ht="16">
      <c r="A333" s="190">
        <v>3</v>
      </c>
      <c r="B333" s="190">
        <v>2</v>
      </c>
      <c r="C333" s="203" t="s">
        <v>55</v>
      </c>
      <c r="D333" s="210" t="s">
        <v>19</v>
      </c>
      <c r="E333" s="193" t="s">
        <v>5</v>
      </c>
      <c r="F333" s="192">
        <v>113</v>
      </c>
      <c r="G333" s="194">
        <v>1</v>
      </c>
      <c r="H333" s="194">
        <v>3</v>
      </c>
      <c r="I333" s="194">
        <v>2</v>
      </c>
      <c r="J333" s="194">
        <v>2</v>
      </c>
      <c r="K333" s="194">
        <v>2</v>
      </c>
      <c r="L333" s="194">
        <v>2</v>
      </c>
      <c r="M333" s="194">
        <v>2</v>
      </c>
      <c r="N333" s="190">
        <v>0</v>
      </c>
      <c r="O333" s="194" t="s">
        <v>54</v>
      </c>
    </row>
    <row r="334" spans="1:15" ht="16">
      <c r="A334" s="190">
        <v>3</v>
      </c>
      <c r="B334" s="190">
        <v>2</v>
      </c>
      <c r="C334" s="203" t="s">
        <v>55</v>
      </c>
      <c r="D334" s="210" t="s">
        <v>19</v>
      </c>
      <c r="E334" s="193" t="s">
        <v>5</v>
      </c>
      <c r="F334" s="192">
        <v>113</v>
      </c>
      <c r="G334" s="194">
        <v>2</v>
      </c>
      <c r="H334" s="194">
        <v>4</v>
      </c>
      <c r="I334" s="194">
        <v>1</v>
      </c>
      <c r="J334" s="194">
        <v>2</v>
      </c>
      <c r="K334" s="194">
        <v>1</v>
      </c>
      <c r="L334" s="194">
        <v>2</v>
      </c>
      <c r="M334" s="194">
        <v>1.5</v>
      </c>
      <c r="N334" s="190">
        <v>0.5</v>
      </c>
      <c r="O334" s="194" t="s">
        <v>54</v>
      </c>
    </row>
    <row r="335" spans="1:15" ht="16">
      <c r="A335" s="190">
        <v>3</v>
      </c>
      <c r="B335" s="190">
        <v>2</v>
      </c>
      <c r="C335" s="203" t="s">
        <v>55</v>
      </c>
      <c r="D335" s="210" t="s">
        <v>19</v>
      </c>
      <c r="E335" s="193" t="s">
        <v>5</v>
      </c>
      <c r="F335" s="192">
        <v>113</v>
      </c>
      <c r="G335" s="194">
        <v>1</v>
      </c>
      <c r="H335" s="194">
        <v>5</v>
      </c>
      <c r="I335" s="194">
        <v>2</v>
      </c>
      <c r="J335" s="194">
        <v>2</v>
      </c>
      <c r="K335" s="194">
        <v>1</v>
      </c>
      <c r="L335" s="194">
        <v>2</v>
      </c>
      <c r="M335" s="194">
        <v>1.75</v>
      </c>
      <c r="N335" s="190">
        <v>0</v>
      </c>
      <c r="O335" s="194" t="s">
        <v>52</v>
      </c>
    </row>
    <row r="336" spans="1:15" ht="16">
      <c r="A336" s="190">
        <v>3</v>
      </c>
      <c r="B336" s="190">
        <v>2</v>
      </c>
      <c r="C336" s="196" t="s">
        <v>51</v>
      </c>
      <c r="D336" s="210" t="s">
        <v>19</v>
      </c>
      <c r="E336" s="193" t="s">
        <v>12</v>
      </c>
      <c r="F336" s="192">
        <v>122</v>
      </c>
      <c r="G336" s="194">
        <v>3</v>
      </c>
      <c r="H336" s="194">
        <v>5</v>
      </c>
      <c r="I336" s="194">
        <v>2</v>
      </c>
      <c r="J336" s="194">
        <v>2</v>
      </c>
      <c r="K336" s="194">
        <v>2</v>
      </c>
      <c r="L336" s="194">
        <v>2</v>
      </c>
      <c r="M336" s="194">
        <v>2</v>
      </c>
      <c r="N336" s="190">
        <v>0</v>
      </c>
      <c r="O336" s="194" t="s">
        <v>54</v>
      </c>
    </row>
    <row r="337" spans="1:15" ht="16">
      <c r="A337" s="190">
        <v>3</v>
      </c>
      <c r="B337" s="190">
        <v>2</v>
      </c>
      <c r="C337" s="196" t="s">
        <v>51</v>
      </c>
      <c r="D337" s="210" t="s">
        <v>19</v>
      </c>
      <c r="E337" s="193" t="s">
        <v>12</v>
      </c>
      <c r="F337" s="192">
        <v>122</v>
      </c>
      <c r="G337" s="194">
        <v>1</v>
      </c>
      <c r="H337" s="194">
        <v>4</v>
      </c>
      <c r="I337" s="194">
        <v>1</v>
      </c>
      <c r="J337" s="194">
        <v>1</v>
      </c>
      <c r="K337" s="194">
        <v>1</v>
      </c>
      <c r="L337" s="194">
        <v>1</v>
      </c>
      <c r="M337" s="194">
        <v>1</v>
      </c>
      <c r="N337" s="190">
        <v>1</v>
      </c>
      <c r="O337" s="194" t="s">
        <v>54</v>
      </c>
    </row>
    <row r="338" spans="1:15" ht="16">
      <c r="A338" s="190">
        <v>3</v>
      </c>
      <c r="B338" s="190">
        <v>2</v>
      </c>
      <c r="C338" s="196" t="s">
        <v>51</v>
      </c>
      <c r="D338" s="210" t="s">
        <v>19</v>
      </c>
      <c r="E338" s="193" t="s">
        <v>12</v>
      </c>
      <c r="F338" s="192">
        <v>122</v>
      </c>
      <c r="G338" s="194">
        <v>2</v>
      </c>
      <c r="H338" s="194">
        <v>3</v>
      </c>
      <c r="I338" s="194">
        <v>1</v>
      </c>
      <c r="J338" s="194">
        <v>1</v>
      </c>
      <c r="K338" s="194">
        <v>1</v>
      </c>
      <c r="L338" s="194">
        <v>1</v>
      </c>
      <c r="M338" s="194">
        <v>1</v>
      </c>
      <c r="N338" s="190">
        <v>1</v>
      </c>
      <c r="O338" s="194" t="s">
        <v>52</v>
      </c>
    </row>
    <row r="339" spans="1:15" ht="17" thickBot="1">
      <c r="A339" s="190">
        <v>3</v>
      </c>
      <c r="B339" s="190">
        <v>2</v>
      </c>
      <c r="C339" s="197" t="s">
        <v>51</v>
      </c>
      <c r="D339" s="212" t="s">
        <v>19</v>
      </c>
      <c r="E339" s="198" t="s">
        <v>12</v>
      </c>
      <c r="F339" s="199">
        <v>122</v>
      </c>
      <c r="G339" s="200">
        <v>1</v>
      </c>
      <c r="H339" s="200">
        <v>5</v>
      </c>
      <c r="I339" s="200">
        <v>1</v>
      </c>
      <c r="J339" s="200">
        <v>1</v>
      </c>
      <c r="K339" s="200">
        <v>1</v>
      </c>
      <c r="L339" s="200">
        <v>1</v>
      </c>
      <c r="M339" s="194">
        <v>1</v>
      </c>
      <c r="N339" s="190">
        <v>1</v>
      </c>
      <c r="O339" s="200" t="s">
        <v>54</v>
      </c>
    </row>
    <row r="340" spans="1:15" ht="16">
      <c r="A340" s="190">
        <v>3</v>
      </c>
      <c r="B340" s="190">
        <v>2</v>
      </c>
      <c r="C340" s="191" t="s">
        <v>51</v>
      </c>
      <c r="D340" s="210" t="s">
        <v>19</v>
      </c>
      <c r="E340" s="193" t="s">
        <v>12</v>
      </c>
      <c r="F340" s="192">
        <v>122</v>
      </c>
      <c r="G340" s="194">
        <v>2</v>
      </c>
      <c r="H340" s="194">
        <v>4</v>
      </c>
      <c r="I340" s="194">
        <v>1</v>
      </c>
      <c r="J340" s="194">
        <v>1</v>
      </c>
      <c r="K340" s="194">
        <v>1</v>
      </c>
      <c r="L340" s="194">
        <v>1</v>
      </c>
      <c r="M340" s="194">
        <v>1</v>
      </c>
      <c r="N340" s="190">
        <v>1</v>
      </c>
      <c r="O340" s="194" t="s">
        <v>52</v>
      </c>
    </row>
    <row r="341" spans="1:15" ht="16">
      <c r="A341" s="190">
        <v>3</v>
      </c>
      <c r="B341" s="190">
        <v>2</v>
      </c>
      <c r="C341" s="196" t="s">
        <v>51</v>
      </c>
      <c r="D341" s="210" t="s">
        <v>19</v>
      </c>
      <c r="E341" s="193" t="s">
        <v>12</v>
      </c>
      <c r="F341" s="192">
        <v>122</v>
      </c>
      <c r="G341" s="194">
        <v>1</v>
      </c>
      <c r="H341" s="194">
        <v>3</v>
      </c>
      <c r="I341" s="194">
        <v>1</v>
      </c>
      <c r="J341" s="194">
        <v>1</v>
      </c>
      <c r="K341" s="194">
        <v>1</v>
      </c>
      <c r="L341" s="194">
        <v>1</v>
      </c>
      <c r="M341" s="194">
        <v>1</v>
      </c>
      <c r="N341" s="190">
        <v>1</v>
      </c>
      <c r="O341" s="194" t="s">
        <v>52</v>
      </c>
    </row>
    <row r="342" spans="1:15" ht="16">
      <c r="A342" s="190">
        <v>3</v>
      </c>
      <c r="B342" s="190">
        <v>2</v>
      </c>
      <c r="C342" s="196" t="s">
        <v>51</v>
      </c>
      <c r="D342" s="210" t="s">
        <v>19</v>
      </c>
      <c r="E342" s="193" t="s">
        <v>12</v>
      </c>
      <c r="F342" s="192">
        <v>122</v>
      </c>
      <c r="G342" s="194">
        <v>2</v>
      </c>
      <c r="H342" s="194">
        <v>5</v>
      </c>
      <c r="I342" s="194">
        <v>1</v>
      </c>
      <c r="J342" s="194">
        <v>1</v>
      </c>
      <c r="K342" s="194">
        <v>1</v>
      </c>
      <c r="L342" s="194">
        <v>2</v>
      </c>
      <c r="M342" s="194">
        <v>1.25</v>
      </c>
      <c r="N342" s="190">
        <v>1</v>
      </c>
      <c r="O342" s="194" t="s">
        <v>54</v>
      </c>
    </row>
    <row r="343" spans="1:15" ht="16">
      <c r="A343" s="190">
        <v>3</v>
      </c>
      <c r="B343" s="190">
        <v>2</v>
      </c>
      <c r="C343" s="196" t="s">
        <v>51</v>
      </c>
      <c r="D343" s="210" t="s">
        <v>19</v>
      </c>
      <c r="E343" s="193" t="s">
        <v>12</v>
      </c>
      <c r="F343" s="192">
        <v>122</v>
      </c>
      <c r="G343" s="194">
        <v>3</v>
      </c>
      <c r="H343" s="194">
        <v>4</v>
      </c>
      <c r="I343" s="194">
        <v>1</v>
      </c>
      <c r="J343" s="194">
        <v>1</v>
      </c>
      <c r="K343" s="194">
        <v>1</v>
      </c>
      <c r="L343" s="194">
        <v>2</v>
      </c>
      <c r="M343" s="194">
        <v>1.25</v>
      </c>
      <c r="N343" s="190">
        <v>1</v>
      </c>
      <c r="O343" s="194" t="s">
        <v>54</v>
      </c>
    </row>
    <row r="344" spans="1:15" ht="16">
      <c r="A344" s="190">
        <v>3</v>
      </c>
      <c r="B344" s="190">
        <v>2</v>
      </c>
      <c r="C344" s="196" t="s">
        <v>51</v>
      </c>
      <c r="D344" s="210" t="s">
        <v>19</v>
      </c>
      <c r="E344" s="193" t="s">
        <v>12</v>
      </c>
      <c r="F344" s="192">
        <v>122</v>
      </c>
      <c r="G344" s="194">
        <v>1</v>
      </c>
      <c r="H344" s="194">
        <v>2</v>
      </c>
      <c r="I344" s="194">
        <v>2</v>
      </c>
      <c r="J344" s="194">
        <v>2</v>
      </c>
      <c r="K344" s="194">
        <v>2</v>
      </c>
      <c r="L344" s="194">
        <v>2</v>
      </c>
      <c r="M344" s="194">
        <v>2</v>
      </c>
      <c r="N344" s="190">
        <v>0</v>
      </c>
      <c r="O344" s="194" t="s">
        <v>52</v>
      </c>
    </row>
    <row r="345" spans="1:15" ht="16">
      <c r="A345" s="190">
        <v>3</v>
      </c>
      <c r="B345" s="190">
        <v>2</v>
      </c>
      <c r="C345" s="196" t="s">
        <v>51</v>
      </c>
      <c r="D345" s="210" t="s">
        <v>19</v>
      </c>
      <c r="E345" s="193" t="s">
        <v>12</v>
      </c>
      <c r="F345" s="192">
        <v>122</v>
      </c>
      <c r="G345" s="194">
        <v>4</v>
      </c>
      <c r="H345" s="194">
        <v>5</v>
      </c>
      <c r="I345" s="194">
        <v>1</v>
      </c>
      <c r="J345" s="194">
        <v>1</v>
      </c>
      <c r="K345" s="194">
        <v>2</v>
      </c>
      <c r="L345" s="194">
        <v>2</v>
      </c>
      <c r="M345" s="194">
        <v>1.5</v>
      </c>
      <c r="N345" s="190">
        <v>0.5</v>
      </c>
      <c r="O345" s="194" t="s">
        <v>54</v>
      </c>
    </row>
    <row r="346" spans="1:15" ht="16">
      <c r="A346" s="190">
        <v>3</v>
      </c>
      <c r="B346" s="190">
        <v>2</v>
      </c>
      <c r="C346" s="196" t="s">
        <v>51</v>
      </c>
      <c r="D346" s="210" t="s">
        <v>19</v>
      </c>
      <c r="E346" s="193" t="s">
        <v>5</v>
      </c>
      <c r="F346" s="192">
        <v>149</v>
      </c>
      <c r="G346" s="194">
        <v>1</v>
      </c>
      <c r="H346" s="194">
        <v>3</v>
      </c>
      <c r="I346" s="194">
        <v>2</v>
      </c>
      <c r="J346" s="194">
        <v>2</v>
      </c>
      <c r="K346" s="194">
        <v>2</v>
      </c>
      <c r="L346" s="194">
        <v>2</v>
      </c>
      <c r="M346" s="194">
        <v>2</v>
      </c>
      <c r="N346" s="190">
        <v>0</v>
      </c>
      <c r="O346" s="194" t="s">
        <v>52</v>
      </c>
    </row>
    <row r="347" spans="1:15" ht="16">
      <c r="A347" s="190">
        <v>3</v>
      </c>
      <c r="B347" s="190">
        <v>2</v>
      </c>
      <c r="C347" s="196" t="s">
        <v>51</v>
      </c>
      <c r="D347" s="210" t="s">
        <v>19</v>
      </c>
      <c r="E347" s="193" t="s">
        <v>5</v>
      </c>
      <c r="F347" s="192">
        <v>149</v>
      </c>
      <c r="G347" s="194">
        <v>4</v>
      </c>
      <c r="H347" s="194">
        <v>5</v>
      </c>
      <c r="I347" s="261">
        <v>1</v>
      </c>
      <c r="J347" s="261">
        <v>1</v>
      </c>
      <c r="K347" s="261">
        <v>1</v>
      </c>
      <c r="L347" s="261">
        <v>1</v>
      </c>
      <c r="M347" s="194">
        <v>1</v>
      </c>
      <c r="N347" s="190">
        <v>1</v>
      </c>
      <c r="O347" s="194" t="s">
        <v>52</v>
      </c>
    </row>
    <row r="348" spans="1:15" ht="16">
      <c r="A348" s="190">
        <v>3</v>
      </c>
      <c r="B348" s="190">
        <v>2</v>
      </c>
      <c r="C348" s="196" t="s">
        <v>51</v>
      </c>
      <c r="D348" s="210" t="s">
        <v>19</v>
      </c>
      <c r="E348" s="193" t="s">
        <v>5</v>
      </c>
      <c r="F348" s="192">
        <v>149</v>
      </c>
      <c r="G348" s="194">
        <v>1</v>
      </c>
      <c r="H348" s="194">
        <v>2</v>
      </c>
      <c r="I348" s="194">
        <v>2</v>
      </c>
      <c r="J348" s="194">
        <v>2</v>
      </c>
      <c r="K348" s="194">
        <v>2</v>
      </c>
      <c r="L348" s="194">
        <v>2</v>
      </c>
      <c r="M348" s="194">
        <v>2</v>
      </c>
      <c r="N348" s="190">
        <v>0</v>
      </c>
      <c r="O348" s="194" t="s">
        <v>54</v>
      </c>
    </row>
    <row r="349" spans="1:15" ht="17" thickBot="1">
      <c r="A349" s="190">
        <v>3</v>
      </c>
      <c r="B349" s="190">
        <v>2</v>
      </c>
      <c r="C349" s="197" t="s">
        <v>51</v>
      </c>
      <c r="D349" s="212" t="s">
        <v>19</v>
      </c>
      <c r="E349" s="198" t="s">
        <v>5</v>
      </c>
      <c r="F349" s="199">
        <v>149</v>
      </c>
      <c r="G349" s="200">
        <v>3</v>
      </c>
      <c r="H349" s="200">
        <v>4</v>
      </c>
      <c r="I349" s="262">
        <v>1</v>
      </c>
      <c r="J349" s="262">
        <v>1</v>
      </c>
      <c r="K349" s="262">
        <v>1</v>
      </c>
      <c r="L349" s="262">
        <v>1</v>
      </c>
      <c r="M349" s="194">
        <v>1</v>
      </c>
      <c r="N349" s="190">
        <v>1</v>
      </c>
      <c r="O349" s="200" t="s">
        <v>52</v>
      </c>
    </row>
    <row r="350" spans="1:15" ht="16">
      <c r="A350" s="190">
        <v>3</v>
      </c>
      <c r="B350" s="190">
        <v>2</v>
      </c>
      <c r="C350" s="215" t="s">
        <v>51</v>
      </c>
      <c r="D350" s="216" t="s">
        <v>19</v>
      </c>
      <c r="E350" s="216" t="s">
        <v>5</v>
      </c>
      <c r="F350" s="216">
        <v>149</v>
      </c>
      <c r="G350" s="217">
        <v>2</v>
      </c>
      <c r="H350" s="217">
        <v>5</v>
      </c>
      <c r="I350" s="217">
        <v>1</v>
      </c>
      <c r="J350" s="217">
        <v>1</v>
      </c>
      <c r="K350" s="217">
        <v>1</v>
      </c>
      <c r="L350" s="217">
        <v>1</v>
      </c>
      <c r="M350" s="194">
        <v>1</v>
      </c>
      <c r="N350" s="217">
        <v>1</v>
      </c>
      <c r="O350" s="217" t="s">
        <v>52</v>
      </c>
    </row>
    <row r="351" spans="1:15" ht="16">
      <c r="A351" s="190">
        <v>3</v>
      </c>
      <c r="B351" s="190">
        <v>2</v>
      </c>
      <c r="C351" s="215" t="s">
        <v>51</v>
      </c>
      <c r="D351" s="218" t="s">
        <v>19</v>
      </c>
      <c r="E351" s="218" t="s">
        <v>5</v>
      </c>
      <c r="F351" s="218">
        <v>149</v>
      </c>
      <c r="G351" s="219">
        <v>1</v>
      </c>
      <c r="H351" s="219">
        <v>4</v>
      </c>
      <c r="I351" s="263">
        <v>1</v>
      </c>
      <c r="J351" s="263">
        <v>1</v>
      </c>
      <c r="K351" s="263">
        <v>1</v>
      </c>
      <c r="L351" s="263">
        <v>1</v>
      </c>
      <c r="M351" s="194">
        <v>1</v>
      </c>
      <c r="N351" s="219">
        <v>1</v>
      </c>
      <c r="O351" s="219" t="s">
        <v>52</v>
      </c>
    </row>
    <row r="352" spans="1:15" ht="16">
      <c r="A352" s="190">
        <v>3</v>
      </c>
      <c r="B352" s="190">
        <v>2</v>
      </c>
      <c r="C352" s="215" t="s">
        <v>51</v>
      </c>
      <c r="D352" s="218" t="s">
        <v>19</v>
      </c>
      <c r="E352" s="218" t="s">
        <v>5</v>
      </c>
      <c r="F352" s="218">
        <v>149</v>
      </c>
      <c r="G352" s="219">
        <v>2</v>
      </c>
      <c r="H352" s="219">
        <v>3</v>
      </c>
      <c r="I352" s="219">
        <v>2</v>
      </c>
      <c r="J352" s="219">
        <v>2</v>
      </c>
      <c r="K352" s="219">
        <v>2</v>
      </c>
      <c r="L352" s="219">
        <v>2</v>
      </c>
      <c r="M352" s="194">
        <v>2</v>
      </c>
      <c r="N352" s="219">
        <v>0</v>
      </c>
      <c r="O352" s="219" t="s">
        <v>52</v>
      </c>
    </row>
    <row r="353" spans="1:15" ht="16">
      <c r="A353" s="190">
        <v>3</v>
      </c>
      <c r="B353" s="190">
        <v>2</v>
      </c>
      <c r="C353" s="215" t="s">
        <v>51</v>
      </c>
      <c r="D353" s="218" t="s">
        <v>19</v>
      </c>
      <c r="E353" s="218" t="s">
        <v>5</v>
      </c>
      <c r="F353" s="218">
        <v>149</v>
      </c>
      <c r="G353" s="219">
        <v>1</v>
      </c>
      <c r="H353" s="219">
        <v>5</v>
      </c>
      <c r="I353" s="219">
        <v>1</v>
      </c>
      <c r="J353" s="219">
        <v>1</v>
      </c>
      <c r="K353" s="219">
        <v>1</v>
      </c>
      <c r="L353" s="219">
        <v>2</v>
      </c>
      <c r="M353" s="194">
        <v>1.25</v>
      </c>
      <c r="N353" s="219">
        <v>1</v>
      </c>
      <c r="O353" s="219" t="s">
        <v>52</v>
      </c>
    </row>
    <row r="354" spans="1:15" ht="16">
      <c r="A354" s="190">
        <v>3</v>
      </c>
      <c r="B354" s="190">
        <v>2</v>
      </c>
      <c r="C354" s="215" t="s">
        <v>51</v>
      </c>
      <c r="D354" s="218" t="s">
        <v>19</v>
      </c>
      <c r="E354" s="218" t="s">
        <v>5</v>
      </c>
      <c r="F354" s="218">
        <v>149</v>
      </c>
      <c r="G354" s="219">
        <v>2</v>
      </c>
      <c r="H354" s="219">
        <v>4</v>
      </c>
      <c r="I354" s="263">
        <v>1</v>
      </c>
      <c r="J354" s="263">
        <v>1</v>
      </c>
      <c r="K354" s="263">
        <v>1</v>
      </c>
      <c r="L354" s="263">
        <v>1</v>
      </c>
      <c r="M354" s="194">
        <v>1</v>
      </c>
      <c r="N354" s="219">
        <v>1</v>
      </c>
      <c r="O354" s="219" t="s">
        <v>52</v>
      </c>
    </row>
    <row r="355" spans="1:15" ht="16">
      <c r="A355" s="190">
        <v>3</v>
      </c>
      <c r="B355" s="190">
        <v>2</v>
      </c>
      <c r="C355" s="215" t="s">
        <v>51</v>
      </c>
      <c r="D355" s="218" t="s">
        <v>19</v>
      </c>
      <c r="E355" s="218" t="s">
        <v>5</v>
      </c>
      <c r="F355" s="218">
        <v>149</v>
      </c>
      <c r="G355" s="219">
        <v>3</v>
      </c>
      <c r="H355" s="219">
        <v>5</v>
      </c>
      <c r="I355" s="219">
        <v>1</v>
      </c>
      <c r="J355" s="219">
        <v>1</v>
      </c>
      <c r="K355" s="219">
        <v>1</v>
      </c>
      <c r="L355" s="219">
        <v>1</v>
      </c>
      <c r="M355" s="194">
        <v>1</v>
      </c>
      <c r="N355" s="219">
        <v>1</v>
      </c>
      <c r="O355" s="219" t="s">
        <v>52</v>
      </c>
    </row>
    <row r="356" spans="1:15" ht="16">
      <c r="A356" s="190">
        <v>3</v>
      </c>
      <c r="B356" s="190">
        <v>2</v>
      </c>
      <c r="C356" s="215" t="s">
        <v>51</v>
      </c>
      <c r="D356" s="218" t="s">
        <v>4</v>
      </c>
      <c r="E356" s="218" t="s">
        <v>12</v>
      </c>
      <c r="F356" s="218">
        <v>155</v>
      </c>
      <c r="G356" s="219">
        <v>2</v>
      </c>
      <c r="H356" s="219">
        <v>3</v>
      </c>
      <c r="I356" s="219">
        <v>2</v>
      </c>
      <c r="J356" s="219">
        <v>2</v>
      </c>
      <c r="K356" s="219">
        <v>2</v>
      </c>
      <c r="L356" s="219">
        <v>2</v>
      </c>
      <c r="M356" s="194">
        <v>2</v>
      </c>
      <c r="N356" s="219">
        <v>0</v>
      </c>
      <c r="O356" s="219" t="s">
        <v>52</v>
      </c>
    </row>
    <row r="357" spans="1:15" ht="16">
      <c r="A357" s="190">
        <v>3</v>
      </c>
      <c r="B357" s="190">
        <v>2</v>
      </c>
      <c r="C357" s="215" t="s">
        <v>51</v>
      </c>
      <c r="D357" s="218" t="s">
        <v>4</v>
      </c>
      <c r="E357" s="218" t="s">
        <v>12</v>
      </c>
      <c r="F357" s="218">
        <v>155</v>
      </c>
      <c r="G357" s="219">
        <v>1</v>
      </c>
      <c r="H357" s="219">
        <v>4</v>
      </c>
      <c r="I357" s="219">
        <v>2</v>
      </c>
      <c r="J357" s="219">
        <v>2</v>
      </c>
      <c r="K357" s="219">
        <v>1</v>
      </c>
      <c r="L357" s="219">
        <v>2</v>
      </c>
      <c r="M357" s="194">
        <v>1.75</v>
      </c>
      <c r="N357" s="219">
        <v>0</v>
      </c>
      <c r="O357" s="219" t="s">
        <v>52</v>
      </c>
    </row>
    <row r="358" spans="1:15" ht="16">
      <c r="A358" s="190">
        <v>3</v>
      </c>
      <c r="B358" s="190">
        <v>2</v>
      </c>
      <c r="C358" s="215" t="s">
        <v>51</v>
      </c>
      <c r="D358" s="218" t="s">
        <v>4</v>
      </c>
      <c r="E358" s="218" t="s">
        <v>12</v>
      </c>
      <c r="F358" s="218">
        <v>155</v>
      </c>
      <c r="G358" s="219">
        <v>3</v>
      </c>
      <c r="H358" s="219">
        <v>5</v>
      </c>
      <c r="I358" s="219">
        <v>1</v>
      </c>
      <c r="J358" s="219">
        <v>1</v>
      </c>
      <c r="K358" s="219">
        <v>1</v>
      </c>
      <c r="L358" s="219">
        <v>1</v>
      </c>
      <c r="M358" s="194">
        <v>1</v>
      </c>
      <c r="N358" s="219">
        <v>1</v>
      </c>
      <c r="O358" s="219" t="s">
        <v>52</v>
      </c>
    </row>
    <row r="359" spans="1:15" ht="17" thickBot="1">
      <c r="A359" s="190">
        <v>3</v>
      </c>
      <c r="B359" s="190">
        <v>2</v>
      </c>
      <c r="C359" s="220" t="s">
        <v>51</v>
      </c>
      <c r="D359" s="221" t="s">
        <v>4</v>
      </c>
      <c r="E359" s="221" t="s">
        <v>12</v>
      </c>
      <c r="F359" s="221">
        <v>155</v>
      </c>
      <c r="G359" s="222">
        <v>1</v>
      </c>
      <c r="H359" s="222">
        <v>2</v>
      </c>
      <c r="I359" s="219">
        <v>2</v>
      </c>
      <c r="J359" s="219">
        <v>1</v>
      </c>
      <c r="K359" s="219">
        <v>2</v>
      </c>
      <c r="L359" s="219">
        <v>2</v>
      </c>
      <c r="M359" s="194">
        <v>1.75</v>
      </c>
      <c r="N359" s="223">
        <v>0</v>
      </c>
      <c r="O359" s="222" t="s">
        <v>52</v>
      </c>
    </row>
    <row r="360" spans="1:15" ht="16">
      <c r="A360" s="190">
        <v>3</v>
      </c>
      <c r="B360" s="190">
        <v>2</v>
      </c>
      <c r="C360" s="227" t="s">
        <v>51</v>
      </c>
      <c r="D360" s="218" t="s">
        <v>4</v>
      </c>
      <c r="E360" s="218" t="s">
        <v>12</v>
      </c>
      <c r="F360" s="218">
        <v>155</v>
      </c>
      <c r="G360" s="219">
        <v>4</v>
      </c>
      <c r="H360" s="219">
        <v>5</v>
      </c>
      <c r="I360" s="219">
        <v>1</v>
      </c>
      <c r="J360" s="219">
        <v>1</v>
      </c>
      <c r="K360" s="219">
        <v>1</v>
      </c>
      <c r="L360" s="219">
        <v>2</v>
      </c>
      <c r="M360" s="194">
        <v>1.25</v>
      </c>
      <c r="N360" s="219">
        <v>1</v>
      </c>
      <c r="O360" s="219" t="s">
        <v>54</v>
      </c>
    </row>
    <row r="361" spans="1:15" ht="16">
      <c r="A361" s="190">
        <v>3</v>
      </c>
      <c r="B361" s="190">
        <v>2</v>
      </c>
      <c r="C361" s="215" t="s">
        <v>51</v>
      </c>
      <c r="D361" s="218" t="s">
        <v>4</v>
      </c>
      <c r="E361" s="218" t="s">
        <v>12</v>
      </c>
      <c r="F361" s="218">
        <v>155</v>
      </c>
      <c r="G361" s="219">
        <v>1</v>
      </c>
      <c r="H361" s="219">
        <v>3</v>
      </c>
      <c r="I361" s="219">
        <v>2</v>
      </c>
      <c r="J361" s="219">
        <v>2</v>
      </c>
      <c r="K361" s="219">
        <v>2</v>
      </c>
      <c r="L361" s="219">
        <v>2</v>
      </c>
      <c r="M361" s="194">
        <v>2</v>
      </c>
      <c r="N361" s="219">
        <v>0</v>
      </c>
      <c r="O361" s="219" t="s">
        <v>54</v>
      </c>
    </row>
    <row r="362" spans="1:15" ht="16">
      <c r="A362" s="190">
        <v>3</v>
      </c>
      <c r="B362" s="190">
        <v>2</v>
      </c>
      <c r="C362" s="215" t="s">
        <v>51</v>
      </c>
      <c r="D362" s="218" t="s">
        <v>4</v>
      </c>
      <c r="E362" s="218" t="s">
        <v>12</v>
      </c>
      <c r="F362" s="218">
        <v>155</v>
      </c>
      <c r="G362" s="219">
        <v>2</v>
      </c>
      <c r="H362" s="219">
        <v>4</v>
      </c>
      <c r="I362" s="219">
        <v>1</v>
      </c>
      <c r="J362" s="219">
        <v>1</v>
      </c>
      <c r="K362" s="219">
        <v>1</v>
      </c>
      <c r="L362" s="219">
        <v>1</v>
      </c>
      <c r="M362" s="194">
        <v>1</v>
      </c>
      <c r="N362" s="219">
        <v>1</v>
      </c>
      <c r="O362" s="219" t="s">
        <v>54</v>
      </c>
    </row>
    <row r="363" spans="1:15" ht="16">
      <c r="A363" s="190">
        <v>3</v>
      </c>
      <c r="B363" s="190">
        <v>2</v>
      </c>
      <c r="C363" s="215" t="s">
        <v>51</v>
      </c>
      <c r="D363" s="218" t="s">
        <v>4</v>
      </c>
      <c r="E363" s="218" t="s">
        <v>12</v>
      </c>
      <c r="F363" s="218">
        <v>155</v>
      </c>
      <c r="G363" s="219">
        <v>1</v>
      </c>
      <c r="H363" s="219">
        <v>5</v>
      </c>
      <c r="I363" s="219">
        <v>1</v>
      </c>
      <c r="J363" s="219">
        <v>2</v>
      </c>
      <c r="K363" s="219">
        <v>2</v>
      </c>
      <c r="L363" s="219">
        <v>2</v>
      </c>
      <c r="M363" s="194">
        <v>1.75</v>
      </c>
      <c r="N363" s="219">
        <v>0</v>
      </c>
      <c r="O363" s="219" t="s">
        <v>52</v>
      </c>
    </row>
    <row r="364" spans="1:15" ht="16">
      <c r="A364" s="190">
        <v>3</v>
      </c>
      <c r="B364" s="190">
        <v>2</v>
      </c>
      <c r="C364" s="215" t="s">
        <v>51</v>
      </c>
      <c r="D364" s="218" t="s">
        <v>4</v>
      </c>
      <c r="E364" s="218" t="s">
        <v>12</v>
      </c>
      <c r="F364" s="218">
        <v>155</v>
      </c>
      <c r="G364" s="219">
        <v>3</v>
      </c>
      <c r="H364" s="219">
        <v>4</v>
      </c>
      <c r="I364" s="219">
        <v>1</v>
      </c>
      <c r="J364" s="219">
        <v>1</v>
      </c>
      <c r="K364" s="219">
        <v>1</v>
      </c>
      <c r="L364" s="219">
        <v>1</v>
      </c>
      <c r="M364" s="194">
        <v>1</v>
      </c>
      <c r="N364" s="219">
        <v>1</v>
      </c>
      <c r="O364" s="219" t="s">
        <v>52</v>
      </c>
    </row>
    <row r="365" spans="1:15" ht="16">
      <c r="A365" s="190">
        <v>3</v>
      </c>
      <c r="B365" s="190">
        <v>2</v>
      </c>
      <c r="C365" s="215" t="s">
        <v>51</v>
      </c>
      <c r="D365" s="218" t="s">
        <v>4</v>
      </c>
      <c r="E365" s="218" t="s">
        <v>12</v>
      </c>
      <c r="F365" s="218">
        <v>155</v>
      </c>
      <c r="G365" s="219">
        <v>2</v>
      </c>
      <c r="H365" s="219">
        <v>5</v>
      </c>
      <c r="I365" s="219">
        <v>1</v>
      </c>
      <c r="J365" s="219">
        <v>1</v>
      </c>
      <c r="K365" s="219">
        <v>1</v>
      </c>
      <c r="L365" s="219">
        <v>2</v>
      </c>
      <c r="M365" s="194">
        <v>1.25</v>
      </c>
      <c r="N365" s="219">
        <v>1</v>
      </c>
      <c r="O365" s="219" t="s">
        <v>54</v>
      </c>
    </row>
    <row r="366" spans="1:15" ht="16">
      <c r="A366" s="190">
        <v>1</v>
      </c>
      <c r="B366" s="190">
        <v>3</v>
      </c>
      <c r="C366" s="225" t="s">
        <v>55</v>
      </c>
      <c r="D366" s="218" t="s">
        <v>19</v>
      </c>
      <c r="E366" s="218" t="s">
        <v>5</v>
      </c>
      <c r="F366" s="218">
        <v>41</v>
      </c>
      <c r="G366" s="219">
        <v>1</v>
      </c>
      <c r="H366" s="219">
        <v>5</v>
      </c>
      <c r="I366" s="219">
        <v>1</v>
      </c>
      <c r="J366" s="219">
        <v>1</v>
      </c>
      <c r="K366" s="219">
        <v>1</v>
      </c>
      <c r="L366" s="219">
        <v>1</v>
      </c>
      <c r="M366" s="194">
        <v>1</v>
      </c>
      <c r="N366" s="219">
        <v>1</v>
      </c>
      <c r="O366" s="219" t="s">
        <v>54</v>
      </c>
    </row>
    <row r="367" spans="1:15" ht="16">
      <c r="A367" s="190">
        <v>1</v>
      </c>
      <c r="B367" s="190">
        <v>3</v>
      </c>
      <c r="C367" s="225" t="s">
        <v>55</v>
      </c>
      <c r="D367" s="218" t="s">
        <v>19</v>
      </c>
      <c r="E367" s="218" t="s">
        <v>5</v>
      </c>
      <c r="F367" s="218">
        <v>41</v>
      </c>
      <c r="G367" s="219">
        <v>2</v>
      </c>
      <c r="H367" s="219">
        <v>3</v>
      </c>
      <c r="I367" s="219">
        <v>1</v>
      </c>
      <c r="J367" s="219">
        <v>1</v>
      </c>
      <c r="K367" s="219">
        <v>1</v>
      </c>
      <c r="L367" s="219">
        <v>1</v>
      </c>
      <c r="M367" s="194">
        <v>1</v>
      </c>
      <c r="N367" s="219">
        <v>1</v>
      </c>
      <c r="O367" s="219" t="s">
        <v>54</v>
      </c>
    </row>
    <row r="368" spans="1:15" ht="16">
      <c r="A368" s="190">
        <v>1</v>
      </c>
      <c r="B368" s="190">
        <v>3</v>
      </c>
      <c r="C368" s="225" t="s">
        <v>55</v>
      </c>
      <c r="D368" s="218" t="s">
        <v>19</v>
      </c>
      <c r="E368" s="218" t="s">
        <v>5</v>
      </c>
      <c r="F368" s="218">
        <v>41</v>
      </c>
      <c r="G368" s="219">
        <v>1</v>
      </c>
      <c r="H368" s="219">
        <v>4</v>
      </c>
      <c r="I368" s="219">
        <v>2</v>
      </c>
      <c r="J368" s="219">
        <v>1</v>
      </c>
      <c r="K368" s="219">
        <v>2</v>
      </c>
      <c r="L368" s="219">
        <v>1</v>
      </c>
      <c r="M368" s="194">
        <v>1.5</v>
      </c>
      <c r="N368" s="219">
        <v>0.5</v>
      </c>
      <c r="O368" s="219" t="s">
        <v>52</v>
      </c>
    </row>
    <row r="369" spans="1:15" ht="17" thickBot="1">
      <c r="A369" s="190">
        <v>1</v>
      </c>
      <c r="B369" s="190">
        <v>3</v>
      </c>
      <c r="C369" s="226" t="s">
        <v>55</v>
      </c>
      <c r="D369" s="221" t="s">
        <v>19</v>
      </c>
      <c r="E369" s="221" t="s">
        <v>5</v>
      </c>
      <c r="F369" s="221">
        <v>41</v>
      </c>
      <c r="G369" s="222">
        <v>3</v>
      </c>
      <c r="H369" s="222">
        <v>5</v>
      </c>
      <c r="I369" s="222">
        <v>2</v>
      </c>
      <c r="J369" s="222">
        <v>2</v>
      </c>
      <c r="K369" s="222">
        <v>2</v>
      </c>
      <c r="L369" s="222">
        <v>2</v>
      </c>
      <c r="M369" s="194">
        <v>2</v>
      </c>
      <c r="N369" s="223">
        <v>0</v>
      </c>
      <c r="O369" s="222" t="s">
        <v>54</v>
      </c>
    </row>
    <row r="370" spans="1:15" ht="16">
      <c r="A370" s="190">
        <v>1</v>
      </c>
      <c r="B370" s="190">
        <v>3</v>
      </c>
      <c r="C370" s="224" t="s">
        <v>55</v>
      </c>
      <c r="D370" s="218" t="s">
        <v>19</v>
      </c>
      <c r="E370" s="218" t="s">
        <v>5</v>
      </c>
      <c r="F370" s="218">
        <v>41</v>
      </c>
      <c r="G370" s="219">
        <v>2</v>
      </c>
      <c r="H370" s="219">
        <v>4</v>
      </c>
      <c r="I370" s="219">
        <v>2</v>
      </c>
      <c r="J370" s="219">
        <v>2</v>
      </c>
      <c r="K370" s="219">
        <v>2</v>
      </c>
      <c r="L370" s="219">
        <v>2</v>
      </c>
      <c r="M370" s="194">
        <v>2</v>
      </c>
      <c r="N370" s="219">
        <v>0</v>
      </c>
      <c r="O370" s="219" t="s">
        <v>54</v>
      </c>
    </row>
    <row r="371" spans="1:15" ht="16">
      <c r="A371" s="190">
        <v>1</v>
      </c>
      <c r="B371" s="190">
        <v>3</v>
      </c>
      <c r="C371" s="225" t="s">
        <v>55</v>
      </c>
      <c r="D371" s="218" t="s">
        <v>19</v>
      </c>
      <c r="E371" s="218" t="s">
        <v>5</v>
      </c>
      <c r="F371" s="218">
        <v>41</v>
      </c>
      <c r="G371" s="219">
        <v>1</v>
      </c>
      <c r="H371" s="219">
        <v>3</v>
      </c>
      <c r="I371" s="219">
        <v>1</v>
      </c>
      <c r="J371" s="219">
        <v>1</v>
      </c>
      <c r="K371" s="219">
        <v>1</v>
      </c>
      <c r="L371" s="219">
        <v>1</v>
      </c>
      <c r="M371" s="194">
        <v>1</v>
      </c>
      <c r="N371" s="219">
        <v>1</v>
      </c>
      <c r="O371" s="219" t="s">
        <v>54</v>
      </c>
    </row>
    <row r="372" spans="1:15" ht="16">
      <c r="A372" s="190">
        <v>1</v>
      </c>
      <c r="B372" s="190">
        <v>3</v>
      </c>
      <c r="C372" s="225" t="s">
        <v>55</v>
      </c>
      <c r="D372" s="218" t="s">
        <v>19</v>
      </c>
      <c r="E372" s="218" t="s">
        <v>5</v>
      </c>
      <c r="F372" s="218">
        <v>41</v>
      </c>
      <c r="G372" s="219">
        <v>2</v>
      </c>
      <c r="H372" s="219">
        <v>5</v>
      </c>
      <c r="I372" s="219">
        <v>2</v>
      </c>
      <c r="J372" s="219">
        <v>2</v>
      </c>
      <c r="K372" s="219">
        <v>2</v>
      </c>
      <c r="L372" s="219">
        <v>2</v>
      </c>
      <c r="M372" s="194">
        <v>2</v>
      </c>
      <c r="N372" s="219">
        <v>0</v>
      </c>
      <c r="O372" s="219" t="s">
        <v>54</v>
      </c>
    </row>
    <row r="373" spans="1:15" ht="16">
      <c r="A373" s="190">
        <v>1</v>
      </c>
      <c r="B373" s="190">
        <v>3</v>
      </c>
      <c r="C373" s="225" t="s">
        <v>55</v>
      </c>
      <c r="D373" s="218" t="s">
        <v>19</v>
      </c>
      <c r="E373" s="218" t="s">
        <v>5</v>
      </c>
      <c r="F373" s="218">
        <v>41</v>
      </c>
      <c r="G373" s="219">
        <v>3</v>
      </c>
      <c r="H373" s="219">
        <v>4</v>
      </c>
      <c r="I373" s="219">
        <v>2</v>
      </c>
      <c r="J373" s="219">
        <v>2</v>
      </c>
      <c r="K373" s="219">
        <v>2</v>
      </c>
      <c r="L373" s="219">
        <v>2</v>
      </c>
      <c r="M373" s="194">
        <v>2</v>
      </c>
      <c r="N373" s="219">
        <v>0</v>
      </c>
      <c r="O373" s="219" t="s">
        <v>54</v>
      </c>
    </row>
    <row r="374" spans="1:15" ht="16">
      <c r="A374" s="190">
        <v>1</v>
      </c>
      <c r="B374" s="190">
        <v>3</v>
      </c>
      <c r="C374" s="225" t="s">
        <v>55</v>
      </c>
      <c r="D374" s="218" t="s">
        <v>19</v>
      </c>
      <c r="E374" s="218" t="s">
        <v>5</v>
      </c>
      <c r="F374" s="218">
        <v>41</v>
      </c>
      <c r="G374" s="219">
        <v>1</v>
      </c>
      <c r="H374" s="219">
        <v>2</v>
      </c>
      <c r="I374" s="219">
        <v>1</v>
      </c>
      <c r="J374" s="219">
        <v>1</v>
      </c>
      <c r="K374" s="219">
        <v>1</v>
      </c>
      <c r="L374" s="219">
        <v>1</v>
      </c>
      <c r="M374" s="194">
        <v>1</v>
      </c>
      <c r="N374" s="219">
        <v>1</v>
      </c>
      <c r="O374" s="219" t="s">
        <v>54</v>
      </c>
    </row>
    <row r="375" spans="1:15" ht="16">
      <c r="A375" s="190">
        <v>1</v>
      </c>
      <c r="B375" s="190">
        <v>3</v>
      </c>
      <c r="C375" s="225" t="s">
        <v>55</v>
      </c>
      <c r="D375" s="218" t="s">
        <v>19</v>
      </c>
      <c r="E375" s="218" t="s">
        <v>5</v>
      </c>
      <c r="F375" s="218">
        <v>41</v>
      </c>
      <c r="G375" s="219">
        <v>4</v>
      </c>
      <c r="H375" s="219">
        <v>5</v>
      </c>
      <c r="I375" s="219">
        <v>1</v>
      </c>
      <c r="J375" s="219">
        <v>1</v>
      </c>
      <c r="K375" s="219">
        <v>2</v>
      </c>
      <c r="L375" s="219">
        <v>1</v>
      </c>
      <c r="M375" s="194">
        <v>1.25</v>
      </c>
      <c r="N375" s="219">
        <v>1</v>
      </c>
      <c r="O375" s="219" t="s">
        <v>52</v>
      </c>
    </row>
    <row r="376" spans="1:15" ht="16">
      <c r="A376" s="190">
        <v>1</v>
      </c>
      <c r="B376" s="190">
        <v>3</v>
      </c>
      <c r="C376" s="225" t="s">
        <v>55</v>
      </c>
      <c r="D376" s="218" t="s">
        <v>19</v>
      </c>
      <c r="E376" s="218" t="s">
        <v>12</v>
      </c>
      <c r="F376" s="218">
        <v>50</v>
      </c>
      <c r="G376" s="219">
        <v>2</v>
      </c>
      <c r="H376" s="219">
        <v>4</v>
      </c>
      <c r="I376" s="219">
        <v>1</v>
      </c>
      <c r="J376" s="219">
        <v>1</v>
      </c>
      <c r="K376" s="219">
        <v>2</v>
      </c>
      <c r="L376" s="219">
        <v>1</v>
      </c>
      <c r="M376" s="194">
        <v>1.25</v>
      </c>
      <c r="N376" s="219">
        <v>1</v>
      </c>
      <c r="O376" s="219" t="s">
        <v>52</v>
      </c>
    </row>
    <row r="377" spans="1:15" ht="16">
      <c r="A377" s="190">
        <v>1</v>
      </c>
      <c r="B377" s="190">
        <v>3</v>
      </c>
      <c r="C377" s="225" t="s">
        <v>55</v>
      </c>
      <c r="D377" s="218" t="s">
        <v>19</v>
      </c>
      <c r="E377" s="218" t="s">
        <v>12</v>
      </c>
      <c r="F377" s="218">
        <v>50</v>
      </c>
      <c r="G377" s="219">
        <v>1</v>
      </c>
      <c r="H377" s="219">
        <v>3</v>
      </c>
      <c r="I377" s="219">
        <v>1</v>
      </c>
      <c r="J377" s="219">
        <v>1</v>
      </c>
      <c r="K377" s="219">
        <v>1</v>
      </c>
      <c r="L377" s="219">
        <v>1</v>
      </c>
      <c r="M377" s="194">
        <v>1</v>
      </c>
      <c r="N377" s="219">
        <v>1</v>
      </c>
      <c r="O377" s="219" t="s">
        <v>52</v>
      </c>
    </row>
    <row r="378" spans="1:15" ht="16">
      <c r="A378" s="190">
        <v>1</v>
      </c>
      <c r="B378" s="190">
        <v>3</v>
      </c>
      <c r="C378" s="225" t="s">
        <v>55</v>
      </c>
      <c r="D378" s="218" t="s">
        <v>19</v>
      </c>
      <c r="E378" s="218" t="s">
        <v>12</v>
      </c>
      <c r="F378" s="218">
        <v>50</v>
      </c>
      <c r="G378" s="219">
        <v>4</v>
      </c>
      <c r="H378" s="219">
        <v>5</v>
      </c>
      <c r="I378" s="219">
        <v>2</v>
      </c>
      <c r="J378" s="219">
        <v>2</v>
      </c>
      <c r="K378" s="219">
        <v>1</v>
      </c>
      <c r="L378" s="219">
        <v>1</v>
      </c>
      <c r="M378" s="194">
        <v>1.5</v>
      </c>
      <c r="N378" s="219">
        <v>0.5</v>
      </c>
      <c r="O378" s="219" t="s">
        <v>52</v>
      </c>
    </row>
    <row r="379" spans="1:15" ht="17" thickBot="1">
      <c r="A379" s="190">
        <v>1</v>
      </c>
      <c r="B379" s="190">
        <v>3</v>
      </c>
      <c r="C379" s="226" t="s">
        <v>55</v>
      </c>
      <c r="D379" s="221" t="s">
        <v>19</v>
      </c>
      <c r="E379" s="221" t="s">
        <v>12</v>
      </c>
      <c r="F379" s="221">
        <v>50</v>
      </c>
      <c r="G379" s="222">
        <v>1</v>
      </c>
      <c r="H379" s="222">
        <v>2</v>
      </c>
      <c r="I379" s="222">
        <v>1</v>
      </c>
      <c r="J379" s="222">
        <v>1</v>
      </c>
      <c r="K379" s="222">
        <v>1</v>
      </c>
      <c r="L379" s="222">
        <v>1</v>
      </c>
      <c r="M379" s="194">
        <v>1</v>
      </c>
      <c r="N379" s="223">
        <v>1</v>
      </c>
      <c r="O379" s="222" t="s">
        <v>54</v>
      </c>
    </row>
    <row r="380" spans="1:15" ht="16">
      <c r="A380" s="190">
        <v>1</v>
      </c>
      <c r="B380" s="190">
        <v>3</v>
      </c>
      <c r="C380" s="224" t="s">
        <v>55</v>
      </c>
      <c r="D380" s="218" t="s">
        <v>19</v>
      </c>
      <c r="E380" s="218" t="s">
        <v>12</v>
      </c>
      <c r="F380" s="218">
        <v>50</v>
      </c>
      <c r="G380" s="219">
        <v>3</v>
      </c>
      <c r="H380" s="219">
        <v>5</v>
      </c>
      <c r="I380" s="219">
        <v>2</v>
      </c>
      <c r="J380" s="219">
        <v>1</v>
      </c>
      <c r="K380" s="219">
        <v>1</v>
      </c>
      <c r="L380" s="219">
        <v>2</v>
      </c>
      <c r="M380" s="194">
        <v>1.5</v>
      </c>
      <c r="N380" s="219">
        <v>0.5</v>
      </c>
      <c r="O380" s="219" t="s">
        <v>54</v>
      </c>
    </row>
    <row r="381" spans="1:15" ht="16">
      <c r="A381" s="190">
        <v>1</v>
      </c>
      <c r="B381" s="190">
        <v>3</v>
      </c>
      <c r="C381" s="225" t="s">
        <v>55</v>
      </c>
      <c r="D381" s="218" t="s">
        <v>19</v>
      </c>
      <c r="E381" s="218" t="s">
        <v>12</v>
      </c>
      <c r="F381" s="218">
        <v>50</v>
      </c>
      <c r="G381" s="219">
        <v>1</v>
      </c>
      <c r="H381" s="219">
        <v>4</v>
      </c>
      <c r="I381" s="219">
        <v>1</v>
      </c>
      <c r="J381" s="219">
        <v>1</v>
      </c>
      <c r="K381" s="219">
        <v>1</v>
      </c>
      <c r="L381" s="219">
        <v>1</v>
      </c>
      <c r="M381" s="194">
        <v>1</v>
      </c>
      <c r="N381" s="219">
        <v>1</v>
      </c>
      <c r="O381" s="219" t="s">
        <v>54</v>
      </c>
    </row>
    <row r="382" spans="1:15" ht="16">
      <c r="A382" s="190">
        <v>1</v>
      </c>
      <c r="B382" s="190">
        <v>3</v>
      </c>
      <c r="C382" s="225" t="s">
        <v>55</v>
      </c>
      <c r="D382" s="218" t="s">
        <v>19</v>
      </c>
      <c r="E382" s="218" t="s">
        <v>12</v>
      </c>
      <c r="F382" s="218">
        <v>50</v>
      </c>
      <c r="G382" s="219">
        <v>2</v>
      </c>
      <c r="H382" s="219">
        <v>3</v>
      </c>
      <c r="I382" s="219">
        <v>2</v>
      </c>
      <c r="J382" s="219">
        <v>1</v>
      </c>
      <c r="K382" s="219">
        <v>1</v>
      </c>
      <c r="L382" s="219">
        <v>2</v>
      </c>
      <c r="M382" s="194">
        <v>1.5</v>
      </c>
      <c r="N382" s="219">
        <v>0.5</v>
      </c>
      <c r="O382" s="219" t="s">
        <v>54</v>
      </c>
    </row>
    <row r="383" spans="1:15" ht="16">
      <c r="A383" s="190">
        <v>1</v>
      </c>
      <c r="B383" s="190">
        <v>3</v>
      </c>
      <c r="C383" s="225" t="s">
        <v>55</v>
      </c>
      <c r="D383" s="218" t="s">
        <v>19</v>
      </c>
      <c r="E383" s="218" t="s">
        <v>12</v>
      </c>
      <c r="F383" s="218">
        <v>50</v>
      </c>
      <c r="G383" s="219">
        <v>1</v>
      </c>
      <c r="H383" s="219">
        <v>5</v>
      </c>
      <c r="I383" s="219">
        <v>2</v>
      </c>
      <c r="J383" s="219">
        <v>1</v>
      </c>
      <c r="K383" s="219">
        <v>1</v>
      </c>
      <c r="L383" s="219">
        <v>1</v>
      </c>
      <c r="M383" s="194">
        <v>1.25</v>
      </c>
      <c r="N383" s="219">
        <v>0.5</v>
      </c>
      <c r="O383" s="219" t="s">
        <v>52</v>
      </c>
    </row>
    <row r="384" spans="1:15" ht="16">
      <c r="A384" s="190">
        <v>1</v>
      </c>
      <c r="B384" s="190">
        <v>3</v>
      </c>
      <c r="C384" s="225" t="s">
        <v>55</v>
      </c>
      <c r="D384" s="218" t="s">
        <v>19</v>
      </c>
      <c r="E384" s="218" t="s">
        <v>12</v>
      </c>
      <c r="F384" s="218">
        <v>50</v>
      </c>
      <c r="G384" s="219">
        <v>3</v>
      </c>
      <c r="H384" s="219">
        <v>4</v>
      </c>
      <c r="I384" s="219">
        <v>2</v>
      </c>
      <c r="J384" s="219">
        <v>2</v>
      </c>
      <c r="K384" s="219">
        <v>2</v>
      </c>
      <c r="L384" s="219">
        <v>1</v>
      </c>
      <c r="M384" s="194">
        <v>1.75</v>
      </c>
      <c r="N384" s="219">
        <v>0</v>
      </c>
      <c r="O384" s="219" t="s">
        <v>52</v>
      </c>
    </row>
    <row r="385" spans="1:15" ht="16">
      <c r="A385" s="190">
        <v>1</v>
      </c>
      <c r="B385" s="190">
        <v>3</v>
      </c>
      <c r="C385" s="225" t="s">
        <v>55</v>
      </c>
      <c r="D385" s="218" t="s">
        <v>19</v>
      </c>
      <c r="E385" s="218" t="s">
        <v>12</v>
      </c>
      <c r="F385" s="218">
        <v>50</v>
      </c>
      <c r="G385" s="219">
        <v>2</v>
      </c>
      <c r="H385" s="219">
        <v>5</v>
      </c>
      <c r="I385" s="219">
        <v>1</v>
      </c>
      <c r="J385" s="219">
        <v>1</v>
      </c>
      <c r="K385" s="219">
        <v>1</v>
      </c>
      <c r="L385" s="219">
        <v>1</v>
      </c>
      <c r="M385" s="194">
        <v>1</v>
      </c>
      <c r="N385" s="219">
        <v>1</v>
      </c>
      <c r="O385" s="219" t="s">
        <v>54</v>
      </c>
    </row>
    <row r="386" spans="1:15" ht="16">
      <c r="A386" s="190">
        <v>1</v>
      </c>
      <c r="B386" s="190">
        <v>3</v>
      </c>
      <c r="C386" s="215" t="s">
        <v>51</v>
      </c>
      <c r="D386" s="218" t="s">
        <v>19</v>
      </c>
      <c r="E386" s="218" t="s">
        <v>5</v>
      </c>
      <c r="F386" s="218">
        <v>77</v>
      </c>
      <c r="G386" s="219">
        <v>1</v>
      </c>
      <c r="H386" s="219">
        <v>3</v>
      </c>
      <c r="I386" s="219">
        <v>2</v>
      </c>
      <c r="J386" s="219">
        <v>1</v>
      </c>
      <c r="K386" s="219">
        <v>2</v>
      </c>
      <c r="L386" s="219">
        <v>2</v>
      </c>
      <c r="M386" s="194">
        <v>1.75</v>
      </c>
      <c r="N386" s="219">
        <v>0</v>
      </c>
      <c r="O386" s="219" t="s">
        <v>52</v>
      </c>
    </row>
    <row r="387" spans="1:15" ht="16">
      <c r="A387" s="190">
        <v>1</v>
      </c>
      <c r="B387" s="190">
        <v>3</v>
      </c>
      <c r="C387" s="215" t="s">
        <v>51</v>
      </c>
      <c r="D387" s="218" t="s">
        <v>19</v>
      </c>
      <c r="E387" s="218" t="s">
        <v>5</v>
      </c>
      <c r="F387" s="218">
        <v>77</v>
      </c>
      <c r="G387" s="219">
        <v>1</v>
      </c>
      <c r="H387" s="219">
        <v>4</v>
      </c>
      <c r="I387" s="219">
        <v>0</v>
      </c>
      <c r="J387" s="219">
        <v>1</v>
      </c>
      <c r="K387" s="219">
        <v>1</v>
      </c>
      <c r="L387" s="219">
        <v>1</v>
      </c>
      <c r="M387" s="194">
        <v>0.75</v>
      </c>
      <c r="N387" s="219">
        <v>1</v>
      </c>
      <c r="O387" s="219" t="s">
        <v>52</v>
      </c>
    </row>
    <row r="388" spans="1:15" ht="16">
      <c r="A388" s="190">
        <v>1</v>
      </c>
      <c r="B388" s="190">
        <v>3</v>
      </c>
      <c r="C388" s="215" t="s">
        <v>51</v>
      </c>
      <c r="D388" s="218" t="s">
        <v>19</v>
      </c>
      <c r="E388" s="218" t="s">
        <v>5</v>
      </c>
      <c r="F388" s="218">
        <v>77</v>
      </c>
      <c r="G388" s="219">
        <v>2</v>
      </c>
      <c r="H388" s="219">
        <v>3</v>
      </c>
      <c r="I388" s="219">
        <v>1</v>
      </c>
      <c r="J388" s="219">
        <v>1</v>
      </c>
      <c r="K388" s="219">
        <v>1</v>
      </c>
      <c r="L388" s="219">
        <v>1</v>
      </c>
      <c r="M388" s="194">
        <v>1</v>
      </c>
      <c r="N388" s="219">
        <v>1</v>
      </c>
      <c r="O388" s="219" t="s">
        <v>54</v>
      </c>
    </row>
    <row r="389" spans="1:15" ht="17" thickBot="1">
      <c r="A389" s="190">
        <v>1</v>
      </c>
      <c r="B389" s="190">
        <v>3</v>
      </c>
      <c r="C389" s="220" t="s">
        <v>51</v>
      </c>
      <c r="D389" s="221" t="s">
        <v>19</v>
      </c>
      <c r="E389" s="221" t="s">
        <v>5</v>
      </c>
      <c r="F389" s="221">
        <v>77</v>
      </c>
      <c r="G389" s="222">
        <v>1</v>
      </c>
      <c r="H389" s="222">
        <v>2</v>
      </c>
      <c r="I389" s="222">
        <v>2</v>
      </c>
      <c r="J389" s="222">
        <v>2</v>
      </c>
      <c r="K389" s="222">
        <v>2</v>
      </c>
      <c r="L389" s="222">
        <v>2</v>
      </c>
      <c r="M389" s="194">
        <v>2</v>
      </c>
      <c r="N389" s="223">
        <v>1</v>
      </c>
      <c r="O389" s="222" t="s">
        <v>52</v>
      </c>
    </row>
    <row r="390" spans="1:15" ht="16">
      <c r="A390" s="190">
        <v>1</v>
      </c>
      <c r="B390" s="190">
        <v>3</v>
      </c>
      <c r="C390" s="227" t="s">
        <v>51</v>
      </c>
      <c r="D390" s="218" t="s">
        <v>19</v>
      </c>
      <c r="E390" s="218" t="s">
        <v>5</v>
      </c>
      <c r="F390" s="218">
        <v>77</v>
      </c>
      <c r="G390" s="219">
        <v>3</v>
      </c>
      <c r="H390" s="219">
        <v>4</v>
      </c>
      <c r="I390" s="219">
        <v>1</v>
      </c>
      <c r="J390" s="219">
        <v>1</v>
      </c>
      <c r="K390" s="219">
        <v>1</v>
      </c>
      <c r="L390" s="219">
        <v>2</v>
      </c>
      <c r="M390" s="194">
        <v>1.25</v>
      </c>
      <c r="N390" s="219">
        <v>1</v>
      </c>
      <c r="O390" s="219" t="s">
        <v>52</v>
      </c>
    </row>
    <row r="391" spans="1:15" ht="16">
      <c r="A391" s="190">
        <v>1</v>
      </c>
      <c r="B391" s="190">
        <v>3</v>
      </c>
      <c r="C391" s="215" t="s">
        <v>51</v>
      </c>
      <c r="D391" s="218" t="s">
        <v>19</v>
      </c>
      <c r="E391" s="218" t="s">
        <v>5</v>
      </c>
      <c r="F391" s="218">
        <v>77</v>
      </c>
      <c r="G391" s="219">
        <v>2</v>
      </c>
      <c r="H391" s="219">
        <v>4</v>
      </c>
      <c r="I391" s="219">
        <v>1</v>
      </c>
      <c r="J391" s="219">
        <v>1</v>
      </c>
      <c r="K391" s="219">
        <v>1</v>
      </c>
      <c r="L391" s="219">
        <v>1</v>
      </c>
      <c r="M391" s="194">
        <v>1</v>
      </c>
      <c r="N391" s="219">
        <v>1</v>
      </c>
      <c r="O391" s="219" t="s">
        <v>54</v>
      </c>
    </row>
    <row r="392" spans="1:15" ht="16">
      <c r="A392" s="190">
        <v>1</v>
      </c>
      <c r="B392" s="190">
        <v>3</v>
      </c>
      <c r="C392" s="215" t="s">
        <v>51</v>
      </c>
      <c r="D392" s="218" t="s">
        <v>19</v>
      </c>
      <c r="E392" s="218" t="s">
        <v>12</v>
      </c>
      <c r="F392" s="218">
        <v>158</v>
      </c>
      <c r="G392" s="219">
        <v>1</v>
      </c>
      <c r="H392" s="219">
        <v>3</v>
      </c>
      <c r="I392" s="219">
        <v>1</v>
      </c>
      <c r="J392" s="219">
        <v>1</v>
      </c>
      <c r="K392" s="219">
        <v>1</v>
      </c>
      <c r="L392" s="219">
        <v>1</v>
      </c>
      <c r="M392" s="194">
        <v>1</v>
      </c>
      <c r="N392" s="219">
        <v>1</v>
      </c>
      <c r="O392" s="219" t="s">
        <v>54</v>
      </c>
    </row>
    <row r="393" spans="1:15" ht="16">
      <c r="A393" s="190">
        <v>1</v>
      </c>
      <c r="B393" s="190">
        <v>3</v>
      </c>
      <c r="C393" s="215" t="s">
        <v>51</v>
      </c>
      <c r="D393" s="218" t="s">
        <v>19</v>
      </c>
      <c r="E393" s="218" t="s">
        <v>12</v>
      </c>
      <c r="F393" s="218">
        <v>158</v>
      </c>
      <c r="G393" s="219">
        <v>2</v>
      </c>
      <c r="H393" s="219">
        <v>4</v>
      </c>
      <c r="I393" s="219">
        <v>1</v>
      </c>
      <c r="J393" s="219">
        <v>1</v>
      </c>
      <c r="K393" s="219">
        <v>1</v>
      </c>
      <c r="L393" s="219">
        <v>1</v>
      </c>
      <c r="M393" s="194">
        <v>1</v>
      </c>
      <c r="N393" s="219">
        <v>1</v>
      </c>
      <c r="O393" s="219" t="s">
        <v>52</v>
      </c>
    </row>
    <row r="394" spans="1:15" ht="16">
      <c r="A394" s="190">
        <v>1</v>
      </c>
      <c r="B394" s="190">
        <v>3</v>
      </c>
      <c r="C394" s="215" t="s">
        <v>51</v>
      </c>
      <c r="D394" s="218" t="s">
        <v>19</v>
      </c>
      <c r="E394" s="218" t="s">
        <v>12</v>
      </c>
      <c r="F394" s="218">
        <v>158</v>
      </c>
      <c r="G394" s="219">
        <v>1</v>
      </c>
      <c r="H394" s="219">
        <v>5</v>
      </c>
      <c r="I394" s="219">
        <v>1</v>
      </c>
      <c r="J394" s="219">
        <v>1</v>
      </c>
      <c r="K394" s="219">
        <v>1</v>
      </c>
      <c r="L394" s="219">
        <v>1</v>
      </c>
      <c r="M394" s="194">
        <v>1</v>
      </c>
      <c r="N394" s="219">
        <v>1</v>
      </c>
      <c r="O394" s="219" t="s">
        <v>52</v>
      </c>
    </row>
    <row r="395" spans="1:15" ht="16">
      <c r="A395" s="190">
        <v>1</v>
      </c>
      <c r="B395" s="190">
        <v>3</v>
      </c>
      <c r="C395" s="215" t="s">
        <v>51</v>
      </c>
      <c r="D395" s="218" t="s">
        <v>19</v>
      </c>
      <c r="E395" s="218" t="s">
        <v>12</v>
      </c>
      <c r="F395" s="218">
        <v>158</v>
      </c>
      <c r="G395" s="219">
        <v>3</v>
      </c>
      <c r="H395" s="219">
        <v>4</v>
      </c>
      <c r="I395" s="219">
        <v>2</v>
      </c>
      <c r="J395" s="219">
        <v>1</v>
      </c>
      <c r="K395" s="219">
        <v>2</v>
      </c>
      <c r="L395" s="219">
        <v>2</v>
      </c>
      <c r="M395" s="194">
        <v>1.75</v>
      </c>
      <c r="N395" s="219">
        <v>0</v>
      </c>
      <c r="O395" s="219" t="s">
        <v>54</v>
      </c>
    </row>
    <row r="396" spans="1:15" ht="16">
      <c r="A396" s="190">
        <v>1</v>
      </c>
      <c r="B396" s="190">
        <v>3</v>
      </c>
      <c r="C396" s="215" t="s">
        <v>51</v>
      </c>
      <c r="D396" s="218" t="s">
        <v>19</v>
      </c>
      <c r="E396" s="218" t="s">
        <v>12</v>
      </c>
      <c r="F396" s="218">
        <v>158</v>
      </c>
      <c r="G396" s="219">
        <v>2</v>
      </c>
      <c r="H396" s="219">
        <v>5</v>
      </c>
      <c r="I396" s="219">
        <v>1</v>
      </c>
      <c r="J396" s="219">
        <v>1</v>
      </c>
      <c r="K396" s="219">
        <v>1</v>
      </c>
      <c r="L396" s="219">
        <v>1</v>
      </c>
      <c r="M396" s="194">
        <v>1</v>
      </c>
      <c r="N396" s="219">
        <v>1</v>
      </c>
      <c r="O396" s="219" t="s">
        <v>52</v>
      </c>
    </row>
    <row r="397" spans="1:15" ht="16">
      <c r="A397" s="190">
        <v>1</v>
      </c>
      <c r="B397" s="190">
        <v>3</v>
      </c>
      <c r="C397" s="215" t="s">
        <v>51</v>
      </c>
      <c r="D397" s="218" t="s">
        <v>19</v>
      </c>
      <c r="E397" s="218" t="s">
        <v>12</v>
      </c>
      <c r="F397" s="218">
        <v>158</v>
      </c>
      <c r="G397" s="219">
        <v>1</v>
      </c>
      <c r="H397" s="219">
        <v>4</v>
      </c>
      <c r="I397" s="219">
        <v>1</v>
      </c>
      <c r="J397" s="219">
        <v>1</v>
      </c>
      <c r="K397" s="219">
        <v>1</v>
      </c>
      <c r="L397" s="219">
        <v>1</v>
      </c>
      <c r="M397" s="194">
        <v>1</v>
      </c>
      <c r="N397" s="219">
        <v>1</v>
      </c>
      <c r="O397" s="219" t="s">
        <v>54</v>
      </c>
    </row>
    <row r="398" spans="1:15" ht="16">
      <c r="A398" s="190">
        <v>1</v>
      </c>
      <c r="B398" s="190">
        <v>3</v>
      </c>
      <c r="C398" s="215" t="s">
        <v>51</v>
      </c>
      <c r="D398" s="218" t="s">
        <v>19</v>
      </c>
      <c r="E398" s="218" t="s">
        <v>12</v>
      </c>
      <c r="F398" s="218">
        <v>158</v>
      </c>
      <c r="G398" s="219">
        <v>3</v>
      </c>
      <c r="H398" s="219">
        <v>5</v>
      </c>
      <c r="I398" s="219">
        <v>1</v>
      </c>
      <c r="J398" s="219">
        <v>2</v>
      </c>
      <c r="K398" s="219">
        <v>1</v>
      </c>
      <c r="L398" s="219">
        <v>1</v>
      </c>
      <c r="M398" s="194">
        <v>1.25</v>
      </c>
      <c r="N398" s="219">
        <v>1</v>
      </c>
      <c r="O398" s="219" t="s">
        <v>52</v>
      </c>
    </row>
    <row r="399" spans="1:15" ht="17" thickBot="1">
      <c r="A399" s="190">
        <v>1</v>
      </c>
      <c r="B399" s="190">
        <v>3</v>
      </c>
      <c r="C399" s="220" t="s">
        <v>51</v>
      </c>
      <c r="D399" s="221" t="s">
        <v>19</v>
      </c>
      <c r="E399" s="221" t="s">
        <v>12</v>
      </c>
      <c r="F399" s="221">
        <v>158</v>
      </c>
      <c r="G399" s="222">
        <v>1</v>
      </c>
      <c r="H399" s="222">
        <v>2</v>
      </c>
      <c r="I399" s="222">
        <v>2</v>
      </c>
      <c r="J399" s="222">
        <v>2</v>
      </c>
      <c r="K399" s="222">
        <v>2</v>
      </c>
      <c r="L399" s="222">
        <v>2</v>
      </c>
      <c r="M399" s="194">
        <v>2</v>
      </c>
      <c r="N399" s="223">
        <v>0</v>
      </c>
      <c r="O399" s="222" t="s">
        <v>54</v>
      </c>
    </row>
    <row r="400" spans="1:15" ht="16">
      <c r="A400" s="190">
        <v>1</v>
      </c>
      <c r="B400" s="190">
        <v>3</v>
      </c>
      <c r="C400" s="227" t="s">
        <v>51</v>
      </c>
      <c r="D400" s="218" t="s">
        <v>19</v>
      </c>
      <c r="E400" s="218" t="s">
        <v>12</v>
      </c>
      <c r="F400" s="218">
        <v>158</v>
      </c>
      <c r="G400" s="219">
        <v>4</v>
      </c>
      <c r="H400" s="219">
        <v>5</v>
      </c>
      <c r="I400" s="219">
        <v>2</v>
      </c>
      <c r="J400" s="219">
        <v>2</v>
      </c>
      <c r="K400" s="219">
        <v>1</v>
      </c>
      <c r="L400" s="219">
        <v>1</v>
      </c>
      <c r="M400" s="194">
        <v>1.5</v>
      </c>
      <c r="N400" s="219">
        <v>0.5</v>
      </c>
      <c r="O400" s="219" t="s">
        <v>54</v>
      </c>
    </row>
    <row r="401" spans="1:15" ht="16">
      <c r="A401" s="190">
        <v>1</v>
      </c>
      <c r="B401" s="190">
        <v>3</v>
      </c>
      <c r="C401" s="215" t="s">
        <v>51</v>
      </c>
      <c r="D401" s="218" t="s">
        <v>19</v>
      </c>
      <c r="E401" s="218" t="s">
        <v>12</v>
      </c>
      <c r="F401" s="218">
        <v>158</v>
      </c>
      <c r="G401" s="219">
        <v>2</v>
      </c>
      <c r="H401" s="219">
        <v>3</v>
      </c>
      <c r="I401" s="219">
        <v>1</v>
      </c>
      <c r="J401" s="219">
        <v>1</v>
      </c>
      <c r="K401" s="219">
        <v>1</v>
      </c>
      <c r="L401" s="219">
        <v>1</v>
      </c>
      <c r="M401" s="194">
        <v>1</v>
      </c>
      <c r="N401" s="219">
        <v>1</v>
      </c>
      <c r="O401" s="219" t="s">
        <v>54</v>
      </c>
    </row>
    <row r="402" spans="1:15" ht="16">
      <c r="A402" s="190">
        <v>1</v>
      </c>
      <c r="B402" s="190">
        <v>3</v>
      </c>
      <c r="C402" s="215" t="s">
        <v>51</v>
      </c>
      <c r="D402" s="218" t="s">
        <v>4</v>
      </c>
      <c r="E402" s="218" t="s">
        <v>5</v>
      </c>
      <c r="F402" s="218">
        <v>173</v>
      </c>
      <c r="G402" s="219">
        <v>2</v>
      </c>
      <c r="H402" s="219">
        <v>4</v>
      </c>
      <c r="I402" s="219">
        <v>2</v>
      </c>
      <c r="J402" s="219">
        <v>2</v>
      </c>
      <c r="K402" s="219">
        <v>2</v>
      </c>
      <c r="L402" s="219">
        <v>2</v>
      </c>
      <c r="M402" s="194">
        <v>2</v>
      </c>
      <c r="N402" s="219">
        <v>0</v>
      </c>
      <c r="O402" s="219" t="s">
        <v>52</v>
      </c>
    </row>
    <row r="403" spans="1:15" ht="16">
      <c r="A403" s="190">
        <v>1</v>
      </c>
      <c r="B403" s="190">
        <v>3</v>
      </c>
      <c r="C403" s="215" t="s">
        <v>51</v>
      </c>
      <c r="D403" s="218" t="s">
        <v>4</v>
      </c>
      <c r="E403" s="218" t="s">
        <v>5</v>
      </c>
      <c r="F403" s="218">
        <v>173</v>
      </c>
      <c r="G403" s="219">
        <v>1</v>
      </c>
      <c r="H403" s="219">
        <v>3</v>
      </c>
      <c r="I403" s="219">
        <v>1</v>
      </c>
      <c r="J403" s="219">
        <v>1</v>
      </c>
      <c r="K403" s="219">
        <v>1</v>
      </c>
      <c r="L403" s="219">
        <v>1</v>
      </c>
      <c r="M403" s="194">
        <v>1</v>
      </c>
      <c r="N403" s="219">
        <v>1</v>
      </c>
      <c r="O403" s="219" t="s">
        <v>54</v>
      </c>
    </row>
    <row r="404" spans="1:15" ht="16">
      <c r="A404" s="190">
        <v>1</v>
      </c>
      <c r="B404" s="190">
        <v>3</v>
      </c>
      <c r="C404" s="215" t="s">
        <v>51</v>
      </c>
      <c r="D404" s="218" t="s">
        <v>4</v>
      </c>
      <c r="E404" s="218" t="s">
        <v>5</v>
      </c>
      <c r="F404" s="218">
        <v>173</v>
      </c>
      <c r="G404" s="219">
        <v>2</v>
      </c>
      <c r="H404" s="219">
        <v>5</v>
      </c>
      <c r="I404" s="219">
        <v>2</v>
      </c>
      <c r="J404" s="219">
        <v>2</v>
      </c>
      <c r="K404" s="219">
        <v>2</v>
      </c>
      <c r="L404" s="219">
        <v>2</v>
      </c>
      <c r="M404" s="194">
        <v>2</v>
      </c>
      <c r="N404" s="219">
        <v>0</v>
      </c>
      <c r="O404" s="219" t="s">
        <v>52</v>
      </c>
    </row>
    <row r="405" spans="1:15" ht="16">
      <c r="A405" s="190">
        <v>1</v>
      </c>
      <c r="B405" s="190">
        <v>3</v>
      </c>
      <c r="C405" s="215" t="s">
        <v>51</v>
      </c>
      <c r="D405" s="218" t="s">
        <v>4</v>
      </c>
      <c r="E405" s="218" t="s">
        <v>5</v>
      </c>
      <c r="F405" s="218">
        <v>173</v>
      </c>
      <c r="G405" s="219">
        <v>1</v>
      </c>
      <c r="H405" s="219">
        <v>4</v>
      </c>
      <c r="I405" s="219">
        <v>2</v>
      </c>
      <c r="J405" s="219">
        <v>2</v>
      </c>
      <c r="K405" s="219">
        <v>1</v>
      </c>
      <c r="L405" s="219">
        <v>2</v>
      </c>
      <c r="M405" s="194">
        <v>1.75</v>
      </c>
      <c r="N405" s="219">
        <v>0</v>
      </c>
      <c r="O405" s="219" t="s">
        <v>54</v>
      </c>
    </row>
    <row r="406" spans="1:15" ht="16">
      <c r="A406" s="190">
        <v>1</v>
      </c>
      <c r="B406" s="190">
        <v>3</v>
      </c>
      <c r="C406" s="215" t="s">
        <v>51</v>
      </c>
      <c r="D406" s="218" t="s">
        <v>4</v>
      </c>
      <c r="E406" s="218" t="s">
        <v>5</v>
      </c>
      <c r="F406" s="218">
        <v>173</v>
      </c>
      <c r="G406" s="219">
        <v>3</v>
      </c>
      <c r="H406" s="219">
        <v>5</v>
      </c>
      <c r="I406" s="219">
        <v>2</v>
      </c>
      <c r="J406" s="219">
        <v>2</v>
      </c>
      <c r="K406" s="219">
        <v>2</v>
      </c>
      <c r="L406" s="219">
        <v>2</v>
      </c>
      <c r="M406" s="194">
        <v>2</v>
      </c>
      <c r="N406" s="219">
        <v>0</v>
      </c>
      <c r="O406" s="219" t="s">
        <v>52</v>
      </c>
    </row>
    <row r="407" spans="1:15" ht="16">
      <c r="A407" s="190">
        <v>1</v>
      </c>
      <c r="B407" s="190">
        <v>3</v>
      </c>
      <c r="C407" s="215" t="s">
        <v>51</v>
      </c>
      <c r="D407" s="218" t="s">
        <v>4</v>
      </c>
      <c r="E407" s="218" t="s">
        <v>5</v>
      </c>
      <c r="F407" s="218">
        <v>173</v>
      </c>
      <c r="G407" s="219">
        <v>1</v>
      </c>
      <c r="H407" s="219">
        <v>2</v>
      </c>
      <c r="I407" s="219">
        <v>1</v>
      </c>
      <c r="J407" s="219">
        <v>2</v>
      </c>
      <c r="K407" s="219">
        <v>1</v>
      </c>
      <c r="L407" s="219">
        <v>1</v>
      </c>
      <c r="M407" s="194">
        <v>1.25</v>
      </c>
      <c r="N407" s="219">
        <v>1</v>
      </c>
      <c r="O407" s="219" t="s">
        <v>52</v>
      </c>
    </row>
    <row r="408" spans="1:15" ht="16">
      <c r="A408" s="190">
        <v>1</v>
      </c>
      <c r="B408" s="190">
        <v>3</v>
      </c>
      <c r="C408" s="215" t="s">
        <v>51</v>
      </c>
      <c r="D408" s="218" t="s">
        <v>4</v>
      </c>
      <c r="E408" s="218" t="s">
        <v>5</v>
      </c>
      <c r="F408" s="218">
        <v>173</v>
      </c>
      <c r="G408" s="219">
        <v>4</v>
      </c>
      <c r="H408" s="219">
        <v>5</v>
      </c>
      <c r="I408" s="219">
        <v>1</v>
      </c>
      <c r="J408" s="219">
        <v>1</v>
      </c>
      <c r="K408" s="219">
        <v>1</v>
      </c>
      <c r="L408" s="219">
        <v>1</v>
      </c>
      <c r="M408" s="194">
        <v>1</v>
      </c>
      <c r="N408" s="219">
        <v>1</v>
      </c>
      <c r="O408" s="219" t="s">
        <v>52</v>
      </c>
    </row>
    <row r="409" spans="1:15" ht="17" thickBot="1">
      <c r="A409" s="190">
        <v>1</v>
      </c>
      <c r="B409" s="190">
        <v>3</v>
      </c>
      <c r="C409" s="220" t="s">
        <v>51</v>
      </c>
      <c r="D409" s="221" t="s">
        <v>4</v>
      </c>
      <c r="E409" s="221" t="s">
        <v>5</v>
      </c>
      <c r="F409" s="221">
        <v>173</v>
      </c>
      <c r="G409" s="222">
        <v>2</v>
      </c>
      <c r="H409" s="222">
        <v>3</v>
      </c>
      <c r="I409" s="222">
        <v>1</v>
      </c>
      <c r="J409" s="222">
        <v>1</v>
      </c>
      <c r="K409" s="222">
        <v>2</v>
      </c>
      <c r="L409" s="222">
        <v>1</v>
      </c>
      <c r="M409" s="194">
        <v>1.25</v>
      </c>
      <c r="N409" s="223">
        <v>1</v>
      </c>
      <c r="O409" s="222" t="s">
        <v>54</v>
      </c>
    </row>
    <row r="410" spans="1:15" ht="16">
      <c r="A410" s="190">
        <v>1</v>
      </c>
      <c r="B410" s="190">
        <v>3</v>
      </c>
      <c r="C410" s="227" t="s">
        <v>51</v>
      </c>
      <c r="D410" s="218" t="s">
        <v>4</v>
      </c>
      <c r="E410" s="218" t="s">
        <v>5</v>
      </c>
      <c r="F410" s="218">
        <v>173</v>
      </c>
      <c r="G410" s="219">
        <v>1</v>
      </c>
      <c r="H410" s="219">
        <v>5</v>
      </c>
      <c r="I410" s="219">
        <v>2</v>
      </c>
      <c r="J410" s="219">
        <v>2</v>
      </c>
      <c r="K410" s="219">
        <v>2</v>
      </c>
      <c r="L410" s="219">
        <v>2</v>
      </c>
      <c r="M410" s="194">
        <v>2</v>
      </c>
      <c r="N410" s="219">
        <v>0</v>
      </c>
      <c r="O410" s="219" t="s">
        <v>54</v>
      </c>
    </row>
    <row r="411" spans="1:15" ht="16">
      <c r="A411" s="190">
        <v>1</v>
      </c>
      <c r="B411" s="190">
        <v>3</v>
      </c>
      <c r="C411" s="215" t="s">
        <v>51</v>
      </c>
      <c r="D411" s="218" t="s">
        <v>4</v>
      </c>
      <c r="E411" s="218" t="s">
        <v>5</v>
      </c>
      <c r="F411" s="218">
        <v>173</v>
      </c>
      <c r="G411" s="219">
        <v>3</v>
      </c>
      <c r="H411" s="219">
        <v>4</v>
      </c>
      <c r="I411" s="219">
        <v>2</v>
      </c>
      <c r="J411" s="219">
        <v>2</v>
      </c>
      <c r="K411" s="219">
        <v>2</v>
      </c>
      <c r="L411" s="219">
        <v>1</v>
      </c>
      <c r="M411" s="194">
        <v>1.75</v>
      </c>
      <c r="N411" s="219">
        <v>0</v>
      </c>
      <c r="O411" s="219" t="s">
        <v>52</v>
      </c>
    </row>
    <row r="412" spans="1:15" ht="16">
      <c r="A412" s="190">
        <v>1</v>
      </c>
      <c r="B412" s="190">
        <v>3</v>
      </c>
      <c r="C412" s="225" t="s">
        <v>55</v>
      </c>
      <c r="D412" s="218" t="s">
        <v>4</v>
      </c>
      <c r="E412" s="218" t="s">
        <v>12</v>
      </c>
      <c r="F412" s="218">
        <v>182</v>
      </c>
      <c r="G412" s="219">
        <v>1</v>
      </c>
      <c r="H412" s="219">
        <v>2</v>
      </c>
      <c r="I412" s="219">
        <v>2</v>
      </c>
      <c r="J412" s="219">
        <v>2</v>
      </c>
      <c r="K412" s="219">
        <v>2</v>
      </c>
      <c r="L412" s="219">
        <v>2</v>
      </c>
      <c r="M412" s="194">
        <v>2</v>
      </c>
      <c r="N412" s="219">
        <v>0</v>
      </c>
      <c r="O412" s="219" t="s">
        <v>52</v>
      </c>
    </row>
    <row r="413" spans="1:15" ht="16">
      <c r="A413" s="190">
        <v>1</v>
      </c>
      <c r="B413" s="190">
        <v>3</v>
      </c>
      <c r="C413" s="225" t="s">
        <v>55</v>
      </c>
      <c r="D413" s="218" t="s">
        <v>4</v>
      </c>
      <c r="E413" s="218" t="s">
        <v>12</v>
      </c>
      <c r="F413" s="218">
        <v>182</v>
      </c>
      <c r="G413" s="219">
        <v>4</v>
      </c>
      <c r="H413" s="219">
        <v>5</v>
      </c>
      <c r="I413" s="219">
        <v>1</v>
      </c>
      <c r="J413" s="219">
        <v>1</v>
      </c>
      <c r="K413" s="219">
        <v>1</v>
      </c>
      <c r="L413" s="219">
        <v>1</v>
      </c>
      <c r="M413" s="194">
        <v>1</v>
      </c>
      <c r="N413" s="219">
        <v>1</v>
      </c>
      <c r="O413" s="219" t="s">
        <v>52</v>
      </c>
    </row>
    <row r="414" spans="1:15" ht="16">
      <c r="A414" s="190">
        <v>1</v>
      </c>
      <c r="B414" s="190">
        <v>3</v>
      </c>
      <c r="C414" s="225" t="s">
        <v>55</v>
      </c>
      <c r="D414" s="218" t="s">
        <v>4</v>
      </c>
      <c r="E414" s="218" t="s">
        <v>12</v>
      </c>
      <c r="F414" s="218">
        <v>182</v>
      </c>
      <c r="G414" s="219">
        <v>2</v>
      </c>
      <c r="H414" s="219">
        <v>3</v>
      </c>
      <c r="I414" s="219">
        <v>1</v>
      </c>
      <c r="J414" s="219">
        <v>1</v>
      </c>
      <c r="K414" s="219">
        <v>1</v>
      </c>
      <c r="L414" s="219">
        <v>1</v>
      </c>
      <c r="M414" s="194">
        <v>1</v>
      </c>
      <c r="N414" s="219">
        <v>1</v>
      </c>
      <c r="O414" s="219" t="s">
        <v>54</v>
      </c>
    </row>
    <row r="415" spans="1:15" ht="17" thickBot="1">
      <c r="A415" s="190">
        <v>1</v>
      </c>
      <c r="B415" s="190">
        <v>3</v>
      </c>
      <c r="C415" s="226" t="s">
        <v>55</v>
      </c>
      <c r="D415" s="221" t="s">
        <v>4</v>
      </c>
      <c r="E415" s="221" t="s">
        <v>12</v>
      </c>
      <c r="F415" s="221">
        <v>182</v>
      </c>
      <c r="G415" s="222">
        <v>1</v>
      </c>
      <c r="H415" s="222">
        <v>5</v>
      </c>
      <c r="I415" s="222">
        <v>1</v>
      </c>
      <c r="J415" s="222">
        <v>1</v>
      </c>
      <c r="K415" s="222">
        <v>2</v>
      </c>
      <c r="L415" s="222">
        <v>1</v>
      </c>
      <c r="M415" s="194">
        <v>1.25</v>
      </c>
      <c r="N415" s="223">
        <v>1</v>
      </c>
      <c r="O415" s="222" t="s">
        <v>52</v>
      </c>
    </row>
    <row r="416" spans="1:15" ht="16">
      <c r="A416" s="190">
        <v>1</v>
      </c>
      <c r="B416" s="190">
        <v>3</v>
      </c>
      <c r="C416" s="225" t="s">
        <v>55</v>
      </c>
      <c r="D416" s="216" t="s">
        <v>4</v>
      </c>
      <c r="E416" s="216" t="s">
        <v>12</v>
      </c>
      <c r="F416" s="216">
        <v>182</v>
      </c>
      <c r="G416" s="217">
        <v>3</v>
      </c>
      <c r="H416" s="194">
        <v>4</v>
      </c>
      <c r="I416" s="228">
        <v>2</v>
      </c>
      <c r="J416" s="217">
        <v>2</v>
      </c>
      <c r="K416" s="217">
        <v>2</v>
      </c>
      <c r="L416" s="217">
        <v>2</v>
      </c>
      <c r="M416" s="194">
        <v>2</v>
      </c>
      <c r="N416" s="190">
        <v>0</v>
      </c>
      <c r="O416" s="195" t="s">
        <v>54</v>
      </c>
    </row>
    <row r="417" spans="1:15" ht="16">
      <c r="A417" s="190">
        <v>1</v>
      </c>
      <c r="B417" s="190">
        <v>3</v>
      </c>
      <c r="C417" s="225" t="s">
        <v>55</v>
      </c>
      <c r="D417" s="218" t="s">
        <v>4</v>
      </c>
      <c r="E417" s="218" t="s">
        <v>12</v>
      </c>
      <c r="F417" s="218">
        <v>182</v>
      </c>
      <c r="G417" s="219">
        <v>2</v>
      </c>
      <c r="H417" s="194">
        <v>5</v>
      </c>
      <c r="I417" s="229">
        <v>1</v>
      </c>
      <c r="J417" s="219">
        <v>1</v>
      </c>
      <c r="K417" s="219">
        <v>1</v>
      </c>
      <c r="L417" s="219">
        <v>1</v>
      </c>
      <c r="M417" s="194">
        <v>1</v>
      </c>
      <c r="N417" s="190">
        <v>1</v>
      </c>
      <c r="O417" s="195" t="s">
        <v>54</v>
      </c>
    </row>
    <row r="418" spans="1:15" ht="16">
      <c r="A418" s="190">
        <v>1</v>
      </c>
      <c r="B418" s="190">
        <v>3</v>
      </c>
      <c r="C418" s="225" t="s">
        <v>55</v>
      </c>
      <c r="D418" s="218" t="s">
        <v>4</v>
      </c>
      <c r="E418" s="218" t="s">
        <v>12</v>
      </c>
      <c r="F418" s="218">
        <v>182</v>
      </c>
      <c r="G418" s="219">
        <v>1</v>
      </c>
      <c r="H418" s="194">
        <v>4</v>
      </c>
      <c r="I418" s="229">
        <v>2</v>
      </c>
      <c r="J418" s="219">
        <v>2</v>
      </c>
      <c r="K418" s="219">
        <v>2</v>
      </c>
      <c r="L418" s="219">
        <v>2</v>
      </c>
      <c r="M418" s="194">
        <v>2</v>
      </c>
      <c r="N418" s="190">
        <v>0</v>
      </c>
      <c r="O418" s="195" t="s">
        <v>54</v>
      </c>
    </row>
    <row r="419" spans="1:15" ht="16">
      <c r="A419" s="190">
        <v>1</v>
      </c>
      <c r="B419" s="190">
        <v>3</v>
      </c>
      <c r="C419" s="225" t="s">
        <v>55</v>
      </c>
      <c r="D419" s="218" t="s">
        <v>4</v>
      </c>
      <c r="E419" s="218" t="s">
        <v>12</v>
      </c>
      <c r="F419" s="218">
        <v>182</v>
      </c>
      <c r="G419" s="219">
        <v>3</v>
      </c>
      <c r="H419" s="194">
        <v>5</v>
      </c>
      <c r="I419" s="229">
        <v>1</v>
      </c>
      <c r="J419" s="219">
        <v>2</v>
      </c>
      <c r="K419" s="219">
        <v>1</v>
      </c>
      <c r="L419" s="219">
        <v>1</v>
      </c>
      <c r="M419" s="194">
        <v>1.25</v>
      </c>
      <c r="N419" s="190">
        <v>1</v>
      </c>
      <c r="O419" s="195" t="s">
        <v>52</v>
      </c>
    </row>
    <row r="420" spans="1:15" ht="16">
      <c r="A420" s="190">
        <v>1</v>
      </c>
      <c r="B420" s="190">
        <v>3</v>
      </c>
      <c r="C420" s="225" t="s">
        <v>55</v>
      </c>
      <c r="D420" s="218" t="s">
        <v>4</v>
      </c>
      <c r="E420" s="218" t="s">
        <v>12</v>
      </c>
      <c r="F420" s="218">
        <v>182</v>
      </c>
      <c r="G420" s="219">
        <v>2</v>
      </c>
      <c r="H420" s="194">
        <v>4</v>
      </c>
      <c r="I420" s="229">
        <v>1</v>
      </c>
      <c r="J420" s="219">
        <v>1</v>
      </c>
      <c r="K420" s="219">
        <v>1</v>
      </c>
      <c r="L420" s="219">
        <v>1</v>
      </c>
      <c r="M420" s="194">
        <v>1</v>
      </c>
      <c r="N420" s="190">
        <v>1</v>
      </c>
      <c r="O420" s="195" t="s">
        <v>52</v>
      </c>
    </row>
    <row r="421" spans="1:15" ht="16">
      <c r="A421" s="190">
        <v>1</v>
      </c>
      <c r="B421" s="190">
        <v>3</v>
      </c>
      <c r="C421" s="225" t="s">
        <v>55</v>
      </c>
      <c r="D421" s="218" t="s">
        <v>4</v>
      </c>
      <c r="E421" s="218" t="s">
        <v>12</v>
      </c>
      <c r="F421" s="218">
        <v>182</v>
      </c>
      <c r="G421" s="219">
        <v>1</v>
      </c>
      <c r="H421" s="194">
        <v>3</v>
      </c>
      <c r="I421" s="229">
        <v>2</v>
      </c>
      <c r="J421" s="219">
        <v>2</v>
      </c>
      <c r="K421" s="219">
        <v>2</v>
      </c>
      <c r="L421" s="219">
        <v>2</v>
      </c>
      <c r="M421" s="194">
        <v>2</v>
      </c>
      <c r="N421" s="190">
        <v>0</v>
      </c>
      <c r="O421" s="195" t="s">
        <v>54</v>
      </c>
    </row>
    <row r="422" spans="1:15" ht="16">
      <c r="A422" s="190">
        <v>2</v>
      </c>
      <c r="B422" s="190">
        <v>3</v>
      </c>
      <c r="C422" s="225" t="s">
        <v>55</v>
      </c>
      <c r="D422" s="218" t="s">
        <v>19</v>
      </c>
      <c r="E422" s="218" t="s">
        <v>12</v>
      </c>
      <c r="F422" s="218">
        <v>86</v>
      </c>
      <c r="G422" s="219">
        <v>3</v>
      </c>
      <c r="H422" s="194">
        <v>4</v>
      </c>
      <c r="I422" s="229">
        <v>2</v>
      </c>
      <c r="J422" s="219">
        <v>2</v>
      </c>
      <c r="K422" s="219">
        <v>2</v>
      </c>
      <c r="L422" s="219">
        <v>1</v>
      </c>
      <c r="M422" s="194">
        <v>1.75</v>
      </c>
      <c r="N422" s="190">
        <v>0</v>
      </c>
      <c r="O422" s="195" t="s">
        <v>52</v>
      </c>
    </row>
    <row r="423" spans="1:15" ht="16">
      <c r="A423" s="190">
        <v>2</v>
      </c>
      <c r="B423" s="190">
        <v>3</v>
      </c>
      <c r="C423" s="225" t="s">
        <v>55</v>
      </c>
      <c r="D423" s="218" t="s">
        <v>19</v>
      </c>
      <c r="E423" s="218" t="s">
        <v>12</v>
      </c>
      <c r="F423" s="218">
        <v>86</v>
      </c>
      <c r="G423" s="219">
        <v>1</v>
      </c>
      <c r="H423" s="194">
        <v>5</v>
      </c>
      <c r="I423" s="229">
        <v>2</v>
      </c>
      <c r="J423" s="219">
        <v>2</v>
      </c>
      <c r="K423" s="219">
        <v>2</v>
      </c>
      <c r="L423" s="219">
        <v>2</v>
      </c>
      <c r="M423" s="194">
        <v>2</v>
      </c>
      <c r="N423" s="190">
        <v>0</v>
      </c>
      <c r="O423" s="195" t="s">
        <v>52</v>
      </c>
    </row>
    <row r="424" spans="1:15" ht="16">
      <c r="A424" s="190">
        <v>2</v>
      </c>
      <c r="B424" s="190">
        <v>3</v>
      </c>
      <c r="C424" s="225" t="s">
        <v>55</v>
      </c>
      <c r="D424" s="218" t="s">
        <v>19</v>
      </c>
      <c r="E424" s="218" t="s">
        <v>12</v>
      </c>
      <c r="F424" s="218">
        <v>86</v>
      </c>
      <c r="G424" s="219">
        <v>2</v>
      </c>
      <c r="H424" s="194">
        <v>4</v>
      </c>
      <c r="I424" s="229">
        <v>2</v>
      </c>
      <c r="J424" s="219">
        <v>2</v>
      </c>
      <c r="K424" s="219">
        <v>2</v>
      </c>
      <c r="L424" s="219">
        <v>2</v>
      </c>
      <c r="M424" s="194">
        <v>2</v>
      </c>
      <c r="N424" s="190">
        <v>0</v>
      </c>
      <c r="O424" s="195" t="s">
        <v>52</v>
      </c>
    </row>
    <row r="425" spans="1:15" ht="17" thickBot="1">
      <c r="A425" s="190">
        <v>2</v>
      </c>
      <c r="B425" s="190">
        <v>3</v>
      </c>
      <c r="C425" s="204" t="s">
        <v>55</v>
      </c>
      <c r="D425" s="212" t="s">
        <v>19</v>
      </c>
      <c r="E425" s="198" t="s">
        <v>12</v>
      </c>
      <c r="F425" s="199">
        <v>86</v>
      </c>
      <c r="G425" s="200">
        <v>1</v>
      </c>
      <c r="H425" s="200">
        <v>3</v>
      </c>
      <c r="I425" s="200">
        <v>2</v>
      </c>
      <c r="J425" s="200">
        <v>1</v>
      </c>
      <c r="K425" s="200">
        <v>2</v>
      </c>
      <c r="L425" s="200">
        <v>1</v>
      </c>
      <c r="M425" s="194">
        <v>1.5</v>
      </c>
      <c r="N425" s="190">
        <v>0.5</v>
      </c>
      <c r="O425" s="201" t="s">
        <v>52</v>
      </c>
    </row>
    <row r="426" spans="1:15" ht="16">
      <c r="A426" s="190">
        <v>2</v>
      </c>
      <c r="B426" s="190">
        <v>3</v>
      </c>
      <c r="C426" s="224" t="s">
        <v>55</v>
      </c>
      <c r="D426" s="218" t="s">
        <v>19</v>
      </c>
      <c r="E426" s="218" t="s">
        <v>12</v>
      </c>
      <c r="F426" s="218">
        <v>86</v>
      </c>
      <c r="G426" s="219">
        <v>2</v>
      </c>
      <c r="H426" s="194">
        <v>5</v>
      </c>
      <c r="I426" s="229">
        <v>2</v>
      </c>
      <c r="J426" s="219">
        <v>2</v>
      </c>
      <c r="K426" s="219">
        <v>2</v>
      </c>
      <c r="L426" s="219">
        <v>2</v>
      </c>
      <c r="M426" s="194">
        <v>2</v>
      </c>
      <c r="N426" s="223">
        <v>0</v>
      </c>
      <c r="O426" s="230" t="s">
        <v>52</v>
      </c>
    </row>
    <row r="427" spans="1:15" ht="16">
      <c r="A427" s="190">
        <v>2</v>
      </c>
      <c r="B427" s="190">
        <v>3</v>
      </c>
      <c r="C427" s="225" t="s">
        <v>55</v>
      </c>
      <c r="D427" s="218" t="s">
        <v>19</v>
      </c>
      <c r="E427" s="218" t="s">
        <v>12</v>
      </c>
      <c r="F427" s="218">
        <v>86</v>
      </c>
      <c r="G427" s="219">
        <v>1</v>
      </c>
      <c r="H427" s="194">
        <v>4</v>
      </c>
      <c r="I427" s="229">
        <v>1</v>
      </c>
      <c r="J427" s="219">
        <v>1</v>
      </c>
      <c r="K427" s="219">
        <v>1</v>
      </c>
      <c r="L427" s="219">
        <v>2</v>
      </c>
      <c r="M427" s="194">
        <v>1.25</v>
      </c>
      <c r="N427" s="223">
        <v>1</v>
      </c>
      <c r="O427" s="230" t="s">
        <v>52</v>
      </c>
    </row>
    <row r="428" spans="1:15" ht="16">
      <c r="A428" s="190">
        <v>2</v>
      </c>
      <c r="B428" s="190">
        <v>3</v>
      </c>
      <c r="C428" s="225" t="s">
        <v>55</v>
      </c>
      <c r="D428" s="218" t="s">
        <v>19</v>
      </c>
      <c r="E428" s="218" t="s">
        <v>12</v>
      </c>
      <c r="F428" s="218">
        <v>86</v>
      </c>
      <c r="G428" s="219">
        <v>3</v>
      </c>
      <c r="H428" s="194">
        <v>5</v>
      </c>
      <c r="I428" s="229">
        <v>2</v>
      </c>
      <c r="J428" s="219">
        <v>2</v>
      </c>
      <c r="K428" s="219">
        <v>2</v>
      </c>
      <c r="L428" s="219">
        <v>2</v>
      </c>
      <c r="M428" s="194">
        <v>2</v>
      </c>
      <c r="N428" s="223">
        <v>0</v>
      </c>
      <c r="O428" s="230" t="s">
        <v>54</v>
      </c>
    </row>
    <row r="429" spans="1:15" ht="16">
      <c r="A429" s="190">
        <v>2</v>
      </c>
      <c r="B429" s="190">
        <v>3</v>
      </c>
      <c r="C429" s="225" t="s">
        <v>55</v>
      </c>
      <c r="D429" s="218" t="s">
        <v>19</v>
      </c>
      <c r="E429" s="218" t="s">
        <v>12</v>
      </c>
      <c r="F429" s="218">
        <v>86</v>
      </c>
      <c r="G429" s="219">
        <v>1</v>
      </c>
      <c r="H429" s="194">
        <v>2</v>
      </c>
      <c r="I429" s="229">
        <v>1</v>
      </c>
      <c r="J429" s="219">
        <v>1</v>
      </c>
      <c r="K429" s="219">
        <v>1</v>
      </c>
      <c r="L429" s="219">
        <v>1</v>
      </c>
      <c r="M429" s="194">
        <v>1</v>
      </c>
      <c r="N429" s="223">
        <v>1</v>
      </c>
      <c r="O429" s="230" t="s">
        <v>52</v>
      </c>
    </row>
    <row r="430" spans="1:15" ht="16">
      <c r="A430" s="190">
        <v>2</v>
      </c>
      <c r="B430" s="190">
        <v>3</v>
      </c>
      <c r="C430" s="225" t="s">
        <v>55</v>
      </c>
      <c r="D430" s="218" t="s">
        <v>19</v>
      </c>
      <c r="E430" s="218" t="s">
        <v>12</v>
      </c>
      <c r="F430" s="218">
        <v>86</v>
      </c>
      <c r="G430" s="219">
        <v>4</v>
      </c>
      <c r="H430" s="194">
        <v>5</v>
      </c>
      <c r="I430" s="229">
        <v>2</v>
      </c>
      <c r="J430" s="219">
        <v>2</v>
      </c>
      <c r="K430" s="219">
        <v>2</v>
      </c>
      <c r="L430" s="219">
        <v>2</v>
      </c>
      <c r="M430" s="194">
        <v>2</v>
      </c>
      <c r="N430" s="223">
        <v>0</v>
      </c>
      <c r="O430" s="230" t="s">
        <v>54</v>
      </c>
    </row>
    <row r="431" spans="1:15" ht="16">
      <c r="A431" s="190">
        <v>2</v>
      </c>
      <c r="B431" s="190">
        <v>3</v>
      </c>
      <c r="C431" s="225" t="s">
        <v>55</v>
      </c>
      <c r="D431" s="218" t="s">
        <v>19</v>
      </c>
      <c r="E431" s="218" t="s">
        <v>12</v>
      </c>
      <c r="F431" s="218">
        <v>86</v>
      </c>
      <c r="G431" s="219">
        <v>2</v>
      </c>
      <c r="H431" s="194">
        <v>3</v>
      </c>
      <c r="I431" s="229">
        <v>2</v>
      </c>
      <c r="J431" s="219">
        <v>1</v>
      </c>
      <c r="K431" s="219">
        <v>1</v>
      </c>
      <c r="L431" s="219">
        <v>2</v>
      </c>
      <c r="M431" s="194">
        <v>1.5</v>
      </c>
      <c r="N431" s="223">
        <v>0.5</v>
      </c>
      <c r="O431" s="230" t="s">
        <v>54</v>
      </c>
    </row>
    <row r="432" spans="1:15" ht="16">
      <c r="A432" s="190">
        <v>2</v>
      </c>
      <c r="B432" s="190">
        <v>3</v>
      </c>
      <c r="C432" s="225" t="s">
        <v>55</v>
      </c>
      <c r="D432" s="218" t="s">
        <v>4</v>
      </c>
      <c r="E432" s="218" t="s">
        <v>5</v>
      </c>
      <c r="F432" s="218">
        <v>110</v>
      </c>
      <c r="G432" s="219">
        <v>1</v>
      </c>
      <c r="H432" s="194">
        <v>2</v>
      </c>
      <c r="I432" s="229">
        <v>1</v>
      </c>
      <c r="J432" s="219">
        <v>1</v>
      </c>
      <c r="K432" s="219">
        <v>1</v>
      </c>
      <c r="L432" s="219">
        <v>1</v>
      </c>
      <c r="M432" s="194">
        <v>1</v>
      </c>
      <c r="N432" s="223">
        <v>1</v>
      </c>
      <c r="O432" s="230" t="s">
        <v>54</v>
      </c>
    </row>
    <row r="433" spans="1:15" ht="16">
      <c r="A433" s="190">
        <v>2</v>
      </c>
      <c r="B433" s="190">
        <v>3</v>
      </c>
      <c r="C433" s="225" t="s">
        <v>55</v>
      </c>
      <c r="D433" s="218" t="s">
        <v>4</v>
      </c>
      <c r="E433" s="218" t="s">
        <v>5</v>
      </c>
      <c r="F433" s="218">
        <v>110</v>
      </c>
      <c r="G433" s="219">
        <v>4</v>
      </c>
      <c r="H433" s="194">
        <v>5</v>
      </c>
      <c r="I433" s="287">
        <v>1</v>
      </c>
      <c r="J433" s="263">
        <v>1</v>
      </c>
      <c r="K433" s="263">
        <v>1</v>
      </c>
      <c r="L433" s="263">
        <v>1</v>
      </c>
      <c r="M433" s="194">
        <v>1</v>
      </c>
      <c r="N433" s="223">
        <v>1</v>
      </c>
      <c r="O433" s="230" t="s">
        <v>54</v>
      </c>
    </row>
    <row r="434" spans="1:15" ht="16">
      <c r="A434" s="190">
        <v>2</v>
      </c>
      <c r="B434" s="190">
        <v>3</v>
      </c>
      <c r="C434" s="225" t="s">
        <v>55</v>
      </c>
      <c r="D434" s="218" t="s">
        <v>4</v>
      </c>
      <c r="E434" s="218" t="s">
        <v>5</v>
      </c>
      <c r="F434" s="218">
        <v>110</v>
      </c>
      <c r="G434" s="219">
        <v>2</v>
      </c>
      <c r="H434" s="194">
        <v>3</v>
      </c>
      <c r="I434" s="229">
        <v>2</v>
      </c>
      <c r="J434" s="219">
        <v>2</v>
      </c>
      <c r="K434" s="219">
        <v>2</v>
      </c>
      <c r="L434" s="219">
        <v>2</v>
      </c>
      <c r="M434" s="194">
        <v>2</v>
      </c>
      <c r="N434" s="223">
        <v>0</v>
      </c>
      <c r="O434" s="230" t="s">
        <v>52</v>
      </c>
    </row>
    <row r="435" spans="1:15" ht="17" thickBot="1">
      <c r="A435" s="190">
        <v>2</v>
      </c>
      <c r="B435" s="190">
        <v>3</v>
      </c>
      <c r="C435" s="226" t="s">
        <v>55</v>
      </c>
      <c r="D435" s="221" t="s">
        <v>4</v>
      </c>
      <c r="E435" s="221" t="s">
        <v>5</v>
      </c>
      <c r="F435" s="221">
        <v>110</v>
      </c>
      <c r="G435" s="222">
        <v>1</v>
      </c>
      <c r="H435" s="200">
        <v>5</v>
      </c>
      <c r="I435" s="231">
        <v>1</v>
      </c>
      <c r="J435" s="222">
        <v>1</v>
      </c>
      <c r="K435" s="222">
        <v>1</v>
      </c>
      <c r="L435" s="222">
        <v>1</v>
      </c>
      <c r="M435" s="194">
        <v>1</v>
      </c>
      <c r="N435" s="223">
        <v>1</v>
      </c>
      <c r="O435" s="232" t="s">
        <v>54</v>
      </c>
    </row>
    <row r="436" spans="1:15" ht="16">
      <c r="A436" s="190">
        <v>2</v>
      </c>
      <c r="B436" s="190">
        <v>3</v>
      </c>
      <c r="C436" s="224" t="s">
        <v>55</v>
      </c>
      <c r="D436" s="218" t="s">
        <v>4</v>
      </c>
      <c r="E436" s="218" t="s">
        <v>5</v>
      </c>
      <c r="F436" s="218">
        <v>110</v>
      </c>
      <c r="G436" s="219">
        <v>3</v>
      </c>
      <c r="H436" s="194">
        <v>4</v>
      </c>
      <c r="I436" s="287">
        <v>1</v>
      </c>
      <c r="J436" s="263">
        <v>1</v>
      </c>
      <c r="K436" s="263">
        <v>1</v>
      </c>
      <c r="L436" s="263">
        <v>1</v>
      </c>
      <c r="M436" s="194">
        <v>1</v>
      </c>
      <c r="N436" s="223">
        <v>1</v>
      </c>
      <c r="O436" s="230" t="s">
        <v>54</v>
      </c>
    </row>
    <row r="437" spans="1:15" ht="16">
      <c r="A437" s="190">
        <v>2</v>
      </c>
      <c r="B437" s="190">
        <v>3</v>
      </c>
      <c r="C437" s="225" t="s">
        <v>55</v>
      </c>
      <c r="D437" s="218" t="s">
        <v>4</v>
      </c>
      <c r="E437" s="218" t="s">
        <v>5</v>
      </c>
      <c r="F437" s="218">
        <v>110</v>
      </c>
      <c r="G437" s="219">
        <v>2</v>
      </c>
      <c r="H437" s="194">
        <v>5</v>
      </c>
      <c r="I437" s="229">
        <v>2</v>
      </c>
      <c r="J437" s="219">
        <v>2</v>
      </c>
      <c r="K437" s="219">
        <v>1</v>
      </c>
      <c r="L437" s="219">
        <v>1</v>
      </c>
      <c r="M437" s="194">
        <v>1.5</v>
      </c>
      <c r="N437" s="223">
        <v>0.5</v>
      </c>
      <c r="O437" s="230" t="s">
        <v>54</v>
      </c>
    </row>
    <row r="438" spans="1:15" ht="16">
      <c r="A438" s="190">
        <v>2</v>
      </c>
      <c r="B438" s="190">
        <v>3</v>
      </c>
      <c r="C438" s="225" t="s">
        <v>55</v>
      </c>
      <c r="D438" s="218" t="s">
        <v>4</v>
      </c>
      <c r="E438" s="218" t="s">
        <v>5</v>
      </c>
      <c r="F438" s="218">
        <v>110</v>
      </c>
      <c r="G438" s="219">
        <v>1</v>
      </c>
      <c r="H438" s="194">
        <v>3</v>
      </c>
      <c r="I438" s="229">
        <v>1</v>
      </c>
      <c r="J438" s="219">
        <v>1</v>
      </c>
      <c r="K438" s="219">
        <v>1</v>
      </c>
      <c r="L438" s="219">
        <v>1</v>
      </c>
      <c r="M438" s="194">
        <v>1</v>
      </c>
      <c r="N438" s="223">
        <v>1</v>
      </c>
      <c r="O438" s="230" t="s">
        <v>54</v>
      </c>
    </row>
    <row r="439" spans="1:15" ht="16">
      <c r="A439" s="190">
        <v>2</v>
      </c>
      <c r="B439" s="190">
        <v>3</v>
      </c>
      <c r="C439" s="225" t="s">
        <v>55</v>
      </c>
      <c r="D439" s="218" t="s">
        <v>4</v>
      </c>
      <c r="E439" s="218" t="s">
        <v>5</v>
      </c>
      <c r="F439" s="218">
        <v>110</v>
      </c>
      <c r="G439" s="219">
        <v>2</v>
      </c>
      <c r="H439" s="194">
        <v>4</v>
      </c>
      <c r="I439" s="287">
        <v>1</v>
      </c>
      <c r="J439" s="263">
        <v>1</v>
      </c>
      <c r="K439" s="263">
        <v>0</v>
      </c>
      <c r="L439" s="263">
        <v>0</v>
      </c>
      <c r="M439" s="194">
        <v>0.5</v>
      </c>
      <c r="N439" s="223">
        <v>1</v>
      </c>
      <c r="O439" s="230" t="s">
        <v>52</v>
      </c>
    </row>
    <row r="440" spans="1:15" ht="16">
      <c r="A440" s="190">
        <v>2</v>
      </c>
      <c r="B440" s="190">
        <v>3</v>
      </c>
      <c r="C440" s="225" t="s">
        <v>55</v>
      </c>
      <c r="D440" s="218" t="s">
        <v>4</v>
      </c>
      <c r="E440" s="218" t="s">
        <v>5</v>
      </c>
      <c r="F440" s="218">
        <v>110</v>
      </c>
      <c r="G440" s="219">
        <v>3</v>
      </c>
      <c r="H440" s="194">
        <v>5</v>
      </c>
      <c r="I440" s="229">
        <v>1</v>
      </c>
      <c r="J440" s="219">
        <v>1</v>
      </c>
      <c r="K440" s="219">
        <v>1</v>
      </c>
      <c r="L440" s="219">
        <v>1</v>
      </c>
      <c r="M440" s="194">
        <v>1</v>
      </c>
      <c r="N440" s="223">
        <v>1</v>
      </c>
      <c r="O440" s="230" t="s">
        <v>52</v>
      </c>
    </row>
    <row r="441" spans="1:15" ht="16">
      <c r="A441" s="190">
        <v>2</v>
      </c>
      <c r="B441" s="190">
        <v>3</v>
      </c>
      <c r="C441" s="225" t="s">
        <v>55</v>
      </c>
      <c r="D441" s="218" t="s">
        <v>4</v>
      </c>
      <c r="E441" s="218" t="s">
        <v>5</v>
      </c>
      <c r="F441" s="218">
        <v>110</v>
      </c>
      <c r="G441" s="219">
        <v>1</v>
      </c>
      <c r="H441" s="194">
        <v>4</v>
      </c>
      <c r="I441" s="287">
        <v>1</v>
      </c>
      <c r="J441" s="263">
        <v>1</v>
      </c>
      <c r="K441" s="263">
        <v>0</v>
      </c>
      <c r="L441" s="263">
        <v>0</v>
      </c>
      <c r="M441" s="194">
        <v>0.5</v>
      </c>
      <c r="N441" s="223">
        <v>1</v>
      </c>
      <c r="O441" s="230" t="s">
        <v>54</v>
      </c>
    </row>
    <row r="442" spans="1:15" ht="16">
      <c r="A442" s="190">
        <v>2</v>
      </c>
      <c r="B442" s="190">
        <v>3</v>
      </c>
      <c r="C442" s="215" t="s">
        <v>51</v>
      </c>
      <c r="D442" s="218" t="s">
        <v>4</v>
      </c>
      <c r="E442" s="218" t="s">
        <v>12</v>
      </c>
      <c r="F442" s="218">
        <v>119</v>
      </c>
      <c r="G442" s="219">
        <v>1</v>
      </c>
      <c r="H442" s="194">
        <v>5</v>
      </c>
      <c r="I442" s="229">
        <v>2</v>
      </c>
      <c r="J442" s="219">
        <v>2</v>
      </c>
      <c r="K442" s="219">
        <v>2</v>
      </c>
      <c r="L442" s="219">
        <v>2</v>
      </c>
      <c r="M442" s="194">
        <v>2</v>
      </c>
      <c r="N442" s="223">
        <v>0</v>
      </c>
      <c r="O442" s="230" t="s">
        <v>52</v>
      </c>
    </row>
    <row r="443" spans="1:15" ht="16">
      <c r="A443" s="190">
        <v>2</v>
      </c>
      <c r="B443" s="190">
        <v>3</v>
      </c>
      <c r="C443" s="215" t="s">
        <v>51</v>
      </c>
      <c r="D443" s="218" t="s">
        <v>4</v>
      </c>
      <c r="E443" s="218" t="s">
        <v>12</v>
      </c>
      <c r="F443" s="218">
        <v>119</v>
      </c>
      <c r="G443" s="219">
        <v>3</v>
      </c>
      <c r="H443" s="194">
        <v>4</v>
      </c>
      <c r="I443" s="229">
        <v>1</v>
      </c>
      <c r="J443" s="219">
        <v>1</v>
      </c>
      <c r="K443" s="219">
        <v>1</v>
      </c>
      <c r="L443" s="219">
        <v>1</v>
      </c>
      <c r="M443" s="194">
        <v>1</v>
      </c>
      <c r="N443" s="223">
        <v>1</v>
      </c>
      <c r="O443" s="230" t="s">
        <v>54</v>
      </c>
    </row>
    <row r="444" spans="1:15" ht="16">
      <c r="A444" s="190">
        <v>2</v>
      </c>
      <c r="B444" s="190">
        <v>3</v>
      </c>
      <c r="C444" s="215" t="s">
        <v>51</v>
      </c>
      <c r="D444" s="218" t="s">
        <v>4</v>
      </c>
      <c r="E444" s="218" t="s">
        <v>12</v>
      </c>
      <c r="F444" s="218">
        <v>119</v>
      </c>
      <c r="G444" s="219">
        <v>1</v>
      </c>
      <c r="H444" s="194">
        <v>2</v>
      </c>
      <c r="I444" s="229">
        <v>2</v>
      </c>
      <c r="J444" s="219">
        <v>1</v>
      </c>
      <c r="K444" s="219">
        <v>1</v>
      </c>
      <c r="L444" s="219">
        <v>1</v>
      </c>
      <c r="M444" s="194">
        <v>1.25</v>
      </c>
      <c r="N444" s="223">
        <v>1</v>
      </c>
      <c r="O444" s="230" t="s">
        <v>52</v>
      </c>
    </row>
    <row r="445" spans="1:15" ht="17" thickBot="1">
      <c r="A445" s="190">
        <v>2</v>
      </c>
      <c r="B445" s="190">
        <v>3</v>
      </c>
      <c r="C445" s="220" t="s">
        <v>51</v>
      </c>
      <c r="D445" s="221" t="s">
        <v>4</v>
      </c>
      <c r="E445" s="221" t="s">
        <v>12</v>
      </c>
      <c r="F445" s="221">
        <v>119</v>
      </c>
      <c r="G445" s="222">
        <v>4</v>
      </c>
      <c r="H445" s="200">
        <v>5</v>
      </c>
      <c r="I445" s="231">
        <v>1</v>
      </c>
      <c r="J445" s="222">
        <v>1</v>
      </c>
      <c r="K445" s="222">
        <v>1</v>
      </c>
      <c r="L445" s="222">
        <v>1</v>
      </c>
      <c r="M445" s="194">
        <v>1</v>
      </c>
      <c r="N445" s="223">
        <v>1</v>
      </c>
      <c r="O445" s="232" t="s">
        <v>54</v>
      </c>
    </row>
    <row r="446" spans="1:15" ht="16">
      <c r="A446" s="190">
        <v>2</v>
      </c>
      <c r="B446" s="190">
        <v>3</v>
      </c>
      <c r="C446" s="227" t="s">
        <v>51</v>
      </c>
      <c r="D446" s="218" t="s">
        <v>4</v>
      </c>
      <c r="E446" s="218" t="s">
        <v>12</v>
      </c>
      <c r="F446" s="218">
        <v>119</v>
      </c>
      <c r="G446" s="219">
        <v>2</v>
      </c>
      <c r="H446" s="194">
        <v>3</v>
      </c>
      <c r="I446" s="229">
        <v>2</v>
      </c>
      <c r="J446" s="219">
        <v>2</v>
      </c>
      <c r="K446" s="219">
        <v>2</v>
      </c>
      <c r="L446" s="219">
        <v>2</v>
      </c>
      <c r="M446" s="194">
        <v>2</v>
      </c>
      <c r="N446" s="223">
        <v>0</v>
      </c>
      <c r="O446" s="230" t="s">
        <v>54</v>
      </c>
    </row>
    <row r="447" spans="1:15" ht="16">
      <c r="A447" s="190">
        <v>2</v>
      </c>
      <c r="B447" s="190">
        <v>3</v>
      </c>
      <c r="C447" s="215" t="s">
        <v>51</v>
      </c>
      <c r="D447" s="218" t="s">
        <v>4</v>
      </c>
      <c r="E447" s="218" t="s">
        <v>12</v>
      </c>
      <c r="F447" s="218">
        <v>119</v>
      </c>
      <c r="G447" s="219">
        <v>1</v>
      </c>
      <c r="H447" s="194">
        <v>4</v>
      </c>
      <c r="I447" s="229">
        <v>2</v>
      </c>
      <c r="J447" s="219">
        <v>2</v>
      </c>
      <c r="K447" s="219">
        <v>2</v>
      </c>
      <c r="L447" s="219">
        <v>2</v>
      </c>
      <c r="M447" s="194">
        <v>2</v>
      </c>
      <c r="N447" s="223">
        <v>0</v>
      </c>
      <c r="O447" s="230" t="s">
        <v>52</v>
      </c>
    </row>
    <row r="448" spans="1:15" ht="16">
      <c r="A448" s="190">
        <v>2</v>
      </c>
      <c r="B448" s="190">
        <v>3</v>
      </c>
      <c r="C448" s="215" t="s">
        <v>51</v>
      </c>
      <c r="D448" s="218" t="s">
        <v>4</v>
      </c>
      <c r="E448" s="218" t="s">
        <v>12</v>
      </c>
      <c r="F448" s="218">
        <v>119</v>
      </c>
      <c r="G448" s="219">
        <v>3</v>
      </c>
      <c r="H448" s="194">
        <v>5</v>
      </c>
      <c r="I448" s="229">
        <v>1</v>
      </c>
      <c r="J448" s="219">
        <v>1</v>
      </c>
      <c r="K448" s="219">
        <v>1</v>
      </c>
      <c r="L448" s="219">
        <v>1</v>
      </c>
      <c r="M448" s="194">
        <v>1</v>
      </c>
      <c r="N448" s="223">
        <v>1</v>
      </c>
      <c r="O448" s="230" t="s">
        <v>52</v>
      </c>
    </row>
    <row r="449" spans="1:15" ht="16">
      <c r="A449" s="190">
        <v>2</v>
      </c>
      <c r="B449" s="190">
        <v>3</v>
      </c>
      <c r="C449" s="215" t="s">
        <v>51</v>
      </c>
      <c r="D449" s="218" t="s">
        <v>4</v>
      </c>
      <c r="E449" s="218" t="s">
        <v>12</v>
      </c>
      <c r="F449" s="218">
        <v>119</v>
      </c>
      <c r="G449" s="219">
        <v>2</v>
      </c>
      <c r="H449" s="194">
        <v>4</v>
      </c>
      <c r="I449" s="229">
        <v>2</v>
      </c>
      <c r="J449" s="219">
        <v>2</v>
      </c>
      <c r="K449" s="219">
        <v>2</v>
      </c>
      <c r="L449" s="219">
        <v>2</v>
      </c>
      <c r="M449" s="194">
        <v>2</v>
      </c>
      <c r="N449" s="223">
        <v>0</v>
      </c>
      <c r="O449" s="230" t="s">
        <v>52</v>
      </c>
    </row>
    <row r="450" spans="1:15" ht="16">
      <c r="A450" s="190">
        <v>2</v>
      </c>
      <c r="B450" s="190">
        <v>3</v>
      </c>
      <c r="C450" s="215" t="s">
        <v>51</v>
      </c>
      <c r="D450" s="218" t="s">
        <v>4</v>
      </c>
      <c r="E450" s="218" t="s">
        <v>12</v>
      </c>
      <c r="F450" s="218">
        <v>119</v>
      </c>
      <c r="G450" s="219">
        <v>1</v>
      </c>
      <c r="H450" s="194">
        <v>3</v>
      </c>
      <c r="I450" s="229">
        <v>2</v>
      </c>
      <c r="J450" s="219">
        <v>2</v>
      </c>
      <c r="K450" s="219">
        <v>2</v>
      </c>
      <c r="L450" s="219">
        <v>2</v>
      </c>
      <c r="M450" s="194">
        <v>2</v>
      </c>
      <c r="N450" s="223">
        <v>0</v>
      </c>
      <c r="O450" s="230" t="s">
        <v>52</v>
      </c>
    </row>
    <row r="451" spans="1:15" ht="16">
      <c r="A451" s="190">
        <v>2</v>
      </c>
      <c r="B451" s="190">
        <v>3</v>
      </c>
      <c r="C451" s="215" t="s">
        <v>51</v>
      </c>
      <c r="D451" s="218" t="s">
        <v>4</v>
      </c>
      <c r="E451" s="218" t="s">
        <v>12</v>
      </c>
      <c r="F451" s="218">
        <v>119</v>
      </c>
      <c r="G451" s="219">
        <v>2</v>
      </c>
      <c r="H451" s="194">
        <v>5</v>
      </c>
      <c r="I451" s="229">
        <v>1</v>
      </c>
      <c r="J451" s="219">
        <v>2</v>
      </c>
      <c r="K451" s="219">
        <v>2</v>
      </c>
      <c r="L451" s="219">
        <v>2</v>
      </c>
      <c r="M451" s="194">
        <v>1.75</v>
      </c>
      <c r="N451" s="223">
        <v>0</v>
      </c>
      <c r="O451" s="230" t="s">
        <v>52</v>
      </c>
    </row>
    <row r="452" spans="1:15" ht="16">
      <c r="A452" s="190">
        <v>2</v>
      </c>
      <c r="B452" s="190">
        <v>3</v>
      </c>
      <c r="C452" s="225" t="s">
        <v>55</v>
      </c>
      <c r="D452" s="218" t="s">
        <v>4</v>
      </c>
      <c r="E452" s="218" t="s">
        <v>5</v>
      </c>
      <c r="F452" s="218">
        <v>146</v>
      </c>
      <c r="G452" s="219">
        <v>1</v>
      </c>
      <c r="H452" s="194">
        <v>5</v>
      </c>
      <c r="I452" s="229">
        <v>1</v>
      </c>
      <c r="J452" s="219">
        <v>1</v>
      </c>
      <c r="K452" s="219">
        <v>1</v>
      </c>
      <c r="L452" s="219">
        <v>1</v>
      </c>
      <c r="M452" s="194">
        <v>1</v>
      </c>
      <c r="N452" s="223">
        <v>1</v>
      </c>
      <c r="O452" s="230" t="s">
        <v>54</v>
      </c>
    </row>
    <row r="453" spans="1:15" ht="16">
      <c r="A453" s="190">
        <v>2</v>
      </c>
      <c r="B453" s="190">
        <v>3</v>
      </c>
      <c r="C453" s="225" t="s">
        <v>55</v>
      </c>
      <c r="D453" s="218" t="s">
        <v>4</v>
      </c>
      <c r="E453" s="218" t="s">
        <v>5</v>
      </c>
      <c r="F453" s="218">
        <v>146</v>
      </c>
      <c r="G453" s="219">
        <v>2</v>
      </c>
      <c r="H453" s="194">
        <v>3</v>
      </c>
      <c r="I453" s="229">
        <v>2</v>
      </c>
      <c r="J453" s="219">
        <v>2</v>
      </c>
      <c r="K453" s="219">
        <v>2</v>
      </c>
      <c r="L453" s="219">
        <v>2</v>
      </c>
      <c r="M453" s="194">
        <v>2</v>
      </c>
      <c r="N453" s="223">
        <v>0</v>
      </c>
      <c r="O453" s="230" t="s">
        <v>54</v>
      </c>
    </row>
    <row r="454" spans="1:15" ht="16">
      <c r="A454" s="190">
        <v>2</v>
      </c>
      <c r="B454" s="190">
        <v>3</v>
      </c>
      <c r="C454" s="225" t="s">
        <v>55</v>
      </c>
      <c r="D454" s="218" t="s">
        <v>4</v>
      </c>
      <c r="E454" s="218" t="s">
        <v>5</v>
      </c>
      <c r="F454" s="218">
        <v>146</v>
      </c>
      <c r="G454" s="219">
        <v>4</v>
      </c>
      <c r="H454" s="194">
        <v>5</v>
      </c>
      <c r="I454" s="229">
        <v>1</v>
      </c>
      <c r="J454" s="219">
        <v>1</v>
      </c>
      <c r="K454" s="219">
        <v>1</v>
      </c>
      <c r="L454" s="219">
        <v>1</v>
      </c>
      <c r="M454" s="194">
        <v>1</v>
      </c>
      <c r="N454" s="223">
        <v>1</v>
      </c>
      <c r="O454" s="230" t="s">
        <v>52</v>
      </c>
    </row>
    <row r="455" spans="1:15" ht="17" thickBot="1">
      <c r="A455" s="190">
        <v>2</v>
      </c>
      <c r="B455" s="190">
        <v>3</v>
      </c>
      <c r="C455" s="226" t="s">
        <v>55</v>
      </c>
      <c r="D455" s="221" t="s">
        <v>4</v>
      </c>
      <c r="E455" s="221" t="s">
        <v>5</v>
      </c>
      <c r="F455" s="221">
        <v>146</v>
      </c>
      <c r="G455" s="222">
        <v>1</v>
      </c>
      <c r="H455" s="200">
        <v>2</v>
      </c>
      <c r="I455" s="231">
        <v>1</v>
      </c>
      <c r="J455" s="222">
        <v>1</v>
      </c>
      <c r="K455" s="222">
        <v>1</v>
      </c>
      <c r="L455" s="222">
        <v>1</v>
      </c>
      <c r="M455" s="194">
        <v>1</v>
      </c>
      <c r="N455" s="223">
        <v>1</v>
      </c>
      <c r="O455" s="232" t="s">
        <v>52</v>
      </c>
    </row>
    <row r="456" spans="1:15" ht="16">
      <c r="A456" s="190">
        <v>2</v>
      </c>
      <c r="B456" s="190">
        <v>3</v>
      </c>
      <c r="C456" s="224" t="s">
        <v>55</v>
      </c>
      <c r="D456" s="218" t="s">
        <v>4</v>
      </c>
      <c r="E456" s="218" t="s">
        <v>5</v>
      </c>
      <c r="F456" s="218">
        <v>146</v>
      </c>
      <c r="G456" s="219">
        <v>3</v>
      </c>
      <c r="H456" s="194">
        <v>4</v>
      </c>
      <c r="I456" s="229">
        <v>1</v>
      </c>
      <c r="J456" s="219">
        <v>1</v>
      </c>
      <c r="K456" s="219">
        <v>1</v>
      </c>
      <c r="L456" s="219">
        <v>1</v>
      </c>
      <c r="M456" s="194">
        <v>1</v>
      </c>
      <c r="N456" s="223">
        <v>1</v>
      </c>
      <c r="O456" s="230" t="s">
        <v>52</v>
      </c>
    </row>
    <row r="457" spans="1:15" ht="16">
      <c r="A457" s="190">
        <v>2</v>
      </c>
      <c r="B457" s="190">
        <v>3</v>
      </c>
      <c r="C457" s="225" t="s">
        <v>55</v>
      </c>
      <c r="D457" s="218" t="s">
        <v>4</v>
      </c>
      <c r="E457" s="218" t="s">
        <v>5</v>
      </c>
      <c r="F457" s="218">
        <v>146</v>
      </c>
      <c r="G457" s="219">
        <v>2</v>
      </c>
      <c r="H457" s="194">
        <v>5</v>
      </c>
      <c r="I457" s="229">
        <v>1</v>
      </c>
      <c r="J457" s="219">
        <v>1</v>
      </c>
      <c r="K457" s="219">
        <v>1</v>
      </c>
      <c r="L457" s="219">
        <v>1</v>
      </c>
      <c r="M457" s="194">
        <v>1</v>
      </c>
      <c r="N457" s="223">
        <v>1</v>
      </c>
      <c r="O457" s="230" t="s">
        <v>54</v>
      </c>
    </row>
    <row r="458" spans="1:15" ht="16">
      <c r="A458" s="190">
        <v>2</v>
      </c>
      <c r="B458" s="190">
        <v>3</v>
      </c>
      <c r="C458" s="225" t="s">
        <v>55</v>
      </c>
      <c r="D458" s="218" t="s">
        <v>4</v>
      </c>
      <c r="E458" s="218" t="s">
        <v>5</v>
      </c>
      <c r="F458" s="218">
        <v>146</v>
      </c>
      <c r="G458" s="219">
        <v>1</v>
      </c>
      <c r="H458" s="194">
        <v>4</v>
      </c>
      <c r="I458" s="229">
        <v>2</v>
      </c>
      <c r="J458" s="219">
        <v>2</v>
      </c>
      <c r="K458" s="219">
        <v>2</v>
      </c>
      <c r="L458" s="219">
        <v>1</v>
      </c>
      <c r="M458" s="194">
        <v>1.75</v>
      </c>
      <c r="N458" s="223">
        <v>0</v>
      </c>
      <c r="O458" s="230" t="s">
        <v>54</v>
      </c>
    </row>
    <row r="459" spans="1:15" ht="16">
      <c r="A459" s="190">
        <v>2</v>
      </c>
      <c r="B459" s="190">
        <v>3</v>
      </c>
      <c r="C459" s="225" t="s">
        <v>55</v>
      </c>
      <c r="D459" s="218" t="s">
        <v>4</v>
      </c>
      <c r="E459" s="218" t="s">
        <v>5</v>
      </c>
      <c r="F459" s="218">
        <v>146</v>
      </c>
      <c r="G459" s="219">
        <v>3</v>
      </c>
      <c r="H459" s="194">
        <v>5</v>
      </c>
      <c r="I459" s="229">
        <v>1</v>
      </c>
      <c r="J459" s="219">
        <v>1</v>
      </c>
      <c r="K459" s="219">
        <v>1</v>
      </c>
      <c r="L459" s="219">
        <v>1</v>
      </c>
      <c r="M459" s="194">
        <v>1</v>
      </c>
      <c r="N459" s="223">
        <v>1</v>
      </c>
      <c r="O459" s="230" t="s">
        <v>52</v>
      </c>
    </row>
    <row r="460" spans="1:15" ht="16">
      <c r="A460" s="190">
        <v>2</v>
      </c>
      <c r="B460" s="190">
        <v>3</v>
      </c>
      <c r="C460" s="225" t="s">
        <v>55</v>
      </c>
      <c r="D460" s="218" t="s">
        <v>4</v>
      </c>
      <c r="E460" s="218" t="s">
        <v>5</v>
      </c>
      <c r="F460" s="218">
        <v>146</v>
      </c>
      <c r="G460" s="219">
        <v>2</v>
      </c>
      <c r="H460" s="194">
        <v>4</v>
      </c>
      <c r="I460" s="229">
        <v>2</v>
      </c>
      <c r="J460" s="219">
        <v>2</v>
      </c>
      <c r="K460" s="219">
        <v>2</v>
      </c>
      <c r="L460" s="219">
        <v>2</v>
      </c>
      <c r="M460" s="194">
        <v>2</v>
      </c>
      <c r="N460" s="223">
        <v>0</v>
      </c>
      <c r="O460" s="230" t="s">
        <v>52</v>
      </c>
    </row>
    <row r="461" spans="1:15" ht="16">
      <c r="A461" s="190">
        <v>2</v>
      </c>
      <c r="B461" s="190">
        <v>3</v>
      </c>
      <c r="C461" s="225" t="s">
        <v>55</v>
      </c>
      <c r="D461" s="218" t="s">
        <v>4</v>
      </c>
      <c r="E461" s="218" t="s">
        <v>5</v>
      </c>
      <c r="F461" s="218">
        <v>146</v>
      </c>
      <c r="G461" s="219">
        <v>1</v>
      </c>
      <c r="H461" s="194">
        <v>3</v>
      </c>
      <c r="I461" s="229">
        <v>2</v>
      </c>
      <c r="J461" s="219">
        <v>2</v>
      </c>
      <c r="K461" s="219">
        <v>2</v>
      </c>
      <c r="L461" s="219">
        <v>2</v>
      </c>
      <c r="M461" s="194">
        <v>2</v>
      </c>
      <c r="N461" s="223">
        <v>0</v>
      </c>
      <c r="O461" s="230" t="s">
        <v>52</v>
      </c>
    </row>
    <row r="462" spans="1:15" ht="16">
      <c r="A462" s="190">
        <v>2</v>
      </c>
      <c r="B462" s="190">
        <v>3</v>
      </c>
      <c r="C462" s="215" t="s">
        <v>51</v>
      </c>
      <c r="D462" s="218" t="s">
        <v>19</v>
      </c>
      <c r="E462" s="218" t="s">
        <v>5</v>
      </c>
      <c r="F462" s="218">
        <v>176</v>
      </c>
      <c r="G462" s="219">
        <v>1</v>
      </c>
      <c r="H462" s="194">
        <v>2</v>
      </c>
      <c r="I462" s="229">
        <v>2</v>
      </c>
      <c r="J462" s="219">
        <v>2</v>
      </c>
      <c r="K462" s="219">
        <v>2</v>
      </c>
      <c r="L462" s="219">
        <v>2</v>
      </c>
      <c r="M462" s="194">
        <v>2</v>
      </c>
      <c r="N462" s="223">
        <v>0</v>
      </c>
      <c r="O462" s="230" t="s">
        <v>54</v>
      </c>
    </row>
    <row r="463" spans="1:15" ht="16">
      <c r="A463" s="190">
        <v>2</v>
      </c>
      <c r="B463" s="190">
        <v>3</v>
      </c>
      <c r="C463" s="215" t="s">
        <v>51</v>
      </c>
      <c r="D463" s="218" t="s">
        <v>19</v>
      </c>
      <c r="E463" s="218" t="s">
        <v>5</v>
      </c>
      <c r="F463" s="218">
        <v>176</v>
      </c>
      <c r="G463" s="219">
        <v>4</v>
      </c>
      <c r="H463" s="194">
        <v>5</v>
      </c>
      <c r="I463" s="229">
        <v>1</v>
      </c>
      <c r="J463" s="219">
        <v>1</v>
      </c>
      <c r="K463" s="219">
        <v>2</v>
      </c>
      <c r="L463" s="219">
        <v>2</v>
      </c>
      <c r="M463" s="194">
        <v>1.5</v>
      </c>
      <c r="N463" s="223">
        <v>0.5</v>
      </c>
      <c r="O463" s="230" t="s">
        <v>52</v>
      </c>
    </row>
    <row r="464" spans="1:15" ht="16">
      <c r="A464" s="190">
        <v>2</v>
      </c>
      <c r="B464" s="190">
        <v>3</v>
      </c>
      <c r="C464" s="215" t="s">
        <v>51</v>
      </c>
      <c r="D464" s="218" t="s">
        <v>19</v>
      </c>
      <c r="E464" s="218" t="s">
        <v>5</v>
      </c>
      <c r="F464" s="218">
        <v>176</v>
      </c>
      <c r="G464" s="219">
        <v>1</v>
      </c>
      <c r="H464" s="194">
        <v>3</v>
      </c>
      <c r="I464" s="229">
        <v>2</v>
      </c>
      <c r="J464" s="219">
        <v>1</v>
      </c>
      <c r="K464" s="219">
        <v>2</v>
      </c>
      <c r="L464" s="219">
        <v>2</v>
      </c>
      <c r="M464" s="194">
        <v>1.75</v>
      </c>
      <c r="N464" s="223">
        <v>0</v>
      </c>
      <c r="O464" s="230" t="s">
        <v>54</v>
      </c>
    </row>
    <row r="465" spans="1:15" ht="17" thickBot="1">
      <c r="A465" s="190">
        <v>2</v>
      </c>
      <c r="B465" s="190">
        <v>3</v>
      </c>
      <c r="C465" s="220" t="s">
        <v>51</v>
      </c>
      <c r="D465" s="221" t="s">
        <v>19</v>
      </c>
      <c r="E465" s="221" t="s">
        <v>5</v>
      </c>
      <c r="F465" s="221">
        <v>176</v>
      </c>
      <c r="G465" s="222">
        <v>2</v>
      </c>
      <c r="H465" s="200">
        <v>4</v>
      </c>
      <c r="I465" s="231">
        <v>1</v>
      </c>
      <c r="J465" s="222">
        <v>1</v>
      </c>
      <c r="K465" s="222">
        <v>1</v>
      </c>
      <c r="L465" s="222">
        <v>1</v>
      </c>
      <c r="M465" s="194">
        <v>1</v>
      </c>
      <c r="N465" s="223">
        <v>1</v>
      </c>
      <c r="O465" s="232" t="s">
        <v>52</v>
      </c>
    </row>
    <row r="466" spans="1:15" ht="16">
      <c r="A466" s="190">
        <v>2</v>
      </c>
      <c r="B466" s="190">
        <v>3</v>
      </c>
      <c r="C466" s="227" t="s">
        <v>51</v>
      </c>
      <c r="D466" s="218" t="s">
        <v>19</v>
      </c>
      <c r="E466" s="218" t="s">
        <v>5</v>
      </c>
      <c r="F466" s="218">
        <v>176</v>
      </c>
      <c r="G466" s="219">
        <v>3</v>
      </c>
      <c r="H466" s="194">
        <v>5</v>
      </c>
      <c r="I466" s="229">
        <v>2</v>
      </c>
      <c r="J466" s="219">
        <v>1</v>
      </c>
      <c r="K466" s="219">
        <v>1</v>
      </c>
      <c r="L466" s="219">
        <v>1</v>
      </c>
      <c r="M466" s="194">
        <v>1.25</v>
      </c>
      <c r="N466" s="223">
        <v>1</v>
      </c>
      <c r="O466" s="230" t="s">
        <v>52</v>
      </c>
    </row>
    <row r="467" spans="1:15" ht="16">
      <c r="A467" s="190">
        <v>2</v>
      </c>
      <c r="B467" s="190">
        <v>3</v>
      </c>
      <c r="C467" s="215" t="s">
        <v>51</v>
      </c>
      <c r="D467" s="218" t="s">
        <v>19</v>
      </c>
      <c r="E467" s="218" t="s">
        <v>5</v>
      </c>
      <c r="F467" s="218">
        <v>176</v>
      </c>
      <c r="G467" s="219">
        <v>1</v>
      </c>
      <c r="H467" s="194">
        <v>4</v>
      </c>
      <c r="I467" s="229">
        <v>1</v>
      </c>
      <c r="J467" s="219">
        <v>2</v>
      </c>
      <c r="K467" s="219">
        <v>1</v>
      </c>
      <c r="L467" s="219">
        <v>1</v>
      </c>
      <c r="M467" s="194">
        <v>1.25</v>
      </c>
      <c r="N467" s="223">
        <v>1</v>
      </c>
      <c r="O467" s="230" t="s">
        <v>52</v>
      </c>
    </row>
    <row r="468" spans="1:15" ht="16">
      <c r="A468" s="190">
        <v>2</v>
      </c>
      <c r="B468" s="190">
        <v>3</v>
      </c>
      <c r="C468" s="215" t="s">
        <v>51</v>
      </c>
      <c r="D468" s="218" t="s">
        <v>19</v>
      </c>
      <c r="E468" s="218" t="s">
        <v>5</v>
      </c>
      <c r="F468" s="218">
        <v>176</v>
      </c>
      <c r="G468" s="219">
        <v>2</v>
      </c>
      <c r="H468" s="194">
        <v>3</v>
      </c>
      <c r="I468" s="229">
        <v>2</v>
      </c>
      <c r="J468" s="219">
        <v>1</v>
      </c>
      <c r="K468" s="219">
        <v>1</v>
      </c>
      <c r="L468" s="219">
        <v>1</v>
      </c>
      <c r="M468" s="194">
        <v>1.25</v>
      </c>
      <c r="N468" s="223">
        <v>1</v>
      </c>
      <c r="O468" s="230" t="s">
        <v>52</v>
      </c>
    </row>
    <row r="469" spans="1:15" ht="16">
      <c r="A469" s="190">
        <v>2</v>
      </c>
      <c r="B469" s="190">
        <v>3</v>
      </c>
      <c r="C469" s="215" t="s">
        <v>51</v>
      </c>
      <c r="D469" s="218" t="s">
        <v>19</v>
      </c>
      <c r="E469" s="218" t="s">
        <v>5</v>
      </c>
      <c r="F469" s="218">
        <v>176</v>
      </c>
      <c r="G469" s="219">
        <v>1</v>
      </c>
      <c r="H469" s="194">
        <v>5</v>
      </c>
      <c r="I469" s="229">
        <v>1</v>
      </c>
      <c r="J469" s="219">
        <v>1</v>
      </c>
      <c r="K469" s="219">
        <v>1</v>
      </c>
      <c r="L469" s="219">
        <v>1</v>
      </c>
      <c r="M469" s="194">
        <v>1</v>
      </c>
      <c r="N469" s="223">
        <v>1</v>
      </c>
      <c r="O469" s="230" t="s">
        <v>54</v>
      </c>
    </row>
    <row r="470" spans="1:15" ht="16">
      <c r="A470" s="190">
        <v>2</v>
      </c>
      <c r="B470" s="190">
        <v>3</v>
      </c>
      <c r="C470" s="215" t="s">
        <v>51</v>
      </c>
      <c r="D470" s="218" t="s">
        <v>19</v>
      </c>
      <c r="E470" s="218" t="s">
        <v>5</v>
      </c>
      <c r="F470" s="218">
        <v>176</v>
      </c>
      <c r="G470" s="219">
        <v>3</v>
      </c>
      <c r="H470" s="194">
        <v>4</v>
      </c>
      <c r="I470" s="229">
        <v>1</v>
      </c>
      <c r="J470" s="219">
        <v>1</v>
      </c>
      <c r="K470" s="219">
        <v>2</v>
      </c>
      <c r="L470" s="219">
        <v>1</v>
      </c>
      <c r="M470" s="194">
        <v>1.25</v>
      </c>
      <c r="N470" s="223">
        <v>1</v>
      </c>
      <c r="O470" s="230" t="s">
        <v>54</v>
      </c>
    </row>
    <row r="471" spans="1:15" ht="16">
      <c r="A471" s="190">
        <v>2</v>
      </c>
      <c r="B471" s="190">
        <v>3</v>
      </c>
      <c r="C471" s="215" t="s">
        <v>51</v>
      </c>
      <c r="D471" s="218" t="s">
        <v>19</v>
      </c>
      <c r="E471" s="218" t="s">
        <v>5</v>
      </c>
      <c r="F471" s="218">
        <v>176</v>
      </c>
      <c r="G471" s="219">
        <v>2</v>
      </c>
      <c r="H471" s="194">
        <v>5</v>
      </c>
      <c r="I471" s="229">
        <v>1</v>
      </c>
      <c r="J471" s="219">
        <v>1</v>
      </c>
      <c r="K471" s="219">
        <v>1</v>
      </c>
      <c r="L471" s="219">
        <v>1</v>
      </c>
      <c r="M471" s="194">
        <v>1</v>
      </c>
      <c r="N471" s="223">
        <v>1</v>
      </c>
      <c r="O471" s="230" t="s">
        <v>54</v>
      </c>
    </row>
    <row r="472" spans="1:15" ht="16">
      <c r="A472" s="190">
        <v>2</v>
      </c>
      <c r="B472" s="190">
        <v>3</v>
      </c>
      <c r="C472" s="215" t="s">
        <v>51</v>
      </c>
      <c r="D472" s="218" t="s">
        <v>19</v>
      </c>
      <c r="E472" s="218" t="s">
        <v>12</v>
      </c>
      <c r="F472" s="218">
        <v>185</v>
      </c>
      <c r="G472" s="219">
        <v>1</v>
      </c>
      <c r="H472" s="194">
        <v>2</v>
      </c>
      <c r="I472" s="229">
        <v>2</v>
      </c>
      <c r="J472" s="219">
        <v>2</v>
      </c>
      <c r="K472" s="219">
        <v>2</v>
      </c>
      <c r="L472" s="219">
        <v>2</v>
      </c>
      <c r="M472" s="194">
        <v>2</v>
      </c>
      <c r="N472" s="223">
        <v>0</v>
      </c>
      <c r="O472" s="230" t="s">
        <v>54</v>
      </c>
    </row>
    <row r="473" spans="1:15" ht="16">
      <c r="A473" s="190">
        <v>2</v>
      </c>
      <c r="B473" s="190">
        <v>3</v>
      </c>
      <c r="C473" s="215" t="s">
        <v>51</v>
      </c>
      <c r="D473" s="218" t="s">
        <v>19</v>
      </c>
      <c r="E473" s="218" t="s">
        <v>12</v>
      </c>
      <c r="F473" s="218">
        <v>185</v>
      </c>
      <c r="G473" s="219">
        <v>3</v>
      </c>
      <c r="H473" s="194">
        <v>4</v>
      </c>
      <c r="I473" s="229">
        <v>1</v>
      </c>
      <c r="J473" s="219">
        <v>2</v>
      </c>
      <c r="K473" s="219">
        <v>2</v>
      </c>
      <c r="L473" s="219">
        <v>2</v>
      </c>
      <c r="M473" s="194">
        <v>1.75</v>
      </c>
      <c r="N473" s="223">
        <v>0</v>
      </c>
      <c r="O473" s="230" t="s">
        <v>52</v>
      </c>
    </row>
    <row r="474" spans="1:15" ht="16">
      <c r="A474" s="190">
        <v>2</v>
      </c>
      <c r="B474" s="190">
        <v>3</v>
      </c>
      <c r="C474" s="215" t="s">
        <v>51</v>
      </c>
      <c r="D474" s="218" t="s">
        <v>19</v>
      </c>
      <c r="E474" s="218" t="s">
        <v>12</v>
      </c>
      <c r="F474" s="218">
        <v>185</v>
      </c>
      <c r="G474" s="219">
        <v>1</v>
      </c>
      <c r="H474" s="194">
        <v>5</v>
      </c>
      <c r="I474" s="229">
        <v>2</v>
      </c>
      <c r="J474" s="219">
        <v>2</v>
      </c>
      <c r="K474" s="219">
        <v>2</v>
      </c>
      <c r="L474" s="219">
        <v>2</v>
      </c>
      <c r="M474" s="194">
        <v>2</v>
      </c>
      <c r="N474" s="223">
        <v>0</v>
      </c>
      <c r="O474" s="230" t="s">
        <v>52</v>
      </c>
    </row>
    <row r="475" spans="1:15" ht="17" thickBot="1">
      <c r="A475" s="190">
        <v>2</v>
      </c>
      <c r="B475" s="190">
        <v>3</v>
      </c>
      <c r="C475" s="220" t="s">
        <v>51</v>
      </c>
      <c r="D475" s="221" t="s">
        <v>19</v>
      </c>
      <c r="E475" s="221" t="s">
        <v>12</v>
      </c>
      <c r="F475" s="221">
        <v>185</v>
      </c>
      <c r="G475" s="222">
        <v>2</v>
      </c>
      <c r="H475" s="200">
        <v>3</v>
      </c>
      <c r="I475" s="231">
        <v>1</v>
      </c>
      <c r="J475" s="222">
        <v>1</v>
      </c>
      <c r="K475" s="222">
        <v>1</v>
      </c>
      <c r="L475" s="222">
        <v>1</v>
      </c>
      <c r="M475" s="194">
        <v>1</v>
      </c>
      <c r="N475" s="223">
        <v>1</v>
      </c>
      <c r="O475" s="232" t="s">
        <v>52</v>
      </c>
    </row>
    <row r="476" spans="1:15" ht="16">
      <c r="A476" s="190">
        <v>2</v>
      </c>
      <c r="B476" s="190">
        <v>3</v>
      </c>
      <c r="C476" s="227" t="s">
        <v>51</v>
      </c>
      <c r="D476" s="218" t="s">
        <v>19</v>
      </c>
      <c r="E476" s="218" t="s">
        <v>12</v>
      </c>
      <c r="F476" s="218">
        <v>185</v>
      </c>
      <c r="G476" s="219">
        <v>4</v>
      </c>
      <c r="H476" s="194">
        <v>5</v>
      </c>
      <c r="I476" s="229">
        <v>1</v>
      </c>
      <c r="J476" s="219">
        <v>2</v>
      </c>
      <c r="K476" s="219">
        <v>1</v>
      </c>
      <c r="L476" s="219">
        <v>1</v>
      </c>
      <c r="M476" s="194">
        <v>1.25</v>
      </c>
      <c r="N476" s="223">
        <v>1</v>
      </c>
      <c r="O476" s="230" t="s">
        <v>54</v>
      </c>
    </row>
    <row r="477" spans="1:15" ht="16">
      <c r="A477" s="190">
        <v>2</v>
      </c>
      <c r="B477" s="190">
        <v>3</v>
      </c>
      <c r="C477" s="215" t="s">
        <v>51</v>
      </c>
      <c r="D477" s="218" t="s">
        <v>19</v>
      </c>
      <c r="E477" s="218" t="s">
        <v>12</v>
      </c>
      <c r="F477" s="218">
        <v>185</v>
      </c>
      <c r="G477" s="219">
        <v>1</v>
      </c>
      <c r="H477" s="194">
        <v>3</v>
      </c>
      <c r="I477" s="229">
        <v>2</v>
      </c>
      <c r="J477" s="219">
        <v>2</v>
      </c>
      <c r="K477" s="219">
        <v>2</v>
      </c>
      <c r="L477" s="219">
        <v>2</v>
      </c>
      <c r="M477" s="194">
        <v>2</v>
      </c>
      <c r="N477" s="223">
        <v>0</v>
      </c>
      <c r="O477" s="230" t="s">
        <v>52</v>
      </c>
    </row>
    <row r="478" spans="1:15" ht="16">
      <c r="A478" s="190">
        <v>2</v>
      </c>
      <c r="B478" s="190">
        <v>3</v>
      </c>
      <c r="C478" s="215" t="s">
        <v>51</v>
      </c>
      <c r="D478" s="218" t="s">
        <v>19</v>
      </c>
      <c r="E478" s="218" t="s">
        <v>12</v>
      </c>
      <c r="F478" s="218">
        <v>185</v>
      </c>
      <c r="G478" s="219">
        <v>2</v>
      </c>
      <c r="H478" s="194">
        <v>5</v>
      </c>
      <c r="I478" s="229">
        <v>1</v>
      </c>
      <c r="J478" s="219">
        <v>1</v>
      </c>
      <c r="K478" s="219">
        <v>1</v>
      </c>
      <c r="L478" s="219">
        <v>1</v>
      </c>
      <c r="M478" s="194">
        <v>1</v>
      </c>
      <c r="N478" s="223">
        <v>1</v>
      </c>
      <c r="O478" s="230" t="s">
        <v>52</v>
      </c>
    </row>
    <row r="479" spans="1:15" ht="16">
      <c r="A479" s="190">
        <v>2</v>
      </c>
      <c r="B479" s="190">
        <v>3</v>
      </c>
      <c r="C479" s="215" t="s">
        <v>51</v>
      </c>
      <c r="D479" s="218" t="s">
        <v>19</v>
      </c>
      <c r="E479" s="218" t="s">
        <v>12</v>
      </c>
      <c r="F479" s="218">
        <v>185</v>
      </c>
      <c r="G479" s="219">
        <v>1</v>
      </c>
      <c r="H479" s="194">
        <v>4</v>
      </c>
      <c r="I479" s="229">
        <v>2</v>
      </c>
      <c r="J479" s="219">
        <v>2</v>
      </c>
      <c r="K479" s="219">
        <v>2</v>
      </c>
      <c r="L479" s="219">
        <v>2</v>
      </c>
      <c r="M479" s="194">
        <v>2</v>
      </c>
      <c r="N479" s="223">
        <v>0</v>
      </c>
      <c r="O479" s="230" t="s">
        <v>52</v>
      </c>
    </row>
    <row r="480" spans="1:15" ht="16">
      <c r="A480" s="190">
        <v>2</v>
      </c>
      <c r="B480" s="190">
        <v>3</v>
      </c>
      <c r="C480" s="215" t="s">
        <v>51</v>
      </c>
      <c r="D480" s="218" t="s">
        <v>19</v>
      </c>
      <c r="E480" s="218" t="s">
        <v>12</v>
      </c>
      <c r="F480" s="218">
        <v>185</v>
      </c>
      <c r="G480" s="219">
        <v>3</v>
      </c>
      <c r="H480" s="194">
        <v>5</v>
      </c>
      <c r="I480" s="229">
        <v>1</v>
      </c>
      <c r="J480" s="219">
        <v>2</v>
      </c>
      <c r="K480" s="219">
        <v>2</v>
      </c>
      <c r="L480" s="219">
        <v>2</v>
      </c>
      <c r="M480" s="194">
        <v>1.75</v>
      </c>
      <c r="N480" s="223">
        <v>0</v>
      </c>
      <c r="O480" s="230" t="s">
        <v>52</v>
      </c>
    </row>
    <row r="481" spans="1:15" ht="17" thickBot="1">
      <c r="A481" s="190">
        <v>2</v>
      </c>
      <c r="B481" s="190">
        <v>3</v>
      </c>
      <c r="C481" s="220" t="s">
        <v>51</v>
      </c>
      <c r="D481" s="221" t="s">
        <v>19</v>
      </c>
      <c r="E481" s="221" t="s">
        <v>12</v>
      </c>
      <c r="F481" s="221">
        <v>185</v>
      </c>
      <c r="G481" s="222">
        <v>2</v>
      </c>
      <c r="H481" s="200">
        <v>4</v>
      </c>
      <c r="I481" s="231">
        <v>1</v>
      </c>
      <c r="J481" s="222">
        <v>1</v>
      </c>
      <c r="K481" s="222">
        <v>1</v>
      </c>
      <c r="L481" s="222">
        <v>1</v>
      </c>
      <c r="M481" s="194">
        <v>1</v>
      </c>
      <c r="N481" s="223">
        <v>1</v>
      </c>
      <c r="O481" s="232" t="s">
        <v>54</v>
      </c>
    </row>
    <row r="482" spans="1:15" ht="16">
      <c r="A482" s="190">
        <v>3</v>
      </c>
      <c r="B482" s="190">
        <v>3</v>
      </c>
      <c r="C482" s="215" t="s">
        <v>51</v>
      </c>
      <c r="D482" s="216" t="s">
        <v>4</v>
      </c>
      <c r="E482" s="216" t="s">
        <v>5</v>
      </c>
      <c r="F482" s="216">
        <v>38</v>
      </c>
      <c r="G482" s="217">
        <v>2</v>
      </c>
      <c r="H482" s="217">
        <v>4</v>
      </c>
      <c r="I482" s="217">
        <v>1</v>
      </c>
      <c r="J482" s="217">
        <v>1</v>
      </c>
      <c r="K482" s="217">
        <v>2</v>
      </c>
      <c r="L482" s="217">
        <v>1</v>
      </c>
      <c r="M482" s="194">
        <v>1.25</v>
      </c>
      <c r="N482" s="190">
        <v>1</v>
      </c>
      <c r="O482" s="228" t="s">
        <v>52</v>
      </c>
    </row>
    <row r="483" spans="1:15" ht="16">
      <c r="A483" s="190">
        <v>3</v>
      </c>
      <c r="B483" s="190">
        <v>3</v>
      </c>
      <c r="C483" s="215" t="s">
        <v>51</v>
      </c>
      <c r="D483" s="218" t="s">
        <v>4</v>
      </c>
      <c r="E483" s="218" t="s">
        <v>5</v>
      </c>
      <c r="F483" s="218">
        <v>38</v>
      </c>
      <c r="G483" s="219">
        <v>4</v>
      </c>
      <c r="H483" s="219">
        <v>5</v>
      </c>
      <c r="I483" s="219">
        <v>2</v>
      </c>
      <c r="J483" s="219">
        <v>2</v>
      </c>
      <c r="K483" s="219">
        <v>2</v>
      </c>
      <c r="L483" s="219">
        <v>2</v>
      </c>
      <c r="M483" s="194">
        <v>2</v>
      </c>
      <c r="N483" s="190">
        <v>0</v>
      </c>
      <c r="O483" s="229" t="s">
        <v>52</v>
      </c>
    </row>
    <row r="484" spans="1:15" ht="16">
      <c r="A484" s="190">
        <v>3</v>
      </c>
      <c r="B484" s="190">
        <v>3</v>
      </c>
      <c r="C484" s="215" t="s">
        <v>51</v>
      </c>
      <c r="D484" s="218" t="s">
        <v>4</v>
      </c>
      <c r="E484" s="218" t="s">
        <v>5</v>
      </c>
      <c r="F484" s="218">
        <v>38</v>
      </c>
      <c r="G484" s="219">
        <v>2</v>
      </c>
      <c r="H484" s="219">
        <v>3</v>
      </c>
      <c r="I484" s="219">
        <v>1</v>
      </c>
      <c r="J484" s="219">
        <v>2</v>
      </c>
      <c r="K484" s="219">
        <v>1</v>
      </c>
      <c r="L484" s="219">
        <v>2</v>
      </c>
      <c r="M484" s="194">
        <v>1.5</v>
      </c>
      <c r="N484" s="190">
        <v>0.5</v>
      </c>
      <c r="O484" s="229" t="s">
        <v>52</v>
      </c>
    </row>
    <row r="485" spans="1:15" ht="16">
      <c r="A485" s="190">
        <v>3</v>
      </c>
      <c r="B485" s="190">
        <v>3</v>
      </c>
      <c r="C485" s="215" t="s">
        <v>51</v>
      </c>
      <c r="D485" s="218" t="s">
        <v>4</v>
      </c>
      <c r="E485" s="218" t="s">
        <v>5</v>
      </c>
      <c r="F485" s="218">
        <v>38</v>
      </c>
      <c r="G485" s="219">
        <v>3</v>
      </c>
      <c r="H485" s="219">
        <v>4</v>
      </c>
      <c r="I485" s="219">
        <v>1</v>
      </c>
      <c r="J485" s="219">
        <v>1</v>
      </c>
      <c r="K485" s="219">
        <v>1</v>
      </c>
      <c r="L485" s="219">
        <v>1</v>
      </c>
      <c r="M485" s="194">
        <v>1</v>
      </c>
      <c r="N485" s="190">
        <v>1</v>
      </c>
      <c r="O485" s="229" t="s">
        <v>54</v>
      </c>
    </row>
    <row r="486" spans="1:15" ht="16">
      <c r="A486" s="190">
        <v>3</v>
      </c>
      <c r="B486" s="190">
        <v>3</v>
      </c>
      <c r="C486" s="215" t="s">
        <v>51</v>
      </c>
      <c r="D486" s="218" t="s">
        <v>4</v>
      </c>
      <c r="E486" s="218" t="s">
        <v>5</v>
      </c>
      <c r="F486" s="218">
        <v>38</v>
      </c>
      <c r="G486" s="219">
        <v>2</v>
      </c>
      <c r="H486" s="219">
        <v>5</v>
      </c>
      <c r="I486" s="219">
        <v>2</v>
      </c>
      <c r="J486" s="219">
        <v>2</v>
      </c>
      <c r="K486" s="219">
        <v>2</v>
      </c>
      <c r="L486" s="219">
        <v>2</v>
      </c>
      <c r="M486" s="194">
        <v>2</v>
      </c>
      <c r="N486" s="190">
        <v>0</v>
      </c>
      <c r="O486" s="229" t="s">
        <v>52</v>
      </c>
    </row>
    <row r="487" spans="1:15" ht="16">
      <c r="A487" s="190">
        <v>3</v>
      </c>
      <c r="B487" s="190">
        <v>3</v>
      </c>
      <c r="C487" s="215" t="s">
        <v>51</v>
      </c>
      <c r="D487" s="218" t="s">
        <v>4</v>
      </c>
      <c r="E487" s="218" t="s">
        <v>5</v>
      </c>
      <c r="F487" s="218">
        <v>38</v>
      </c>
      <c r="G487" s="219">
        <v>3</v>
      </c>
      <c r="H487" s="219">
        <v>5</v>
      </c>
      <c r="I487" s="219">
        <v>2</v>
      </c>
      <c r="J487" s="219">
        <v>2</v>
      </c>
      <c r="K487" s="219">
        <v>2</v>
      </c>
      <c r="L487" s="219">
        <v>1</v>
      </c>
      <c r="M487" s="194">
        <v>1.75</v>
      </c>
      <c r="N487" s="190">
        <v>0</v>
      </c>
      <c r="O487" s="229" t="s">
        <v>52</v>
      </c>
    </row>
    <row r="488" spans="1:15" ht="16">
      <c r="A488" s="190">
        <v>3</v>
      </c>
      <c r="B488" s="190">
        <v>3</v>
      </c>
      <c r="C488" s="225" t="s">
        <v>55</v>
      </c>
      <c r="D488" s="218" t="s">
        <v>4</v>
      </c>
      <c r="E488" s="218" t="s">
        <v>12</v>
      </c>
      <c r="F488" s="218">
        <v>47</v>
      </c>
      <c r="G488" s="219">
        <v>3</v>
      </c>
      <c r="H488" s="219">
        <v>5</v>
      </c>
      <c r="I488" s="219">
        <v>2</v>
      </c>
      <c r="J488" s="219">
        <v>2</v>
      </c>
      <c r="K488" s="219">
        <v>2</v>
      </c>
      <c r="L488" s="219">
        <v>2</v>
      </c>
      <c r="M488" s="194">
        <v>2</v>
      </c>
      <c r="N488" s="190">
        <v>0</v>
      </c>
      <c r="O488" s="229" t="s">
        <v>52</v>
      </c>
    </row>
    <row r="489" spans="1:15" ht="16">
      <c r="A489" s="190">
        <v>3</v>
      </c>
      <c r="B489" s="190">
        <v>3</v>
      </c>
      <c r="C489" s="225" t="s">
        <v>55</v>
      </c>
      <c r="D489" s="218" t="s">
        <v>4</v>
      </c>
      <c r="E489" s="218" t="s">
        <v>12</v>
      </c>
      <c r="F489" s="218">
        <v>47</v>
      </c>
      <c r="G489" s="219">
        <v>1</v>
      </c>
      <c r="H489" s="219">
        <v>4</v>
      </c>
      <c r="I489" s="219">
        <v>2</v>
      </c>
      <c r="J489" s="219">
        <v>2</v>
      </c>
      <c r="K489" s="219">
        <v>2</v>
      </c>
      <c r="L489" s="219">
        <v>2</v>
      </c>
      <c r="M489" s="194">
        <v>2</v>
      </c>
      <c r="N489" s="190">
        <v>0</v>
      </c>
      <c r="O489" s="229" t="s">
        <v>52</v>
      </c>
    </row>
    <row r="490" spans="1:15" ht="16">
      <c r="A490" s="190">
        <v>3</v>
      </c>
      <c r="B490" s="190">
        <v>3</v>
      </c>
      <c r="C490" s="225" t="s">
        <v>55</v>
      </c>
      <c r="D490" s="218" t="s">
        <v>4</v>
      </c>
      <c r="E490" s="218" t="s">
        <v>12</v>
      </c>
      <c r="F490" s="218">
        <v>47</v>
      </c>
      <c r="G490" s="219">
        <v>2</v>
      </c>
      <c r="H490" s="219">
        <v>5</v>
      </c>
      <c r="I490" s="219">
        <v>1</v>
      </c>
      <c r="J490" s="219">
        <v>1</v>
      </c>
      <c r="K490" s="219">
        <v>2</v>
      </c>
      <c r="L490" s="219">
        <v>1</v>
      </c>
      <c r="M490" s="194">
        <v>1.25</v>
      </c>
      <c r="N490" s="190">
        <v>1</v>
      </c>
      <c r="O490" s="229" t="s">
        <v>52</v>
      </c>
    </row>
    <row r="491" spans="1:15" ht="17" thickBot="1">
      <c r="A491" s="190">
        <v>3</v>
      </c>
      <c r="B491" s="190">
        <v>3</v>
      </c>
      <c r="C491" s="226" t="s">
        <v>55</v>
      </c>
      <c r="D491" s="221" t="s">
        <v>4</v>
      </c>
      <c r="E491" s="221" t="s">
        <v>12</v>
      </c>
      <c r="F491" s="221">
        <v>47</v>
      </c>
      <c r="G491" s="222">
        <v>3</v>
      </c>
      <c r="H491" s="222">
        <v>4</v>
      </c>
      <c r="I491" s="222">
        <v>2</v>
      </c>
      <c r="J491" s="222">
        <v>2</v>
      </c>
      <c r="K491" s="222">
        <v>2</v>
      </c>
      <c r="L491" s="222">
        <v>2</v>
      </c>
      <c r="M491" s="194">
        <v>2</v>
      </c>
      <c r="N491" s="190">
        <v>0</v>
      </c>
      <c r="O491" s="231" t="s">
        <v>54</v>
      </c>
    </row>
    <row r="492" spans="1:15" ht="16">
      <c r="A492" s="190">
        <v>3</v>
      </c>
      <c r="B492" s="190">
        <v>3</v>
      </c>
      <c r="C492" s="224" t="s">
        <v>55</v>
      </c>
      <c r="D492" s="218" t="s">
        <v>4</v>
      </c>
      <c r="E492" s="218" t="s">
        <v>12</v>
      </c>
      <c r="F492" s="218">
        <v>47</v>
      </c>
      <c r="G492" s="219">
        <v>1</v>
      </c>
      <c r="H492" s="219">
        <v>2</v>
      </c>
      <c r="I492" s="219">
        <v>2</v>
      </c>
      <c r="J492" s="219">
        <v>2</v>
      </c>
      <c r="K492" s="219">
        <v>2</v>
      </c>
      <c r="L492" s="219">
        <v>2</v>
      </c>
      <c r="M492" s="194">
        <v>2</v>
      </c>
      <c r="N492" s="190">
        <v>0</v>
      </c>
      <c r="O492" s="229" t="s">
        <v>52</v>
      </c>
    </row>
    <row r="493" spans="1:15" ht="16">
      <c r="A493" s="190">
        <v>3</v>
      </c>
      <c r="B493" s="190">
        <v>3</v>
      </c>
      <c r="C493" s="225" t="s">
        <v>55</v>
      </c>
      <c r="D493" s="218" t="s">
        <v>4</v>
      </c>
      <c r="E493" s="218" t="s">
        <v>12</v>
      </c>
      <c r="F493" s="218">
        <v>47</v>
      </c>
      <c r="G493" s="219">
        <v>4</v>
      </c>
      <c r="H493" s="219">
        <v>5</v>
      </c>
      <c r="I493" s="219">
        <v>1</v>
      </c>
      <c r="J493" s="219">
        <v>1</v>
      </c>
      <c r="K493" s="219">
        <v>2</v>
      </c>
      <c r="L493" s="219">
        <v>1</v>
      </c>
      <c r="M493" s="194">
        <v>1.25</v>
      </c>
      <c r="N493" s="190">
        <v>1</v>
      </c>
      <c r="O493" s="229" t="s">
        <v>54</v>
      </c>
    </row>
    <row r="494" spans="1:15" ht="16">
      <c r="A494" s="190">
        <v>3</v>
      </c>
      <c r="B494" s="190">
        <v>3</v>
      </c>
      <c r="C494" s="225" t="s">
        <v>55</v>
      </c>
      <c r="D494" s="218" t="s">
        <v>4</v>
      </c>
      <c r="E494" s="218" t="s">
        <v>12</v>
      </c>
      <c r="F494" s="218">
        <v>47</v>
      </c>
      <c r="G494" s="219">
        <v>1</v>
      </c>
      <c r="H494" s="219">
        <v>3</v>
      </c>
      <c r="I494" s="219">
        <v>1</v>
      </c>
      <c r="J494" s="219">
        <v>2</v>
      </c>
      <c r="K494" s="219">
        <v>2</v>
      </c>
      <c r="L494" s="219">
        <v>1</v>
      </c>
      <c r="M494" s="194">
        <v>1.5</v>
      </c>
      <c r="N494" s="190">
        <v>0.5</v>
      </c>
      <c r="O494" s="229" t="s">
        <v>54</v>
      </c>
    </row>
    <row r="495" spans="1:15" ht="16">
      <c r="A495" s="190">
        <v>3</v>
      </c>
      <c r="B495" s="190">
        <v>3</v>
      </c>
      <c r="C495" s="225" t="s">
        <v>55</v>
      </c>
      <c r="D495" s="218" t="s">
        <v>4</v>
      </c>
      <c r="E495" s="218" t="s">
        <v>12</v>
      </c>
      <c r="F495" s="218">
        <v>47</v>
      </c>
      <c r="G495" s="219">
        <v>2</v>
      </c>
      <c r="H495" s="219">
        <v>4</v>
      </c>
      <c r="I495" s="219">
        <v>2</v>
      </c>
      <c r="J495" s="219">
        <v>1</v>
      </c>
      <c r="K495" s="219">
        <v>2</v>
      </c>
      <c r="L495" s="219">
        <v>2</v>
      </c>
      <c r="M495" s="194">
        <v>1.75</v>
      </c>
      <c r="N495" s="190">
        <v>0</v>
      </c>
      <c r="O495" s="229" t="s">
        <v>52</v>
      </c>
    </row>
    <row r="496" spans="1:15" ht="16">
      <c r="A496" s="190">
        <v>3</v>
      </c>
      <c r="B496" s="190">
        <v>3</v>
      </c>
      <c r="C496" s="225" t="s">
        <v>55</v>
      </c>
      <c r="D496" s="218" t="s">
        <v>4</v>
      </c>
      <c r="E496" s="218" t="s">
        <v>12</v>
      </c>
      <c r="F496" s="218">
        <v>47</v>
      </c>
      <c r="G496" s="219">
        <v>1</v>
      </c>
      <c r="H496" s="219">
        <v>5</v>
      </c>
      <c r="I496" s="219">
        <v>2</v>
      </c>
      <c r="J496" s="219">
        <v>1</v>
      </c>
      <c r="K496" s="219">
        <v>1</v>
      </c>
      <c r="L496" s="219">
        <v>2</v>
      </c>
      <c r="M496" s="194">
        <v>1.5</v>
      </c>
      <c r="N496" s="190">
        <v>0.5</v>
      </c>
      <c r="O496" s="229" t="s">
        <v>52</v>
      </c>
    </row>
    <row r="497" spans="1:15" ht="16">
      <c r="A497" s="190">
        <v>3</v>
      </c>
      <c r="B497" s="190">
        <v>3</v>
      </c>
      <c r="C497" s="225" t="s">
        <v>55</v>
      </c>
      <c r="D497" s="218" t="s">
        <v>4</v>
      </c>
      <c r="E497" s="218" t="s">
        <v>12</v>
      </c>
      <c r="F497" s="218">
        <v>47</v>
      </c>
      <c r="G497" s="219">
        <v>2</v>
      </c>
      <c r="H497" s="219">
        <v>3</v>
      </c>
      <c r="I497" s="219">
        <v>1</v>
      </c>
      <c r="J497" s="219">
        <v>1</v>
      </c>
      <c r="K497" s="219">
        <v>1</v>
      </c>
      <c r="L497" s="219">
        <v>1</v>
      </c>
      <c r="M497" s="194">
        <v>1</v>
      </c>
      <c r="N497" s="190">
        <v>1</v>
      </c>
      <c r="O497" s="229" t="s">
        <v>52</v>
      </c>
    </row>
    <row r="498" spans="1:15" ht="16">
      <c r="A498" s="190">
        <v>3</v>
      </c>
      <c r="B498" s="190">
        <v>3</v>
      </c>
      <c r="C498" s="225" t="s">
        <v>55</v>
      </c>
      <c r="D498" s="218" t="s">
        <v>4</v>
      </c>
      <c r="E498" s="218" t="s">
        <v>5</v>
      </c>
      <c r="F498" s="218">
        <v>74</v>
      </c>
      <c r="G498" s="219">
        <v>3</v>
      </c>
      <c r="H498" s="219">
        <v>5</v>
      </c>
      <c r="I498" s="219">
        <v>1</v>
      </c>
      <c r="J498" s="219">
        <v>1</v>
      </c>
      <c r="K498" s="219">
        <v>1</v>
      </c>
      <c r="L498" s="219">
        <v>2</v>
      </c>
      <c r="M498" s="194">
        <v>1.25</v>
      </c>
      <c r="N498" s="190">
        <v>1</v>
      </c>
      <c r="O498" s="229" t="s">
        <v>54</v>
      </c>
    </row>
    <row r="499" spans="1:15" ht="16">
      <c r="A499" s="190">
        <v>3</v>
      </c>
      <c r="B499" s="190">
        <v>3</v>
      </c>
      <c r="C499" s="225" t="s">
        <v>55</v>
      </c>
      <c r="D499" s="218" t="s">
        <v>4</v>
      </c>
      <c r="E499" s="218" t="s">
        <v>5</v>
      </c>
      <c r="F499" s="218">
        <v>74</v>
      </c>
      <c r="G499" s="219">
        <v>1</v>
      </c>
      <c r="H499" s="219">
        <v>2</v>
      </c>
      <c r="I499" s="219">
        <v>1</v>
      </c>
      <c r="J499" s="219">
        <v>1</v>
      </c>
      <c r="K499" s="219">
        <v>1</v>
      </c>
      <c r="L499" s="219">
        <v>1</v>
      </c>
      <c r="M499" s="194">
        <v>1</v>
      </c>
      <c r="N499" s="190">
        <v>1</v>
      </c>
      <c r="O499" s="229" t="s">
        <v>54</v>
      </c>
    </row>
    <row r="500" spans="1:15" ht="16">
      <c r="A500" s="190">
        <v>3</v>
      </c>
      <c r="B500" s="190">
        <v>3</v>
      </c>
      <c r="C500" s="225" t="s">
        <v>55</v>
      </c>
      <c r="D500" s="218" t="s">
        <v>4</v>
      </c>
      <c r="E500" s="218" t="s">
        <v>5</v>
      </c>
      <c r="F500" s="218">
        <v>74</v>
      </c>
      <c r="G500" s="219">
        <v>3</v>
      </c>
      <c r="H500" s="219">
        <v>4</v>
      </c>
      <c r="I500" s="219">
        <v>1</v>
      </c>
      <c r="J500" s="219">
        <v>2</v>
      </c>
      <c r="K500" s="219">
        <v>1</v>
      </c>
      <c r="L500" s="219">
        <v>1</v>
      </c>
      <c r="M500" s="194">
        <v>1.25</v>
      </c>
      <c r="N500" s="190">
        <v>1</v>
      </c>
      <c r="O500" s="229" t="s">
        <v>54</v>
      </c>
    </row>
    <row r="501" spans="1:15" ht="17" thickBot="1">
      <c r="A501" s="190">
        <v>3</v>
      </c>
      <c r="B501" s="190">
        <v>3</v>
      </c>
      <c r="C501" s="226" t="s">
        <v>55</v>
      </c>
      <c r="D501" s="221" t="s">
        <v>4</v>
      </c>
      <c r="E501" s="221" t="s">
        <v>5</v>
      </c>
      <c r="F501" s="221">
        <v>74</v>
      </c>
      <c r="G501" s="222">
        <v>1</v>
      </c>
      <c r="H501" s="222">
        <v>5</v>
      </c>
      <c r="I501" s="222">
        <v>1</v>
      </c>
      <c r="J501" s="222">
        <v>1</v>
      </c>
      <c r="K501" s="222">
        <v>1</v>
      </c>
      <c r="L501" s="222">
        <v>1</v>
      </c>
      <c r="M501" s="194">
        <v>1</v>
      </c>
      <c r="N501" s="190">
        <v>1</v>
      </c>
      <c r="O501" s="231" t="s">
        <v>52</v>
      </c>
    </row>
    <row r="502" spans="1:15" ht="16">
      <c r="A502" s="190">
        <v>3</v>
      </c>
      <c r="B502" s="190">
        <v>3</v>
      </c>
      <c r="C502" s="224" t="s">
        <v>55</v>
      </c>
      <c r="D502" s="218" t="s">
        <v>4</v>
      </c>
      <c r="E502" s="218" t="s">
        <v>5</v>
      </c>
      <c r="F502" s="218">
        <v>74</v>
      </c>
      <c r="G502" s="219">
        <v>2</v>
      </c>
      <c r="H502" s="219">
        <v>4</v>
      </c>
      <c r="I502" s="219">
        <v>2</v>
      </c>
      <c r="J502" s="219">
        <v>2</v>
      </c>
      <c r="K502" s="219">
        <v>1</v>
      </c>
      <c r="L502" s="219">
        <v>1</v>
      </c>
      <c r="M502" s="194">
        <v>1.5</v>
      </c>
      <c r="N502" s="190">
        <v>0.5</v>
      </c>
      <c r="O502" s="229" t="s">
        <v>52</v>
      </c>
    </row>
    <row r="503" spans="1:15" ht="16">
      <c r="A503" s="190">
        <v>3</v>
      </c>
      <c r="B503" s="190">
        <v>3</v>
      </c>
      <c r="C503" s="225" t="s">
        <v>55</v>
      </c>
      <c r="D503" s="218" t="s">
        <v>4</v>
      </c>
      <c r="E503" s="218" t="s">
        <v>5</v>
      </c>
      <c r="F503" s="218">
        <v>74</v>
      </c>
      <c r="G503" s="219">
        <v>1</v>
      </c>
      <c r="H503" s="219">
        <v>3</v>
      </c>
      <c r="I503" s="219">
        <v>1</v>
      </c>
      <c r="J503" s="219">
        <v>1</v>
      </c>
      <c r="K503" s="219">
        <v>1</v>
      </c>
      <c r="L503" s="219">
        <v>1</v>
      </c>
      <c r="M503" s="194">
        <v>1</v>
      </c>
      <c r="N503" s="190">
        <v>1</v>
      </c>
      <c r="O503" s="229" t="s">
        <v>54</v>
      </c>
    </row>
    <row r="504" spans="1:15" ht="16">
      <c r="A504" s="190">
        <v>3</v>
      </c>
      <c r="B504" s="190">
        <v>3</v>
      </c>
      <c r="C504" s="225" t="s">
        <v>55</v>
      </c>
      <c r="D504" s="218" t="s">
        <v>4</v>
      </c>
      <c r="E504" s="218" t="s">
        <v>5</v>
      </c>
      <c r="F504" s="218">
        <v>74</v>
      </c>
      <c r="G504" s="219">
        <v>2</v>
      </c>
      <c r="H504" s="219">
        <v>5</v>
      </c>
      <c r="I504" s="219">
        <v>2</v>
      </c>
      <c r="J504" s="219">
        <v>2</v>
      </c>
      <c r="K504" s="219">
        <v>2</v>
      </c>
      <c r="L504" s="219">
        <v>1</v>
      </c>
      <c r="M504" s="194">
        <v>1.75</v>
      </c>
      <c r="N504" s="190">
        <v>0</v>
      </c>
      <c r="O504" s="229" t="s">
        <v>52</v>
      </c>
    </row>
    <row r="505" spans="1:15" ht="16">
      <c r="A505" s="190">
        <v>3</v>
      </c>
      <c r="B505" s="190">
        <v>3</v>
      </c>
      <c r="C505" s="225" t="s">
        <v>55</v>
      </c>
      <c r="D505" s="218" t="s">
        <v>4</v>
      </c>
      <c r="E505" s="218" t="s">
        <v>5</v>
      </c>
      <c r="F505" s="218">
        <v>74</v>
      </c>
      <c r="G505" s="219">
        <v>1</v>
      </c>
      <c r="H505" s="219">
        <v>4</v>
      </c>
      <c r="I505" s="219">
        <v>1</v>
      </c>
      <c r="J505" s="219">
        <v>1</v>
      </c>
      <c r="K505" s="219">
        <v>1</v>
      </c>
      <c r="L505" s="219">
        <v>1</v>
      </c>
      <c r="M505" s="194">
        <v>1</v>
      </c>
      <c r="N505" s="190">
        <v>1</v>
      </c>
      <c r="O505" s="229" t="s">
        <v>54</v>
      </c>
    </row>
    <row r="506" spans="1:15" ht="16">
      <c r="A506" s="190">
        <v>3</v>
      </c>
      <c r="B506" s="190">
        <v>3</v>
      </c>
      <c r="C506" s="225" t="s">
        <v>55</v>
      </c>
      <c r="D506" s="218" t="s">
        <v>4</v>
      </c>
      <c r="E506" s="218" t="s">
        <v>5</v>
      </c>
      <c r="F506" s="218">
        <v>74</v>
      </c>
      <c r="G506" s="219">
        <v>2</v>
      </c>
      <c r="H506" s="219">
        <v>3</v>
      </c>
      <c r="I506" s="219">
        <v>2</v>
      </c>
      <c r="J506" s="219">
        <v>2</v>
      </c>
      <c r="K506" s="219">
        <v>1</v>
      </c>
      <c r="L506" s="219">
        <v>2</v>
      </c>
      <c r="M506" s="194">
        <v>1.75</v>
      </c>
      <c r="N506" s="190">
        <v>0</v>
      </c>
      <c r="O506" s="229" t="s">
        <v>52</v>
      </c>
    </row>
    <row r="507" spans="1:15" ht="16">
      <c r="A507" s="190">
        <v>3</v>
      </c>
      <c r="B507" s="190">
        <v>3</v>
      </c>
      <c r="C507" s="225" t="s">
        <v>55</v>
      </c>
      <c r="D507" s="218" t="s">
        <v>4</v>
      </c>
      <c r="E507" s="218" t="s">
        <v>5</v>
      </c>
      <c r="F507" s="218">
        <v>74</v>
      </c>
      <c r="G507" s="219">
        <v>4</v>
      </c>
      <c r="H507" s="219">
        <v>5</v>
      </c>
      <c r="I507" s="219">
        <v>2</v>
      </c>
      <c r="J507" s="219">
        <v>1</v>
      </c>
      <c r="K507" s="219">
        <v>2</v>
      </c>
      <c r="L507" s="219">
        <v>1</v>
      </c>
      <c r="M507" s="194">
        <v>1.5</v>
      </c>
      <c r="N507" s="190">
        <v>0.5</v>
      </c>
      <c r="O507" s="229" t="s">
        <v>52</v>
      </c>
    </row>
    <row r="508" spans="1:15" ht="16">
      <c r="A508" s="190">
        <v>3</v>
      </c>
      <c r="B508" s="190">
        <v>3</v>
      </c>
      <c r="C508" s="225" t="s">
        <v>55</v>
      </c>
      <c r="D508" s="218" t="s">
        <v>19</v>
      </c>
      <c r="E508" s="218" t="s">
        <v>5</v>
      </c>
      <c r="F508" s="218">
        <v>113</v>
      </c>
      <c r="G508" s="219">
        <v>2</v>
      </c>
      <c r="H508" s="219">
        <v>5</v>
      </c>
      <c r="I508" s="219">
        <v>1</v>
      </c>
      <c r="J508" s="219">
        <v>2</v>
      </c>
      <c r="K508" s="219">
        <v>2</v>
      </c>
      <c r="L508" s="219">
        <v>2</v>
      </c>
      <c r="M508" s="194">
        <v>1.75</v>
      </c>
      <c r="N508" s="190">
        <v>0</v>
      </c>
      <c r="O508" s="229" t="s">
        <v>52</v>
      </c>
    </row>
    <row r="509" spans="1:15" ht="16">
      <c r="A509" s="190">
        <v>3</v>
      </c>
      <c r="B509" s="190">
        <v>3</v>
      </c>
      <c r="C509" s="225" t="s">
        <v>55</v>
      </c>
      <c r="D509" s="218" t="s">
        <v>19</v>
      </c>
      <c r="E509" s="218" t="s">
        <v>5</v>
      </c>
      <c r="F509" s="218">
        <v>113</v>
      </c>
      <c r="G509" s="219">
        <v>3</v>
      </c>
      <c r="H509" s="219">
        <v>4</v>
      </c>
      <c r="I509" s="219">
        <v>1</v>
      </c>
      <c r="J509" s="219">
        <v>1</v>
      </c>
      <c r="K509" s="219">
        <v>1</v>
      </c>
      <c r="L509" s="219">
        <v>1</v>
      </c>
      <c r="M509" s="194">
        <v>1</v>
      </c>
      <c r="N509" s="190">
        <v>1</v>
      </c>
      <c r="O509" s="229" t="s">
        <v>52</v>
      </c>
    </row>
    <row r="510" spans="1:15" ht="16">
      <c r="A510" s="190">
        <v>3</v>
      </c>
      <c r="B510" s="190">
        <v>3</v>
      </c>
      <c r="C510" s="225" t="s">
        <v>55</v>
      </c>
      <c r="D510" s="218" t="s">
        <v>19</v>
      </c>
      <c r="E510" s="218" t="s">
        <v>5</v>
      </c>
      <c r="F510" s="218">
        <v>113</v>
      </c>
      <c r="G510" s="219">
        <v>1</v>
      </c>
      <c r="H510" s="219">
        <v>2</v>
      </c>
      <c r="I510" s="219">
        <v>2</v>
      </c>
      <c r="J510" s="219">
        <v>2</v>
      </c>
      <c r="K510" s="219">
        <v>2</v>
      </c>
      <c r="L510" s="219">
        <v>2</v>
      </c>
      <c r="M510" s="194">
        <v>2</v>
      </c>
      <c r="N510" s="190">
        <v>0</v>
      </c>
      <c r="O510" s="229" t="s">
        <v>52</v>
      </c>
    </row>
    <row r="511" spans="1:15" ht="17" thickBot="1">
      <c r="A511" s="190">
        <v>3</v>
      </c>
      <c r="B511" s="190">
        <v>3</v>
      </c>
      <c r="C511" s="226" t="s">
        <v>55</v>
      </c>
      <c r="D511" s="221" t="s">
        <v>19</v>
      </c>
      <c r="E511" s="221" t="s">
        <v>5</v>
      </c>
      <c r="F511" s="221">
        <v>113</v>
      </c>
      <c r="G511" s="222">
        <v>4</v>
      </c>
      <c r="H511" s="222">
        <v>5</v>
      </c>
      <c r="I511" s="222">
        <v>1</v>
      </c>
      <c r="J511" s="222">
        <v>1</v>
      </c>
      <c r="K511" s="222">
        <v>1</v>
      </c>
      <c r="L511" s="222">
        <v>2</v>
      </c>
      <c r="M511" s="194">
        <v>1.25</v>
      </c>
      <c r="N511" s="190">
        <v>1</v>
      </c>
      <c r="O511" s="231" t="s">
        <v>54</v>
      </c>
    </row>
    <row r="512" spans="1:15" ht="16">
      <c r="A512" s="190">
        <v>3</v>
      </c>
      <c r="B512" s="190">
        <v>3</v>
      </c>
      <c r="C512" s="224" t="s">
        <v>55</v>
      </c>
      <c r="D512" s="218" t="s">
        <v>19</v>
      </c>
      <c r="E512" s="218" t="s">
        <v>5</v>
      </c>
      <c r="F512" s="218">
        <v>113</v>
      </c>
      <c r="G512" s="219">
        <v>1</v>
      </c>
      <c r="H512" s="219">
        <v>3</v>
      </c>
      <c r="I512" s="219">
        <v>2</v>
      </c>
      <c r="J512" s="219">
        <v>1</v>
      </c>
      <c r="K512" s="219">
        <v>2</v>
      </c>
      <c r="L512" s="219">
        <v>2</v>
      </c>
      <c r="M512" s="194">
        <v>1.75</v>
      </c>
      <c r="N512" s="190">
        <v>0</v>
      </c>
      <c r="O512" s="229" t="s">
        <v>54</v>
      </c>
    </row>
    <row r="513" spans="1:15" ht="16">
      <c r="A513" s="190">
        <v>3</v>
      </c>
      <c r="B513" s="190">
        <v>3</v>
      </c>
      <c r="C513" s="225" t="s">
        <v>55</v>
      </c>
      <c r="D513" s="218" t="s">
        <v>19</v>
      </c>
      <c r="E513" s="218" t="s">
        <v>5</v>
      </c>
      <c r="F513" s="218">
        <v>113</v>
      </c>
      <c r="G513" s="219">
        <v>2</v>
      </c>
      <c r="H513" s="219">
        <v>4</v>
      </c>
      <c r="I513" s="219">
        <v>2</v>
      </c>
      <c r="J513" s="219">
        <v>2</v>
      </c>
      <c r="K513" s="219">
        <v>1</v>
      </c>
      <c r="L513" s="219">
        <v>2</v>
      </c>
      <c r="M513" s="194">
        <v>1.75</v>
      </c>
      <c r="N513" s="190">
        <v>0</v>
      </c>
      <c r="O513" s="229" t="s">
        <v>54</v>
      </c>
    </row>
    <row r="514" spans="1:15" ht="16">
      <c r="A514" s="190">
        <v>3</v>
      </c>
      <c r="B514" s="190">
        <v>3</v>
      </c>
      <c r="C514" s="225" t="s">
        <v>55</v>
      </c>
      <c r="D514" s="218" t="s">
        <v>19</v>
      </c>
      <c r="E514" s="218" t="s">
        <v>5</v>
      </c>
      <c r="F514" s="218">
        <v>113</v>
      </c>
      <c r="G514" s="219">
        <v>3</v>
      </c>
      <c r="H514" s="219">
        <v>5</v>
      </c>
      <c r="I514" s="219">
        <v>1</v>
      </c>
      <c r="J514" s="219">
        <v>1</v>
      </c>
      <c r="K514" s="219">
        <v>1</v>
      </c>
      <c r="L514" s="219">
        <v>1</v>
      </c>
      <c r="M514" s="194">
        <v>1</v>
      </c>
      <c r="N514" s="190">
        <v>1</v>
      </c>
      <c r="O514" s="229" t="s">
        <v>54</v>
      </c>
    </row>
    <row r="515" spans="1:15" ht="16">
      <c r="A515" s="190">
        <v>3</v>
      </c>
      <c r="B515" s="190">
        <v>3</v>
      </c>
      <c r="C515" s="225" t="s">
        <v>55</v>
      </c>
      <c r="D515" s="218" t="s">
        <v>19</v>
      </c>
      <c r="E515" s="218" t="s">
        <v>5</v>
      </c>
      <c r="F515" s="218">
        <v>113</v>
      </c>
      <c r="G515" s="219">
        <v>1</v>
      </c>
      <c r="H515" s="219">
        <v>4</v>
      </c>
      <c r="I515" s="219">
        <v>2</v>
      </c>
      <c r="J515" s="219">
        <v>2</v>
      </c>
      <c r="K515" s="219">
        <v>2</v>
      </c>
      <c r="L515" s="219">
        <v>1</v>
      </c>
      <c r="M515" s="194">
        <v>1.75</v>
      </c>
      <c r="N515" s="190">
        <v>0</v>
      </c>
      <c r="O515" s="229" t="s">
        <v>54</v>
      </c>
    </row>
    <row r="516" spans="1:15" ht="16">
      <c r="A516" s="190">
        <v>3</v>
      </c>
      <c r="B516" s="190">
        <v>3</v>
      </c>
      <c r="C516" s="225" t="s">
        <v>55</v>
      </c>
      <c r="D516" s="218" t="s">
        <v>19</v>
      </c>
      <c r="E516" s="218" t="s">
        <v>5</v>
      </c>
      <c r="F516" s="218">
        <v>113</v>
      </c>
      <c r="G516" s="219">
        <v>2</v>
      </c>
      <c r="H516" s="219">
        <v>3</v>
      </c>
      <c r="I516" s="219">
        <v>2</v>
      </c>
      <c r="J516" s="219">
        <v>2</v>
      </c>
      <c r="K516" s="219">
        <v>2</v>
      </c>
      <c r="L516" s="219">
        <v>1</v>
      </c>
      <c r="M516" s="194">
        <v>1.75</v>
      </c>
      <c r="N516" s="190">
        <v>0</v>
      </c>
      <c r="O516" s="229" t="s">
        <v>52</v>
      </c>
    </row>
    <row r="517" spans="1:15" ht="16">
      <c r="A517" s="190">
        <v>3</v>
      </c>
      <c r="B517" s="190">
        <v>3</v>
      </c>
      <c r="C517" s="225" t="s">
        <v>55</v>
      </c>
      <c r="D517" s="218" t="s">
        <v>19</v>
      </c>
      <c r="E517" s="218" t="s">
        <v>5</v>
      </c>
      <c r="F517" s="218">
        <v>113</v>
      </c>
      <c r="G517" s="219">
        <v>1</v>
      </c>
      <c r="H517" s="219">
        <v>5</v>
      </c>
      <c r="I517" s="219">
        <v>2</v>
      </c>
      <c r="J517" s="219">
        <v>1</v>
      </c>
      <c r="K517" s="219">
        <v>2</v>
      </c>
      <c r="L517" s="219">
        <v>2</v>
      </c>
      <c r="M517" s="194">
        <v>1.75</v>
      </c>
      <c r="N517" s="190">
        <v>0</v>
      </c>
      <c r="O517" s="229" t="s">
        <v>52</v>
      </c>
    </row>
    <row r="518" spans="1:15" ht="16">
      <c r="A518" s="190">
        <v>3</v>
      </c>
      <c r="B518" s="190">
        <v>3</v>
      </c>
      <c r="C518" s="215" t="s">
        <v>51</v>
      </c>
      <c r="D518" s="218" t="s">
        <v>19</v>
      </c>
      <c r="E518" s="218" t="s">
        <v>12</v>
      </c>
      <c r="F518" s="218">
        <v>122</v>
      </c>
      <c r="G518" s="219">
        <v>1</v>
      </c>
      <c r="H518" s="219">
        <v>4</v>
      </c>
      <c r="I518" s="219">
        <v>1</v>
      </c>
      <c r="J518" s="219">
        <v>1</v>
      </c>
      <c r="K518" s="219">
        <v>1</v>
      </c>
      <c r="L518" s="219">
        <v>1</v>
      </c>
      <c r="M518" s="194">
        <v>1</v>
      </c>
      <c r="N518" s="190">
        <v>1</v>
      </c>
      <c r="O518" s="229" t="s">
        <v>54</v>
      </c>
    </row>
    <row r="519" spans="1:15" ht="16">
      <c r="A519" s="190">
        <v>3</v>
      </c>
      <c r="B519" s="190">
        <v>3</v>
      </c>
      <c r="C519" s="215" t="s">
        <v>51</v>
      </c>
      <c r="D519" s="218" t="s">
        <v>19</v>
      </c>
      <c r="E519" s="218" t="s">
        <v>12</v>
      </c>
      <c r="F519" s="218">
        <v>122</v>
      </c>
      <c r="G519" s="219">
        <v>3</v>
      </c>
      <c r="H519" s="219">
        <v>5</v>
      </c>
      <c r="I519" s="219">
        <v>2</v>
      </c>
      <c r="J519" s="219">
        <v>2</v>
      </c>
      <c r="K519" s="219">
        <v>2</v>
      </c>
      <c r="L519" s="219">
        <v>2</v>
      </c>
      <c r="M519" s="194">
        <v>2</v>
      </c>
      <c r="N519" s="190">
        <v>0</v>
      </c>
      <c r="O519" s="229" t="s">
        <v>52</v>
      </c>
    </row>
    <row r="520" spans="1:15" ht="16">
      <c r="A520" s="190">
        <v>3</v>
      </c>
      <c r="B520" s="190">
        <v>3</v>
      </c>
      <c r="C520" s="215" t="s">
        <v>51</v>
      </c>
      <c r="D520" s="218" t="s">
        <v>19</v>
      </c>
      <c r="E520" s="218" t="s">
        <v>12</v>
      </c>
      <c r="F520" s="218">
        <v>122</v>
      </c>
      <c r="G520" s="219">
        <v>2</v>
      </c>
      <c r="H520" s="219">
        <v>4</v>
      </c>
      <c r="I520" s="219">
        <v>1</v>
      </c>
      <c r="J520" s="219">
        <v>1</v>
      </c>
      <c r="K520" s="219">
        <v>1</v>
      </c>
      <c r="L520" s="219">
        <v>1</v>
      </c>
      <c r="M520" s="194">
        <v>1</v>
      </c>
      <c r="N520" s="190">
        <v>1</v>
      </c>
      <c r="O520" s="229" t="s">
        <v>54</v>
      </c>
    </row>
    <row r="521" spans="1:15" ht="17" thickBot="1">
      <c r="A521" s="190">
        <v>3</v>
      </c>
      <c r="B521" s="190">
        <v>3</v>
      </c>
      <c r="C521" s="220" t="s">
        <v>51</v>
      </c>
      <c r="D521" s="221" t="s">
        <v>19</v>
      </c>
      <c r="E521" s="221" t="s">
        <v>12</v>
      </c>
      <c r="F521" s="221">
        <v>122</v>
      </c>
      <c r="G521" s="222">
        <v>1</v>
      </c>
      <c r="H521" s="222">
        <v>5</v>
      </c>
      <c r="I521" s="222">
        <v>1</v>
      </c>
      <c r="J521" s="222">
        <v>1</v>
      </c>
      <c r="K521" s="222">
        <v>1</v>
      </c>
      <c r="L521" s="222">
        <v>1</v>
      </c>
      <c r="M521" s="194">
        <v>1</v>
      </c>
      <c r="N521" s="190">
        <v>1</v>
      </c>
      <c r="O521" s="231" t="s">
        <v>54</v>
      </c>
    </row>
    <row r="522" spans="1:15" ht="16">
      <c r="A522" s="190">
        <v>3</v>
      </c>
      <c r="B522" s="190">
        <v>3</v>
      </c>
      <c r="C522" s="227" t="s">
        <v>51</v>
      </c>
      <c r="D522" s="218" t="s">
        <v>19</v>
      </c>
      <c r="E522" s="218" t="s">
        <v>12</v>
      </c>
      <c r="F522" s="218">
        <v>122</v>
      </c>
      <c r="G522" s="219">
        <v>2</v>
      </c>
      <c r="H522" s="219">
        <v>3</v>
      </c>
      <c r="I522" s="219">
        <v>1</v>
      </c>
      <c r="J522" s="219">
        <v>1</v>
      </c>
      <c r="K522" s="219">
        <v>1</v>
      </c>
      <c r="L522" s="219">
        <v>1</v>
      </c>
      <c r="M522" s="194">
        <v>1</v>
      </c>
      <c r="N522" s="190">
        <v>1</v>
      </c>
      <c r="O522" s="229" t="s">
        <v>54</v>
      </c>
    </row>
    <row r="523" spans="1:15" ht="16">
      <c r="A523" s="190">
        <v>3</v>
      </c>
      <c r="B523" s="190">
        <v>3</v>
      </c>
      <c r="C523" s="215" t="s">
        <v>51</v>
      </c>
      <c r="D523" s="218" t="s">
        <v>19</v>
      </c>
      <c r="E523" s="218" t="s">
        <v>12</v>
      </c>
      <c r="F523" s="218">
        <v>122</v>
      </c>
      <c r="G523" s="219">
        <v>4</v>
      </c>
      <c r="H523" s="219">
        <v>5</v>
      </c>
      <c r="I523" s="219">
        <v>2</v>
      </c>
      <c r="J523" s="219">
        <v>2</v>
      </c>
      <c r="K523" s="219">
        <v>2</v>
      </c>
      <c r="L523" s="219">
        <v>2</v>
      </c>
      <c r="M523" s="194">
        <v>2</v>
      </c>
      <c r="N523" s="190">
        <v>0</v>
      </c>
      <c r="O523" s="229" t="s">
        <v>52</v>
      </c>
    </row>
    <row r="524" spans="1:15" ht="16">
      <c r="A524" s="190">
        <v>3</v>
      </c>
      <c r="B524" s="190">
        <v>3</v>
      </c>
      <c r="C524" s="215" t="s">
        <v>51</v>
      </c>
      <c r="D524" s="218" t="s">
        <v>19</v>
      </c>
      <c r="E524" s="218" t="s">
        <v>12</v>
      </c>
      <c r="F524" s="218">
        <v>122</v>
      </c>
      <c r="G524" s="219">
        <v>1</v>
      </c>
      <c r="H524" s="219">
        <v>3</v>
      </c>
      <c r="I524" s="219">
        <v>1</v>
      </c>
      <c r="J524" s="219">
        <v>1</v>
      </c>
      <c r="K524" s="219">
        <v>1</v>
      </c>
      <c r="L524" s="219">
        <v>1</v>
      </c>
      <c r="M524" s="194">
        <v>1</v>
      </c>
      <c r="N524" s="190">
        <v>1</v>
      </c>
      <c r="O524" s="229" t="s">
        <v>52</v>
      </c>
    </row>
    <row r="525" spans="1:15" ht="16">
      <c r="A525" s="190">
        <v>3</v>
      </c>
      <c r="B525" s="190">
        <v>3</v>
      </c>
      <c r="C525" s="215" t="s">
        <v>51</v>
      </c>
      <c r="D525" s="218" t="s">
        <v>19</v>
      </c>
      <c r="E525" s="218" t="s">
        <v>12</v>
      </c>
      <c r="F525" s="218">
        <v>122</v>
      </c>
      <c r="G525" s="219">
        <v>2</v>
      </c>
      <c r="H525" s="219">
        <v>5</v>
      </c>
      <c r="I525" s="219">
        <v>1</v>
      </c>
      <c r="J525" s="219">
        <v>1</v>
      </c>
      <c r="K525" s="219">
        <v>2</v>
      </c>
      <c r="L525" s="219">
        <v>1</v>
      </c>
      <c r="M525" s="194">
        <v>1.25</v>
      </c>
      <c r="N525" s="190">
        <v>1</v>
      </c>
      <c r="O525" s="229" t="s">
        <v>52</v>
      </c>
    </row>
    <row r="526" spans="1:15" ht="16">
      <c r="A526" s="190">
        <v>3</v>
      </c>
      <c r="B526" s="190">
        <v>3</v>
      </c>
      <c r="C526" s="215" t="s">
        <v>51</v>
      </c>
      <c r="D526" s="218" t="s">
        <v>19</v>
      </c>
      <c r="E526" s="218" t="s">
        <v>12</v>
      </c>
      <c r="F526" s="218">
        <v>122</v>
      </c>
      <c r="G526" s="219">
        <v>3</v>
      </c>
      <c r="H526" s="219">
        <v>4</v>
      </c>
      <c r="I526" s="219">
        <v>2</v>
      </c>
      <c r="J526" s="219">
        <v>1</v>
      </c>
      <c r="K526" s="219">
        <v>1</v>
      </c>
      <c r="L526" s="219">
        <v>1</v>
      </c>
      <c r="M526" s="194">
        <v>1.25</v>
      </c>
      <c r="N526" s="190">
        <v>1</v>
      </c>
      <c r="O526" s="229" t="s">
        <v>52</v>
      </c>
    </row>
    <row r="527" spans="1:15" ht="16">
      <c r="A527" s="190">
        <v>3</v>
      </c>
      <c r="B527" s="190">
        <v>3</v>
      </c>
      <c r="C527" s="215" t="s">
        <v>51</v>
      </c>
      <c r="D527" s="218" t="s">
        <v>19</v>
      </c>
      <c r="E527" s="218" t="s">
        <v>12</v>
      </c>
      <c r="F527" s="218">
        <v>122</v>
      </c>
      <c r="G527" s="219">
        <v>1</v>
      </c>
      <c r="H527" s="219">
        <v>2</v>
      </c>
      <c r="I527" s="219">
        <v>1</v>
      </c>
      <c r="J527" s="219">
        <v>1</v>
      </c>
      <c r="K527" s="219">
        <v>1</v>
      </c>
      <c r="L527" s="219">
        <v>1</v>
      </c>
      <c r="M527" s="194">
        <v>1</v>
      </c>
      <c r="N527" s="190">
        <v>1</v>
      </c>
      <c r="O527" s="229" t="s">
        <v>52</v>
      </c>
    </row>
    <row r="528" spans="1:15" ht="16">
      <c r="A528" s="190">
        <v>3</v>
      </c>
      <c r="B528" s="190">
        <v>3</v>
      </c>
      <c r="C528" s="215" t="s">
        <v>51</v>
      </c>
      <c r="D528" s="218" t="s">
        <v>19</v>
      </c>
      <c r="E528" s="218" t="s">
        <v>5</v>
      </c>
      <c r="F528" s="218">
        <v>149</v>
      </c>
      <c r="G528" s="219">
        <v>3</v>
      </c>
      <c r="H528" s="219">
        <v>5</v>
      </c>
      <c r="I528" s="219">
        <v>1</v>
      </c>
      <c r="J528" s="219">
        <v>1</v>
      </c>
      <c r="K528" s="219">
        <v>1</v>
      </c>
      <c r="L528" s="219">
        <v>1</v>
      </c>
      <c r="M528" s="194">
        <v>1</v>
      </c>
      <c r="N528" s="190">
        <v>1</v>
      </c>
      <c r="O528" s="229" t="s">
        <v>54</v>
      </c>
    </row>
    <row r="529" spans="1:15" ht="16">
      <c r="A529" s="190">
        <v>3</v>
      </c>
      <c r="B529" s="190">
        <v>3</v>
      </c>
      <c r="C529" s="215" t="s">
        <v>51</v>
      </c>
      <c r="D529" s="218" t="s">
        <v>19</v>
      </c>
      <c r="E529" s="218" t="s">
        <v>5</v>
      </c>
      <c r="F529" s="218">
        <v>149</v>
      </c>
      <c r="G529" s="219">
        <v>2</v>
      </c>
      <c r="H529" s="219">
        <v>4</v>
      </c>
      <c r="I529" s="219">
        <v>1</v>
      </c>
      <c r="J529" s="219">
        <v>1</v>
      </c>
      <c r="K529" s="219">
        <v>1</v>
      </c>
      <c r="L529" s="219">
        <v>1</v>
      </c>
      <c r="M529" s="194">
        <v>1</v>
      </c>
      <c r="N529" s="190">
        <v>1</v>
      </c>
      <c r="O529" s="229" t="s">
        <v>52</v>
      </c>
    </row>
    <row r="530" spans="1:15" ht="16">
      <c r="A530" s="190">
        <v>3</v>
      </c>
      <c r="B530" s="190">
        <v>3</v>
      </c>
      <c r="C530" s="215" t="s">
        <v>51</v>
      </c>
      <c r="D530" s="218" t="s">
        <v>19</v>
      </c>
      <c r="E530" s="218" t="s">
        <v>5</v>
      </c>
      <c r="F530" s="218">
        <v>149</v>
      </c>
      <c r="G530" s="219">
        <v>1</v>
      </c>
      <c r="H530" s="219">
        <v>3</v>
      </c>
      <c r="I530" s="219">
        <v>2</v>
      </c>
      <c r="J530" s="219">
        <v>2</v>
      </c>
      <c r="K530" s="219">
        <v>2</v>
      </c>
      <c r="L530" s="219">
        <v>2</v>
      </c>
      <c r="M530" s="194">
        <v>2</v>
      </c>
      <c r="N530" s="190">
        <v>0</v>
      </c>
      <c r="O530" s="229" t="s">
        <v>52</v>
      </c>
    </row>
    <row r="531" spans="1:15" ht="17" thickBot="1">
      <c r="A531" s="190">
        <v>3</v>
      </c>
      <c r="B531" s="190">
        <v>3</v>
      </c>
      <c r="C531" s="220" t="s">
        <v>51</v>
      </c>
      <c r="D531" s="221" t="s">
        <v>19</v>
      </c>
      <c r="E531" s="221" t="s">
        <v>5</v>
      </c>
      <c r="F531" s="221">
        <v>149</v>
      </c>
      <c r="G531" s="222">
        <v>4</v>
      </c>
      <c r="H531" s="222">
        <v>5</v>
      </c>
      <c r="I531" s="222">
        <v>2</v>
      </c>
      <c r="J531" s="222">
        <v>2</v>
      </c>
      <c r="K531" s="222">
        <v>1</v>
      </c>
      <c r="L531" s="222">
        <v>2</v>
      </c>
      <c r="M531" s="194">
        <v>1.75</v>
      </c>
      <c r="N531" s="190">
        <v>0</v>
      </c>
      <c r="O531" s="231" t="s">
        <v>52</v>
      </c>
    </row>
    <row r="532" spans="1:15" ht="16">
      <c r="A532" s="190">
        <v>3</v>
      </c>
      <c r="B532" s="190">
        <v>3</v>
      </c>
      <c r="C532" s="227" t="s">
        <v>51</v>
      </c>
      <c r="D532" s="218" t="s">
        <v>19</v>
      </c>
      <c r="E532" s="218" t="s">
        <v>5</v>
      </c>
      <c r="F532" s="218">
        <v>149</v>
      </c>
      <c r="G532" s="219">
        <v>1</v>
      </c>
      <c r="H532" s="219">
        <v>2</v>
      </c>
      <c r="I532" s="219">
        <v>2</v>
      </c>
      <c r="J532" s="219">
        <v>2</v>
      </c>
      <c r="K532" s="219">
        <v>2</v>
      </c>
      <c r="L532" s="219">
        <v>2</v>
      </c>
      <c r="M532" s="194">
        <v>2</v>
      </c>
      <c r="N532" s="190">
        <v>0</v>
      </c>
      <c r="O532" s="229" t="s">
        <v>52</v>
      </c>
    </row>
    <row r="533" spans="1:15" ht="16">
      <c r="A533" s="190">
        <v>3</v>
      </c>
      <c r="B533" s="190">
        <v>3</v>
      </c>
      <c r="C533" s="215" t="s">
        <v>51</v>
      </c>
      <c r="D533" s="218" t="s">
        <v>19</v>
      </c>
      <c r="E533" s="218" t="s">
        <v>5</v>
      </c>
      <c r="F533" s="218">
        <v>149</v>
      </c>
      <c r="G533" s="219">
        <v>3</v>
      </c>
      <c r="H533" s="219">
        <v>4</v>
      </c>
      <c r="I533" s="219">
        <v>1</v>
      </c>
      <c r="J533" s="219">
        <v>1</v>
      </c>
      <c r="K533" s="219">
        <v>1</v>
      </c>
      <c r="L533" s="219">
        <v>1</v>
      </c>
      <c r="M533" s="194">
        <v>1</v>
      </c>
      <c r="N533" s="190">
        <v>1</v>
      </c>
      <c r="O533" s="229" t="s">
        <v>54</v>
      </c>
    </row>
    <row r="534" spans="1:15" ht="16">
      <c r="A534" s="190">
        <v>3</v>
      </c>
      <c r="B534" s="190">
        <v>3</v>
      </c>
      <c r="C534" s="215" t="s">
        <v>51</v>
      </c>
      <c r="D534" s="218" t="s">
        <v>19</v>
      </c>
      <c r="E534" s="218" t="s">
        <v>5</v>
      </c>
      <c r="F534" s="218">
        <v>149</v>
      </c>
      <c r="G534" s="219">
        <v>1</v>
      </c>
      <c r="H534" s="219">
        <v>5</v>
      </c>
      <c r="I534" s="219">
        <v>1</v>
      </c>
      <c r="J534" s="219">
        <v>2</v>
      </c>
      <c r="K534" s="219">
        <v>2</v>
      </c>
      <c r="L534" s="219">
        <v>1</v>
      </c>
      <c r="M534" s="194">
        <v>1.5</v>
      </c>
      <c r="N534" s="190">
        <v>0.5</v>
      </c>
      <c r="O534" s="229" t="s">
        <v>52</v>
      </c>
    </row>
    <row r="535" spans="1:15" ht="16">
      <c r="A535" s="190">
        <v>3</v>
      </c>
      <c r="B535" s="190">
        <v>3</v>
      </c>
      <c r="C535" s="215" t="s">
        <v>51</v>
      </c>
      <c r="D535" s="218" t="s">
        <v>19</v>
      </c>
      <c r="E535" s="218" t="s">
        <v>5</v>
      </c>
      <c r="F535" s="218">
        <v>149</v>
      </c>
      <c r="G535" s="219">
        <v>2</v>
      </c>
      <c r="H535" s="219">
        <v>3</v>
      </c>
      <c r="I535" s="219">
        <v>2</v>
      </c>
      <c r="J535" s="219">
        <v>2</v>
      </c>
      <c r="K535" s="219">
        <v>2</v>
      </c>
      <c r="L535" s="219">
        <v>2</v>
      </c>
      <c r="M535" s="194">
        <v>2</v>
      </c>
      <c r="N535" s="190">
        <v>0</v>
      </c>
      <c r="O535" s="229" t="s">
        <v>54</v>
      </c>
    </row>
    <row r="536" spans="1:15" ht="16">
      <c r="A536" s="190">
        <v>3</v>
      </c>
      <c r="B536" s="190">
        <v>3</v>
      </c>
      <c r="C536" s="215" t="s">
        <v>51</v>
      </c>
      <c r="D536" s="218" t="s">
        <v>19</v>
      </c>
      <c r="E536" s="218" t="s">
        <v>5</v>
      </c>
      <c r="F536" s="218">
        <v>149</v>
      </c>
      <c r="G536" s="219">
        <v>1</v>
      </c>
      <c r="H536" s="219">
        <v>4</v>
      </c>
      <c r="I536" s="219">
        <v>2</v>
      </c>
      <c r="J536" s="219">
        <v>2</v>
      </c>
      <c r="K536" s="219">
        <v>2</v>
      </c>
      <c r="L536" s="219">
        <v>2</v>
      </c>
      <c r="M536" s="194">
        <v>2</v>
      </c>
      <c r="N536" s="190">
        <v>0</v>
      </c>
      <c r="O536" s="229" t="s">
        <v>54</v>
      </c>
    </row>
    <row r="537" spans="1:15" ht="16">
      <c r="A537" s="190">
        <v>3</v>
      </c>
      <c r="B537" s="190">
        <v>3</v>
      </c>
      <c r="C537" s="215" t="s">
        <v>51</v>
      </c>
      <c r="D537" s="218" t="s">
        <v>19</v>
      </c>
      <c r="E537" s="218" t="s">
        <v>5</v>
      </c>
      <c r="F537" s="218">
        <v>149</v>
      </c>
      <c r="G537" s="219">
        <v>2</v>
      </c>
      <c r="H537" s="219">
        <v>5</v>
      </c>
      <c r="I537" s="219">
        <v>2</v>
      </c>
      <c r="J537" s="219">
        <v>1</v>
      </c>
      <c r="K537" s="219">
        <v>1</v>
      </c>
      <c r="L537" s="219">
        <v>1</v>
      </c>
      <c r="M537" s="194">
        <v>1.25</v>
      </c>
      <c r="N537" s="190">
        <v>1</v>
      </c>
      <c r="O537" s="229" t="s">
        <v>52</v>
      </c>
    </row>
    <row r="538" spans="1:15" ht="16">
      <c r="A538" s="190">
        <v>3</v>
      </c>
      <c r="B538" s="190">
        <v>3</v>
      </c>
      <c r="C538" s="215" t="s">
        <v>51</v>
      </c>
      <c r="D538" s="218" t="s">
        <v>4</v>
      </c>
      <c r="E538" s="218" t="s">
        <v>12</v>
      </c>
      <c r="F538" s="218">
        <v>155</v>
      </c>
      <c r="G538" s="219">
        <v>3</v>
      </c>
      <c r="H538" s="219">
        <v>4</v>
      </c>
      <c r="I538" s="219">
        <v>1</v>
      </c>
      <c r="J538" s="219">
        <v>1</v>
      </c>
      <c r="K538" s="219">
        <v>1</v>
      </c>
      <c r="L538" s="219">
        <v>1</v>
      </c>
      <c r="M538" s="194">
        <v>1</v>
      </c>
      <c r="N538" s="190">
        <v>1</v>
      </c>
      <c r="O538" s="229" t="s">
        <v>52</v>
      </c>
    </row>
    <row r="539" spans="1:15" ht="16">
      <c r="A539" s="190">
        <v>3</v>
      </c>
      <c r="B539" s="190">
        <v>3</v>
      </c>
      <c r="C539" s="215" t="s">
        <v>51</v>
      </c>
      <c r="D539" s="218" t="s">
        <v>4</v>
      </c>
      <c r="E539" s="218" t="s">
        <v>12</v>
      </c>
      <c r="F539" s="218">
        <v>155</v>
      </c>
      <c r="G539" s="219">
        <v>2</v>
      </c>
      <c r="H539" s="219">
        <v>5</v>
      </c>
      <c r="I539" s="219">
        <v>1</v>
      </c>
      <c r="J539" s="219">
        <v>2</v>
      </c>
      <c r="K539" s="219">
        <v>2</v>
      </c>
      <c r="L539" s="219">
        <v>2</v>
      </c>
      <c r="M539" s="194">
        <v>1.75</v>
      </c>
      <c r="N539" s="190">
        <v>0</v>
      </c>
      <c r="O539" s="229" t="s">
        <v>54</v>
      </c>
    </row>
    <row r="540" spans="1:15" ht="16">
      <c r="A540" s="190">
        <v>3</v>
      </c>
      <c r="B540" s="190">
        <v>3</v>
      </c>
      <c r="C540" s="215" t="s">
        <v>51</v>
      </c>
      <c r="D540" s="218" t="s">
        <v>4</v>
      </c>
      <c r="E540" s="218" t="s">
        <v>12</v>
      </c>
      <c r="F540" s="218">
        <v>155</v>
      </c>
      <c r="G540" s="219">
        <v>1</v>
      </c>
      <c r="H540" s="219">
        <v>4</v>
      </c>
      <c r="I540" s="219">
        <v>1</v>
      </c>
      <c r="J540" s="219">
        <v>1</v>
      </c>
      <c r="K540" s="219">
        <v>1</v>
      </c>
      <c r="L540" s="219">
        <v>1</v>
      </c>
      <c r="M540" s="194">
        <v>1</v>
      </c>
      <c r="N540" s="190">
        <v>1</v>
      </c>
      <c r="O540" s="229" t="s">
        <v>54</v>
      </c>
    </row>
    <row r="541" spans="1:15" ht="17" thickBot="1">
      <c r="A541" s="190">
        <v>3</v>
      </c>
      <c r="B541" s="190">
        <v>3</v>
      </c>
      <c r="C541" s="220" t="s">
        <v>51</v>
      </c>
      <c r="D541" s="221" t="s">
        <v>4</v>
      </c>
      <c r="E541" s="221" t="s">
        <v>12</v>
      </c>
      <c r="F541" s="221">
        <v>155</v>
      </c>
      <c r="G541" s="222">
        <v>3</v>
      </c>
      <c r="H541" s="222">
        <v>5</v>
      </c>
      <c r="I541" s="222">
        <v>1</v>
      </c>
      <c r="J541" s="222">
        <v>1</v>
      </c>
      <c r="K541" s="222">
        <v>1</v>
      </c>
      <c r="L541" s="222">
        <v>1</v>
      </c>
      <c r="M541" s="194">
        <v>1</v>
      </c>
      <c r="N541" s="190">
        <v>1</v>
      </c>
      <c r="O541" s="231" t="s">
        <v>52</v>
      </c>
    </row>
    <row r="542" spans="1:15" ht="16">
      <c r="A542" s="190">
        <v>3</v>
      </c>
      <c r="B542" s="190">
        <v>3</v>
      </c>
      <c r="C542" s="227" t="s">
        <v>51</v>
      </c>
      <c r="D542" s="218" t="s">
        <v>4</v>
      </c>
      <c r="E542" s="218" t="s">
        <v>12</v>
      </c>
      <c r="F542" s="218">
        <v>155</v>
      </c>
      <c r="G542" s="219">
        <v>1</v>
      </c>
      <c r="H542" s="219">
        <v>2</v>
      </c>
      <c r="I542" s="219">
        <v>1</v>
      </c>
      <c r="J542" s="219">
        <v>1</v>
      </c>
      <c r="K542" s="219">
        <v>1</v>
      </c>
      <c r="L542" s="219">
        <v>1</v>
      </c>
      <c r="M542" s="194">
        <v>1</v>
      </c>
      <c r="N542" s="190">
        <v>1</v>
      </c>
      <c r="O542" s="229" t="s">
        <v>54</v>
      </c>
    </row>
    <row r="543" spans="1:15" ht="16">
      <c r="A543" s="190">
        <v>3</v>
      </c>
      <c r="B543" s="190">
        <v>3</v>
      </c>
      <c r="C543" s="215" t="s">
        <v>51</v>
      </c>
      <c r="D543" s="218" t="s">
        <v>4</v>
      </c>
      <c r="E543" s="218" t="s">
        <v>12</v>
      </c>
      <c r="F543" s="218">
        <v>155</v>
      </c>
      <c r="G543" s="219">
        <v>4</v>
      </c>
      <c r="H543" s="219">
        <v>5</v>
      </c>
      <c r="I543" s="219">
        <v>2</v>
      </c>
      <c r="J543" s="219">
        <v>2</v>
      </c>
      <c r="K543" s="219">
        <v>2</v>
      </c>
      <c r="L543" s="219">
        <v>2</v>
      </c>
      <c r="M543" s="194">
        <v>2</v>
      </c>
      <c r="N543" s="190">
        <v>0</v>
      </c>
      <c r="O543" s="229" t="s">
        <v>52</v>
      </c>
    </row>
    <row r="544" spans="1:15" ht="16">
      <c r="A544" s="190">
        <v>3</v>
      </c>
      <c r="B544" s="190">
        <v>3</v>
      </c>
      <c r="C544" s="215" t="s">
        <v>51</v>
      </c>
      <c r="D544" s="218" t="s">
        <v>4</v>
      </c>
      <c r="E544" s="218" t="s">
        <v>12</v>
      </c>
      <c r="F544" s="218">
        <v>155</v>
      </c>
      <c r="G544" s="219">
        <v>1</v>
      </c>
      <c r="H544" s="219">
        <v>3</v>
      </c>
      <c r="I544" s="219">
        <v>2</v>
      </c>
      <c r="J544" s="219">
        <v>2</v>
      </c>
      <c r="K544" s="219">
        <v>2</v>
      </c>
      <c r="L544" s="219">
        <v>2</v>
      </c>
      <c r="M544" s="194">
        <v>2</v>
      </c>
      <c r="N544" s="190">
        <v>0</v>
      </c>
      <c r="O544" s="229" t="s">
        <v>52</v>
      </c>
    </row>
    <row r="545" spans="1:15" ht="16">
      <c r="A545" s="190">
        <v>3</v>
      </c>
      <c r="B545" s="190">
        <v>3</v>
      </c>
      <c r="C545" s="215" t="s">
        <v>51</v>
      </c>
      <c r="D545" s="218" t="s">
        <v>4</v>
      </c>
      <c r="E545" s="218" t="s">
        <v>12</v>
      </c>
      <c r="F545" s="218">
        <v>155</v>
      </c>
      <c r="G545" s="219">
        <v>2</v>
      </c>
      <c r="H545" s="219">
        <v>4</v>
      </c>
      <c r="I545" s="219">
        <v>2</v>
      </c>
      <c r="J545" s="219">
        <v>1</v>
      </c>
      <c r="K545" s="219">
        <v>1</v>
      </c>
      <c r="L545" s="219">
        <v>2</v>
      </c>
      <c r="M545" s="194">
        <v>1.5</v>
      </c>
      <c r="N545" s="190">
        <v>0.5</v>
      </c>
      <c r="O545" s="229" t="s">
        <v>54</v>
      </c>
    </row>
    <row r="546" spans="1:15" ht="16">
      <c r="A546" s="190">
        <v>3</v>
      </c>
      <c r="B546" s="190">
        <v>3</v>
      </c>
      <c r="C546" s="215" t="s">
        <v>51</v>
      </c>
      <c r="D546" s="218" t="s">
        <v>4</v>
      </c>
      <c r="E546" s="218" t="s">
        <v>12</v>
      </c>
      <c r="F546" s="218">
        <v>155</v>
      </c>
      <c r="G546" s="219">
        <v>1</v>
      </c>
      <c r="H546" s="219">
        <v>5</v>
      </c>
      <c r="I546" s="219">
        <v>2</v>
      </c>
      <c r="J546" s="219">
        <v>2</v>
      </c>
      <c r="K546" s="219">
        <v>2</v>
      </c>
      <c r="L546" s="219">
        <v>2</v>
      </c>
      <c r="M546" s="194">
        <v>2</v>
      </c>
      <c r="N546" s="190">
        <v>0</v>
      </c>
      <c r="O546" s="229" t="s">
        <v>52</v>
      </c>
    </row>
    <row r="547" spans="1:15" ht="16">
      <c r="A547" s="190">
        <v>3</v>
      </c>
      <c r="B547" s="190">
        <v>3</v>
      </c>
      <c r="C547" s="233" t="s">
        <v>51</v>
      </c>
      <c r="D547" s="234" t="s">
        <v>4</v>
      </c>
      <c r="E547" s="234" t="s">
        <v>12</v>
      </c>
      <c r="F547" s="234">
        <v>155</v>
      </c>
      <c r="G547" s="223">
        <v>2</v>
      </c>
      <c r="H547" s="223">
        <v>3</v>
      </c>
      <c r="I547" s="223">
        <v>2</v>
      </c>
      <c r="J547" s="223">
        <v>2</v>
      </c>
      <c r="K547" s="223">
        <v>2</v>
      </c>
      <c r="L547" s="223">
        <v>2</v>
      </c>
      <c r="M547" s="194">
        <v>2</v>
      </c>
      <c r="N547" s="190">
        <v>0</v>
      </c>
      <c r="O547" s="235" t="s">
        <v>52</v>
      </c>
    </row>
    <row r="548" spans="1:15">
      <c r="D548" s="103"/>
      <c r="E548" s="103"/>
      <c r="F548" s="103"/>
    </row>
    <row r="549" spans="1:15">
      <c r="D549" s="103"/>
      <c r="E549" s="103"/>
      <c r="F549" s="103"/>
    </row>
    <row r="550" spans="1:15">
      <c r="D550" s="103"/>
      <c r="E550" s="103"/>
      <c r="F550" s="103"/>
    </row>
    <row r="551" spans="1:15">
      <c r="D551" s="103"/>
      <c r="E551" s="103"/>
      <c r="F551" s="103"/>
    </row>
    <row r="552" spans="1:15">
      <c r="D552" s="103"/>
      <c r="E552" s="103"/>
      <c r="F552" s="103"/>
    </row>
    <row r="553" spans="1:15">
      <c r="D553" s="103"/>
      <c r="E553" s="103"/>
      <c r="F553" s="103"/>
    </row>
    <row r="554" spans="1:15">
      <c r="D554" s="103"/>
      <c r="E554" s="103"/>
      <c r="F554" s="103"/>
    </row>
    <row r="555" spans="1:15">
      <c r="D555" s="103"/>
      <c r="E555" s="103"/>
      <c r="F555" s="103"/>
    </row>
    <row r="556" spans="1:15">
      <c r="D556" s="103"/>
      <c r="E556" s="103"/>
      <c r="F556" s="103"/>
    </row>
    <row r="557" spans="1:15">
      <c r="D557" s="103"/>
      <c r="E557" s="103"/>
      <c r="F557" s="103"/>
    </row>
    <row r="558" spans="1:15">
      <c r="D558" s="103"/>
      <c r="E558" s="103"/>
      <c r="F558" s="103"/>
    </row>
    <row r="559" spans="1:15">
      <c r="D559" s="103"/>
      <c r="E559" s="103"/>
      <c r="F559" s="103"/>
    </row>
    <row r="560" spans="1:15">
      <c r="D560" s="103"/>
      <c r="E560" s="103"/>
      <c r="F560" s="103"/>
    </row>
    <row r="561" spans="4:6">
      <c r="D561" s="103"/>
      <c r="E561" s="103"/>
      <c r="F561" s="103"/>
    </row>
    <row r="562" spans="4:6">
      <c r="D562" s="103"/>
      <c r="E562" s="103"/>
      <c r="F562" s="103"/>
    </row>
    <row r="563" spans="4:6">
      <c r="D563" s="103"/>
      <c r="E563" s="103"/>
      <c r="F563" s="103"/>
    </row>
    <row r="564" spans="4:6">
      <c r="D564" s="103"/>
      <c r="E564" s="103"/>
      <c r="F564" s="103"/>
    </row>
    <row r="565" spans="4:6">
      <c r="D565" s="103"/>
      <c r="E565" s="103"/>
      <c r="F565" s="103"/>
    </row>
    <row r="566" spans="4:6">
      <c r="D566" s="103"/>
      <c r="E566" s="103"/>
      <c r="F566" s="103"/>
    </row>
    <row r="567" spans="4:6">
      <c r="D567" s="103"/>
      <c r="E567" s="103"/>
      <c r="F567" s="103"/>
    </row>
    <row r="568" spans="4:6">
      <c r="D568" s="103"/>
      <c r="E568" s="103"/>
      <c r="F568" s="103"/>
    </row>
    <row r="569" spans="4:6">
      <c r="D569" s="103"/>
      <c r="E569" s="103"/>
      <c r="F569" s="103"/>
    </row>
    <row r="570" spans="4:6">
      <c r="D570" s="103"/>
      <c r="E570" s="103"/>
      <c r="F570" s="103"/>
    </row>
    <row r="571" spans="4:6">
      <c r="D571" s="103"/>
      <c r="E571" s="103"/>
      <c r="F571" s="103"/>
    </row>
    <row r="572" spans="4:6">
      <c r="D572" s="103"/>
      <c r="E572" s="103"/>
      <c r="F572" s="103"/>
    </row>
    <row r="573" spans="4:6">
      <c r="D573" s="103"/>
      <c r="E573" s="103"/>
      <c r="F573" s="103"/>
    </row>
    <row r="574" spans="4:6">
      <c r="D574" s="103"/>
      <c r="E574" s="103"/>
      <c r="F574" s="103"/>
    </row>
    <row r="575" spans="4:6">
      <c r="D575" s="103"/>
      <c r="E575" s="103"/>
      <c r="F575" s="103"/>
    </row>
    <row r="576" spans="4:6">
      <c r="D576" s="103"/>
      <c r="E576" s="103"/>
      <c r="F576" s="103"/>
    </row>
    <row r="577" spans="4:6">
      <c r="D577" s="103"/>
      <c r="E577" s="103"/>
      <c r="F577" s="103"/>
    </row>
    <row r="578" spans="4:6">
      <c r="D578" s="103"/>
      <c r="E578" s="103"/>
      <c r="F578" s="103"/>
    </row>
    <row r="579" spans="4:6">
      <c r="D579" s="103"/>
      <c r="E579" s="103"/>
      <c r="F579" s="103"/>
    </row>
    <row r="580" spans="4:6">
      <c r="D580" s="103"/>
      <c r="E580" s="103"/>
      <c r="F580" s="103"/>
    </row>
    <row r="581" spans="4:6">
      <c r="D581" s="103"/>
      <c r="E581" s="103"/>
      <c r="F581" s="103"/>
    </row>
    <row r="582" spans="4:6">
      <c r="D582" s="103"/>
      <c r="E582" s="103"/>
      <c r="F582" s="103"/>
    </row>
    <row r="583" spans="4:6">
      <c r="D583" s="103"/>
      <c r="E583" s="103"/>
      <c r="F583" s="103"/>
    </row>
    <row r="584" spans="4:6">
      <c r="D584" s="103"/>
      <c r="E584" s="103"/>
      <c r="F584" s="103"/>
    </row>
    <row r="585" spans="4:6">
      <c r="D585" s="103"/>
      <c r="E585" s="103"/>
      <c r="F585" s="103"/>
    </row>
    <row r="586" spans="4:6">
      <c r="D586" s="103"/>
      <c r="E586" s="103"/>
      <c r="F586" s="103"/>
    </row>
    <row r="587" spans="4:6">
      <c r="D587" s="103"/>
      <c r="E587" s="103"/>
      <c r="F587" s="103"/>
    </row>
    <row r="588" spans="4:6">
      <c r="D588" s="103"/>
      <c r="E588" s="103"/>
      <c r="F588" s="103"/>
    </row>
    <row r="589" spans="4:6">
      <c r="D589" s="103"/>
      <c r="E589" s="103"/>
      <c r="F589" s="103"/>
    </row>
    <row r="590" spans="4:6">
      <c r="D590" s="103"/>
      <c r="E590" s="103"/>
      <c r="F590" s="103"/>
    </row>
    <row r="591" spans="4:6">
      <c r="D591" s="103"/>
      <c r="E591" s="103"/>
      <c r="F591" s="103"/>
    </row>
    <row r="592" spans="4:6">
      <c r="D592" s="103"/>
      <c r="E592" s="103"/>
      <c r="F592" s="103"/>
    </row>
    <row r="593" spans="4:6">
      <c r="D593" s="103"/>
      <c r="E593" s="103"/>
      <c r="F593" s="103"/>
    </row>
    <row r="594" spans="4:6">
      <c r="D594" s="103"/>
      <c r="E594" s="103"/>
      <c r="F594" s="103"/>
    </row>
    <row r="595" spans="4:6">
      <c r="D595" s="103"/>
      <c r="E595" s="103"/>
      <c r="F595" s="103"/>
    </row>
    <row r="596" spans="4:6">
      <c r="D596" s="103"/>
      <c r="E596" s="103"/>
      <c r="F596" s="103"/>
    </row>
    <row r="597" spans="4:6">
      <c r="D597" s="103"/>
      <c r="E597" s="103"/>
      <c r="F597" s="103"/>
    </row>
    <row r="598" spans="4:6">
      <c r="D598" s="103"/>
      <c r="E598" s="103"/>
      <c r="F598" s="103"/>
    </row>
    <row r="599" spans="4:6">
      <c r="D599" s="103"/>
      <c r="E599" s="103"/>
      <c r="F599" s="103"/>
    </row>
    <row r="600" spans="4:6">
      <c r="D600" s="103"/>
      <c r="E600" s="103"/>
      <c r="F600" s="103"/>
    </row>
    <row r="601" spans="4:6">
      <c r="D601" s="103"/>
      <c r="E601" s="103"/>
      <c r="F601" s="103"/>
    </row>
    <row r="602" spans="4:6">
      <c r="D602" s="103"/>
      <c r="E602" s="103"/>
      <c r="F602" s="103"/>
    </row>
    <row r="603" spans="4:6">
      <c r="D603" s="103"/>
      <c r="E603" s="103"/>
      <c r="F603" s="103"/>
    </row>
    <row r="604" spans="4:6">
      <c r="D604" s="103"/>
      <c r="E604" s="103"/>
      <c r="F604" s="103"/>
    </row>
    <row r="605" spans="4:6">
      <c r="D605" s="103"/>
      <c r="E605" s="103"/>
      <c r="F605" s="103"/>
    </row>
    <row r="606" spans="4:6">
      <c r="D606" s="103"/>
      <c r="E606" s="103"/>
      <c r="F606" s="103"/>
    </row>
    <row r="607" spans="4:6">
      <c r="D607" s="103"/>
      <c r="E607" s="103"/>
      <c r="F607" s="103"/>
    </row>
    <row r="608" spans="4:6">
      <c r="D608" s="103"/>
      <c r="E608" s="103"/>
      <c r="F608" s="103"/>
    </row>
    <row r="609" spans="4:6">
      <c r="D609" s="103"/>
      <c r="E609" s="103"/>
      <c r="F609" s="103"/>
    </row>
    <row r="610" spans="4:6">
      <c r="D610" s="103"/>
      <c r="E610" s="103"/>
      <c r="F610" s="103"/>
    </row>
    <row r="611" spans="4:6">
      <c r="D611" s="103"/>
      <c r="E611" s="103"/>
      <c r="F611" s="103"/>
    </row>
    <row r="612" spans="4:6">
      <c r="D612" s="103"/>
      <c r="E612" s="103"/>
      <c r="F612" s="103"/>
    </row>
    <row r="613" spans="4:6">
      <c r="D613" s="103"/>
      <c r="E613" s="103"/>
      <c r="F613" s="103"/>
    </row>
    <row r="614" spans="4:6">
      <c r="D614" s="103"/>
      <c r="E614" s="103"/>
      <c r="F614" s="103"/>
    </row>
    <row r="615" spans="4:6">
      <c r="D615" s="103"/>
      <c r="E615" s="103"/>
      <c r="F615" s="103"/>
    </row>
    <row r="616" spans="4:6">
      <c r="D616" s="103"/>
      <c r="E616" s="103"/>
      <c r="F616" s="103"/>
    </row>
    <row r="617" spans="4:6">
      <c r="D617" s="103"/>
      <c r="E617" s="103"/>
      <c r="F617" s="103"/>
    </row>
    <row r="618" spans="4:6">
      <c r="D618" s="103"/>
      <c r="E618" s="103"/>
      <c r="F618" s="103"/>
    </row>
    <row r="619" spans="4:6">
      <c r="D619" s="103"/>
      <c r="E619" s="103"/>
      <c r="F619" s="103"/>
    </row>
    <row r="620" spans="4:6">
      <c r="D620" s="103"/>
      <c r="E620" s="103"/>
      <c r="F620" s="103"/>
    </row>
    <row r="621" spans="4:6">
      <c r="D621" s="103"/>
      <c r="E621" s="103"/>
      <c r="F621" s="103"/>
    </row>
    <row r="622" spans="4:6">
      <c r="D622" s="103"/>
      <c r="E622" s="103"/>
      <c r="F622" s="103"/>
    </row>
    <row r="623" spans="4:6">
      <c r="D623" s="103"/>
      <c r="E623" s="103"/>
      <c r="F623" s="103"/>
    </row>
    <row r="624" spans="4:6">
      <c r="D624" s="103"/>
      <c r="E624" s="103"/>
      <c r="F624" s="103"/>
    </row>
    <row r="625" spans="4:6">
      <c r="D625" s="103"/>
      <c r="E625" s="103"/>
      <c r="F625" s="103"/>
    </row>
    <row r="626" spans="4:6">
      <c r="D626" s="103"/>
      <c r="E626" s="103"/>
      <c r="F626" s="103"/>
    </row>
    <row r="627" spans="4:6">
      <c r="D627" s="103"/>
      <c r="E627" s="103"/>
      <c r="F627" s="103"/>
    </row>
    <row r="628" spans="4:6">
      <c r="D628" s="103"/>
      <c r="E628" s="103"/>
      <c r="F628" s="103"/>
    </row>
    <row r="629" spans="4:6">
      <c r="D629" s="103"/>
      <c r="E629" s="103"/>
      <c r="F629" s="103"/>
    </row>
    <row r="630" spans="4:6">
      <c r="D630" s="103"/>
      <c r="E630" s="103"/>
      <c r="F630" s="103"/>
    </row>
    <row r="631" spans="4:6">
      <c r="D631" s="103"/>
      <c r="E631" s="103"/>
      <c r="F631" s="103"/>
    </row>
    <row r="632" spans="4:6">
      <c r="D632" s="103"/>
      <c r="E632" s="103"/>
      <c r="F632" s="103"/>
    </row>
    <row r="633" spans="4:6">
      <c r="D633" s="103"/>
      <c r="E633" s="103"/>
      <c r="F633" s="103"/>
    </row>
    <row r="634" spans="4:6">
      <c r="D634" s="103"/>
      <c r="E634" s="103"/>
      <c r="F634" s="103"/>
    </row>
    <row r="635" spans="4:6">
      <c r="D635" s="103"/>
      <c r="E635" s="103"/>
      <c r="F635" s="103"/>
    </row>
    <row r="636" spans="4:6">
      <c r="D636" s="103"/>
      <c r="E636" s="103"/>
      <c r="F636" s="103"/>
    </row>
    <row r="637" spans="4:6">
      <c r="D637" s="103"/>
      <c r="E637" s="103"/>
      <c r="F637" s="103"/>
    </row>
    <row r="638" spans="4:6">
      <c r="D638" s="103"/>
      <c r="E638" s="103"/>
      <c r="F638" s="103"/>
    </row>
    <row r="639" spans="4:6">
      <c r="D639" s="103"/>
      <c r="E639" s="103"/>
      <c r="F639" s="103"/>
    </row>
    <row r="640" spans="4:6">
      <c r="D640" s="103"/>
      <c r="E640" s="103"/>
      <c r="F640" s="103"/>
    </row>
    <row r="641" spans="4:6">
      <c r="D641" s="103"/>
      <c r="E641" s="103"/>
      <c r="F641" s="103"/>
    </row>
    <row r="642" spans="4:6">
      <c r="D642" s="103"/>
      <c r="E642" s="103"/>
      <c r="F642" s="103"/>
    </row>
    <row r="643" spans="4:6">
      <c r="D643" s="103"/>
      <c r="E643" s="103"/>
      <c r="F643" s="103"/>
    </row>
    <row r="644" spans="4:6">
      <c r="D644" s="103"/>
      <c r="E644" s="103"/>
      <c r="F644" s="103"/>
    </row>
    <row r="645" spans="4:6">
      <c r="D645" s="103"/>
      <c r="E645" s="103"/>
      <c r="F645" s="103"/>
    </row>
    <row r="646" spans="4:6">
      <c r="D646" s="103"/>
      <c r="E646" s="103"/>
      <c r="F646" s="103"/>
    </row>
    <row r="647" spans="4:6">
      <c r="D647" s="103"/>
      <c r="E647" s="103"/>
      <c r="F647" s="103"/>
    </row>
    <row r="648" spans="4:6">
      <c r="D648" s="103"/>
      <c r="E648" s="103"/>
      <c r="F648" s="103"/>
    </row>
    <row r="649" spans="4:6">
      <c r="D649" s="103"/>
      <c r="E649" s="103"/>
      <c r="F649" s="103"/>
    </row>
    <row r="650" spans="4:6">
      <c r="D650" s="103"/>
      <c r="E650" s="103"/>
      <c r="F650" s="103"/>
    </row>
    <row r="651" spans="4:6">
      <c r="D651" s="103"/>
      <c r="E651" s="103"/>
      <c r="F651" s="103"/>
    </row>
    <row r="652" spans="4:6">
      <c r="D652" s="103"/>
      <c r="E652" s="103"/>
      <c r="F652" s="103"/>
    </row>
    <row r="653" spans="4:6">
      <c r="D653" s="103"/>
      <c r="E653" s="103"/>
      <c r="F653" s="103"/>
    </row>
    <row r="654" spans="4:6">
      <c r="D654" s="103"/>
      <c r="E654" s="103"/>
      <c r="F654" s="103"/>
    </row>
    <row r="655" spans="4:6">
      <c r="D655" s="103"/>
      <c r="E655" s="103"/>
      <c r="F655" s="103"/>
    </row>
    <row r="656" spans="4:6">
      <c r="D656" s="103"/>
      <c r="E656" s="103"/>
      <c r="F656" s="103"/>
    </row>
    <row r="657" spans="4:6">
      <c r="D657" s="103"/>
      <c r="E657" s="103"/>
      <c r="F657" s="103"/>
    </row>
    <row r="658" spans="4:6">
      <c r="D658" s="103"/>
      <c r="E658" s="103"/>
      <c r="F658" s="103"/>
    </row>
    <row r="659" spans="4:6">
      <c r="D659" s="103"/>
      <c r="E659" s="103"/>
      <c r="F659" s="103"/>
    </row>
    <row r="660" spans="4:6">
      <c r="D660" s="103"/>
      <c r="E660" s="103"/>
      <c r="F660" s="103"/>
    </row>
    <row r="661" spans="4:6">
      <c r="D661" s="103"/>
      <c r="E661" s="103"/>
      <c r="F661" s="103"/>
    </row>
    <row r="662" spans="4:6">
      <c r="D662" s="103"/>
      <c r="E662" s="103"/>
      <c r="F662" s="103"/>
    </row>
    <row r="663" spans="4:6">
      <c r="D663" s="103"/>
      <c r="E663" s="103"/>
      <c r="F663" s="103"/>
    </row>
    <row r="664" spans="4:6">
      <c r="D664" s="103"/>
      <c r="E664" s="103"/>
      <c r="F664" s="103"/>
    </row>
    <row r="665" spans="4:6">
      <c r="D665" s="103"/>
      <c r="E665" s="103"/>
      <c r="F665" s="103"/>
    </row>
    <row r="666" spans="4:6">
      <c r="D666" s="103"/>
      <c r="E666" s="103"/>
      <c r="F666" s="103"/>
    </row>
    <row r="667" spans="4:6">
      <c r="D667" s="103"/>
      <c r="E667" s="103"/>
      <c r="F667" s="103"/>
    </row>
    <row r="668" spans="4:6">
      <c r="D668" s="103"/>
      <c r="E668" s="103"/>
      <c r="F668" s="103"/>
    </row>
    <row r="669" spans="4:6">
      <c r="D669" s="103"/>
      <c r="E669" s="103"/>
      <c r="F669" s="103"/>
    </row>
    <row r="670" spans="4:6">
      <c r="D670" s="103"/>
      <c r="E670" s="103"/>
      <c r="F670" s="103"/>
    </row>
    <row r="671" spans="4:6">
      <c r="D671" s="103"/>
      <c r="E671" s="103"/>
      <c r="F671" s="103"/>
    </row>
    <row r="672" spans="4:6">
      <c r="D672" s="103"/>
      <c r="E672" s="103"/>
      <c r="F672" s="103"/>
    </row>
    <row r="673" spans="4:6">
      <c r="D673" s="103"/>
      <c r="E673" s="103"/>
      <c r="F673" s="103"/>
    </row>
    <row r="674" spans="4:6">
      <c r="D674" s="103"/>
      <c r="E674" s="103"/>
      <c r="F674" s="103"/>
    </row>
    <row r="675" spans="4:6">
      <c r="D675" s="103"/>
      <c r="E675" s="103"/>
      <c r="F675" s="103"/>
    </row>
    <row r="676" spans="4:6">
      <c r="D676" s="103"/>
      <c r="E676" s="103"/>
      <c r="F676" s="103"/>
    </row>
    <row r="677" spans="4:6">
      <c r="D677" s="103"/>
      <c r="E677" s="103"/>
      <c r="F677" s="103"/>
    </row>
    <row r="678" spans="4:6">
      <c r="D678" s="103"/>
      <c r="E678" s="103"/>
      <c r="F678" s="103"/>
    </row>
    <row r="679" spans="4:6">
      <c r="D679" s="103"/>
      <c r="E679" s="103"/>
      <c r="F679" s="103"/>
    </row>
  </sheetData>
  <sortState xmlns:xlrd2="http://schemas.microsoft.com/office/spreadsheetml/2017/richdata2" ref="A2:O679">
    <sortCondition ref="B1"/>
  </sortState>
  <conditionalFormatting sqref="I1:L1048576">
    <cfRule type="cellIs" dxfId="10" priority="1" operator="equal">
      <formula>0</formula>
    </cfRule>
    <cfRule type="cellIs" dxfId="9" priority="2" operator="equal">
      <formula>0.5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6"/>
  <sheetViews>
    <sheetView workbookViewId="0">
      <selection activeCell="H4" sqref="H4"/>
    </sheetView>
  </sheetViews>
  <sheetFormatPr baseColWidth="10" defaultColWidth="8.83203125" defaultRowHeight="15"/>
  <cols>
    <col min="1" max="5" width="9.1640625" style="38"/>
  </cols>
  <sheetData>
    <row r="1" spans="1:9">
      <c r="A1" s="63" t="s">
        <v>0</v>
      </c>
      <c r="B1" s="63" t="s">
        <v>1</v>
      </c>
      <c r="C1" s="239" t="s">
        <v>2</v>
      </c>
      <c r="D1" s="63" t="s">
        <v>3</v>
      </c>
      <c r="E1" s="63" t="s">
        <v>45</v>
      </c>
      <c r="H1" t="s">
        <v>423</v>
      </c>
      <c r="I1">
        <f>COUNTIF(F:F, "S")</f>
        <v>72</v>
      </c>
    </row>
    <row r="2" spans="1:9" ht="16">
      <c r="A2" s="245">
        <v>2</v>
      </c>
      <c r="B2" s="245" t="s">
        <v>5</v>
      </c>
      <c r="C2" s="246" t="s">
        <v>146</v>
      </c>
      <c r="D2" s="245" t="s">
        <v>147</v>
      </c>
      <c r="E2" s="245">
        <v>3</v>
      </c>
      <c r="F2" s="283"/>
      <c r="H2" s="284" t="s">
        <v>424</v>
      </c>
      <c r="I2">
        <f>COUNTIF(F:F, "L")</f>
        <v>21</v>
      </c>
    </row>
    <row r="3" spans="1:9" ht="16">
      <c r="A3" s="36">
        <v>2</v>
      </c>
      <c r="B3" s="36" t="s">
        <v>5</v>
      </c>
      <c r="C3" s="242" t="s">
        <v>148</v>
      </c>
      <c r="D3" s="36" t="s">
        <v>147</v>
      </c>
      <c r="E3" s="36">
        <v>3</v>
      </c>
      <c r="F3" s="281" t="s">
        <v>54</v>
      </c>
      <c r="H3" s="282" t="s">
        <v>425</v>
      </c>
      <c r="I3">
        <f>SUM(I1:I2)</f>
        <v>93</v>
      </c>
    </row>
    <row r="4" spans="1:9" ht="16">
      <c r="A4" s="36">
        <v>2</v>
      </c>
      <c r="B4" s="36" t="s">
        <v>5</v>
      </c>
      <c r="C4" s="242" t="s">
        <v>149</v>
      </c>
      <c r="D4" s="36" t="s">
        <v>147</v>
      </c>
      <c r="E4" s="36">
        <v>3</v>
      </c>
      <c r="F4" s="281" t="s">
        <v>54</v>
      </c>
    </row>
    <row r="5" spans="1:9" ht="16">
      <c r="A5" s="36">
        <v>2</v>
      </c>
      <c r="B5" s="36" t="s">
        <v>5</v>
      </c>
      <c r="C5" s="242" t="s">
        <v>150</v>
      </c>
      <c r="D5" s="36" t="s">
        <v>147</v>
      </c>
      <c r="E5" s="36">
        <v>3</v>
      </c>
      <c r="F5" s="281" t="s">
        <v>54</v>
      </c>
    </row>
    <row r="6" spans="1:9" ht="16">
      <c r="A6" s="36">
        <v>2</v>
      </c>
      <c r="B6" s="36" t="s">
        <v>5</v>
      </c>
      <c r="C6" s="242" t="s">
        <v>151</v>
      </c>
      <c r="D6" s="36" t="s">
        <v>147</v>
      </c>
      <c r="E6" s="36">
        <v>3</v>
      </c>
      <c r="F6" s="282" t="s">
        <v>54</v>
      </c>
    </row>
    <row r="7" spans="1:9" ht="16">
      <c r="A7" s="36">
        <v>3</v>
      </c>
      <c r="B7" s="36" t="s">
        <v>5</v>
      </c>
      <c r="C7" s="242" t="s">
        <v>20</v>
      </c>
      <c r="D7" s="36" t="s">
        <v>21</v>
      </c>
      <c r="E7" s="36">
        <v>1</v>
      </c>
      <c r="F7" s="281" t="s">
        <v>422</v>
      </c>
    </row>
    <row r="8" spans="1:9" ht="16">
      <c r="A8" s="36">
        <v>3</v>
      </c>
      <c r="B8" s="36" t="s">
        <v>5</v>
      </c>
      <c r="C8" s="242" t="s">
        <v>22</v>
      </c>
      <c r="D8" s="36" t="s">
        <v>21</v>
      </c>
      <c r="E8" s="36">
        <v>1</v>
      </c>
      <c r="F8" s="281" t="s">
        <v>422</v>
      </c>
    </row>
    <row r="9" spans="1:9" ht="16">
      <c r="A9" s="36">
        <v>3</v>
      </c>
      <c r="B9" s="36" t="s">
        <v>5</v>
      </c>
      <c r="C9" s="242" t="s">
        <v>23</v>
      </c>
      <c r="D9" s="36" t="s">
        <v>21</v>
      </c>
      <c r="E9" s="36">
        <v>1</v>
      </c>
      <c r="F9" s="281" t="s">
        <v>54</v>
      </c>
    </row>
    <row r="10" spans="1:9" ht="16">
      <c r="A10" s="36">
        <v>3</v>
      </c>
      <c r="B10" s="36" t="s">
        <v>5</v>
      </c>
      <c r="C10" s="242" t="s">
        <v>24</v>
      </c>
      <c r="D10" s="36" t="s">
        <v>21</v>
      </c>
      <c r="E10" s="36">
        <v>1</v>
      </c>
      <c r="F10" s="282" t="s">
        <v>54</v>
      </c>
    </row>
    <row r="11" spans="1:9" ht="16">
      <c r="A11" s="36">
        <v>3</v>
      </c>
      <c r="B11" s="36" t="s">
        <v>5</v>
      </c>
      <c r="C11" s="242" t="s">
        <v>25</v>
      </c>
      <c r="D11" s="36" t="s">
        <v>21</v>
      </c>
      <c r="E11" s="36">
        <v>1</v>
      </c>
      <c r="F11" s="282" t="s">
        <v>54</v>
      </c>
    </row>
    <row r="12" spans="1:9" ht="16">
      <c r="A12" s="36">
        <v>2</v>
      </c>
      <c r="B12" s="36" t="s">
        <v>12</v>
      </c>
      <c r="C12" s="242" t="s">
        <v>170</v>
      </c>
      <c r="D12" s="36" t="s">
        <v>171</v>
      </c>
      <c r="E12" s="36">
        <v>3</v>
      </c>
      <c r="F12" s="282" t="s">
        <v>422</v>
      </c>
    </row>
    <row r="13" spans="1:9" ht="16">
      <c r="A13" s="36">
        <v>2</v>
      </c>
      <c r="B13" s="36" t="s">
        <v>12</v>
      </c>
      <c r="C13" s="242" t="s">
        <v>172</v>
      </c>
      <c r="D13" s="36" t="s">
        <v>171</v>
      </c>
      <c r="E13" s="36">
        <v>3</v>
      </c>
      <c r="F13" s="282" t="s">
        <v>422</v>
      </c>
    </row>
    <row r="14" spans="1:9" ht="16">
      <c r="A14" s="36">
        <v>2</v>
      </c>
      <c r="B14" s="36" t="s">
        <v>12</v>
      </c>
      <c r="C14" s="242" t="s">
        <v>173</v>
      </c>
      <c r="D14" s="36" t="s">
        <v>171</v>
      </c>
      <c r="E14" s="36">
        <v>3</v>
      </c>
      <c r="F14" s="282" t="s">
        <v>422</v>
      </c>
    </row>
    <row r="15" spans="1:9" ht="16">
      <c r="A15" s="36">
        <v>2</v>
      </c>
      <c r="B15" s="36" t="s">
        <v>12</v>
      </c>
      <c r="C15" s="242" t="s">
        <v>174</v>
      </c>
      <c r="D15" s="36" t="s">
        <v>171</v>
      </c>
      <c r="E15" s="36">
        <v>3</v>
      </c>
      <c r="F15" s="282" t="s">
        <v>422</v>
      </c>
    </row>
    <row r="16" spans="1:9" ht="16">
      <c r="A16" s="36">
        <v>2</v>
      </c>
      <c r="B16" s="36" t="s">
        <v>12</v>
      </c>
      <c r="C16" s="242" t="s">
        <v>175</v>
      </c>
      <c r="D16" s="36" t="s">
        <v>171</v>
      </c>
      <c r="E16" s="36">
        <v>3</v>
      </c>
      <c r="F16" s="282" t="s">
        <v>422</v>
      </c>
    </row>
    <row r="17" spans="1:6" ht="16">
      <c r="A17" s="36">
        <v>3</v>
      </c>
      <c r="B17" s="36" t="s">
        <v>12</v>
      </c>
      <c r="C17" s="242" t="s">
        <v>39</v>
      </c>
      <c r="D17" s="36" t="s">
        <v>40</v>
      </c>
      <c r="E17" s="36">
        <v>1</v>
      </c>
      <c r="F17" s="282" t="s">
        <v>422</v>
      </c>
    </row>
    <row r="18" spans="1:6" ht="16">
      <c r="A18" s="36">
        <v>3</v>
      </c>
      <c r="B18" s="36" t="s">
        <v>12</v>
      </c>
      <c r="C18" s="242" t="s">
        <v>41</v>
      </c>
      <c r="D18" s="36" t="s">
        <v>40</v>
      </c>
      <c r="E18" s="36">
        <v>1</v>
      </c>
      <c r="F18" s="282" t="s">
        <v>422</v>
      </c>
    </row>
    <row r="19" spans="1:6" ht="16">
      <c r="A19" s="36">
        <v>3</v>
      </c>
      <c r="B19" s="36" t="s">
        <v>12</v>
      </c>
      <c r="C19" s="242" t="s">
        <v>42</v>
      </c>
      <c r="D19" s="36" t="s">
        <v>40</v>
      </c>
      <c r="E19" s="36">
        <v>1</v>
      </c>
      <c r="F19" s="282" t="s">
        <v>422</v>
      </c>
    </row>
    <row r="20" spans="1:6" ht="16">
      <c r="A20" s="36">
        <v>3</v>
      </c>
      <c r="B20" s="36" t="s">
        <v>12</v>
      </c>
      <c r="C20" s="242" t="s">
        <v>43</v>
      </c>
      <c r="D20" s="36" t="s">
        <v>40</v>
      </c>
      <c r="E20" s="36">
        <v>1</v>
      </c>
      <c r="F20" s="282" t="s">
        <v>422</v>
      </c>
    </row>
    <row r="21" spans="1:6" ht="16">
      <c r="A21" s="36">
        <v>3</v>
      </c>
      <c r="B21" s="36" t="s">
        <v>12</v>
      </c>
      <c r="C21" s="242" t="s">
        <v>44</v>
      </c>
      <c r="D21" s="36" t="s">
        <v>40</v>
      </c>
      <c r="E21" s="36">
        <v>1</v>
      </c>
      <c r="F21" s="282" t="s">
        <v>422</v>
      </c>
    </row>
    <row r="22" spans="1:6" ht="16">
      <c r="A22" s="36">
        <v>2</v>
      </c>
      <c r="B22" s="36" t="s">
        <v>5</v>
      </c>
      <c r="C22" s="242" t="s">
        <v>176</v>
      </c>
      <c r="D22" s="36" t="s">
        <v>177</v>
      </c>
      <c r="E22" s="36">
        <v>3</v>
      </c>
      <c r="F22" s="282" t="s">
        <v>422</v>
      </c>
    </row>
    <row r="23" spans="1:6" ht="16">
      <c r="A23" s="36">
        <v>2</v>
      </c>
      <c r="B23" s="36" t="s">
        <v>5</v>
      </c>
      <c r="C23" s="242" t="s">
        <v>178</v>
      </c>
      <c r="D23" s="36" t="s">
        <v>177</v>
      </c>
      <c r="E23" s="36">
        <v>3</v>
      </c>
      <c r="F23" s="282" t="s">
        <v>422</v>
      </c>
    </row>
    <row r="24" spans="1:6" ht="16">
      <c r="A24" s="36">
        <v>2</v>
      </c>
      <c r="B24" s="36" t="s">
        <v>5</v>
      </c>
      <c r="C24" s="242" t="s">
        <v>179</v>
      </c>
      <c r="D24" s="36" t="s">
        <v>177</v>
      </c>
      <c r="E24" s="36">
        <v>3</v>
      </c>
      <c r="F24" s="282" t="s">
        <v>422</v>
      </c>
    </row>
    <row r="25" spans="1:6" ht="16">
      <c r="A25" s="36">
        <v>2</v>
      </c>
      <c r="B25" s="36" t="s">
        <v>5</v>
      </c>
      <c r="C25" s="242" t="s">
        <v>180</v>
      </c>
      <c r="D25" s="36" t="s">
        <v>177</v>
      </c>
      <c r="E25" s="36">
        <v>3</v>
      </c>
      <c r="F25" s="282" t="s">
        <v>422</v>
      </c>
    </row>
    <row r="26" spans="1:6" ht="16">
      <c r="A26" s="36">
        <v>2</v>
      </c>
      <c r="B26" s="36" t="s">
        <v>5</v>
      </c>
      <c r="C26" s="242" t="s">
        <v>181</v>
      </c>
      <c r="D26" s="36" t="s">
        <v>177</v>
      </c>
      <c r="E26" s="36">
        <v>3</v>
      </c>
      <c r="F26" s="282" t="s">
        <v>422</v>
      </c>
    </row>
    <row r="27" spans="1:6" ht="16">
      <c r="A27" s="36">
        <v>3</v>
      </c>
      <c r="B27" s="36" t="s">
        <v>5</v>
      </c>
      <c r="C27" s="242" t="s">
        <v>32</v>
      </c>
      <c r="D27" s="36" t="s">
        <v>33</v>
      </c>
      <c r="E27" s="36">
        <v>1</v>
      </c>
      <c r="F27" s="281" t="s">
        <v>54</v>
      </c>
    </row>
    <row r="28" spans="1:6" ht="16">
      <c r="A28" s="36">
        <v>3</v>
      </c>
      <c r="B28" s="36" t="s">
        <v>5</v>
      </c>
      <c r="C28" s="242" t="s">
        <v>34</v>
      </c>
      <c r="D28" s="36" t="s">
        <v>33</v>
      </c>
      <c r="E28" s="36">
        <v>1</v>
      </c>
      <c r="F28" s="281" t="s">
        <v>54</v>
      </c>
    </row>
    <row r="29" spans="1:6" ht="16">
      <c r="A29" s="36">
        <v>3</v>
      </c>
      <c r="B29" s="36" t="s">
        <v>5</v>
      </c>
      <c r="C29" s="242" t="s">
        <v>35</v>
      </c>
      <c r="D29" s="36" t="s">
        <v>33</v>
      </c>
      <c r="E29" s="36">
        <v>1</v>
      </c>
      <c r="F29" s="281" t="s">
        <v>54</v>
      </c>
    </row>
    <row r="30" spans="1:6" ht="16">
      <c r="A30" s="36">
        <v>3</v>
      </c>
      <c r="B30" s="36" t="s">
        <v>5</v>
      </c>
      <c r="C30" s="242" t="s">
        <v>36</v>
      </c>
      <c r="D30" s="36" t="s">
        <v>33</v>
      </c>
      <c r="E30" s="36">
        <v>1</v>
      </c>
      <c r="F30" s="282" t="s">
        <v>54</v>
      </c>
    </row>
    <row r="31" spans="1:6" ht="17" thickBot="1">
      <c r="A31" s="251">
        <v>3</v>
      </c>
      <c r="B31" s="251" t="s">
        <v>5</v>
      </c>
      <c r="C31" s="252" t="s">
        <v>37</v>
      </c>
      <c r="D31" s="251" t="s">
        <v>33</v>
      </c>
      <c r="E31" s="251">
        <v>1</v>
      </c>
      <c r="F31" s="282"/>
    </row>
    <row r="32" spans="1:6" ht="16">
      <c r="A32" s="40">
        <v>3</v>
      </c>
      <c r="B32" s="40" t="s">
        <v>12</v>
      </c>
      <c r="C32" s="248" t="s">
        <v>112</v>
      </c>
      <c r="D32" s="40" t="s">
        <v>113</v>
      </c>
      <c r="E32" s="40">
        <v>2</v>
      </c>
      <c r="F32" s="282" t="s">
        <v>422</v>
      </c>
    </row>
    <row r="33" spans="1:6" ht="16">
      <c r="A33" s="36">
        <v>3</v>
      </c>
      <c r="B33" s="36" t="s">
        <v>12</v>
      </c>
      <c r="C33" s="242" t="s">
        <v>114</v>
      </c>
      <c r="D33" s="36" t="s">
        <v>113</v>
      </c>
      <c r="E33" s="36">
        <v>2</v>
      </c>
      <c r="F33" s="282" t="s">
        <v>422</v>
      </c>
    </row>
    <row r="34" spans="1:6" ht="16">
      <c r="A34" s="36">
        <v>3</v>
      </c>
      <c r="B34" s="36" t="s">
        <v>12</v>
      </c>
      <c r="C34" s="242" t="s">
        <v>115</v>
      </c>
      <c r="D34" s="36" t="s">
        <v>113</v>
      </c>
      <c r="E34" s="36">
        <v>2</v>
      </c>
      <c r="F34" s="282" t="s">
        <v>422</v>
      </c>
    </row>
    <row r="35" spans="1:6" ht="16">
      <c r="A35" s="36">
        <v>3</v>
      </c>
      <c r="B35" s="36" t="s">
        <v>12</v>
      </c>
      <c r="C35" s="242" t="s">
        <v>116</v>
      </c>
      <c r="D35" s="36" t="s">
        <v>113</v>
      </c>
      <c r="E35" s="36">
        <v>2</v>
      </c>
      <c r="F35" s="282" t="s">
        <v>422</v>
      </c>
    </row>
    <row r="36" spans="1:6" ht="16">
      <c r="A36" s="36">
        <v>3</v>
      </c>
      <c r="B36" s="36" t="s">
        <v>12</v>
      </c>
      <c r="C36" s="242" t="s">
        <v>117</v>
      </c>
      <c r="D36" s="36" t="s">
        <v>113</v>
      </c>
      <c r="E36" s="36">
        <v>2</v>
      </c>
      <c r="F36" s="282" t="s">
        <v>422</v>
      </c>
    </row>
    <row r="37" spans="1:6" ht="16">
      <c r="A37" s="36">
        <v>2</v>
      </c>
      <c r="B37" s="36" t="s">
        <v>5</v>
      </c>
      <c r="C37" s="242" t="s">
        <v>100</v>
      </c>
      <c r="D37" s="36" t="s">
        <v>101</v>
      </c>
      <c r="E37" s="36">
        <v>2</v>
      </c>
      <c r="F37" s="281" t="s">
        <v>422</v>
      </c>
    </row>
    <row r="38" spans="1:6" ht="16">
      <c r="A38" s="36">
        <v>2</v>
      </c>
      <c r="B38" s="36" t="s">
        <v>5</v>
      </c>
      <c r="C38" s="242" t="s">
        <v>102</v>
      </c>
      <c r="D38" s="36" t="s">
        <v>101</v>
      </c>
      <c r="E38" s="36">
        <v>2</v>
      </c>
      <c r="F38" s="281" t="s">
        <v>422</v>
      </c>
    </row>
    <row r="39" spans="1:6" ht="16">
      <c r="A39" s="36">
        <v>2</v>
      </c>
      <c r="B39" s="36" t="s">
        <v>5</v>
      </c>
      <c r="C39" s="242" t="s">
        <v>103</v>
      </c>
      <c r="D39" s="36" t="s">
        <v>101</v>
      </c>
      <c r="E39" s="36">
        <v>2</v>
      </c>
      <c r="F39" s="281" t="s">
        <v>422</v>
      </c>
    </row>
    <row r="40" spans="1:6" ht="16">
      <c r="A40" s="36">
        <v>2</v>
      </c>
      <c r="B40" s="36" t="s">
        <v>5</v>
      </c>
      <c r="C40" s="242" t="s">
        <v>104</v>
      </c>
      <c r="D40" s="36" t="s">
        <v>101</v>
      </c>
      <c r="E40" s="36">
        <v>2</v>
      </c>
      <c r="F40" s="282" t="s">
        <v>422</v>
      </c>
    </row>
    <row r="41" spans="1:6" ht="16">
      <c r="A41" s="36">
        <v>2</v>
      </c>
      <c r="B41" s="36" t="s">
        <v>5</v>
      </c>
      <c r="C41" s="242" t="s">
        <v>105</v>
      </c>
      <c r="D41" s="36" t="s">
        <v>101</v>
      </c>
      <c r="E41" s="36">
        <v>2</v>
      </c>
      <c r="F41" s="282" t="s">
        <v>422</v>
      </c>
    </row>
    <row r="42" spans="1:6" ht="16">
      <c r="A42" s="36">
        <v>3</v>
      </c>
      <c r="B42" s="36" t="s">
        <v>5</v>
      </c>
      <c r="C42" s="242" t="s">
        <v>158</v>
      </c>
      <c r="D42" s="36" t="s">
        <v>159</v>
      </c>
      <c r="E42" s="36">
        <v>3</v>
      </c>
      <c r="F42" s="282" t="s">
        <v>422</v>
      </c>
    </row>
    <row r="43" spans="1:6" ht="16">
      <c r="A43" s="36">
        <v>3</v>
      </c>
      <c r="B43" s="36" t="s">
        <v>5</v>
      </c>
      <c r="C43" s="242" t="s">
        <v>160</v>
      </c>
      <c r="D43" s="36" t="s">
        <v>159</v>
      </c>
      <c r="E43" s="36">
        <v>3</v>
      </c>
      <c r="F43" s="282" t="s">
        <v>422</v>
      </c>
    </row>
    <row r="44" spans="1:6" ht="16">
      <c r="A44" s="36">
        <v>3</v>
      </c>
      <c r="B44" s="36" t="s">
        <v>5</v>
      </c>
      <c r="C44" s="242" t="s">
        <v>161</v>
      </c>
      <c r="D44" s="36" t="s">
        <v>159</v>
      </c>
      <c r="E44" s="36">
        <v>3</v>
      </c>
      <c r="F44" s="282" t="s">
        <v>422</v>
      </c>
    </row>
    <row r="45" spans="1:6" ht="16">
      <c r="A45" s="36">
        <v>3</v>
      </c>
      <c r="B45" s="36" t="s">
        <v>5</v>
      </c>
      <c r="C45" s="242" t="s">
        <v>162</v>
      </c>
      <c r="D45" s="36" t="s">
        <v>159</v>
      </c>
      <c r="E45" s="36">
        <v>3</v>
      </c>
      <c r="F45" s="282" t="s">
        <v>422</v>
      </c>
    </row>
    <row r="46" spans="1:6" ht="16">
      <c r="A46" s="36">
        <v>3</v>
      </c>
      <c r="B46" s="36" t="s">
        <v>5</v>
      </c>
      <c r="C46" s="242" t="s">
        <v>163</v>
      </c>
      <c r="D46" s="36" t="s">
        <v>159</v>
      </c>
      <c r="E46" s="36">
        <v>3</v>
      </c>
      <c r="F46" s="282" t="s">
        <v>422</v>
      </c>
    </row>
    <row r="47" spans="1:6" ht="16">
      <c r="A47" s="36">
        <v>2</v>
      </c>
      <c r="B47" s="36" t="s">
        <v>12</v>
      </c>
      <c r="C47" s="242" t="s">
        <v>94</v>
      </c>
      <c r="D47" s="36" t="s">
        <v>95</v>
      </c>
      <c r="E47" s="36">
        <v>2</v>
      </c>
      <c r="F47" s="281" t="s">
        <v>422</v>
      </c>
    </row>
    <row r="48" spans="1:6" ht="16">
      <c r="A48" s="36">
        <v>2</v>
      </c>
      <c r="B48" s="36" t="s">
        <v>12</v>
      </c>
      <c r="C48" s="242" t="s">
        <v>96</v>
      </c>
      <c r="D48" s="36" t="s">
        <v>95</v>
      </c>
      <c r="E48" s="36">
        <v>2</v>
      </c>
      <c r="F48" s="281" t="s">
        <v>422</v>
      </c>
    </row>
    <row r="49" spans="1:6" ht="16">
      <c r="A49" s="36">
        <v>2</v>
      </c>
      <c r="B49" s="36" t="s">
        <v>12</v>
      </c>
      <c r="C49" s="242" t="s">
        <v>97</v>
      </c>
      <c r="D49" s="36" t="s">
        <v>95</v>
      </c>
      <c r="E49" s="36">
        <v>2</v>
      </c>
      <c r="F49" s="281" t="s">
        <v>422</v>
      </c>
    </row>
    <row r="50" spans="1:6" ht="16">
      <c r="A50" s="36">
        <v>2</v>
      </c>
      <c r="B50" s="36" t="s">
        <v>12</v>
      </c>
      <c r="C50" s="242" t="s">
        <v>98</v>
      </c>
      <c r="D50" s="36" t="s">
        <v>95</v>
      </c>
      <c r="E50" s="36">
        <v>2</v>
      </c>
      <c r="F50" s="282" t="s">
        <v>422</v>
      </c>
    </row>
    <row r="51" spans="1:6" ht="16">
      <c r="A51" s="36">
        <v>2</v>
      </c>
      <c r="B51" s="36" t="s">
        <v>12</v>
      </c>
      <c r="C51" s="242" t="s">
        <v>99</v>
      </c>
      <c r="D51" s="36" t="s">
        <v>95</v>
      </c>
      <c r="E51" s="36">
        <v>2</v>
      </c>
      <c r="F51" s="282" t="s">
        <v>422</v>
      </c>
    </row>
    <row r="52" spans="1:6" ht="16">
      <c r="A52" s="36">
        <v>3</v>
      </c>
      <c r="B52" s="36" t="s">
        <v>12</v>
      </c>
      <c r="C52" s="242" t="s">
        <v>140</v>
      </c>
      <c r="D52" s="36" t="s">
        <v>141</v>
      </c>
      <c r="E52" s="36">
        <v>3</v>
      </c>
      <c r="F52" s="282" t="s">
        <v>422</v>
      </c>
    </row>
    <row r="53" spans="1:6" ht="16">
      <c r="A53" s="36">
        <v>3</v>
      </c>
      <c r="B53" s="36" t="s">
        <v>12</v>
      </c>
      <c r="C53" s="242" t="s">
        <v>142</v>
      </c>
      <c r="D53" s="36" t="s">
        <v>141</v>
      </c>
      <c r="E53" s="36">
        <v>3</v>
      </c>
      <c r="F53" s="282" t="s">
        <v>422</v>
      </c>
    </row>
    <row r="54" spans="1:6" ht="16">
      <c r="A54" s="36">
        <v>3</v>
      </c>
      <c r="B54" s="36" t="s">
        <v>12</v>
      </c>
      <c r="C54" s="242" t="s">
        <v>143</v>
      </c>
      <c r="D54" s="36" t="s">
        <v>141</v>
      </c>
      <c r="E54" s="36">
        <v>3</v>
      </c>
      <c r="F54" s="282" t="s">
        <v>422</v>
      </c>
    </row>
    <row r="55" spans="1:6" ht="16">
      <c r="A55" s="36">
        <v>3</v>
      </c>
      <c r="B55" s="36" t="s">
        <v>12</v>
      </c>
      <c r="C55" s="242" t="s">
        <v>144</v>
      </c>
      <c r="D55" s="36" t="s">
        <v>141</v>
      </c>
      <c r="E55" s="36">
        <v>3</v>
      </c>
      <c r="F55" s="282" t="s">
        <v>422</v>
      </c>
    </row>
    <row r="56" spans="1:6" ht="16">
      <c r="A56" s="36">
        <v>3</v>
      </c>
      <c r="B56" s="36" t="s">
        <v>12</v>
      </c>
      <c r="C56" s="242" t="s">
        <v>145</v>
      </c>
      <c r="D56" s="36" t="s">
        <v>141</v>
      </c>
      <c r="E56" s="36">
        <v>3</v>
      </c>
      <c r="F56" s="282" t="s">
        <v>422</v>
      </c>
    </row>
    <row r="57" spans="1:6" ht="16">
      <c r="A57" s="36">
        <v>2</v>
      </c>
      <c r="B57" s="36" t="s">
        <v>5</v>
      </c>
      <c r="C57" s="242" t="s">
        <v>124</v>
      </c>
      <c r="D57" s="36" t="s">
        <v>125</v>
      </c>
      <c r="E57" s="36">
        <v>2</v>
      </c>
      <c r="F57" s="281" t="s">
        <v>422</v>
      </c>
    </row>
    <row r="58" spans="1:6" ht="16">
      <c r="A58" s="36">
        <v>2</v>
      </c>
      <c r="B58" s="36" t="s">
        <v>5</v>
      </c>
      <c r="C58" s="242" t="s">
        <v>126</v>
      </c>
      <c r="D58" s="36" t="s">
        <v>125</v>
      </c>
      <c r="E58" s="36">
        <v>2</v>
      </c>
      <c r="F58" s="281" t="s">
        <v>422</v>
      </c>
    </row>
    <row r="59" spans="1:6" ht="16">
      <c r="A59" s="36">
        <v>2</v>
      </c>
      <c r="B59" s="36" t="s">
        <v>5</v>
      </c>
      <c r="C59" s="242" t="s">
        <v>127</v>
      </c>
      <c r="D59" s="36" t="s">
        <v>125</v>
      </c>
      <c r="E59" s="36">
        <v>2</v>
      </c>
      <c r="F59" s="281" t="s">
        <v>422</v>
      </c>
    </row>
    <row r="60" spans="1:6" ht="16">
      <c r="A60" s="36">
        <v>2</v>
      </c>
      <c r="B60" s="36" t="s">
        <v>5</v>
      </c>
      <c r="C60" s="242" t="s">
        <v>128</v>
      </c>
      <c r="D60" s="36" t="s">
        <v>125</v>
      </c>
      <c r="E60" s="36">
        <v>2</v>
      </c>
      <c r="F60" s="282" t="s">
        <v>422</v>
      </c>
    </row>
    <row r="61" spans="1:6" ht="17" thickBot="1">
      <c r="A61" s="44">
        <v>2</v>
      </c>
      <c r="B61" s="44" t="s">
        <v>5</v>
      </c>
      <c r="C61" s="255" t="s">
        <v>129</v>
      </c>
      <c r="D61" s="44" t="s">
        <v>125</v>
      </c>
      <c r="E61" s="44">
        <v>2</v>
      </c>
      <c r="F61" s="282" t="s">
        <v>422</v>
      </c>
    </row>
    <row r="62" spans="1:6" ht="16">
      <c r="A62" s="40">
        <v>3</v>
      </c>
      <c r="B62" s="40" t="s">
        <v>5</v>
      </c>
      <c r="C62" s="248" t="s">
        <v>164</v>
      </c>
      <c r="D62" s="40" t="s">
        <v>165</v>
      </c>
      <c r="E62" s="40">
        <v>3</v>
      </c>
      <c r="F62" s="282" t="s">
        <v>422</v>
      </c>
    </row>
    <row r="63" spans="1:6" ht="16">
      <c r="A63" s="36">
        <v>3</v>
      </c>
      <c r="B63" s="36" t="s">
        <v>5</v>
      </c>
      <c r="C63" s="242" t="s">
        <v>166</v>
      </c>
      <c r="D63" s="36" t="s">
        <v>165</v>
      </c>
      <c r="E63" s="36">
        <v>3</v>
      </c>
      <c r="F63" s="282" t="s">
        <v>422</v>
      </c>
    </row>
    <row r="64" spans="1:6" ht="16">
      <c r="A64" s="36">
        <v>3</v>
      </c>
      <c r="B64" s="36" t="s">
        <v>5</v>
      </c>
      <c r="C64" s="242" t="s">
        <v>167</v>
      </c>
      <c r="D64" s="36" t="s">
        <v>165</v>
      </c>
      <c r="E64" s="36">
        <v>3</v>
      </c>
      <c r="F64" s="282" t="s">
        <v>422</v>
      </c>
    </row>
    <row r="65" spans="1:6" ht="16">
      <c r="A65" s="36">
        <v>3</v>
      </c>
      <c r="B65" s="36" t="s">
        <v>5</v>
      </c>
      <c r="C65" s="242" t="s">
        <v>168</v>
      </c>
      <c r="D65" s="36" t="s">
        <v>165</v>
      </c>
      <c r="E65" s="36">
        <v>3</v>
      </c>
      <c r="F65" s="282" t="s">
        <v>422</v>
      </c>
    </row>
    <row r="66" spans="1:6" ht="16">
      <c r="A66" s="36">
        <v>3</v>
      </c>
      <c r="B66" s="36" t="s">
        <v>5</v>
      </c>
      <c r="C66" s="242" t="s">
        <v>169</v>
      </c>
      <c r="D66" s="36" t="s">
        <v>165</v>
      </c>
      <c r="E66" s="36">
        <v>3</v>
      </c>
      <c r="F66" s="282" t="s">
        <v>422</v>
      </c>
    </row>
    <row r="67" spans="1:6" ht="16">
      <c r="A67" s="36">
        <v>2</v>
      </c>
      <c r="B67" s="36" t="s">
        <v>12</v>
      </c>
      <c r="C67" s="242" t="s">
        <v>152</v>
      </c>
      <c r="D67" s="36" t="s">
        <v>153</v>
      </c>
      <c r="E67" s="36">
        <v>3</v>
      </c>
      <c r="F67" s="282" t="s">
        <v>422</v>
      </c>
    </row>
    <row r="68" spans="1:6" ht="16">
      <c r="A68" s="36">
        <v>2</v>
      </c>
      <c r="B68" s="36" t="s">
        <v>12</v>
      </c>
      <c r="C68" s="242" t="s">
        <v>154</v>
      </c>
      <c r="D68" s="36" t="s">
        <v>153</v>
      </c>
      <c r="E68" s="36">
        <v>3</v>
      </c>
      <c r="F68" s="282" t="s">
        <v>422</v>
      </c>
    </row>
    <row r="69" spans="1:6" ht="16">
      <c r="A69" s="36">
        <v>2</v>
      </c>
      <c r="B69" s="36" t="s">
        <v>12</v>
      </c>
      <c r="C69" s="242" t="s">
        <v>155</v>
      </c>
      <c r="D69" s="36" t="s">
        <v>153</v>
      </c>
      <c r="E69" s="36">
        <v>3</v>
      </c>
      <c r="F69" s="282" t="s">
        <v>422</v>
      </c>
    </row>
    <row r="70" spans="1:6" ht="16">
      <c r="A70" s="36">
        <v>2</v>
      </c>
      <c r="B70" s="36" t="s">
        <v>12</v>
      </c>
      <c r="C70" s="242" t="s">
        <v>156</v>
      </c>
      <c r="D70" s="36" t="s">
        <v>153</v>
      </c>
      <c r="E70" s="36">
        <v>3</v>
      </c>
      <c r="F70" s="282" t="s">
        <v>422</v>
      </c>
    </row>
    <row r="71" spans="1:6" ht="16">
      <c r="A71" s="36">
        <v>2</v>
      </c>
      <c r="B71" s="36" t="s">
        <v>12</v>
      </c>
      <c r="C71" s="242" t="s">
        <v>157</v>
      </c>
      <c r="D71" s="36" t="s">
        <v>153</v>
      </c>
      <c r="E71" s="36">
        <v>3</v>
      </c>
      <c r="F71" s="282" t="s">
        <v>422</v>
      </c>
    </row>
    <row r="72" spans="1:6" ht="16">
      <c r="A72" s="36">
        <v>3</v>
      </c>
      <c r="B72" s="36" t="s">
        <v>12</v>
      </c>
      <c r="C72" s="242" t="s">
        <v>26</v>
      </c>
      <c r="D72" s="36" t="s">
        <v>27</v>
      </c>
      <c r="E72" s="36">
        <v>1</v>
      </c>
      <c r="F72" s="282" t="s">
        <v>422</v>
      </c>
    </row>
    <row r="73" spans="1:6" ht="16">
      <c r="A73" s="36">
        <v>3</v>
      </c>
      <c r="B73" s="36" t="s">
        <v>12</v>
      </c>
      <c r="C73" s="242" t="s">
        <v>28</v>
      </c>
      <c r="D73" s="36" t="s">
        <v>27</v>
      </c>
      <c r="E73" s="36">
        <v>1</v>
      </c>
      <c r="F73" s="282" t="s">
        <v>422</v>
      </c>
    </row>
    <row r="74" spans="1:6" ht="16">
      <c r="A74" s="36">
        <v>3</v>
      </c>
      <c r="B74" s="36" t="s">
        <v>12</v>
      </c>
      <c r="C74" s="242" t="s">
        <v>29</v>
      </c>
      <c r="D74" s="36" t="s">
        <v>27</v>
      </c>
      <c r="E74" s="36">
        <v>1</v>
      </c>
      <c r="F74" s="282" t="s">
        <v>422</v>
      </c>
    </row>
    <row r="75" spans="1:6" ht="16">
      <c r="A75" s="36">
        <v>3</v>
      </c>
      <c r="B75" s="36" t="s">
        <v>12</v>
      </c>
      <c r="C75" s="242" t="s">
        <v>30</v>
      </c>
      <c r="D75" s="36" t="s">
        <v>27</v>
      </c>
      <c r="E75" s="36">
        <v>1</v>
      </c>
      <c r="F75" s="282" t="s">
        <v>422</v>
      </c>
    </row>
    <row r="76" spans="1:6" ht="16">
      <c r="A76" s="36">
        <v>3</v>
      </c>
      <c r="B76" s="36" t="s">
        <v>12</v>
      </c>
      <c r="C76" s="242" t="s">
        <v>31</v>
      </c>
      <c r="D76" s="36" t="s">
        <v>27</v>
      </c>
      <c r="E76" s="36">
        <v>1</v>
      </c>
      <c r="F76" s="282" t="s">
        <v>422</v>
      </c>
    </row>
    <row r="77" spans="1:6" ht="16">
      <c r="A77" s="36">
        <v>2</v>
      </c>
      <c r="B77" s="36" t="s">
        <v>5</v>
      </c>
      <c r="C77" s="242" t="s">
        <v>6</v>
      </c>
      <c r="D77" s="36" t="s">
        <v>7</v>
      </c>
      <c r="E77" s="36">
        <v>1</v>
      </c>
      <c r="F77" t="s">
        <v>54</v>
      </c>
    </row>
    <row r="78" spans="1:6" ht="16">
      <c r="A78" s="36">
        <v>2</v>
      </c>
      <c r="B78" s="36" t="s">
        <v>5</v>
      </c>
      <c r="C78" s="242" t="s">
        <v>8</v>
      </c>
      <c r="D78" s="36" t="s">
        <v>7</v>
      </c>
      <c r="E78" s="36">
        <v>1</v>
      </c>
      <c r="F78" t="s">
        <v>54</v>
      </c>
    </row>
    <row r="79" spans="1:6" ht="16">
      <c r="A79" s="36">
        <v>2</v>
      </c>
      <c r="B79" s="36" t="s">
        <v>5</v>
      </c>
      <c r="C79" s="242" t="s">
        <v>9</v>
      </c>
      <c r="D79" s="36" t="s">
        <v>7</v>
      </c>
      <c r="E79" s="36">
        <v>1</v>
      </c>
      <c r="F79" t="s">
        <v>54</v>
      </c>
    </row>
    <row r="80" spans="1:6" ht="16">
      <c r="A80" s="36">
        <v>2</v>
      </c>
      <c r="B80" s="36" t="s">
        <v>5</v>
      </c>
      <c r="C80" s="242" t="s">
        <v>10</v>
      </c>
      <c r="D80" s="36" t="s">
        <v>7</v>
      </c>
      <c r="E80" s="36">
        <v>1</v>
      </c>
      <c r="F80" t="s">
        <v>54</v>
      </c>
    </row>
    <row r="81" spans="1:6" ht="16">
      <c r="A81" s="36">
        <v>2</v>
      </c>
      <c r="B81" s="36" t="s">
        <v>5</v>
      </c>
      <c r="C81" s="242" t="s">
        <v>11</v>
      </c>
      <c r="D81" s="36" t="s">
        <v>7</v>
      </c>
      <c r="E81" s="36">
        <v>1</v>
      </c>
      <c r="F81" t="s">
        <v>54</v>
      </c>
    </row>
    <row r="82" spans="1:6" ht="16">
      <c r="A82" s="36">
        <v>3</v>
      </c>
      <c r="B82" s="36" t="s">
        <v>5</v>
      </c>
      <c r="C82" s="242" t="s">
        <v>106</v>
      </c>
      <c r="D82" s="36" t="s">
        <v>107</v>
      </c>
      <c r="E82" s="36">
        <v>2</v>
      </c>
      <c r="F82" s="281" t="s">
        <v>54</v>
      </c>
    </row>
    <row r="83" spans="1:6" ht="16">
      <c r="A83" s="36">
        <v>3</v>
      </c>
      <c r="B83" s="36" t="s">
        <v>5</v>
      </c>
      <c r="C83" s="242" t="s">
        <v>108</v>
      </c>
      <c r="D83" s="36" t="s">
        <v>107</v>
      </c>
      <c r="E83" s="36">
        <v>2</v>
      </c>
      <c r="F83" s="281" t="s">
        <v>54</v>
      </c>
    </row>
    <row r="84" spans="1:6" ht="16">
      <c r="A84" s="36">
        <v>3</v>
      </c>
      <c r="B84" s="36" t="s">
        <v>5</v>
      </c>
      <c r="C84" s="242" t="s">
        <v>109</v>
      </c>
      <c r="D84" s="36" t="s">
        <v>107</v>
      </c>
      <c r="E84" s="36">
        <v>2</v>
      </c>
      <c r="F84" s="281" t="s">
        <v>54</v>
      </c>
    </row>
    <row r="85" spans="1:6" ht="16">
      <c r="A85" s="36">
        <v>3</v>
      </c>
      <c r="B85" s="36" t="s">
        <v>5</v>
      </c>
      <c r="C85" s="242" t="s">
        <v>110</v>
      </c>
      <c r="D85" s="36" t="s">
        <v>107</v>
      </c>
      <c r="E85" s="36">
        <v>2</v>
      </c>
      <c r="F85" s="282" t="s">
        <v>54</v>
      </c>
    </row>
    <row r="86" spans="1:6" ht="16">
      <c r="A86" s="36">
        <v>3</v>
      </c>
      <c r="B86" s="36" t="s">
        <v>5</v>
      </c>
      <c r="C86" s="242" t="s">
        <v>111</v>
      </c>
      <c r="D86" s="36" t="s">
        <v>107</v>
      </c>
      <c r="E86" s="36">
        <v>2</v>
      </c>
      <c r="F86" s="282" t="s">
        <v>54</v>
      </c>
    </row>
    <row r="87" spans="1:6" ht="16">
      <c r="A87" s="36">
        <v>2</v>
      </c>
      <c r="B87" s="36" t="s">
        <v>12</v>
      </c>
      <c r="C87" s="242" t="s">
        <v>13</v>
      </c>
      <c r="D87" s="36" t="s">
        <v>14</v>
      </c>
      <c r="E87" s="36">
        <v>1</v>
      </c>
      <c r="F87" s="282" t="s">
        <v>422</v>
      </c>
    </row>
    <row r="88" spans="1:6" ht="16">
      <c r="A88" s="36">
        <v>2</v>
      </c>
      <c r="B88" s="36" t="s">
        <v>12</v>
      </c>
      <c r="C88" s="242" t="s">
        <v>15</v>
      </c>
      <c r="D88" s="36" t="s">
        <v>14</v>
      </c>
      <c r="E88" s="36">
        <v>1</v>
      </c>
      <c r="F88" s="282" t="s">
        <v>422</v>
      </c>
    </row>
    <row r="89" spans="1:6" ht="16">
      <c r="A89" s="36">
        <v>2</v>
      </c>
      <c r="B89" s="36" t="s">
        <v>12</v>
      </c>
      <c r="C89" s="242" t="s">
        <v>16</v>
      </c>
      <c r="D89" s="36" t="s">
        <v>14</v>
      </c>
      <c r="E89" s="36">
        <v>1</v>
      </c>
      <c r="F89" s="282" t="s">
        <v>422</v>
      </c>
    </row>
    <row r="90" spans="1:6" ht="16">
      <c r="A90" s="36">
        <v>2</v>
      </c>
      <c r="B90" s="36" t="s">
        <v>12</v>
      </c>
      <c r="C90" s="242" t="s">
        <v>17</v>
      </c>
      <c r="D90" s="36" t="s">
        <v>14</v>
      </c>
      <c r="E90" s="36">
        <v>1</v>
      </c>
      <c r="F90" s="282" t="s">
        <v>422</v>
      </c>
    </row>
    <row r="91" spans="1:6" ht="16">
      <c r="A91" s="36">
        <v>2</v>
      </c>
      <c r="B91" s="36" t="s">
        <v>12</v>
      </c>
      <c r="C91" s="242" t="s">
        <v>18</v>
      </c>
      <c r="D91" s="36" t="s">
        <v>14</v>
      </c>
      <c r="E91" s="36">
        <v>1</v>
      </c>
      <c r="F91" s="282" t="s">
        <v>422</v>
      </c>
    </row>
    <row r="92" spans="1:6" ht="16">
      <c r="A92" s="36">
        <v>3</v>
      </c>
      <c r="B92" s="36" t="s">
        <v>12</v>
      </c>
      <c r="C92" s="242" t="s">
        <v>118</v>
      </c>
      <c r="D92" s="36" t="s">
        <v>119</v>
      </c>
      <c r="E92" s="36">
        <v>2</v>
      </c>
      <c r="F92" s="281" t="s">
        <v>422</v>
      </c>
    </row>
    <row r="93" spans="1:6" ht="16">
      <c r="A93" s="36">
        <v>3</v>
      </c>
      <c r="B93" s="36" t="s">
        <v>12</v>
      </c>
      <c r="C93" s="242" t="s">
        <v>120</v>
      </c>
      <c r="D93" s="36" t="s">
        <v>119</v>
      </c>
      <c r="E93" s="36">
        <v>2</v>
      </c>
      <c r="F93" s="281" t="s">
        <v>422</v>
      </c>
    </row>
    <row r="94" spans="1:6" ht="16">
      <c r="A94" s="36">
        <v>3</v>
      </c>
      <c r="B94" s="36" t="s">
        <v>12</v>
      </c>
      <c r="C94" s="242" t="s">
        <v>121</v>
      </c>
      <c r="D94" s="36" t="s">
        <v>119</v>
      </c>
      <c r="E94" s="36">
        <v>2</v>
      </c>
      <c r="F94" s="281" t="s">
        <v>422</v>
      </c>
    </row>
    <row r="95" spans="1:6" ht="16">
      <c r="A95" s="36">
        <v>3</v>
      </c>
      <c r="B95" s="36" t="s">
        <v>12</v>
      </c>
      <c r="C95" s="242" t="s">
        <v>122</v>
      </c>
      <c r="D95" s="36" t="s">
        <v>119</v>
      </c>
      <c r="E95" s="36">
        <v>2</v>
      </c>
      <c r="F95" s="282" t="s">
        <v>422</v>
      </c>
    </row>
    <row r="96" spans="1:6" ht="16">
      <c r="A96" s="36">
        <v>3</v>
      </c>
      <c r="B96" s="36" t="s">
        <v>12</v>
      </c>
      <c r="C96" s="242" t="s">
        <v>123</v>
      </c>
      <c r="D96" s="36" t="s">
        <v>119</v>
      </c>
      <c r="E96" s="36">
        <v>2</v>
      </c>
      <c r="F96" s="282" t="s">
        <v>422</v>
      </c>
    </row>
  </sheetData>
  <sortState xmlns:xlrd2="http://schemas.microsoft.com/office/spreadsheetml/2017/richdata2" ref="A2:E96">
    <sortCondition ref="D1"/>
  </sortState>
  <conditionalFormatting sqref="B1:B1048576">
    <cfRule type="cellIs" dxfId="8" priority="1" operator="equal">
      <formula>"Female"</formula>
    </cfRule>
    <cfRule type="cellIs" dxfId="7" priority="2" operator="equal">
      <formula>"Male"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94"/>
  <sheetViews>
    <sheetView topLeftCell="A13" workbookViewId="0">
      <selection activeCell="N38" sqref="N38"/>
    </sheetView>
  </sheetViews>
  <sheetFormatPr baseColWidth="10" defaultColWidth="8.83203125" defaultRowHeight="15"/>
  <cols>
    <col min="5" max="5" width="11.5" bestFit="1" customWidth="1"/>
    <col min="19" max="19" width="12" bestFit="1" customWidth="1"/>
    <col min="20" max="20" width="13.33203125" bestFit="1" customWidth="1"/>
    <col min="21" max="21" width="12" bestFit="1" customWidth="1"/>
    <col min="22" max="22" width="13.33203125" bestFit="1" customWidth="1"/>
    <col min="23" max="23" width="12" bestFit="1" customWidth="1"/>
    <col min="24" max="24" width="13.33203125" bestFit="1" customWidth="1"/>
    <col min="25" max="25" width="12" bestFit="1" customWidth="1"/>
    <col min="26" max="26" width="14.33203125" bestFit="1" customWidth="1"/>
    <col min="27" max="27" width="12" bestFit="1" customWidth="1"/>
    <col min="29" max="29" width="12" bestFit="1" customWidth="1"/>
  </cols>
  <sheetData>
    <row r="1" spans="1:30">
      <c r="A1" t="s">
        <v>45</v>
      </c>
      <c r="B1" t="s">
        <v>3</v>
      </c>
      <c r="C1" t="s">
        <v>1</v>
      </c>
      <c r="D1" t="s">
        <v>47</v>
      </c>
      <c r="E1" t="s">
        <v>71</v>
      </c>
      <c r="F1" t="s">
        <v>2</v>
      </c>
      <c r="G1" t="s">
        <v>268</v>
      </c>
      <c r="H1" t="s">
        <v>269</v>
      </c>
      <c r="I1" t="s">
        <v>270</v>
      </c>
      <c r="J1" t="s">
        <v>271</v>
      </c>
      <c r="K1" t="s">
        <v>281</v>
      </c>
      <c r="L1" s="3" t="s">
        <v>207</v>
      </c>
      <c r="M1" t="s">
        <v>208</v>
      </c>
      <c r="N1" t="s">
        <v>209</v>
      </c>
      <c r="O1" t="s">
        <v>279</v>
      </c>
      <c r="P1" t="s">
        <v>309</v>
      </c>
      <c r="Q1" t="s">
        <v>310</v>
      </c>
      <c r="R1" t="s">
        <v>311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249</v>
      </c>
      <c r="AD1" t="s">
        <v>250</v>
      </c>
    </row>
    <row r="2" spans="1:30">
      <c r="A2">
        <v>3</v>
      </c>
      <c r="B2">
        <v>38</v>
      </c>
      <c r="C2" s="24" t="s">
        <v>277</v>
      </c>
      <c r="D2" t="s">
        <v>51</v>
      </c>
      <c r="E2">
        <v>4</v>
      </c>
      <c r="F2">
        <v>2</v>
      </c>
      <c r="G2" t="str">
        <f t="shared" ref="G2:G33" si="0">CONCATENATE(B2,".",F2)</f>
        <v>38.2</v>
      </c>
      <c r="H2" s="236">
        <v>4</v>
      </c>
      <c r="I2" s="236">
        <v>3</v>
      </c>
      <c r="J2" s="236">
        <v>3</v>
      </c>
      <c r="K2" s="236">
        <v>4</v>
      </c>
      <c r="L2" s="236">
        <v>0.60000000000000009</v>
      </c>
      <c r="M2" s="236">
        <v>1.1000000000000001</v>
      </c>
      <c r="N2" s="236">
        <v>1.3</v>
      </c>
      <c r="O2" s="236">
        <v>0.92307692307692302</v>
      </c>
      <c r="P2">
        <v>4</v>
      </c>
      <c r="Q2">
        <v>4</v>
      </c>
      <c r="R2">
        <v>3</v>
      </c>
      <c r="S2" s="236">
        <v>1940.7089350866281</v>
      </c>
      <c r="T2" s="236">
        <v>203.68516046839653</v>
      </c>
      <c r="U2" s="236">
        <v>2113.569645028876</v>
      </c>
      <c r="V2" s="236">
        <v>203.68516046839653</v>
      </c>
      <c r="W2" s="236">
        <v>2200</v>
      </c>
      <c r="X2" s="236">
        <v>203.68516046839653</v>
      </c>
      <c r="Y2" s="236">
        <v>2007.2661905482171</v>
      </c>
      <c r="Z2" s="236">
        <v>172.42052596479306</v>
      </c>
      <c r="AA2" s="236">
        <v>2156.6979160433752</v>
      </c>
      <c r="AB2" s="236">
        <v>161.67513501536192</v>
      </c>
      <c r="AC2" s="236">
        <v>2096.7115058978502</v>
      </c>
      <c r="AD2" s="236">
        <v>146.52941080653858</v>
      </c>
    </row>
    <row r="3" spans="1:30">
      <c r="A3">
        <v>3</v>
      </c>
      <c r="B3">
        <v>38</v>
      </c>
      <c r="C3" s="24" t="s">
        <v>277</v>
      </c>
      <c r="D3" t="s">
        <v>55</v>
      </c>
      <c r="E3">
        <v>4</v>
      </c>
      <c r="F3">
        <v>3</v>
      </c>
      <c r="G3" t="str">
        <f t="shared" si="0"/>
        <v>38.3</v>
      </c>
      <c r="H3" s="236">
        <v>2</v>
      </c>
      <c r="I3" s="236">
        <v>2</v>
      </c>
      <c r="J3" s="236">
        <v>2</v>
      </c>
      <c r="K3" s="236">
        <v>2</v>
      </c>
      <c r="L3" s="236">
        <v>1.9000000000000001</v>
      </c>
      <c r="M3" s="236">
        <v>1.7000000000000002</v>
      </c>
      <c r="N3" s="236">
        <v>1.7</v>
      </c>
      <c r="O3" s="236">
        <v>1.8076923076923075</v>
      </c>
      <c r="P3">
        <v>2</v>
      </c>
      <c r="Q3">
        <v>2</v>
      </c>
      <c r="R3">
        <v>2</v>
      </c>
      <c r="S3" s="236">
        <v>2286.430354971124</v>
      </c>
      <c r="T3" s="236">
        <v>203.68516046839653</v>
      </c>
      <c r="U3" s="236">
        <v>2200</v>
      </c>
      <c r="V3" s="236">
        <v>203.68516046839653</v>
      </c>
      <c r="W3" s="236">
        <v>2200</v>
      </c>
      <c r="X3" s="236">
        <v>203.68516046839653</v>
      </c>
      <c r="Y3" s="236">
        <v>2241.7551881437057</v>
      </c>
      <c r="Z3" s="236">
        <v>164.54901988473125</v>
      </c>
      <c r="AA3" s="236">
        <v>2197.1703144847852</v>
      </c>
      <c r="AB3" s="236">
        <v>161.12804294782049</v>
      </c>
      <c r="AC3" s="236">
        <v>2221.9054016665041</v>
      </c>
      <c r="AD3" s="236">
        <v>136.86262562820735</v>
      </c>
    </row>
    <row r="4" spans="1:30">
      <c r="A4">
        <v>3</v>
      </c>
      <c r="B4">
        <v>38</v>
      </c>
      <c r="C4" s="24" t="s">
        <v>277</v>
      </c>
      <c r="D4" t="s">
        <v>55</v>
      </c>
      <c r="E4">
        <v>4</v>
      </c>
      <c r="F4">
        <v>4</v>
      </c>
      <c r="G4" t="str">
        <f t="shared" si="0"/>
        <v>38.4</v>
      </c>
      <c r="H4" s="236">
        <v>1</v>
      </c>
      <c r="I4" s="236">
        <v>4</v>
      </c>
      <c r="J4" s="236">
        <v>4</v>
      </c>
      <c r="K4" s="236">
        <v>3</v>
      </c>
      <c r="L4" s="236">
        <v>2.0999999999999996</v>
      </c>
      <c r="M4" s="236">
        <v>0.7</v>
      </c>
      <c r="N4" s="236">
        <v>0.5</v>
      </c>
      <c r="O4" s="236">
        <v>1.0384615384615383</v>
      </c>
      <c r="P4">
        <v>1</v>
      </c>
      <c r="Q4">
        <v>3</v>
      </c>
      <c r="R4">
        <v>4</v>
      </c>
      <c r="S4" s="236">
        <v>2459.2910649133719</v>
      </c>
      <c r="T4" s="236">
        <v>203.68516046839653</v>
      </c>
      <c r="U4" s="236">
        <v>2027.1392900577521</v>
      </c>
      <c r="V4" s="236">
        <v>203.68516046839653</v>
      </c>
      <c r="W4" s="236">
        <v>1940.7089350866281</v>
      </c>
      <c r="X4" s="236">
        <v>203.68516046839653</v>
      </c>
      <c r="Y4" s="236">
        <v>2177.32754390114</v>
      </c>
      <c r="Z4" s="236">
        <v>172.42052596479306</v>
      </c>
      <c r="AA4" s="236">
        <v>1920.7385216217717</v>
      </c>
      <c r="AB4" s="236">
        <v>164.90323263374967</v>
      </c>
      <c r="AC4" s="236">
        <v>2035.4130543684594</v>
      </c>
      <c r="AD4" s="236">
        <v>140.90477812546314</v>
      </c>
    </row>
    <row r="5" spans="1:30">
      <c r="A5">
        <v>3</v>
      </c>
      <c r="B5">
        <v>38</v>
      </c>
      <c r="C5" s="24" t="s">
        <v>277</v>
      </c>
      <c r="D5" t="s">
        <v>51</v>
      </c>
      <c r="E5">
        <v>4</v>
      </c>
      <c r="F5">
        <v>5</v>
      </c>
      <c r="G5" t="str">
        <f t="shared" si="0"/>
        <v>38.5</v>
      </c>
      <c r="H5" s="236">
        <v>3</v>
      </c>
      <c r="I5" s="236">
        <v>1</v>
      </c>
      <c r="J5" s="236">
        <v>1</v>
      </c>
      <c r="K5" s="236">
        <v>1</v>
      </c>
      <c r="L5" s="236">
        <v>1.4</v>
      </c>
      <c r="M5" s="236">
        <v>2.5</v>
      </c>
      <c r="N5" s="236">
        <v>2.5</v>
      </c>
      <c r="O5" s="236">
        <v>2.2307692307692308</v>
      </c>
      <c r="P5">
        <v>3</v>
      </c>
      <c r="Q5">
        <v>1</v>
      </c>
      <c r="R5">
        <v>1</v>
      </c>
      <c r="S5" s="236">
        <v>2113.569645028876</v>
      </c>
      <c r="T5" s="236">
        <v>203.68516046839653</v>
      </c>
      <c r="U5" s="236">
        <v>2459.2910649133719</v>
      </c>
      <c r="V5" s="236">
        <v>203.68516046839653</v>
      </c>
      <c r="W5" s="236">
        <v>2459.2910649133719</v>
      </c>
      <c r="X5" s="236">
        <v>203.68516046839653</v>
      </c>
      <c r="Y5" s="236">
        <v>2354.4321614234514</v>
      </c>
      <c r="Z5" s="236">
        <v>164.54901988473125</v>
      </c>
      <c r="AA5" s="236">
        <v>2530.2860746956412</v>
      </c>
      <c r="AB5" s="236">
        <v>173.01098694219175</v>
      </c>
      <c r="AC5" s="236">
        <v>2433.6832665510019</v>
      </c>
      <c r="AD5" s="236">
        <v>139.93135832862617</v>
      </c>
    </row>
    <row r="6" spans="1:30">
      <c r="A6">
        <v>1</v>
      </c>
      <c r="B6">
        <v>41</v>
      </c>
      <c r="C6" s="24" t="s">
        <v>277</v>
      </c>
      <c r="D6" t="s">
        <v>55</v>
      </c>
      <c r="E6">
        <v>2</v>
      </c>
      <c r="F6">
        <v>1</v>
      </c>
      <c r="G6" t="str">
        <f t="shared" si="0"/>
        <v>41.1</v>
      </c>
      <c r="H6" s="236">
        <v>3</v>
      </c>
      <c r="I6" s="236">
        <v>3</v>
      </c>
      <c r="J6" s="236">
        <v>1</v>
      </c>
      <c r="K6" s="236">
        <v>2</v>
      </c>
      <c r="L6" s="236">
        <v>1.6</v>
      </c>
      <c r="M6" s="236">
        <v>2.4</v>
      </c>
      <c r="N6" s="236">
        <v>3.2</v>
      </c>
      <c r="O6" s="236">
        <v>2.4615384615384617</v>
      </c>
      <c r="P6">
        <v>4</v>
      </c>
      <c r="Q6">
        <v>2</v>
      </c>
      <c r="R6">
        <v>1</v>
      </c>
      <c r="S6" s="236">
        <v>2053.5151446965883</v>
      </c>
      <c r="T6" s="236">
        <v>187.50273484446211</v>
      </c>
      <c r="U6" s="236">
        <v>2273.2424276517058</v>
      </c>
      <c r="V6" s="236">
        <v>187.50273484446211</v>
      </c>
      <c r="W6" s="236">
        <v>2419.7272829551175</v>
      </c>
      <c r="X6" s="236">
        <v>187.50273484446211</v>
      </c>
      <c r="Y6" s="236">
        <v>2183.0086501164183</v>
      </c>
      <c r="Z6" s="236">
        <v>145.65636726074041</v>
      </c>
      <c r="AA6" s="236">
        <v>2394.3767941765309</v>
      </c>
      <c r="AB6" s="236">
        <v>146.58156754449149</v>
      </c>
      <c r="AC6" s="236">
        <v>2304.548817278368</v>
      </c>
      <c r="AD6" s="236">
        <v>122.65978001625452</v>
      </c>
    </row>
    <row r="7" spans="1:30">
      <c r="A7">
        <v>1</v>
      </c>
      <c r="B7">
        <v>41</v>
      </c>
      <c r="C7" s="24" t="s">
        <v>277</v>
      </c>
      <c r="D7" t="s">
        <v>55</v>
      </c>
      <c r="E7">
        <v>2</v>
      </c>
      <c r="F7">
        <v>2</v>
      </c>
      <c r="G7" t="str">
        <f t="shared" si="0"/>
        <v>41.2</v>
      </c>
      <c r="H7" s="236">
        <v>4</v>
      </c>
      <c r="I7" s="236">
        <v>4</v>
      </c>
      <c r="J7" s="236">
        <v>4</v>
      </c>
      <c r="K7" s="236">
        <v>4</v>
      </c>
      <c r="L7" s="236">
        <v>1.4</v>
      </c>
      <c r="M7" s="236">
        <v>1.4</v>
      </c>
      <c r="N7" s="236">
        <v>1.2</v>
      </c>
      <c r="O7" s="236">
        <v>1.2307692307692306</v>
      </c>
      <c r="P7">
        <v>3</v>
      </c>
      <c r="Q7">
        <v>4</v>
      </c>
      <c r="R7">
        <v>4</v>
      </c>
      <c r="S7" s="236">
        <v>2126.7575723482942</v>
      </c>
      <c r="T7" s="236">
        <v>187.50273484446211</v>
      </c>
      <c r="U7" s="236">
        <v>2053.5151446965883</v>
      </c>
      <c r="V7" s="236">
        <v>187.50273484446211</v>
      </c>
      <c r="W7" s="236">
        <v>2053.5151446965883</v>
      </c>
      <c r="X7" s="236">
        <v>187.50273484446211</v>
      </c>
      <c r="Y7" s="236">
        <v>2060.7821779898145</v>
      </c>
      <c r="Z7" s="236">
        <v>143.7236728801237</v>
      </c>
      <c r="AA7" s="236">
        <v>2022.7712973191167</v>
      </c>
      <c r="AB7" s="236">
        <v>148.91073486781534</v>
      </c>
      <c r="AC7" s="236">
        <v>2035.0484891646233</v>
      </c>
      <c r="AD7" s="236">
        <v>122.43288439264795</v>
      </c>
    </row>
    <row r="8" spans="1:30">
      <c r="A8">
        <v>1</v>
      </c>
      <c r="B8">
        <v>41</v>
      </c>
      <c r="C8" s="24" t="s">
        <v>277</v>
      </c>
      <c r="D8" t="s">
        <v>55</v>
      </c>
      <c r="E8">
        <v>2</v>
      </c>
      <c r="F8">
        <v>3</v>
      </c>
      <c r="G8" t="str">
        <f t="shared" si="0"/>
        <v>41.3</v>
      </c>
      <c r="H8" s="236">
        <v>5</v>
      </c>
      <c r="I8" s="236">
        <v>5</v>
      </c>
      <c r="J8" s="236">
        <v>5</v>
      </c>
      <c r="K8" s="236">
        <v>5</v>
      </c>
      <c r="L8" s="236">
        <v>1.4</v>
      </c>
      <c r="M8" s="236">
        <v>0.4</v>
      </c>
      <c r="N8" s="236">
        <v>0.4</v>
      </c>
      <c r="O8" s="236">
        <v>0.53846153846153832</v>
      </c>
      <c r="P8">
        <v>5</v>
      </c>
      <c r="Q8">
        <v>5</v>
      </c>
      <c r="R8">
        <v>5</v>
      </c>
      <c r="S8" s="236">
        <v>2053.5151446965883</v>
      </c>
      <c r="T8" s="236">
        <v>187.50273484446211</v>
      </c>
      <c r="U8" s="236">
        <v>1907.0302893931769</v>
      </c>
      <c r="V8" s="236">
        <v>187.50273484446211</v>
      </c>
      <c r="W8" s="236">
        <v>1907.0302893931769</v>
      </c>
      <c r="X8" s="236">
        <v>187.50273484446211</v>
      </c>
      <c r="Y8" s="236">
        <v>1920.8505601961042</v>
      </c>
      <c r="Z8" s="236">
        <v>145.65636726074041</v>
      </c>
      <c r="AA8" s="236">
        <v>1826.9669232304325</v>
      </c>
      <c r="AB8" s="236">
        <v>156.64873112667235</v>
      </c>
      <c r="AC8" s="236">
        <v>1861.4590269381595</v>
      </c>
      <c r="AD8" s="236">
        <v>127.96665276343268</v>
      </c>
    </row>
    <row r="9" spans="1:30">
      <c r="A9">
        <v>1</v>
      </c>
      <c r="B9">
        <v>41</v>
      </c>
      <c r="C9" s="24" t="s">
        <v>277</v>
      </c>
      <c r="D9" t="s">
        <v>55</v>
      </c>
      <c r="E9">
        <v>2</v>
      </c>
      <c r="F9">
        <v>4</v>
      </c>
      <c r="G9" t="str">
        <f t="shared" si="0"/>
        <v>41.4</v>
      </c>
      <c r="H9" s="236">
        <v>1</v>
      </c>
      <c r="I9" s="236">
        <v>1</v>
      </c>
      <c r="J9" s="236">
        <v>2</v>
      </c>
      <c r="K9" s="236">
        <v>1</v>
      </c>
      <c r="L9" s="236">
        <v>3.4</v>
      </c>
      <c r="M9" s="236">
        <v>3.2</v>
      </c>
      <c r="N9" s="236">
        <v>3</v>
      </c>
      <c r="O9" s="236">
        <v>3.3846153846153846</v>
      </c>
      <c r="P9">
        <v>1</v>
      </c>
      <c r="Q9">
        <v>1</v>
      </c>
      <c r="R9">
        <v>2</v>
      </c>
      <c r="S9" s="236">
        <v>2492.9697106068234</v>
      </c>
      <c r="T9" s="236">
        <v>187.50273484446211</v>
      </c>
      <c r="U9" s="236">
        <v>2492.9697106068234</v>
      </c>
      <c r="V9" s="236">
        <v>187.50273484446211</v>
      </c>
      <c r="W9" s="236">
        <v>2419.7272829551175</v>
      </c>
      <c r="X9" s="236">
        <v>187.50273484446211</v>
      </c>
      <c r="Y9" s="236">
        <v>2566.239065727922</v>
      </c>
      <c r="Z9" s="236">
        <v>157.50255252464297</v>
      </c>
      <c r="AA9" s="236">
        <v>2512.2105354222576</v>
      </c>
      <c r="AB9" s="236">
        <v>156.29447052016027</v>
      </c>
      <c r="AC9" s="236">
        <v>2556.0354881437261</v>
      </c>
      <c r="AD9" s="236">
        <v>142.15951104537405</v>
      </c>
    </row>
    <row r="10" spans="1:30">
      <c r="A10">
        <v>1</v>
      </c>
      <c r="B10">
        <v>41</v>
      </c>
      <c r="C10" s="24" t="s">
        <v>277</v>
      </c>
      <c r="D10" t="s">
        <v>55</v>
      </c>
      <c r="E10">
        <v>2</v>
      </c>
      <c r="F10">
        <v>5</v>
      </c>
      <c r="G10" t="str">
        <f t="shared" si="0"/>
        <v>41.5</v>
      </c>
      <c r="H10" s="236">
        <v>2</v>
      </c>
      <c r="I10" s="236">
        <v>2</v>
      </c>
      <c r="J10" s="236">
        <v>3</v>
      </c>
      <c r="K10" s="236">
        <v>3</v>
      </c>
      <c r="L10" s="236">
        <v>2.2000000000000002</v>
      </c>
      <c r="M10" s="236">
        <v>2.6</v>
      </c>
      <c r="N10" s="236">
        <v>2.2000000000000002</v>
      </c>
      <c r="O10" s="236">
        <v>2.3846153846153846</v>
      </c>
      <c r="P10">
        <v>2</v>
      </c>
      <c r="Q10">
        <v>3</v>
      </c>
      <c r="R10">
        <v>3</v>
      </c>
      <c r="S10" s="236">
        <v>2273.2424276517058</v>
      </c>
      <c r="T10" s="236">
        <v>187.50273484446211</v>
      </c>
      <c r="U10" s="236">
        <v>2273.2424276517058</v>
      </c>
      <c r="V10" s="236">
        <v>187.50273484446211</v>
      </c>
      <c r="W10" s="236">
        <v>2200</v>
      </c>
      <c r="X10" s="236">
        <v>187.50273484446211</v>
      </c>
      <c r="Y10" s="236">
        <v>2281.4557071016293</v>
      </c>
      <c r="Z10" s="236">
        <v>145.15149364981039</v>
      </c>
      <c r="AA10" s="236">
        <v>2235.0773393592317</v>
      </c>
      <c r="AB10" s="236">
        <v>146.58156754449149</v>
      </c>
      <c r="AC10" s="236">
        <v>2246.5117522903497</v>
      </c>
      <c r="AD10" s="236">
        <v>123.56798211695298</v>
      </c>
    </row>
    <row r="11" spans="1:30">
      <c r="A11">
        <v>3</v>
      </c>
      <c r="B11">
        <v>47</v>
      </c>
      <c r="C11" s="24" t="s">
        <v>276</v>
      </c>
      <c r="D11" t="s">
        <v>55</v>
      </c>
      <c r="E11">
        <v>2</v>
      </c>
      <c r="F11">
        <v>1</v>
      </c>
      <c r="G11" t="str">
        <f t="shared" si="0"/>
        <v>47.1</v>
      </c>
      <c r="H11" s="236">
        <v>3</v>
      </c>
      <c r="I11" s="236">
        <v>5</v>
      </c>
      <c r="J11" s="236">
        <v>4</v>
      </c>
      <c r="K11" s="236">
        <v>4</v>
      </c>
      <c r="L11" s="236">
        <v>2</v>
      </c>
      <c r="M11" s="236">
        <v>1.2000000000000002</v>
      </c>
      <c r="N11" s="236">
        <v>1.2</v>
      </c>
      <c r="O11" s="236">
        <v>1.3846153846153846</v>
      </c>
      <c r="P11">
        <v>3</v>
      </c>
      <c r="Q11">
        <v>5</v>
      </c>
      <c r="R11">
        <v>4</v>
      </c>
      <c r="S11" s="236">
        <v>2200</v>
      </c>
      <c r="T11" s="236">
        <v>187.50273484446211</v>
      </c>
      <c r="U11" s="236">
        <v>1980.2727170448825</v>
      </c>
      <c r="V11" s="236">
        <v>187.50273484446211</v>
      </c>
      <c r="W11" s="236">
        <v>2053.5151446965883</v>
      </c>
      <c r="X11" s="236">
        <v>187.50273484446211</v>
      </c>
      <c r="Y11" s="236">
        <v>2043.0252351978052</v>
      </c>
      <c r="Z11" s="236">
        <v>144.45726141826387</v>
      </c>
      <c r="AA11" s="236">
        <v>1986.8339986826484</v>
      </c>
      <c r="AB11" s="236">
        <v>150.69880186942186</v>
      </c>
      <c r="AC11" s="236">
        <v>2023.6296149243153</v>
      </c>
      <c r="AD11" s="236">
        <v>122.8434891844758</v>
      </c>
    </row>
    <row r="12" spans="1:30">
      <c r="A12">
        <v>3</v>
      </c>
      <c r="B12">
        <v>47</v>
      </c>
      <c r="C12" s="24" t="s">
        <v>276</v>
      </c>
      <c r="D12" t="s">
        <v>55</v>
      </c>
      <c r="E12">
        <v>2</v>
      </c>
      <c r="F12">
        <v>2</v>
      </c>
      <c r="G12" t="str">
        <f t="shared" si="0"/>
        <v>47.2</v>
      </c>
      <c r="H12" s="236">
        <v>2</v>
      </c>
      <c r="I12" s="236">
        <v>1</v>
      </c>
      <c r="J12" s="236">
        <v>2</v>
      </c>
      <c r="K12" s="236">
        <v>2</v>
      </c>
      <c r="L12" s="236">
        <v>2.4</v>
      </c>
      <c r="M12" s="236">
        <v>2.6</v>
      </c>
      <c r="N12" s="236">
        <v>2.8</v>
      </c>
      <c r="O12" s="236">
        <v>2.6923076923076921</v>
      </c>
      <c r="P12">
        <v>2</v>
      </c>
      <c r="Q12">
        <v>2</v>
      </c>
      <c r="R12">
        <v>2</v>
      </c>
      <c r="S12" s="236">
        <v>2273.2424276517058</v>
      </c>
      <c r="T12" s="236">
        <v>187.50273484446211</v>
      </c>
      <c r="U12" s="236">
        <v>2419.7272829551175</v>
      </c>
      <c r="V12" s="236">
        <v>187.50273484446211</v>
      </c>
      <c r="W12" s="236">
        <v>2346.4848553034117</v>
      </c>
      <c r="X12" s="236">
        <v>187.50273484446211</v>
      </c>
      <c r="Y12" s="236">
        <v>2388.6167413345474</v>
      </c>
      <c r="Z12" s="236">
        <v>145.62091428629358</v>
      </c>
      <c r="AA12" s="236">
        <v>2412.108957673855</v>
      </c>
      <c r="AB12" s="236">
        <v>151.91607225866321</v>
      </c>
      <c r="AC12" s="236">
        <v>2394.2486290746474</v>
      </c>
      <c r="AD12" s="236">
        <v>126.58499491236323</v>
      </c>
    </row>
    <row r="13" spans="1:30">
      <c r="A13">
        <v>3</v>
      </c>
      <c r="B13">
        <v>47</v>
      </c>
      <c r="C13" s="24" t="s">
        <v>276</v>
      </c>
      <c r="D13" t="s">
        <v>55</v>
      </c>
      <c r="E13">
        <v>2</v>
      </c>
      <c r="F13">
        <v>3</v>
      </c>
      <c r="G13" t="str">
        <f t="shared" si="0"/>
        <v>47.3</v>
      </c>
      <c r="H13" s="236">
        <v>5</v>
      </c>
      <c r="I13" s="236">
        <v>3</v>
      </c>
      <c r="J13" s="236">
        <v>5</v>
      </c>
      <c r="K13" s="236">
        <v>5</v>
      </c>
      <c r="L13" s="236">
        <v>0.79999999999999982</v>
      </c>
      <c r="M13" s="236">
        <v>1.8</v>
      </c>
      <c r="N13" s="236">
        <v>0.8</v>
      </c>
      <c r="O13" s="236">
        <v>1</v>
      </c>
      <c r="P13">
        <v>5</v>
      </c>
      <c r="Q13">
        <v>3</v>
      </c>
      <c r="R13">
        <v>5</v>
      </c>
      <c r="S13" s="236">
        <v>1980.2727170448825</v>
      </c>
      <c r="T13" s="236">
        <v>187.50273484446211</v>
      </c>
      <c r="U13" s="236">
        <v>2126.7575723482942</v>
      </c>
      <c r="V13" s="236">
        <v>187.50273484446211</v>
      </c>
      <c r="W13" s="236">
        <v>1980.2727170448825</v>
      </c>
      <c r="X13" s="236">
        <v>187.50273484446211</v>
      </c>
      <c r="Y13" s="236">
        <v>2044.3721867197926</v>
      </c>
      <c r="Z13" s="236">
        <v>150.39387981732847</v>
      </c>
      <c r="AA13" s="236">
        <v>2006.6825828740632</v>
      </c>
      <c r="AB13" s="236">
        <v>145.74806760522648</v>
      </c>
      <c r="AC13" s="236">
        <v>1981.8075147054451</v>
      </c>
      <c r="AD13" s="236">
        <v>126.23086359249491</v>
      </c>
    </row>
    <row r="14" spans="1:30">
      <c r="A14">
        <v>3</v>
      </c>
      <c r="B14">
        <v>47</v>
      </c>
      <c r="C14" s="24" t="s">
        <v>276</v>
      </c>
      <c r="D14" t="s">
        <v>55</v>
      </c>
      <c r="E14">
        <v>2</v>
      </c>
      <c r="F14">
        <v>4</v>
      </c>
      <c r="G14" t="str">
        <f t="shared" si="0"/>
        <v>47.4</v>
      </c>
      <c r="H14" s="236">
        <v>1</v>
      </c>
      <c r="I14" s="236">
        <v>1</v>
      </c>
      <c r="J14" s="236">
        <v>1</v>
      </c>
      <c r="K14" s="236">
        <v>1</v>
      </c>
      <c r="L14" s="236">
        <v>3.4</v>
      </c>
      <c r="M14" s="236">
        <v>2.6</v>
      </c>
      <c r="N14" s="236">
        <v>3.2</v>
      </c>
      <c r="O14" s="236">
        <v>3.2307692307692308</v>
      </c>
      <c r="P14">
        <v>1</v>
      </c>
      <c r="Q14">
        <v>1</v>
      </c>
      <c r="R14">
        <v>1</v>
      </c>
      <c r="S14" s="236">
        <v>2492.9697106068234</v>
      </c>
      <c r="T14" s="236">
        <v>187.50273484446211</v>
      </c>
      <c r="U14" s="236">
        <v>2419.7272829551175</v>
      </c>
      <c r="V14" s="236">
        <v>187.50273484446211</v>
      </c>
      <c r="W14" s="236">
        <v>2492.9697106068234</v>
      </c>
      <c r="X14" s="236">
        <v>187.50273484446211</v>
      </c>
      <c r="Y14" s="236">
        <v>2507.4100667626735</v>
      </c>
      <c r="Z14" s="236">
        <v>157.05062505656841</v>
      </c>
      <c r="AA14" s="236">
        <v>2526.1790396433321</v>
      </c>
      <c r="AB14" s="236">
        <v>151.91607225866321</v>
      </c>
      <c r="AC14" s="236">
        <v>2566.0587258796822</v>
      </c>
      <c r="AD14" s="236">
        <v>138.22565618902925</v>
      </c>
    </row>
    <row r="15" spans="1:30">
      <c r="A15">
        <v>3</v>
      </c>
      <c r="B15">
        <v>47</v>
      </c>
      <c r="C15" s="24" t="s">
        <v>276</v>
      </c>
      <c r="D15" t="s">
        <v>55</v>
      </c>
      <c r="E15">
        <v>2</v>
      </c>
      <c r="F15">
        <v>5</v>
      </c>
      <c r="G15" t="str">
        <f t="shared" si="0"/>
        <v>47.5</v>
      </c>
      <c r="H15" s="236">
        <v>4</v>
      </c>
      <c r="I15" s="236">
        <v>4</v>
      </c>
      <c r="J15" s="236">
        <v>3</v>
      </c>
      <c r="K15" s="236">
        <v>3</v>
      </c>
      <c r="L15" s="236">
        <v>1.4</v>
      </c>
      <c r="M15" s="236">
        <v>1.8</v>
      </c>
      <c r="N15" s="236">
        <v>2</v>
      </c>
      <c r="O15" s="236">
        <v>1.6923076923076923</v>
      </c>
      <c r="P15">
        <v>4</v>
      </c>
      <c r="Q15">
        <v>4</v>
      </c>
      <c r="R15">
        <v>3</v>
      </c>
      <c r="S15" s="236">
        <v>2053.5151446965883</v>
      </c>
      <c r="T15" s="236">
        <v>187.50273484446211</v>
      </c>
      <c r="U15" s="236">
        <v>2053.5151446965883</v>
      </c>
      <c r="V15" s="236">
        <v>187.50273484446211</v>
      </c>
      <c r="W15" s="236">
        <v>2126.7575723482942</v>
      </c>
      <c r="X15" s="236">
        <v>187.50273484446211</v>
      </c>
      <c r="Y15" s="236">
        <v>2024.6806509068633</v>
      </c>
      <c r="Z15" s="236">
        <v>146.80604019813282</v>
      </c>
      <c r="AA15" s="236">
        <v>2077.0235275167734</v>
      </c>
      <c r="AB15" s="236">
        <v>147.45611404336896</v>
      </c>
      <c r="AC15" s="236">
        <v>2052.2743567128455</v>
      </c>
      <c r="AD15" s="236">
        <v>124.59160412280073</v>
      </c>
    </row>
    <row r="16" spans="1:30">
      <c r="A16">
        <v>1</v>
      </c>
      <c r="B16">
        <v>50</v>
      </c>
      <c r="C16" s="24" t="s">
        <v>276</v>
      </c>
      <c r="D16" t="s">
        <v>51</v>
      </c>
      <c r="E16">
        <v>3</v>
      </c>
      <c r="F16">
        <v>1</v>
      </c>
      <c r="G16" t="str">
        <f t="shared" si="0"/>
        <v>50.1</v>
      </c>
      <c r="H16" s="236">
        <v>1</v>
      </c>
      <c r="I16" s="236">
        <v>1</v>
      </c>
      <c r="J16" s="236">
        <v>1</v>
      </c>
      <c r="K16" s="236">
        <v>1</v>
      </c>
      <c r="L16" s="236">
        <v>3.6</v>
      </c>
      <c r="M16" s="236">
        <v>3.6</v>
      </c>
      <c r="N16" s="236">
        <v>3.4</v>
      </c>
      <c r="O16" s="236">
        <v>3.7692307692307692</v>
      </c>
      <c r="P16">
        <v>1</v>
      </c>
      <c r="Q16">
        <v>1</v>
      </c>
      <c r="R16">
        <v>1</v>
      </c>
      <c r="S16" s="236">
        <v>2492.9697106068234</v>
      </c>
      <c r="T16" s="236">
        <v>187.50273484446211</v>
      </c>
      <c r="U16" s="236">
        <v>2492.9697106068234</v>
      </c>
      <c r="V16" s="236">
        <v>187.50273484446211</v>
      </c>
      <c r="W16" s="236">
        <v>2419.7272829551175</v>
      </c>
      <c r="X16" s="236">
        <v>187.50273484446211</v>
      </c>
      <c r="Y16" s="236">
        <v>2570.5253261867624</v>
      </c>
      <c r="Z16" s="236">
        <v>157.39795079052476</v>
      </c>
      <c r="AA16" s="236">
        <v>2507.4100667626735</v>
      </c>
      <c r="AB16" s="236">
        <v>157.05062505656841</v>
      </c>
      <c r="AC16" s="236">
        <v>2554.5778824048452</v>
      </c>
      <c r="AD16" s="236">
        <v>143.41731126508739</v>
      </c>
    </row>
    <row r="17" spans="1:30">
      <c r="A17">
        <v>1</v>
      </c>
      <c r="B17">
        <v>50</v>
      </c>
      <c r="C17" s="24" t="s">
        <v>276</v>
      </c>
      <c r="D17" t="s">
        <v>51</v>
      </c>
      <c r="E17">
        <v>3</v>
      </c>
      <c r="F17">
        <v>2</v>
      </c>
      <c r="G17" t="str">
        <f t="shared" si="0"/>
        <v>50.2</v>
      </c>
      <c r="H17" s="236">
        <v>5</v>
      </c>
      <c r="I17" s="236">
        <v>3</v>
      </c>
      <c r="J17" s="236">
        <v>2</v>
      </c>
      <c r="K17" s="236">
        <v>3</v>
      </c>
      <c r="L17" s="236">
        <v>1.1999999999999997</v>
      </c>
      <c r="M17" s="236">
        <v>1.8</v>
      </c>
      <c r="N17" s="236">
        <v>2.2000000000000002</v>
      </c>
      <c r="O17" s="236">
        <v>1.6923076923076921</v>
      </c>
      <c r="P17">
        <v>4</v>
      </c>
      <c r="Q17">
        <v>3</v>
      </c>
      <c r="R17">
        <v>2</v>
      </c>
      <c r="S17" s="236">
        <v>2053.5151446965883</v>
      </c>
      <c r="T17" s="236">
        <v>187.50273484446211</v>
      </c>
      <c r="U17" s="236">
        <v>2200</v>
      </c>
      <c r="V17" s="236">
        <v>187.50273484446211</v>
      </c>
      <c r="W17" s="236">
        <v>2273.2424276517058</v>
      </c>
      <c r="X17" s="236">
        <v>187.50273484446211</v>
      </c>
      <c r="Y17" s="236">
        <v>2128.7330400763908</v>
      </c>
      <c r="Z17" s="236">
        <v>146.66998495801195</v>
      </c>
      <c r="AA17" s="236">
        <v>2249.3128039217468</v>
      </c>
      <c r="AB17" s="236">
        <v>144.45726141826387</v>
      </c>
      <c r="AC17" s="236">
        <v>2191.4328592037605</v>
      </c>
      <c r="AD17" s="236">
        <v>121.82055140586705</v>
      </c>
    </row>
    <row r="18" spans="1:30">
      <c r="A18">
        <v>1</v>
      </c>
      <c r="B18">
        <v>50</v>
      </c>
      <c r="C18" s="24" t="s">
        <v>276</v>
      </c>
      <c r="D18" t="s">
        <v>51</v>
      </c>
      <c r="E18">
        <v>3</v>
      </c>
      <c r="F18">
        <v>3</v>
      </c>
      <c r="G18" t="str">
        <f t="shared" si="0"/>
        <v>50.3</v>
      </c>
      <c r="H18" s="236">
        <v>3</v>
      </c>
      <c r="I18" s="236">
        <v>5</v>
      </c>
      <c r="J18" s="236">
        <v>5</v>
      </c>
      <c r="K18" s="236">
        <v>5</v>
      </c>
      <c r="L18" s="236">
        <v>1.4</v>
      </c>
      <c r="M18" s="236">
        <v>1</v>
      </c>
      <c r="N18" s="236">
        <v>1.4</v>
      </c>
      <c r="O18" s="236">
        <v>1.153846153846154</v>
      </c>
      <c r="P18">
        <v>3</v>
      </c>
      <c r="Q18">
        <v>5</v>
      </c>
      <c r="R18">
        <v>4</v>
      </c>
      <c r="S18" s="236">
        <v>2053.5151446965883</v>
      </c>
      <c r="T18" s="236">
        <v>187.50273484446211</v>
      </c>
      <c r="U18" s="236">
        <v>1980.2727170448825</v>
      </c>
      <c r="V18" s="236">
        <v>187.50273484446211</v>
      </c>
      <c r="W18" s="236">
        <v>2053.5151446965883</v>
      </c>
      <c r="X18" s="236">
        <v>187.50273484446211</v>
      </c>
      <c r="Y18" s="236">
        <v>1969.2413497145083</v>
      </c>
      <c r="Z18" s="236">
        <v>146.66998495801195</v>
      </c>
      <c r="AA18" s="236">
        <v>1988.4743967073318</v>
      </c>
      <c r="AB18" s="236">
        <v>150.39387981732847</v>
      </c>
      <c r="AC18" s="236">
        <v>1979.8734020500858</v>
      </c>
      <c r="AD18" s="236">
        <v>125.65422004496129</v>
      </c>
    </row>
    <row r="19" spans="1:30">
      <c r="A19">
        <v>1</v>
      </c>
      <c r="B19">
        <v>50</v>
      </c>
      <c r="C19" s="24" t="s">
        <v>276</v>
      </c>
      <c r="D19" t="s">
        <v>51</v>
      </c>
      <c r="E19">
        <v>3</v>
      </c>
      <c r="F19">
        <v>4</v>
      </c>
      <c r="G19" t="str">
        <f t="shared" si="0"/>
        <v>50.4</v>
      </c>
      <c r="H19" s="236">
        <v>2</v>
      </c>
      <c r="I19" s="236">
        <v>4</v>
      </c>
      <c r="J19" s="236">
        <v>3</v>
      </c>
      <c r="K19" s="236">
        <v>2</v>
      </c>
      <c r="L19" s="236">
        <v>2.4</v>
      </c>
      <c r="M19" s="236">
        <v>1.4</v>
      </c>
      <c r="N19" s="236">
        <v>1.6</v>
      </c>
      <c r="O19" s="236">
        <v>1.7692307692307694</v>
      </c>
      <c r="P19">
        <v>2</v>
      </c>
      <c r="Q19">
        <v>4</v>
      </c>
      <c r="R19">
        <v>3</v>
      </c>
      <c r="S19" s="236">
        <v>2346.4848553034117</v>
      </c>
      <c r="T19" s="236">
        <v>187.50273484446211</v>
      </c>
      <c r="U19" s="236">
        <v>2053.5151446965883</v>
      </c>
      <c r="V19" s="236">
        <v>187.50273484446211</v>
      </c>
      <c r="W19" s="236">
        <v>2126.7575723482942</v>
      </c>
      <c r="X19" s="236">
        <v>187.50273484446211</v>
      </c>
      <c r="Y19" s="236">
        <v>2153.3441754683663</v>
      </c>
      <c r="Z19" s="236">
        <v>149.19051846191351</v>
      </c>
      <c r="AA19" s="236">
        <v>2077.9432261199913</v>
      </c>
      <c r="AB19" s="236">
        <v>146.80604019813282</v>
      </c>
      <c r="AC19" s="236">
        <v>2127.9368624343406</v>
      </c>
      <c r="AD19" s="236">
        <v>123.15752129232024</v>
      </c>
    </row>
    <row r="20" spans="1:30">
      <c r="A20">
        <v>1</v>
      </c>
      <c r="B20">
        <v>50</v>
      </c>
      <c r="C20" s="24" t="s">
        <v>276</v>
      </c>
      <c r="D20" t="s">
        <v>51</v>
      </c>
      <c r="E20">
        <v>3</v>
      </c>
      <c r="F20">
        <v>5</v>
      </c>
      <c r="G20" t="str">
        <f t="shared" si="0"/>
        <v>50.5</v>
      </c>
      <c r="H20" s="236">
        <v>4</v>
      </c>
      <c r="I20" s="236">
        <v>2</v>
      </c>
      <c r="J20" s="236">
        <v>4</v>
      </c>
      <c r="K20" s="236">
        <v>4</v>
      </c>
      <c r="L20" s="236">
        <v>1.4</v>
      </c>
      <c r="M20" s="236">
        <v>2.2000000000000002</v>
      </c>
      <c r="N20" s="236">
        <v>1.4</v>
      </c>
      <c r="O20" s="236">
        <v>1.6153846153846154</v>
      </c>
      <c r="P20">
        <v>5</v>
      </c>
      <c r="Q20">
        <v>2</v>
      </c>
      <c r="R20">
        <v>5</v>
      </c>
      <c r="S20" s="236">
        <v>2053.5151446965883</v>
      </c>
      <c r="T20" s="236">
        <v>187.50273484446211</v>
      </c>
      <c r="U20" s="236">
        <v>2273.2424276517058</v>
      </c>
      <c r="V20" s="236">
        <v>187.50273484446211</v>
      </c>
      <c r="W20" s="236">
        <v>2126.7575723482942</v>
      </c>
      <c r="X20" s="236">
        <v>187.50273484446211</v>
      </c>
      <c r="Y20" s="236">
        <v>2181.8969368636849</v>
      </c>
      <c r="Z20" s="236">
        <v>146.66998495801195</v>
      </c>
      <c r="AA20" s="236">
        <v>2178.9923524378946</v>
      </c>
      <c r="AB20" s="236">
        <v>145.62091428629358</v>
      </c>
      <c r="AC20" s="236">
        <v>2144.5250213341042</v>
      </c>
      <c r="AD20" s="236">
        <v>121.95048089567108</v>
      </c>
    </row>
    <row r="21" spans="1:30" ht="16">
      <c r="A21">
        <v>3</v>
      </c>
      <c r="B21">
        <v>74</v>
      </c>
      <c r="C21" s="95" t="s">
        <v>277</v>
      </c>
      <c r="D21" t="s">
        <v>55</v>
      </c>
      <c r="E21">
        <v>1</v>
      </c>
      <c r="F21">
        <v>1</v>
      </c>
      <c r="G21" t="str">
        <f t="shared" si="0"/>
        <v>74.1</v>
      </c>
      <c r="H21" s="236">
        <v>2</v>
      </c>
      <c r="I21" s="236">
        <v>1</v>
      </c>
      <c r="J21" s="236">
        <v>1</v>
      </c>
      <c r="K21" s="236">
        <v>1</v>
      </c>
      <c r="L21" s="236">
        <v>2.7</v>
      </c>
      <c r="M21" s="236">
        <v>3.4</v>
      </c>
      <c r="N21" s="236">
        <v>3.6</v>
      </c>
      <c r="O21" s="236">
        <v>3.4230769230769225</v>
      </c>
      <c r="P21">
        <v>1</v>
      </c>
      <c r="Q21">
        <v>1</v>
      </c>
      <c r="R21">
        <v>1</v>
      </c>
      <c r="S21" s="236">
        <v>2346.4848553034117</v>
      </c>
      <c r="T21" s="236">
        <v>187.50273484446211</v>
      </c>
      <c r="U21" s="236">
        <v>2492.9697106068234</v>
      </c>
      <c r="V21" s="236">
        <v>187.50273484446211</v>
      </c>
      <c r="W21" s="236">
        <v>2492.9697106068234</v>
      </c>
      <c r="X21" s="236">
        <v>187.50273484446211</v>
      </c>
      <c r="Y21" s="236">
        <v>2483.9225470727861</v>
      </c>
      <c r="Z21" s="236">
        <v>146.66998495801195</v>
      </c>
      <c r="AA21" s="236">
        <v>2572.5805858219046</v>
      </c>
      <c r="AB21" s="236">
        <v>156.29447052016027</v>
      </c>
      <c r="AC21" s="236">
        <v>2546.3900110114555</v>
      </c>
      <c r="AD21" s="236">
        <v>128.62163042316766</v>
      </c>
    </row>
    <row r="22" spans="1:30" ht="16">
      <c r="A22">
        <v>3</v>
      </c>
      <c r="B22">
        <v>74</v>
      </c>
      <c r="C22" s="95" t="s">
        <v>277</v>
      </c>
      <c r="D22" t="s">
        <v>55</v>
      </c>
      <c r="E22">
        <v>1</v>
      </c>
      <c r="F22">
        <v>2</v>
      </c>
      <c r="G22" t="str">
        <f t="shared" si="0"/>
        <v>74.2</v>
      </c>
      <c r="H22" s="236">
        <v>5</v>
      </c>
      <c r="I22" s="236">
        <v>5</v>
      </c>
      <c r="J22" s="236">
        <v>5</v>
      </c>
      <c r="K22" s="236">
        <v>5</v>
      </c>
      <c r="L22" s="236">
        <v>0.90000000000000013</v>
      </c>
      <c r="M22" s="236">
        <v>0.79999999999999982</v>
      </c>
      <c r="N22" s="236">
        <v>1.2</v>
      </c>
      <c r="O22" s="236">
        <v>0.80769230769230771</v>
      </c>
      <c r="P22">
        <v>5</v>
      </c>
      <c r="Q22">
        <v>5</v>
      </c>
      <c r="R22">
        <v>5</v>
      </c>
      <c r="S22" s="236">
        <v>1907.0302893931769</v>
      </c>
      <c r="T22" s="236">
        <v>187.50273484446211</v>
      </c>
      <c r="U22" s="236">
        <v>1907.0302893931769</v>
      </c>
      <c r="V22" s="236">
        <v>187.50273484446211</v>
      </c>
      <c r="W22" s="236">
        <v>1980.2727170448825</v>
      </c>
      <c r="X22" s="236">
        <v>187.50273484446211</v>
      </c>
      <c r="Y22" s="236">
        <v>1829.4746738132376</v>
      </c>
      <c r="Z22" s="236">
        <v>157.39795079052473</v>
      </c>
      <c r="AA22" s="236">
        <v>1887.6109560483173</v>
      </c>
      <c r="AB22" s="236">
        <v>156.64873112667235</v>
      </c>
      <c r="AC22" s="236">
        <v>1836.0357160390365</v>
      </c>
      <c r="AD22" s="236">
        <v>141.91864777104138</v>
      </c>
    </row>
    <row r="23" spans="1:30" ht="16">
      <c r="A23">
        <v>3</v>
      </c>
      <c r="B23">
        <v>74</v>
      </c>
      <c r="C23" s="95" t="s">
        <v>277</v>
      </c>
      <c r="D23" t="s">
        <v>55</v>
      </c>
      <c r="F23">
        <v>3</v>
      </c>
      <c r="G23" t="str">
        <f t="shared" si="0"/>
        <v>74.3</v>
      </c>
      <c r="H23" s="236">
        <v>3</v>
      </c>
      <c r="I23" s="236">
        <v>2</v>
      </c>
      <c r="J23" s="236">
        <v>2</v>
      </c>
      <c r="K23" s="236">
        <v>2</v>
      </c>
      <c r="L23" s="236">
        <v>2.5999999999999996</v>
      </c>
      <c r="M23" s="236">
        <v>2.2000000000000002</v>
      </c>
      <c r="N23" s="236">
        <v>2.2000000000000002</v>
      </c>
      <c r="O23" s="236">
        <v>2.3846153846153846</v>
      </c>
      <c r="P23">
        <v>3</v>
      </c>
      <c r="Q23">
        <v>3</v>
      </c>
      <c r="R23">
        <v>2</v>
      </c>
      <c r="S23" s="236">
        <v>2346.4848553034117</v>
      </c>
      <c r="T23" s="236">
        <v>187.50273484446211</v>
      </c>
      <c r="U23" s="236">
        <v>2273.2424276517058</v>
      </c>
      <c r="V23" s="236">
        <v>187.50273484446211</v>
      </c>
      <c r="W23" s="236">
        <v>2346.4848553034117</v>
      </c>
      <c r="X23" s="236">
        <v>187.50273484446211</v>
      </c>
      <c r="Y23" s="236">
        <v>2324.4308567109033</v>
      </c>
      <c r="Z23" s="236">
        <v>146.66998495801195</v>
      </c>
      <c r="AA23" s="236">
        <v>2341.276975904098</v>
      </c>
      <c r="AB23" s="236">
        <v>146.58156754449149</v>
      </c>
      <c r="AC23" s="236">
        <v>2360.4068697912489</v>
      </c>
      <c r="AD23" s="236">
        <v>124.76999671492874</v>
      </c>
    </row>
    <row r="24" spans="1:30" ht="16">
      <c r="A24">
        <v>3</v>
      </c>
      <c r="B24">
        <v>74</v>
      </c>
      <c r="C24" s="95" t="s">
        <v>277</v>
      </c>
      <c r="D24" t="s">
        <v>55</v>
      </c>
      <c r="E24">
        <v>1</v>
      </c>
      <c r="F24">
        <v>4</v>
      </c>
      <c r="G24" t="str">
        <f t="shared" si="0"/>
        <v>74.4</v>
      </c>
      <c r="H24" s="236">
        <v>4</v>
      </c>
      <c r="I24" s="236">
        <v>4</v>
      </c>
      <c r="J24" s="236">
        <v>4</v>
      </c>
      <c r="K24" s="236">
        <v>4</v>
      </c>
      <c r="L24" s="236">
        <v>1</v>
      </c>
      <c r="M24" s="236">
        <v>1.4</v>
      </c>
      <c r="N24" s="236">
        <v>1.4</v>
      </c>
      <c r="O24" s="236">
        <v>1.1538461538461537</v>
      </c>
      <c r="P24">
        <v>4</v>
      </c>
      <c r="Q24">
        <v>4</v>
      </c>
      <c r="R24">
        <v>4</v>
      </c>
      <c r="S24" s="236">
        <v>2053.5151446965883</v>
      </c>
      <c r="T24" s="236">
        <v>187.50273484446211</v>
      </c>
      <c r="U24" s="236">
        <v>2053.5151446965883</v>
      </c>
      <c r="V24" s="236">
        <v>187.50273484446211</v>
      </c>
      <c r="W24" s="236">
        <v>2053.5151446965883</v>
      </c>
      <c r="X24" s="236">
        <v>187.50273484446211</v>
      </c>
      <c r="Y24" s="236">
        <v>2026.6284335628645</v>
      </c>
      <c r="Z24" s="236">
        <v>149.19051846191351</v>
      </c>
      <c r="AA24" s="236">
        <v>2022.7712973191167</v>
      </c>
      <c r="AB24" s="236">
        <v>148.91073486781534</v>
      </c>
      <c r="AC24" s="236">
        <v>2012.2302400595131</v>
      </c>
      <c r="AD24" s="236">
        <v>129.54556149384629</v>
      </c>
    </row>
    <row r="25" spans="1:30" ht="16">
      <c r="A25">
        <v>3</v>
      </c>
      <c r="B25">
        <v>74</v>
      </c>
      <c r="C25" s="95" t="s">
        <v>277</v>
      </c>
      <c r="D25" t="s">
        <v>55</v>
      </c>
      <c r="E25">
        <v>1</v>
      </c>
      <c r="F25">
        <v>5</v>
      </c>
      <c r="G25" t="str">
        <f t="shared" si="0"/>
        <v>74.5</v>
      </c>
      <c r="H25" s="236">
        <v>1</v>
      </c>
      <c r="I25" s="236">
        <v>3</v>
      </c>
      <c r="J25" s="236">
        <v>3</v>
      </c>
      <c r="K25" s="236">
        <v>3</v>
      </c>
      <c r="L25" s="236">
        <v>2.8</v>
      </c>
      <c r="M25" s="236">
        <v>2.2000000000000002</v>
      </c>
      <c r="N25" s="236">
        <v>1.6</v>
      </c>
      <c r="O25" s="236">
        <v>2.2307692307692308</v>
      </c>
      <c r="P25">
        <v>2</v>
      </c>
      <c r="Q25">
        <v>2</v>
      </c>
      <c r="R25">
        <v>3</v>
      </c>
      <c r="S25" s="236">
        <v>2346.4848553034117</v>
      </c>
      <c r="T25" s="236">
        <v>187.50273484446211</v>
      </c>
      <c r="U25" s="236">
        <v>2273.2424276517058</v>
      </c>
      <c r="V25" s="236">
        <v>187.50273484446211</v>
      </c>
      <c r="W25" s="236">
        <v>2126.7575723482942</v>
      </c>
      <c r="X25" s="236">
        <v>187.50273484446211</v>
      </c>
      <c r="Y25" s="236">
        <v>2324.4308567109033</v>
      </c>
      <c r="Z25" s="236">
        <v>146.66998495801195</v>
      </c>
      <c r="AA25" s="236">
        <v>2181.9775210867988</v>
      </c>
      <c r="AB25" s="236">
        <v>146.58156754449149</v>
      </c>
      <c r="AC25" s="236">
        <v>2238.7795602817191</v>
      </c>
      <c r="AD25" s="236">
        <v>124.76999671492874</v>
      </c>
    </row>
    <row r="26" spans="1:30" ht="16">
      <c r="A26">
        <v>1</v>
      </c>
      <c r="B26">
        <v>77</v>
      </c>
      <c r="C26" s="95" t="s">
        <v>277</v>
      </c>
      <c r="D26" t="s">
        <v>55</v>
      </c>
      <c r="E26">
        <v>3</v>
      </c>
      <c r="F26">
        <v>1</v>
      </c>
      <c r="G26" t="str">
        <f t="shared" si="0"/>
        <v>77.1</v>
      </c>
      <c r="H26" s="236">
        <v>4</v>
      </c>
      <c r="I26" s="236">
        <v>3</v>
      </c>
      <c r="J26" s="236">
        <v>3</v>
      </c>
      <c r="K26" s="236">
        <v>3</v>
      </c>
      <c r="L26" s="236">
        <v>0.89999999999999991</v>
      </c>
      <c r="M26" s="236">
        <v>0.89999999999999991</v>
      </c>
      <c r="N26" s="236">
        <v>1.2</v>
      </c>
      <c r="O26" s="236">
        <v>0.92307692307692291</v>
      </c>
      <c r="P26">
        <v>4</v>
      </c>
      <c r="Q26">
        <v>4</v>
      </c>
      <c r="R26">
        <v>3</v>
      </c>
      <c r="S26" s="236">
        <v>2027.1392900577521</v>
      </c>
      <c r="T26" s="236">
        <v>203.68516046839653</v>
      </c>
      <c r="U26" s="236">
        <v>2027.1392900577521</v>
      </c>
      <c r="V26" s="236">
        <v>203.68516046839653</v>
      </c>
      <c r="W26" s="236">
        <v>2286.430354971124</v>
      </c>
      <c r="X26" s="236">
        <v>203.68516046839653</v>
      </c>
      <c r="Y26" s="236">
        <v>1990.5784464061553</v>
      </c>
      <c r="Z26" s="236">
        <v>165.05965746422396</v>
      </c>
      <c r="AA26" s="236">
        <v>2183.4490486053055</v>
      </c>
      <c r="AB26" s="236">
        <v>164.90323263374967</v>
      </c>
      <c r="AC26" s="236">
        <v>2130.3201621285734</v>
      </c>
      <c r="AD26" s="236">
        <v>143.10224567722364</v>
      </c>
    </row>
    <row r="27" spans="1:30" ht="16">
      <c r="A27">
        <v>1</v>
      </c>
      <c r="B27">
        <v>77</v>
      </c>
      <c r="C27" s="95" t="s">
        <v>277</v>
      </c>
      <c r="D27" t="s">
        <v>55</v>
      </c>
      <c r="E27">
        <v>3</v>
      </c>
      <c r="F27">
        <v>2</v>
      </c>
      <c r="G27" t="str">
        <f t="shared" si="0"/>
        <v>77.2</v>
      </c>
      <c r="H27" s="236">
        <v>1</v>
      </c>
      <c r="I27" s="236">
        <v>1</v>
      </c>
      <c r="J27" s="236">
        <v>1</v>
      </c>
      <c r="K27" s="236">
        <v>1</v>
      </c>
      <c r="L27" s="236">
        <v>2.2999999999999998</v>
      </c>
      <c r="M27" s="236">
        <v>2.7</v>
      </c>
      <c r="N27" s="236">
        <v>2.7</v>
      </c>
      <c r="O27" s="236">
        <v>2.7307692307692308</v>
      </c>
      <c r="P27">
        <v>2</v>
      </c>
      <c r="Q27">
        <v>1</v>
      </c>
      <c r="R27">
        <v>1</v>
      </c>
      <c r="S27" s="236">
        <v>2372.8607099422479</v>
      </c>
      <c r="T27" s="236">
        <v>203.68516046839653</v>
      </c>
      <c r="U27" s="236">
        <v>2459.2910649133719</v>
      </c>
      <c r="V27" s="236">
        <v>203.68516046839653</v>
      </c>
      <c r="W27" s="236">
        <v>2286.430354971124</v>
      </c>
      <c r="X27" s="236">
        <v>203.68516046839653</v>
      </c>
      <c r="Y27" s="236">
        <v>2475.2238461477427</v>
      </c>
      <c r="Z27" s="236">
        <v>165.05965746422396</v>
      </c>
      <c r="AA27" s="236">
        <v>2385.6966570684567</v>
      </c>
      <c r="AB27" s="236">
        <v>173.01098694219175</v>
      </c>
      <c r="AC27" s="236">
        <v>2412.5778632377446</v>
      </c>
      <c r="AD27" s="236">
        <v>147.73890691732964</v>
      </c>
    </row>
    <row r="28" spans="1:30" ht="16">
      <c r="A28">
        <v>1</v>
      </c>
      <c r="B28">
        <v>77</v>
      </c>
      <c r="C28" s="95" t="s">
        <v>277</v>
      </c>
      <c r="D28" t="s">
        <v>55</v>
      </c>
      <c r="E28">
        <v>3</v>
      </c>
      <c r="F28">
        <v>3</v>
      </c>
      <c r="G28" t="str">
        <f t="shared" si="0"/>
        <v>77.3</v>
      </c>
      <c r="H28" s="236">
        <v>2</v>
      </c>
      <c r="I28" s="236">
        <v>2</v>
      </c>
      <c r="J28" s="236">
        <v>2</v>
      </c>
      <c r="K28" s="236">
        <v>2</v>
      </c>
      <c r="L28" s="236">
        <v>1.9</v>
      </c>
      <c r="M28" s="236">
        <v>1.5</v>
      </c>
      <c r="N28" s="236">
        <v>1.5</v>
      </c>
      <c r="O28" s="236">
        <v>1.6538461538461537</v>
      </c>
      <c r="P28">
        <v>1</v>
      </c>
      <c r="Q28">
        <v>2</v>
      </c>
      <c r="R28">
        <v>2</v>
      </c>
      <c r="S28" s="236">
        <v>2286.430354971124</v>
      </c>
      <c r="T28" s="236">
        <v>203.68516046839653</v>
      </c>
      <c r="U28" s="236">
        <v>2200</v>
      </c>
      <c r="V28" s="236">
        <v>203.68516046839653</v>
      </c>
      <c r="W28" s="236">
        <v>2286.430354971124</v>
      </c>
      <c r="X28" s="236">
        <v>203.68516046839653</v>
      </c>
      <c r="Y28" s="236">
        <v>2239.7455776820584</v>
      </c>
      <c r="Z28" s="236">
        <v>161.12804294782046</v>
      </c>
      <c r="AA28" s="236">
        <v>2259.87520445255</v>
      </c>
      <c r="AB28" s="236">
        <v>161.12804294782049</v>
      </c>
      <c r="AC28" s="236">
        <v>2270.0296719979469</v>
      </c>
      <c r="AD28" s="236">
        <v>137.35157729253061</v>
      </c>
    </row>
    <row r="29" spans="1:30" ht="16">
      <c r="A29">
        <v>1</v>
      </c>
      <c r="B29">
        <v>77</v>
      </c>
      <c r="C29" s="95" t="s">
        <v>277</v>
      </c>
      <c r="D29" t="s">
        <v>55</v>
      </c>
      <c r="E29">
        <v>3</v>
      </c>
      <c r="F29">
        <v>4</v>
      </c>
      <c r="G29" t="str">
        <f t="shared" si="0"/>
        <v>77.4</v>
      </c>
      <c r="H29" s="236">
        <v>3</v>
      </c>
      <c r="I29" s="236">
        <v>4</v>
      </c>
      <c r="J29" s="236">
        <v>4</v>
      </c>
      <c r="K29" s="236">
        <v>4</v>
      </c>
      <c r="L29" s="236">
        <v>0.89999999999999991</v>
      </c>
      <c r="M29" s="236">
        <v>0.89999999999999991</v>
      </c>
      <c r="N29" s="236">
        <v>0.60000000000000009</v>
      </c>
      <c r="O29" s="236">
        <v>0.69230769230769229</v>
      </c>
      <c r="P29">
        <v>3</v>
      </c>
      <c r="Q29">
        <v>3</v>
      </c>
      <c r="R29">
        <v>4</v>
      </c>
      <c r="S29" s="236">
        <v>2113.569645028876</v>
      </c>
      <c r="T29" s="236">
        <v>203.68516046839653</v>
      </c>
      <c r="U29" s="236">
        <v>2113.569645028876</v>
      </c>
      <c r="V29" s="236">
        <v>203.68516046839653</v>
      </c>
      <c r="W29" s="236">
        <v>1940.7089350866281</v>
      </c>
      <c r="X29" s="236">
        <v>203.68516046839653</v>
      </c>
      <c r="Y29" s="236">
        <v>2097.5495323501768</v>
      </c>
      <c r="Z29" s="236">
        <v>161.12804294782046</v>
      </c>
      <c r="AA29" s="236">
        <v>1967.3036332098138</v>
      </c>
      <c r="AB29" s="236">
        <v>161.67513501536192</v>
      </c>
      <c r="AC29" s="236">
        <v>1992.7223899623596</v>
      </c>
      <c r="AD29" s="236">
        <v>137.54278150202092</v>
      </c>
    </row>
    <row r="30" spans="1:30" ht="16">
      <c r="A30">
        <v>2</v>
      </c>
      <c r="B30">
        <v>86</v>
      </c>
      <c r="C30" s="95" t="s">
        <v>276</v>
      </c>
      <c r="D30" t="s">
        <v>55</v>
      </c>
      <c r="E30">
        <v>2</v>
      </c>
      <c r="F30">
        <v>1</v>
      </c>
      <c r="G30" t="str">
        <f t="shared" si="0"/>
        <v>86.1</v>
      </c>
      <c r="H30" s="236">
        <v>4</v>
      </c>
      <c r="I30" s="236">
        <v>2</v>
      </c>
      <c r="J30" s="236">
        <v>2</v>
      </c>
      <c r="K30" s="236">
        <v>2</v>
      </c>
      <c r="L30" s="236">
        <v>1.4</v>
      </c>
      <c r="M30" s="236">
        <v>2.8</v>
      </c>
      <c r="N30" s="236">
        <v>2.2000000000000002</v>
      </c>
      <c r="O30" s="236">
        <v>2.1538461538461542</v>
      </c>
      <c r="P30">
        <v>4</v>
      </c>
      <c r="Q30">
        <v>1</v>
      </c>
      <c r="R30">
        <v>2</v>
      </c>
      <c r="S30" s="236">
        <v>2126.7575723482942</v>
      </c>
      <c r="T30" s="236">
        <v>187.50273484446211</v>
      </c>
      <c r="U30" s="236">
        <v>2419.7272829551175</v>
      </c>
      <c r="V30" s="236">
        <v>187.50273484446211</v>
      </c>
      <c r="W30" s="236">
        <v>2273.2424276517058</v>
      </c>
      <c r="X30" s="236">
        <v>187.50273484446211</v>
      </c>
      <c r="Y30" s="236">
        <v>2324.2221154580675</v>
      </c>
      <c r="Z30" s="236">
        <v>146.58156754449149</v>
      </c>
      <c r="AA30" s="236">
        <v>2353.6251519745197</v>
      </c>
      <c r="AB30" s="236">
        <v>152.09642651306854</v>
      </c>
      <c r="AC30" s="236">
        <v>2312.4277222216688</v>
      </c>
      <c r="AD30" s="236">
        <v>124.74292200258836</v>
      </c>
    </row>
    <row r="31" spans="1:30" ht="16">
      <c r="A31">
        <v>2</v>
      </c>
      <c r="B31">
        <v>86</v>
      </c>
      <c r="C31" s="95" t="s">
        <v>276</v>
      </c>
      <c r="D31" t="s">
        <v>55</v>
      </c>
      <c r="E31">
        <v>2</v>
      </c>
      <c r="F31">
        <v>2</v>
      </c>
      <c r="G31" t="str">
        <f t="shared" si="0"/>
        <v>86.2</v>
      </c>
      <c r="H31" s="236">
        <v>3</v>
      </c>
      <c r="I31" s="236">
        <v>5</v>
      </c>
      <c r="J31" s="236">
        <v>5</v>
      </c>
      <c r="K31" s="236">
        <v>4</v>
      </c>
      <c r="L31" s="236">
        <v>1.6</v>
      </c>
      <c r="M31" s="236">
        <v>1.2000000000000002</v>
      </c>
      <c r="N31" s="236">
        <v>0.8</v>
      </c>
      <c r="O31" s="236">
        <v>1.0769230769230771</v>
      </c>
      <c r="P31">
        <v>3</v>
      </c>
      <c r="Q31">
        <v>5</v>
      </c>
      <c r="R31">
        <v>5</v>
      </c>
      <c r="S31" s="236">
        <v>2126.7575723482942</v>
      </c>
      <c r="T31" s="236">
        <v>187.50273484446211</v>
      </c>
      <c r="U31" s="236">
        <v>2053.5151446965883</v>
      </c>
      <c r="V31" s="236">
        <v>187.50273484446211</v>
      </c>
      <c r="W31" s="236">
        <v>1980.2727170448825</v>
      </c>
      <c r="X31" s="236">
        <v>187.50273484446211</v>
      </c>
      <c r="Y31" s="236">
        <v>2058.723024095902</v>
      </c>
      <c r="Z31" s="236">
        <v>146.58156754449149</v>
      </c>
      <c r="AA31" s="236">
        <v>1970.2618111449128</v>
      </c>
      <c r="AB31" s="236">
        <v>146.83227297535026</v>
      </c>
      <c r="AC31" s="236">
        <v>1994.7828811149825</v>
      </c>
      <c r="AD31" s="236">
        <v>124.03437866675236</v>
      </c>
    </row>
    <row r="32" spans="1:30" ht="16">
      <c r="A32">
        <v>2</v>
      </c>
      <c r="B32">
        <v>86</v>
      </c>
      <c r="C32" s="95" t="s">
        <v>276</v>
      </c>
      <c r="D32" t="s">
        <v>55</v>
      </c>
      <c r="E32">
        <v>2</v>
      </c>
      <c r="F32">
        <v>3</v>
      </c>
      <c r="G32" t="str">
        <f t="shared" si="0"/>
        <v>86.3</v>
      </c>
      <c r="H32" s="236">
        <v>5</v>
      </c>
      <c r="I32" s="236">
        <v>3</v>
      </c>
      <c r="J32" s="236">
        <v>4</v>
      </c>
      <c r="K32" s="236">
        <v>4</v>
      </c>
      <c r="L32" s="236">
        <v>0.8</v>
      </c>
      <c r="M32" s="236">
        <v>1.4</v>
      </c>
      <c r="N32" s="236">
        <v>1.4</v>
      </c>
      <c r="O32" s="236">
        <v>1.0769230769230769</v>
      </c>
      <c r="P32">
        <v>5</v>
      </c>
      <c r="Q32">
        <v>3</v>
      </c>
      <c r="R32">
        <v>4</v>
      </c>
      <c r="S32" s="236">
        <v>1907.0302893931769</v>
      </c>
      <c r="T32" s="236">
        <v>187.50273484446211</v>
      </c>
      <c r="U32" s="236">
        <v>2053.5151446965883</v>
      </c>
      <c r="V32" s="236">
        <v>187.50273484446211</v>
      </c>
      <c r="W32" s="236">
        <v>2053.5151446965883</v>
      </c>
      <c r="X32" s="236">
        <v>187.50273484446211</v>
      </c>
      <c r="Y32" s="236">
        <v>1948.1595149773896</v>
      </c>
      <c r="Z32" s="236">
        <v>156.29447052016027</v>
      </c>
      <c r="AA32" s="236">
        <v>2023.5434230421283</v>
      </c>
      <c r="AB32" s="236">
        <v>146.83227297535026</v>
      </c>
      <c r="AC32" s="236">
        <v>1968.1232441207208</v>
      </c>
      <c r="AD32" s="236">
        <v>133.44166141122284</v>
      </c>
    </row>
    <row r="33" spans="1:30" ht="16">
      <c r="A33">
        <v>2</v>
      </c>
      <c r="B33">
        <v>86</v>
      </c>
      <c r="C33" s="95" t="s">
        <v>276</v>
      </c>
      <c r="D33" t="s">
        <v>55</v>
      </c>
      <c r="E33">
        <v>2</v>
      </c>
      <c r="F33">
        <v>4</v>
      </c>
      <c r="G33" t="str">
        <f t="shared" si="0"/>
        <v>86.4</v>
      </c>
      <c r="H33" s="236">
        <v>2</v>
      </c>
      <c r="I33" s="236">
        <v>3</v>
      </c>
      <c r="J33" s="236">
        <v>3</v>
      </c>
      <c r="K33" s="236">
        <v>3</v>
      </c>
      <c r="L33" s="236">
        <v>2.6</v>
      </c>
      <c r="M33" s="236">
        <v>1.4</v>
      </c>
      <c r="N33" s="236">
        <v>2</v>
      </c>
      <c r="O33" s="236">
        <v>2</v>
      </c>
      <c r="P33">
        <v>2</v>
      </c>
      <c r="Q33">
        <v>4</v>
      </c>
      <c r="R33">
        <v>3</v>
      </c>
      <c r="S33" s="236">
        <v>2346.4848553034117</v>
      </c>
      <c r="T33" s="236">
        <v>187.50273484446211</v>
      </c>
      <c r="U33" s="236">
        <v>2053.5151446965883</v>
      </c>
      <c r="V33" s="236">
        <v>187.50273484446211</v>
      </c>
      <c r="W33" s="236">
        <v>2200</v>
      </c>
      <c r="X33" s="236">
        <v>187.50273484446211</v>
      </c>
      <c r="Y33" s="236">
        <v>2158.0257921379452</v>
      </c>
      <c r="Z33" s="236">
        <v>148.91073486781534</v>
      </c>
      <c r="AA33" s="236">
        <v>2130.1066468365593</v>
      </c>
      <c r="AB33" s="236">
        <v>146.83227297535026</v>
      </c>
      <c r="AC33" s="236">
        <v>2173.3425590450252</v>
      </c>
      <c r="AD33" s="236">
        <v>124.16599790493127</v>
      </c>
    </row>
    <row r="34" spans="1:30" ht="16">
      <c r="A34">
        <v>2</v>
      </c>
      <c r="B34">
        <v>86</v>
      </c>
      <c r="C34" s="95" t="s">
        <v>276</v>
      </c>
      <c r="D34" t="s">
        <v>55</v>
      </c>
      <c r="E34">
        <v>2</v>
      </c>
      <c r="F34">
        <v>5</v>
      </c>
      <c r="G34" t="str">
        <f t="shared" ref="G34:G65" si="1">CONCATENATE(B34,".",F34)</f>
        <v>86.5</v>
      </c>
      <c r="H34" s="236">
        <v>1</v>
      </c>
      <c r="I34" s="236">
        <v>1</v>
      </c>
      <c r="J34" s="236">
        <v>1</v>
      </c>
      <c r="K34" s="236">
        <v>1</v>
      </c>
      <c r="L34" s="236">
        <v>3.6</v>
      </c>
      <c r="M34" s="236">
        <v>3.2</v>
      </c>
      <c r="N34" s="236">
        <v>3.6</v>
      </c>
      <c r="O34" s="236">
        <v>3.6923076923076921</v>
      </c>
      <c r="P34">
        <v>1</v>
      </c>
      <c r="Q34">
        <v>2</v>
      </c>
      <c r="R34">
        <v>1</v>
      </c>
      <c r="S34" s="236">
        <v>2492.9697106068234</v>
      </c>
      <c r="T34" s="236">
        <v>187.50273484446211</v>
      </c>
      <c r="U34" s="236">
        <v>2419.7272829551175</v>
      </c>
      <c r="V34" s="236">
        <v>187.50273484446211</v>
      </c>
      <c r="W34" s="236">
        <v>2492.9697106068234</v>
      </c>
      <c r="X34" s="236">
        <v>187.50273484446211</v>
      </c>
      <c r="Y34" s="236">
        <v>2512.3890439516827</v>
      </c>
      <c r="Z34" s="236">
        <v>156.64873112667235</v>
      </c>
      <c r="AA34" s="236">
        <v>2525.1367869532482</v>
      </c>
      <c r="AB34" s="236">
        <v>152.09642651306854</v>
      </c>
      <c r="AC34" s="236">
        <v>2566.7234477188358</v>
      </c>
      <c r="AD34" s="236">
        <v>138.14091554451457</v>
      </c>
    </row>
    <row r="35" spans="1:30" ht="16">
      <c r="A35">
        <v>2</v>
      </c>
      <c r="B35">
        <v>110</v>
      </c>
      <c r="C35" s="95" t="s">
        <v>277</v>
      </c>
      <c r="D35" t="s">
        <v>55</v>
      </c>
      <c r="E35">
        <v>1</v>
      </c>
      <c r="F35">
        <v>1</v>
      </c>
      <c r="G35" t="str">
        <f t="shared" si="1"/>
        <v>110.1</v>
      </c>
      <c r="H35" s="236">
        <v>1</v>
      </c>
      <c r="I35" s="236">
        <v>1</v>
      </c>
      <c r="J35" s="236">
        <v>1</v>
      </c>
      <c r="K35" s="236">
        <v>1</v>
      </c>
      <c r="L35" s="236">
        <v>3.4</v>
      </c>
      <c r="M35" s="236">
        <v>3.2</v>
      </c>
      <c r="N35" s="236">
        <v>2.7</v>
      </c>
      <c r="O35" s="236">
        <v>3.5982905999999999</v>
      </c>
      <c r="P35">
        <v>1</v>
      </c>
      <c r="Q35">
        <v>1</v>
      </c>
      <c r="R35">
        <v>1</v>
      </c>
      <c r="S35" s="236">
        <v>2492.9697106068234</v>
      </c>
      <c r="T35" s="236">
        <v>187.50273484446211</v>
      </c>
      <c r="U35" s="236">
        <v>2419.7272829551175</v>
      </c>
      <c r="V35" s="236">
        <v>187.50273484446211</v>
      </c>
      <c r="W35" s="236">
        <v>2459.2910649133719</v>
      </c>
      <c r="X35" s="236">
        <v>203.68516046839653</v>
      </c>
      <c r="Y35" s="236">
        <v>2507.4100667626735</v>
      </c>
      <c r="Z35" s="236">
        <v>157.05062505656841</v>
      </c>
      <c r="AA35" s="236">
        <v>2568.7353894182984</v>
      </c>
      <c r="AB35" s="236">
        <v>157.41595905194961</v>
      </c>
      <c r="AC35" s="236">
        <v>2558.2775929657291</v>
      </c>
      <c r="AD35" s="236">
        <v>139.99544497724705</v>
      </c>
    </row>
    <row r="36" spans="1:30" ht="16">
      <c r="A36">
        <v>2</v>
      </c>
      <c r="B36">
        <v>110</v>
      </c>
      <c r="C36" s="95" t="s">
        <v>277</v>
      </c>
      <c r="D36" t="s">
        <v>55</v>
      </c>
      <c r="E36">
        <v>1</v>
      </c>
      <c r="F36">
        <v>2</v>
      </c>
      <c r="G36" t="str">
        <f t="shared" si="1"/>
        <v>110.2</v>
      </c>
      <c r="H36" s="236">
        <v>2</v>
      </c>
      <c r="I36" s="236">
        <v>3</v>
      </c>
      <c r="J36" s="236">
        <v>3</v>
      </c>
      <c r="K36" s="236">
        <v>3</v>
      </c>
      <c r="L36" s="236">
        <v>2.6</v>
      </c>
      <c r="M36" s="236">
        <v>2.4</v>
      </c>
      <c r="N36" s="236">
        <v>0.7</v>
      </c>
      <c r="O36" s="236">
        <v>2.2136752</v>
      </c>
      <c r="P36">
        <v>2</v>
      </c>
      <c r="Q36">
        <v>3</v>
      </c>
      <c r="R36">
        <v>3</v>
      </c>
      <c r="S36" s="236">
        <v>2273.2424276517058</v>
      </c>
      <c r="T36" s="236">
        <v>187.50273484446211</v>
      </c>
      <c r="U36" s="236">
        <v>2273.2424276517058</v>
      </c>
      <c r="V36" s="236">
        <v>187.50273484446211</v>
      </c>
      <c r="W36" s="236">
        <v>2027.1392900577521</v>
      </c>
      <c r="X36" s="236">
        <v>203.68516046839653</v>
      </c>
      <c r="Y36" s="236">
        <v>2283.804546886221</v>
      </c>
      <c r="Z36" s="236">
        <v>145.62091428629356</v>
      </c>
      <c r="AA36" s="236">
        <v>2178.6914446334872</v>
      </c>
      <c r="AB36" s="236">
        <v>145.93511855222101</v>
      </c>
      <c r="AC36" s="236">
        <v>2189.9585546467606</v>
      </c>
      <c r="AD36" s="236">
        <v>126.7963918961396</v>
      </c>
    </row>
    <row r="37" spans="1:30" ht="16">
      <c r="A37">
        <v>2</v>
      </c>
      <c r="B37">
        <v>110</v>
      </c>
      <c r="C37" s="95" t="s">
        <v>277</v>
      </c>
      <c r="D37" t="s">
        <v>55</v>
      </c>
      <c r="E37">
        <v>1</v>
      </c>
      <c r="F37">
        <v>3</v>
      </c>
      <c r="G37" t="str">
        <f t="shared" si="1"/>
        <v>110.3</v>
      </c>
      <c r="H37" s="236">
        <v>4</v>
      </c>
      <c r="I37" s="236">
        <v>2</v>
      </c>
      <c r="J37" s="236">
        <v>2</v>
      </c>
      <c r="K37" s="236">
        <v>2</v>
      </c>
      <c r="L37" s="236">
        <v>1.2</v>
      </c>
      <c r="M37" s="236">
        <v>2.8</v>
      </c>
      <c r="N37" s="236">
        <v>1.9</v>
      </c>
      <c r="O37" s="236">
        <v>2.2222219999999999</v>
      </c>
      <c r="P37">
        <v>4</v>
      </c>
      <c r="Q37">
        <v>2</v>
      </c>
      <c r="R37">
        <v>2</v>
      </c>
      <c r="S37" s="236">
        <v>2053.5151446965883</v>
      </c>
      <c r="T37" s="236">
        <v>187.50273484446211</v>
      </c>
      <c r="U37" s="236">
        <v>2346.4848553034117</v>
      </c>
      <c r="V37" s="236">
        <v>187.50273484446211</v>
      </c>
      <c r="W37" s="236">
        <v>2286.430354971124</v>
      </c>
      <c r="X37" s="236">
        <v>203.68516046839653</v>
      </c>
      <c r="Y37" s="236">
        <v>2237.7309517593749</v>
      </c>
      <c r="Z37" s="236">
        <v>146.80604019813282</v>
      </c>
      <c r="AA37" s="236">
        <v>2238.3400143137442</v>
      </c>
      <c r="AB37" s="236">
        <v>147.12681511635679</v>
      </c>
      <c r="AC37" s="236">
        <v>2286.9218494221818</v>
      </c>
      <c r="AD37" s="236">
        <v>127.51235789942143</v>
      </c>
    </row>
    <row r="38" spans="1:30" ht="16">
      <c r="A38">
        <v>2</v>
      </c>
      <c r="B38">
        <v>110</v>
      </c>
      <c r="C38" s="95" t="s">
        <v>277</v>
      </c>
      <c r="D38" t="s">
        <v>55</v>
      </c>
      <c r="E38">
        <v>1</v>
      </c>
      <c r="F38">
        <v>4</v>
      </c>
      <c r="G38" t="str">
        <f t="shared" si="1"/>
        <v>110.4</v>
      </c>
      <c r="H38" s="236">
        <v>5</v>
      </c>
      <c r="I38" s="236">
        <v>4</v>
      </c>
      <c r="J38" s="265">
        <v>4</v>
      </c>
      <c r="K38" s="236">
        <v>4</v>
      </c>
      <c r="L38" s="236">
        <v>0.9</v>
      </c>
      <c r="M38" s="236">
        <v>1.2</v>
      </c>
      <c r="N38" s="265">
        <v>0</v>
      </c>
      <c r="O38" s="236">
        <v>0.94443999999999995</v>
      </c>
      <c r="P38">
        <v>5</v>
      </c>
      <c r="Q38">
        <v>4</v>
      </c>
      <c r="R38">
        <v>4</v>
      </c>
      <c r="S38" s="236">
        <v>1980.2727170448825</v>
      </c>
      <c r="T38" s="236">
        <v>187.50273484446211</v>
      </c>
      <c r="U38" s="236">
        <v>2053.5151446965883</v>
      </c>
      <c r="V38" s="236">
        <v>187.50273484446211</v>
      </c>
      <c r="W38" s="265">
        <v>0</v>
      </c>
      <c r="X38" s="265">
        <v>0</v>
      </c>
      <c r="Y38" s="236">
        <v>1988.4743967073318</v>
      </c>
      <c r="Z38" s="236">
        <v>150.39387981732847</v>
      </c>
      <c r="AA38" s="236">
        <v>1988.4397756501869</v>
      </c>
      <c r="AB38" s="236">
        <v>150.73006671899807</v>
      </c>
      <c r="AC38" s="236">
        <v>1988.4743967073318</v>
      </c>
      <c r="AD38" s="236">
        <v>150.39387981732847</v>
      </c>
    </row>
    <row r="39" spans="1:30" ht="16">
      <c r="A39">
        <v>2</v>
      </c>
      <c r="B39">
        <v>110</v>
      </c>
      <c r="C39" s="95" t="s">
        <v>277</v>
      </c>
      <c r="D39" t="s">
        <v>55</v>
      </c>
      <c r="E39">
        <v>1</v>
      </c>
      <c r="F39">
        <v>5</v>
      </c>
      <c r="G39" t="str">
        <f t="shared" si="1"/>
        <v>110.5</v>
      </c>
      <c r="H39" s="236">
        <v>3</v>
      </c>
      <c r="I39" s="236">
        <v>5</v>
      </c>
      <c r="J39" s="236">
        <v>5</v>
      </c>
      <c r="K39" s="236">
        <v>5</v>
      </c>
      <c r="L39" s="236">
        <v>1.9</v>
      </c>
      <c r="M39" s="236">
        <v>0.4</v>
      </c>
      <c r="N39" s="236">
        <v>0.7</v>
      </c>
      <c r="O39" s="236">
        <v>1.0213675</v>
      </c>
      <c r="P39">
        <v>3</v>
      </c>
      <c r="Q39">
        <v>5</v>
      </c>
      <c r="R39">
        <v>5</v>
      </c>
      <c r="S39" s="236">
        <v>2200</v>
      </c>
      <c r="T39" s="236">
        <v>187.50273484446211</v>
      </c>
      <c r="U39" s="236">
        <v>1907.0302893931769</v>
      </c>
      <c r="V39" s="236">
        <v>187.50273484446211</v>
      </c>
      <c r="W39" s="236">
        <v>2027.1392900577521</v>
      </c>
      <c r="X39" s="236">
        <v>203.68516046839653</v>
      </c>
      <c r="Y39" s="236">
        <v>1991.4533430168199</v>
      </c>
      <c r="Z39" s="236">
        <v>144.45726141826387</v>
      </c>
      <c r="AA39" s="236">
        <v>2042.4867746546438</v>
      </c>
      <c r="AB39" s="236">
        <v>144.76733518197335</v>
      </c>
      <c r="AC39" s="236">
        <v>1995.0899950619046</v>
      </c>
      <c r="AD39" s="236">
        <v>131.70756273569688</v>
      </c>
    </row>
    <row r="40" spans="1:30" ht="16">
      <c r="A40">
        <v>3</v>
      </c>
      <c r="B40">
        <v>113</v>
      </c>
      <c r="C40" s="95" t="s">
        <v>277</v>
      </c>
      <c r="D40" t="s">
        <v>55</v>
      </c>
      <c r="E40">
        <v>3</v>
      </c>
      <c r="F40">
        <v>1</v>
      </c>
      <c r="G40" t="str">
        <f t="shared" si="1"/>
        <v>113.1</v>
      </c>
      <c r="H40" s="236">
        <v>5</v>
      </c>
      <c r="I40" s="236">
        <v>5</v>
      </c>
      <c r="J40" s="236">
        <v>5</v>
      </c>
      <c r="K40" s="236">
        <v>5</v>
      </c>
      <c r="L40" s="236">
        <v>1</v>
      </c>
      <c r="M40" s="236">
        <v>0.8</v>
      </c>
      <c r="N40" s="236">
        <v>1</v>
      </c>
      <c r="O40" s="236">
        <v>0.76923076923076916</v>
      </c>
      <c r="P40">
        <v>5</v>
      </c>
      <c r="Q40">
        <v>5</v>
      </c>
      <c r="R40">
        <v>5</v>
      </c>
      <c r="S40" s="236">
        <v>1907.0302893931769</v>
      </c>
      <c r="T40" s="236">
        <v>187.50273484446211</v>
      </c>
      <c r="U40" s="236">
        <v>1907.0302893931769</v>
      </c>
      <c r="V40" s="236">
        <v>187.50273484446211</v>
      </c>
      <c r="W40" s="236">
        <v>1907.0302893931769</v>
      </c>
      <c r="X40" s="236">
        <v>187.50273484446211</v>
      </c>
      <c r="Y40" s="236">
        <v>1829.4746738132376</v>
      </c>
      <c r="Z40" s="236">
        <v>157.39795079052473</v>
      </c>
      <c r="AA40" s="236">
        <v>1830.0277725739834</v>
      </c>
      <c r="AB40" s="236">
        <v>156.55443971071927</v>
      </c>
      <c r="AC40" s="236">
        <v>1789.9921128355797</v>
      </c>
      <c r="AD40" s="236">
        <v>142.88417753269584</v>
      </c>
    </row>
    <row r="41" spans="1:30" ht="16">
      <c r="A41">
        <v>3</v>
      </c>
      <c r="B41">
        <v>113</v>
      </c>
      <c r="C41" s="95" t="s">
        <v>277</v>
      </c>
      <c r="D41" t="s">
        <v>55</v>
      </c>
      <c r="E41">
        <v>3</v>
      </c>
      <c r="F41">
        <v>2</v>
      </c>
      <c r="G41" t="str">
        <f t="shared" si="1"/>
        <v>113.2</v>
      </c>
      <c r="H41" s="236">
        <v>3</v>
      </c>
      <c r="I41" s="236">
        <v>3</v>
      </c>
      <c r="J41" s="236">
        <v>4</v>
      </c>
      <c r="K41" s="236">
        <v>2</v>
      </c>
      <c r="L41" s="236">
        <v>2.4</v>
      </c>
      <c r="M41" s="236">
        <v>2</v>
      </c>
      <c r="N41" s="236">
        <v>1.8</v>
      </c>
      <c r="O41" s="236">
        <v>2.0769230769230766</v>
      </c>
      <c r="P41">
        <v>2</v>
      </c>
      <c r="Q41">
        <v>3</v>
      </c>
      <c r="R41">
        <v>4</v>
      </c>
      <c r="S41" s="236">
        <v>2346.4848553034117</v>
      </c>
      <c r="T41" s="236">
        <v>187.50273484446211</v>
      </c>
      <c r="U41" s="236">
        <v>2200</v>
      </c>
      <c r="V41" s="236">
        <v>187.50273484446211</v>
      </c>
      <c r="W41" s="236">
        <v>2053.5151446965883</v>
      </c>
      <c r="X41" s="236">
        <v>187.50273484446211</v>
      </c>
      <c r="Y41" s="236">
        <v>2271.2669599236092</v>
      </c>
      <c r="Z41" s="236">
        <v>146.66998495801195</v>
      </c>
      <c r="AA41" s="236">
        <v>2096.1944193876097</v>
      </c>
      <c r="AB41" s="236">
        <v>144.91995732447177</v>
      </c>
      <c r="AC41" s="236">
        <v>2167.3161675866945</v>
      </c>
      <c r="AD41" s="236">
        <v>122.66712891701842</v>
      </c>
    </row>
    <row r="42" spans="1:30" ht="16">
      <c r="A42">
        <v>3</v>
      </c>
      <c r="B42">
        <v>113</v>
      </c>
      <c r="C42" s="95" t="s">
        <v>277</v>
      </c>
      <c r="D42" t="s">
        <v>55</v>
      </c>
      <c r="E42">
        <v>3</v>
      </c>
      <c r="F42">
        <v>3</v>
      </c>
      <c r="G42" t="str">
        <f t="shared" si="1"/>
        <v>113.3</v>
      </c>
      <c r="H42" s="236">
        <v>1</v>
      </c>
      <c r="I42" s="236">
        <v>1</v>
      </c>
      <c r="J42" s="236">
        <v>1</v>
      </c>
      <c r="K42" s="236">
        <v>1</v>
      </c>
      <c r="L42" s="236">
        <v>2.6</v>
      </c>
      <c r="M42" s="236">
        <v>3.4</v>
      </c>
      <c r="N42" s="236">
        <v>3.2</v>
      </c>
      <c r="O42" s="236">
        <v>3.2307692307692308</v>
      </c>
      <c r="P42">
        <v>1</v>
      </c>
      <c r="Q42">
        <v>1</v>
      </c>
      <c r="R42">
        <v>1</v>
      </c>
      <c r="S42" s="236">
        <v>2346.4848553034117</v>
      </c>
      <c r="T42" s="236">
        <v>187.50273484446211</v>
      </c>
      <c r="U42" s="236">
        <v>2492.9697106068234</v>
      </c>
      <c r="V42" s="236">
        <v>187.50273484446211</v>
      </c>
      <c r="W42" s="236">
        <v>2492.9697106068234</v>
      </c>
      <c r="X42" s="236">
        <v>187.50273484446211</v>
      </c>
      <c r="Y42" s="236">
        <v>2483.9225470727861</v>
      </c>
      <c r="Z42" s="236">
        <v>146.66998495801195</v>
      </c>
      <c r="AA42" s="236">
        <v>2569.9722274260166</v>
      </c>
      <c r="AB42" s="236">
        <v>156.55443971071929</v>
      </c>
      <c r="AC42" s="236">
        <v>2541.0351589462698</v>
      </c>
      <c r="AD42" s="236">
        <v>128.82094403168333</v>
      </c>
    </row>
    <row r="43" spans="1:30" ht="16">
      <c r="A43">
        <v>3</v>
      </c>
      <c r="B43">
        <v>113</v>
      </c>
      <c r="C43" s="95" t="s">
        <v>277</v>
      </c>
      <c r="D43" t="s">
        <v>55</v>
      </c>
      <c r="E43">
        <v>3</v>
      </c>
      <c r="F43">
        <v>4</v>
      </c>
      <c r="G43" t="str">
        <f t="shared" si="1"/>
        <v>113.4</v>
      </c>
      <c r="H43" s="236">
        <v>4</v>
      </c>
      <c r="I43" s="236">
        <v>2</v>
      </c>
      <c r="J43" s="236">
        <v>2</v>
      </c>
      <c r="K43" s="236">
        <v>4</v>
      </c>
      <c r="L43" s="236">
        <v>1.4000000000000001</v>
      </c>
      <c r="M43" s="236">
        <v>2.2000000000000002</v>
      </c>
      <c r="N43" s="236">
        <v>2.2000000000000002</v>
      </c>
      <c r="O43" s="236">
        <v>1.9230769230769229</v>
      </c>
      <c r="P43">
        <v>4</v>
      </c>
      <c r="Q43">
        <v>2</v>
      </c>
      <c r="R43">
        <v>2</v>
      </c>
      <c r="S43" s="236">
        <v>2053.5151446965883</v>
      </c>
      <c r="T43" s="236">
        <v>187.50273484446211</v>
      </c>
      <c r="U43" s="236">
        <v>2273.2424276517058</v>
      </c>
      <c r="V43" s="236">
        <v>187.50273484446211</v>
      </c>
      <c r="W43" s="236">
        <v>2346.4848553034117</v>
      </c>
      <c r="X43" s="236">
        <v>187.50273484446211</v>
      </c>
      <c r="Y43" s="236">
        <v>2191.6489767894413</v>
      </c>
      <c r="Z43" s="236">
        <v>149.19051846191351</v>
      </c>
      <c r="AA43" s="236">
        <v>2338.8438335687488</v>
      </c>
      <c r="AB43" s="236">
        <v>145.69678852678962</v>
      </c>
      <c r="AC43" s="236">
        <v>2279.3494021086949</v>
      </c>
      <c r="AD43" s="236">
        <v>124.20204883851916</v>
      </c>
    </row>
    <row r="44" spans="1:30" ht="16">
      <c r="A44">
        <v>3</v>
      </c>
      <c r="B44">
        <v>113</v>
      </c>
      <c r="C44" s="95" t="s">
        <v>277</v>
      </c>
      <c r="D44" t="s">
        <v>55</v>
      </c>
      <c r="E44">
        <v>3</v>
      </c>
      <c r="F44">
        <v>5</v>
      </c>
      <c r="G44" t="str">
        <f t="shared" si="1"/>
        <v>113.5</v>
      </c>
      <c r="H44" s="236">
        <v>2</v>
      </c>
      <c r="I44" s="236">
        <v>4</v>
      </c>
      <c r="J44" s="236">
        <v>3</v>
      </c>
      <c r="K44" s="236">
        <v>3</v>
      </c>
      <c r="L44" s="236">
        <v>2.6</v>
      </c>
      <c r="M44" s="236">
        <v>1.6</v>
      </c>
      <c r="N44" s="236">
        <v>1.8</v>
      </c>
      <c r="O44" s="236">
        <v>2</v>
      </c>
      <c r="P44">
        <v>3</v>
      </c>
      <c r="Q44">
        <v>4</v>
      </c>
      <c r="R44">
        <v>3</v>
      </c>
      <c r="S44" s="236">
        <v>2346.4848553034117</v>
      </c>
      <c r="T44" s="236">
        <v>187.50273484446211</v>
      </c>
      <c r="U44" s="236">
        <v>2126.7575723482942</v>
      </c>
      <c r="V44" s="236">
        <v>187.50273484446211</v>
      </c>
      <c r="W44" s="236">
        <v>2200</v>
      </c>
      <c r="X44" s="236">
        <v>187.50273484446211</v>
      </c>
      <c r="Y44" s="236">
        <v>2218.1030631363151</v>
      </c>
      <c r="Z44" s="236">
        <v>146.66998495801195</v>
      </c>
      <c r="AA44" s="236">
        <v>2166.0776119096577</v>
      </c>
      <c r="AB44" s="236">
        <v>145.69678852678962</v>
      </c>
      <c r="AC44" s="236">
        <v>2214.4821140342265</v>
      </c>
      <c r="AD44" s="236">
        <v>122.60459426061841</v>
      </c>
    </row>
    <row r="45" spans="1:30" ht="16">
      <c r="A45">
        <v>2</v>
      </c>
      <c r="B45">
        <v>119</v>
      </c>
      <c r="C45" s="95" t="s">
        <v>276</v>
      </c>
      <c r="D45" t="s">
        <v>51</v>
      </c>
      <c r="E45">
        <v>1</v>
      </c>
      <c r="F45">
        <v>1</v>
      </c>
      <c r="G45" t="str">
        <f t="shared" si="1"/>
        <v>119.1</v>
      </c>
      <c r="H45" s="236">
        <v>5</v>
      </c>
      <c r="I45" s="236">
        <v>4</v>
      </c>
      <c r="J45" s="236">
        <v>4</v>
      </c>
      <c r="K45" s="236">
        <v>5</v>
      </c>
      <c r="L45" s="236">
        <v>0.8</v>
      </c>
      <c r="M45" s="236">
        <v>1.4</v>
      </c>
      <c r="N45" s="236">
        <v>0.99999999999999978</v>
      </c>
      <c r="O45" s="236">
        <v>0.92307692307692302</v>
      </c>
      <c r="P45">
        <v>5</v>
      </c>
      <c r="Q45">
        <v>4</v>
      </c>
      <c r="R45">
        <v>4</v>
      </c>
      <c r="S45" s="236">
        <v>1907.0302893931769</v>
      </c>
      <c r="T45" s="236">
        <v>187.50273484446211</v>
      </c>
      <c r="U45" s="236">
        <v>2053.5151446965883</v>
      </c>
      <c r="V45" s="236">
        <v>187.50273484446211</v>
      </c>
      <c r="W45" s="236">
        <v>2053.5151446965883</v>
      </c>
      <c r="X45" s="236">
        <v>187.50273484446211</v>
      </c>
      <c r="Y45" s="236">
        <v>1953.545538746363</v>
      </c>
      <c r="Z45" s="236">
        <v>157.05062505656841</v>
      </c>
      <c r="AA45" s="236">
        <v>2023.2882024375165</v>
      </c>
      <c r="AB45" s="236">
        <v>147.45611404336896</v>
      </c>
      <c r="AC45" s="236">
        <v>1979.3813910218457</v>
      </c>
      <c r="AD45" s="236">
        <v>134.01835126926537</v>
      </c>
    </row>
    <row r="46" spans="1:30" s="104" customFormat="1" ht="17" thickBot="1">
      <c r="A46" s="104">
        <v>2</v>
      </c>
      <c r="B46" s="104">
        <v>119</v>
      </c>
      <c r="C46" s="186" t="s">
        <v>276</v>
      </c>
      <c r="D46" s="104" t="s">
        <v>51</v>
      </c>
      <c r="E46" s="104">
        <v>1</v>
      </c>
      <c r="F46" s="104">
        <v>2</v>
      </c>
      <c r="G46" s="104" t="str">
        <f t="shared" si="1"/>
        <v>119.2</v>
      </c>
      <c r="H46" s="236">
        <v>1</v>
      </c>
      <c r="I46" s="236">
        <v>5</v>
      </c>
      <c r="J46" s="236">
        <v>5</v>
      </c>
      <c r="K46" s="236">
        <v>4</v>
      </c>
      <c r="L46" s="236">
        <v>3</v>
      </c>
      <c r="M46" s="236">
        <v>0.99999999999999978</v>
      </c>
      <c r="N46" s="236">
        <v>0.8</v>
      </c>
      <c r="O46" s="236">
        <v>1.5384615384615385</v>
      </c>
      <c r="P46">
        <v>1</v>
      </c>
      <c r="Q46">
        <v>5</v>
      </c>
      <c r="R46">
        <v>5</v>
      </c>
      <c r="S46" s="260">
        <v>2419.7272829551175</v>
      </c>
      <c r="T46" s="260">
        <v>187.50273484446211</v>
      </c>
      <c r="U46" s="260">
        <v>1980.2727170448825</v>
      </c>
      <c r="V46" s="260">
        <v>187.50273484446211</v>
      </c>
      <c r="W46" s="260">
        <v>1907.0302893931769</v>
      </c>
      <c r="X46" s="260">
        <v>187.50273484446211</v>
      </c>
      <c r="Y46" s="260">
        <v>2132.0366532303647</v>
      </c>
      <c r="Z46" s="260">
        <v>150.39387981732847</v>
      </c>
      <c r="AA46" s="260">
        <v>1874.5846303093747</v>
      </c>
      <c r="AB46" s="260">
        <v>150.69880186942186</v>
      </c>
      <c r="AC46" s="260">
        <v>2005.3263774358395</v>
      </c>
      <c r="AD46" s="260">
        <v>123.17166628371552</v>
      </c>
    </row>
    <row r="47" spans="1:30" ht="16">
      <c r="A47">
        <v>2</v>
      </c>
      <c r="B47">
        <v>119</v>
      </c>
      <c r="C47" s="95" t="s">
        <v>276</v>
      </c>
      <c r="D47" t="s">
        <v>51</v>
      </c>
      <c r="E47">
        <v>1</v>
      </c>
      <c r="F47">
        <v>3</v>
      </c>
      <c r="G47" t="str">
        <f t="shared" si="1"/>
        <v>119.3</v>
      </c>
      <c r="H47" s="236">
        <v>3</v>
      </c>
      <c r="I47" s="236">
        <v>1</v>
      </c>
      <c r="J47" s="236">
        <v>1</v>
      </c>
      <c r="K47" s="236">
        <v>1</v>
      </c>
      <c r="L47" s="236">
        <v>1.8</v>
      </c>
      <c r="M47" s="236">
        <v>2.8</v>
      </c>
      <c r="N47" s="236">
        <v>3.6</v>
      </c>
      <c r="O47" s="236">
        <v>2.8461538461538467</v>
      </c>
      <c r="P47">
        <v>3</v>
      </c>
      <c r="Q47">
        <v>2</v>
      </c>
      <c r="R47">
        <v>1</v>
      </c>
      <c r="S47" s="236">
        <v>2200</v>
      </c>
      <c r="T47" s="236">
        <v>187.50273484446211</v>
      </c>
      <c r="U47" s="236">
        <v>2419.7272829551175</v>
      </c>
      <c r="V47" s="236">
        <v>187.50273484446211</v>
      </c>
      <c r="W47" s="236">
        <v>2492.9697106068234</v>
      </c>
      <c r="X47" s="236">
        <v>187.50273484446211</v>
      </c>
      <c r="Y47" s="236">
        <v>2356.9747648021948</v>
      </c>
      <c r="Z47" s="236">
        <v>144.45726141826387</v>
      </c>
      <c r="AA47" s="236">
        <v>2526.1790396433321</v>
      </c>
      <c r="AB47" s="236">
        <v>151.91607225866321</v>
      </c>
      <c r="AC47" s="236">
        <v>2444.0793115633242</v>
      </c>
      <c r="AD47" s="236">
        <v>121.60405915747789</v>
      </c>
    </row>
    <row r="48" spans="1:30" ht="16">
      <c r="A48">
        <v>2</v>
      </c>
      <c r="B48">
        <v>119</v>
      </c>
      <c r="C48" s="95" t="s">
        <v>276</v>
      </c>
      <c r="D48" t="s">
        <v>51</v>
      </c>
      <c r="E48">
        <v>1</v>
      </c>
      <c r="F48">
        <v>4</v>
      </c>
      <c r="G48" t="str">
        <f t="shared" si="1"/>
        <v>119.4</v>
      </c>
      <c r="H48" s="236">
        <v>4</v>
      </c>
      <c r="I48" s="236">
        <v>1</v>
      </c>
      <c r="J48" s="236">
        <v>2</v>
      </c>
      <c r="K48" s="236">
        <v>2</v>
      </c>
      <c r="L48" s="236">
        <v>1.8</v>
      </c>
      <c r="M48" s="236">
        <v>2.8</v>
      </c>
      <c r="N48" s="236">
        <v>2.8</v>
      </c>
      <c r="O48" s="236">
        <v>2.5384615384615383</v>
      </c>
      <c r="P48">
        <v>4</v>
      </c>
      <c r="Q48">
        <v>1</v>
      </c>
      <c r="R48">
        <v>2</v>
      </c>
      <c r="S48" s="236">
        <v>2126.7575723482942</v>
      </c>
      <c r="T48" s="236">
        <v>187.50273484446211</v>
      </c>
      <c r="U48" s="236">
        <v>2419.7272829551175</v>
      </c>
      <c r="V48" s="236">
        <v>187.50273484446211</v>
      </c>
      <c r="W48" s="236">
        <v>2346.4848553034117</v>
      </c>
      <c r="X48" s="236">
        <v>187.50273484446211</v>
      </c>
      <c r="Y48" s="236">
        <v>2325.8198420104318</v>
      </c>
      <c r="Z48" s="236">
        <v>145.62091428629356</v>
      </c>
      <c r="AA48" s="236">
        <v>2412.108957673855</v>
      </c>
      <c r="AB48" s="236">
        <v>151.91607225866321</v>
      </c>
      <c r="AC48" s="236">
        <v>2348.2749678507512</v>
      </c>
      <c r="AD48" s="236">
        <v>121.30593659177545</v>
      </c>
    </row>
    <row r="49" spans="1:30" ht="16">
      <c r="A49">
        <v>2</v>
      </c>
      <c r="B49">
        <v>119</v>
      </c>
      <c r="C49" s="95" t="s">
        <v>276</v>
      </c>
      <c r="D49" t="s">
        <v>51</v>
      </c>
      <c r="E49">
        <v>1</v>
      </c>
      <c r="F49">
        <v>5</v>
      </c>
      <c r="G49" t="str">
        <f t="shared" si="1"/>
        <v>119.5</v>
      </c>
      <c r="H49" s="236">
        <v>2</v>
      </c>
      <c r="I49" s="236">
        <v>3</v>
      </c>
      <c r="J49" s="236">
        <v>3</v>
      </c>
      <c r="K49" s="236">
        <v>3</v>
      </c>
      <c r="L49" s="236">
        <v>2.6</v>
      </c>
      <c r="M49" s="236">
        <v>2</v>
      </c>
      <c r="N49" s="236">
        <v>1.8</v>
      </c>
      <c r="O49" s="236">
        <v>2.1538461538461537</v>
      </c>
      <c r="P49">
        <v>2</v>
      </c>
      <c r="Q49">
        <v>3</v>
      </c>
      <c r="R49">
        <v>3</v>
      </c>
      <c r="S49" s="236">
        <v>2346.4848553034117</v>
      </c>
      <c r="T49" s="236">
        <v>187.50273484446211</v>
      </c>
      <c r="U49" s="236">
        <v>2126.7575723482942</v>
      </c>
      <c r="V49" s="236">
        <v>187.50273484446211</v>
      </c>
      <c r="W49" s="236">
        <v>2200</v>
      </c>
      <c r="X49" s="236">
        <v>187.50273484446211</v>
      </c>
      <c r="Y49" s="236">
        <v>2215.5316234537531</v>
      </c>
      <c r="Z49" s="236">
        <v>146.80604019813282</v>
      </c>
      <c r="AA49" s="236">
        <v>2164.1755542583223</v>
      </c>
      <c r="AB49" s="236">
        <v>145.74806760522648</v>
      </c>
      <c r="AC49" s="236">
        <v>2208.7750984211784</v>
      </c>
      <c r="AD49" s="236">
        <v>120.43858945350024</v>
      </c>
    </row>
    <row r="50" spans="1:30" ht="16">
      <c r="A50">
        <v>3</v>
      </c>
      <c r="B50">
        <v>122</v>
      </c>
      <c r="C50" s="95" t="s">
        <v>276</v>
      </c>
      <c r="D50" t="s">
        <v>51</v>
      </c>
      <c r="E50">
        <v>1</v>
      </c>
      <c r="F50">
        <v>1</v>
      </c>
      <c r="G50" t="str">
        <f t="shared" si="1"/>
        <v>122.1</v>
      </c>
      <c r="H50" s="236">
        <v>2</v>
      </c>
      <c r="I50" s="236">
        <v>2</v>
      </c>
      <c r="J50" s="236">
        <v>1</v>
      </c>
      <c r="K50" s="236">
        <v>1</v>
      </c>
      <c r="L50" s="236">
        <v>2.8</v>
      </c>
      <c r="M50" s="236">
        <v>2.8</v>
      </c>
      <c r="N50" s="236">
        <v>3.6</v>
      </c>
      <c r="O50" s="236">
        <v>3.2307692307692308</v>
      </c>
      <c r="P50">
        <v>2</v>
      </c>
      <c r="Q50">
        <v>2</v>
      </c>
      <c r="R50">
        <v>1</v>
      </c>
      <c r="S50" s="236">
        <v>2346.4848553034117</v>
      </c>
      <c r="T50" s="236">
        <v>187.50273484446211</v>
      </c>
      <c r="U50" s="236">
        <v>2346.4848553034117</v>
      </c>
      <c r="V50" s="236">
        <v>187.50273484446211</v>
      </c>
      <c r="W50" s="236">
        <v>2492.9697106068234</v>
      </c>
      <c r="X50" s="236">
        <v>187.50273484446211</v>
      </c>
      <c r="Y50" s="236">
        <v>2377.5947534981974</v>
      </c>
      <c r="Z50" s="236">
        <v>146.66998495801195</v>
      </c>
      <c r="AA50" s="236">
        <v>2484.6466554882286</v>
      </c>
      <c r="AB50" s="236">
        <v>149.13552076394538</v>
      </c>
      <c r="AC50" s="236">
        <v>2472.6967693759902</v>
      </c>
      <c r="AD50" s="236">
        <v>125.86013198347683</v>
      </c>
    </row>
    <row r="51" spans="1:30" ht="16">
      <c r="A51">
        <v>3</v>
      </c>
      <c r="B51">
        <v>122</v>
      </c>
      <c r="C51" s="95" t="s">
        <v>276</v>
      </c>
      <c r="D51" t="s">
        <v>51</v>
      </c>
      <c r="E51">
        <v>1</v>
      </c>
      <c r="F51">
        <v>2</v>
      </c>
      <c r="G51" t="str">
        <f t="shared" si="1"/>
        <v>122.2</v>
      </c>
      <c r="H51" s="236">
        <v>1</v>
      </c>
      <c r="I51" s="236">
        <v>1</v>
      </c>
      <c r="J51" s="236">
        <v>2</v>
      </c>
      <c r="K51" s="236">
        <v>2</v>
      </c>
      <c r="L51" s="236">
        <v>3</v>
      </c>
      <c r="M51" s="236">
        <v>3.4</v>
      </c>
      <c r="N51" s="236">
        <v>2.6</v>
      </c>
      <c r="O51" s="236">
        <v>3.1538461538461542</v>
      </c>
      <c r="P51">
        <v>1</v>
      </c>
      <c r="Q51">
        <v>1</v>
      </c>
      <c r="R51">
        <v>2</v>
      </c>
      <c r="S51" s="236">
        <v>2346.4848553034117</v>
      </c>
      <c r="T51" s="236">
        <v>187.50273484446211</v>
      </c>
      <c r="U51" s="236">
        <v>2492.9697106068234</v>
      </c>
      <c r="V51" s="236">
        <v>187.50273484446211</v>
      </c>
      <c r="W51" s="236">
        <v>2346.4848553034117</v>
      </c>
      <c r="X51" s="236">
        <v>187.50273484446211</v>
      </c>
      <c r="Y51" s="236">
        <v>2483.9225470727861</v>
      </c>
      <c r="Z51" s="236">
        <v>146.66998495801195</v>
      </c>
      <c r="AA51" s="236">
        <v>2449.3849888050272</v>
      </c>
      <c r="AB51" s="236">
        <v>157.14581640787213</v>
      </c>
      <c r="AC51" s="236">
        <v>2457.2950523435388</v>
      </c>
      <c r="AD51" s="236">
        <v>129.21236058881999</v>
      </c>
    </row>
    <row r="52" spans="1:30" ht="16">
      <c r="A52">
        <v>3</v>
      </c>
      <c r="B52">
        <v>122</v>
      </c>
      <c r="C52" s="95" t="s">
        <v>276</v>
      </c>
      <c r="D52" t="s">
        <v>51</v>
      </c>
      <c r="E52">
        <v>1</v>
      </c>
      <c r="F52">
        <v>3</v>
      </c>
      <c r="G52" t="str">
        <f t="shared" si="1"/>
        <v>122.3</v>
      </c>
      <c r="H52" s="236">
        <v>4</v>
      </c>
      <c r="I52" s="236">
        <v>4</v>
      </c>
      <c r="J52" s="236">
        <v>4</v>
      </c>
      <c r="K52" s="236">
        <v>4</v>
      </c>
      <c r="L52" s="236">
        <v>1.2</v>
      </c>
      <c r="M52" s="236">
        <v>1</v>
      </c>
      <c r="N52" s="236">
        <v>1</v>
      </c>
      <c r="O52" s="236">
        <v>0.92307692307692302</v>
      </c>
      <c r="P52">
        <v>4</v>
      </c>
      <c r="Q52">
        <v>4</v>
      </c>
      <c r="R52">
        <v>4</v>
      </c>
      <c r="S52" s="236">
        <v>2053.5151446965883</v>
      </c>
      <c r="T52" s="236">
        <v>187.50273484446211</v>
      </c>
      <c r="U52" s="236">
        <v>2053.5151446965883</v>
      </c>
      <c r="V52" s="236">
        <v>187.50273484446211</v>
      </c>
      <c r="W52" s="236">
        <v>2053.5151446965883</v>
      </c>
      <c r="X52" s="236">
        <v>187.50273484446211</v>
      </c>
      <c r="Y52" s="236">
        <v>2026.6284335628645</v>
      </c>
      <c r="Z52" s="236">
        <v>149.19051846191351</v>
      </c>
      <c r="AA52" s="236">
        <v>2022.1409241355941</v>
      </c>
      <c r="AB52" s="236">
        <v>147.29175102265557</v>
      </c>
      <c r="AC52" s="236">
        <v>2012.5911613857354</v>
      </c>
      <c r="AD52" s="236">
        <v>127.99837606915143</v>
      </c>
    </row>
    <row r="53" spans="1:30" ht="16">
      <c r="A53">
        <v>3</v>
      </c>
      <c r="B53">
        <v>122</v>
      </c>
      <c r="C53" s="95" t="s">
        <v>276</v>
      </c>
      <c r="D53" t="s">
        <v>51</v>
      </c>
      <c r="E53">
        <v>1</v>
      </c>
      <c r="F53">
        <v>4</v>
      </c>
      <c r="G53" t="str">
        <f t="shared" si="1"/>
        <v>122.4</v>
      </c>
      <c r="H53" s="236">
        <v>5</v>
      </c>
      <c r="I53" s="236">
        <v>5</v>
      </c>
      <c r="J53" s="236">
        <v>5</v>
      </c>
      <c r="K53" s="236">
        <v>5</v>
      </c>
      <c r="L53" s="236">
        <v>0.4</v>
      </c>
      <c r="M53" s="236">
        <v>1</v>
      </c>
      <c r="N53" s="236">
        <v>0.6</v>
      </c>
      <c r="O53" s="236">
        <v>0.46153846153846151</v>
      </c>
      <c r="P53">
        <v>5</v>
      </c>
      <c r="Q53">
        <v>5</v>
      </c>
      <c r="R53">
        <v>5</v>
      </c>
      <c r="S53" s="236">
        <v>1907.0302893931769</v>
      </c>
      <c r="T53" s="236">
        <v>187.50273484446211</v>
      </c>
      <c r="U53" s="236">
        <v>1980.2727170448825</v>
      </c>
      <c r="V53" s="236">
        <v>187.50273484446211</v>
      </c>
      <c r="W53" s="236">
        <v>1907.0302893931769</v>
      </c>
      <c r="X53" s="236">
        <v>187.50273484446211</v>
      </c>
      <c r="Y53" s="236">
        <v>1890.7001905219745</v>
      </c>
      <c r="Z53" s="236">
        <v>157.39795079052473</v>
      </c>
      <c r="AA53" s="236">
        <v>1873.8248182840327</v>
      </c>
      <c r="AB53" s="236">
        <v>150.47746632995802</v>
      </c>
      <c r="AC53" s="236">
        <v>1831.145850111878</v>
      </c>
      <c r="AD53" s="236">
        <v>138.03361076632967</v>
      </c>
    </row>
    <row r="54" spans="1:30" ht="16">
      <c r="A54">
        <v>3</v>
      </c>
      <c r="B54">
        <v>122</v>
      </c>
      <c r="C54" s="95" t="s">
        <v>276</v>
      </c>
      <c r="D54" t="s">
        <v>51</v>
      </c>
      <c r="E54">
        <v>1</v>
      </c>
      <c r="F54">
        <v>5</v>
      </c>
      <c r="G54" t="str">
        <f t="shared" si="1"/>
        <v>122.5</v>
      </c>
      <c r="H54" s="236">
        <v>3</v>
      </c>
      <c r="I54" s="236">
        <v>3</v>
      </c>
      <c r="J54" s="236">
        <v>3</v>
      </c>
      <c r="K54" s="236">
        <v>3</v>
      </c>
      <c r="L54" s="236">
        <v>2.6</v>
      </c>
      <c r="M54" s="236">
        <v>1.8</v>
      </c>
      <c r="N54" s="236">
        <v>2.2000000000000002</v>
      </c>
      <c r="O54" s="236">
        <v>2.2307692307692308</v>
      </c>
      <c r="P54">
        <v>3</v>
      </c>
      <c r="Q54">
        <v>3</v>
      </c>
      <c r="R54">
        <v>3</v>
      </c>
      <c r="S54" s="236">
        <v>2346.4848553034117</v>
      </c>
      <c r="T54" s="236">
        <v>187.50273484446211</v>
      </c>
      <c r="U54" s="236">
        <v>2126.7575723482942</v>
      </c>
      <c r="V54" s="236">
        <v>187.50273484446211</v>
      </c>
      <c r="W54" s="236">
        <v>2200</v>
      </c>
      <c r="X54" s="236">
        <v>187.50273484446211</v>
      </c>
      <c r="Y54" s="236">
        <v>2218.1030631363151</v>
      </c>
      <c r="Z54" s="236">
        <v>146.66998495801195</v>
      </c>
      <c r="AA54" s="236">
        <v>2162.8490193180673</v>
      </c>
      <c r="AB54" s="236">
        <v>145.69678852678962</v>
      </c>
      <c r="AC54" s="236">
        <v>2211.686809861515</v>
      </c>
      <c r="AD54" s="236">
        <v>124.11352255198699</v>
      </c>
    </row>
    <row r="55" spans="1:30">
      <c r="A55">
        <v>2</v>
      </c>
      <c r="B55">
        <v>146</v>
      </c>
      <c r="C55" s="6" t="s">
        <v>277</v>
      </c>
      <c r="D55" t="s">
        <v>55</v>
      </c>
      <c r="E55">
        <v>3</v>
      </c>
      <c r="F55">
        <v>1</v>
      </c>
      <c r="G55" t="str">
        <f t="shared" si="1"/>
        <v>146.1</v>
      </c>
      <c r="H55" s="236">
        <v>3</v>
      </c>
      <c r="I55" s="236">
        <v>2</v>
      </c>
      <c r="J55" s="236">
        <v>3</v>
      </c>
      <c r="K55" s="236">
        <v>3</v>
      </c>
      <c r="L55" s="236">
        <v>1.8</v>
      </c>
      <c r="M55" s="236">
        <v>2.6</v>
      </c>
      <c r="N55" s="236">
        <v>2.2000000000000002</v>
      </c>
      <c r="O55" s="236">
        <v>2.2307692307692308</v>
      </c>
      <c r="P55">
        <v>4</v>
      </c>
      <c r="Q55">
        <v>2</v>
      </c>
      <c r="R55">
        <v>3</v>
      </c>
      <c r="S55" s="236">
        <v>2126.7575723482942</v>
      </c>
      <c r="T55" s="236">
        <v>187.50273484446211</v>
      </c>
      <c r="U55" s="236">
        <v>2346.4848553034117</v>
      </c>
      <c r="V55" s="236">
        <v>187.50273484446211</v>
      </c>
      <c r="W55" s="236">
        <v>2200</v>
      </c>
      <c r="X55" s="236">
        <v>187.50273484446211</v>
      </c>
      <c r="Y55" s="236">
        <v>2273.4137447862686</v>
      </c>
      <c r="Z55" s="236">
        <v>145.62091428629356</v>
      </c>
      <c r="AA55" s="236">
        <v>2268.8094599350538</v>
      </c>
      <c r="AB55" s="236">
        <v>149.04671030412942</v>
      </c>
      <c r="AC55" s="236">
        <v>2244.1191661038806</v>
      </c>
      <c r="AD55" s="236">
        <v>123.28651709860368</v>
      </c>
    </row>
    <row r="56" spans="1:30">
      <c r="A56">
        <v>2</v>
      </c>
      <c r="B56">
        <v>146</v>
      </c>
      <c r="C56" s="6" t="s">
        <v>277</v>
      </c>
      <c r="D56" t="s">
        <v>55</v>
      </c>
      <c r="E56">
        <v>3</v>
      </c>
      <c r="F56">
        <v>2</v>
      </c>
      <c r="G56" t="str">
        <f t="shared" si="1"/>
        <v>146.2</v>
      </c>
      <c r="H56" s="236">
        <v>5</v>
      </c>
      <c r="I56" s="236">
        <v>4</v>
      </c>
      <c r="J56" s="236">
        <v>4</v>
      </c>
      <c r="K56" s="236">
        <v>4</v>
      </c>
      <c r="L56" s="236">
        <v>0.8</v>
      </c>
      <c r="M56" s="236">
        <v>1.4</v>
      </c>
      <c r="N56" s="236">
        <v>1.2</v>
      </c>
      <c r="O56" s="236">
        <v>1</v>
      </c>
      <c r="P56">
        <v>5</v>
      </c>
      <c r="Q56">
        <v>4</v>
      </c>
      <c r="R56">
        <v>4</v>
      </c>
      <c r="S56" s="236">
        <v>1907.0302893931769</v>
      </c>
      <c r="T56" s="236">
        <v>187.50273484446211</v>
      </c>
      <c r="U56" s="236">
        <v>2053.5151446965883</v>
      </c>
      <c r="V56" s="236">
        <v>187.50273484446211</v>
      </c>
      <c r="W56" s="236">
        <v>2053.5151446965883</v>
      </c>
      <c r="X56" s="236">
        <v>187.50273484446211</v>
      </c>
      <c r="Y56" s="236">
        <v>1953.545538746363</v>
      </c>
      <c r="Z56" s="236">
        <v>157.05062505656841</v>
      </c>
      <c r="AA56" s="236">
        <v>2021.3888318032575</v>
      </c>
      <c r="AB56" s="236">
        <v>149.04671030412942</v>
      </c>
      <c r="AC56" s="236">
        <v>1971.1011506495383</v>
      </c>
      <c r="AD56" s="236">
        <v>134.21386918814909</v>
      </c>
    </row>
    <row r="57" spans="1:30">
      <c r="A57">
        <v>2</v>
      </c>
      <c r="B57">
        <v>146</v>
      </c>
      <c r="C57" s="6" t="s">
        <v>277</v>
      </c>
      <c r="D57" t="s">
        <v>55</v>
      </c>
      <c r="E57">
        <v>3</v>
      </c>
      <c r="F57">
        <v>3</v>
      </c>
      <c r="G57" t="str">
        <f t="shared" si="1"/>
        <v>146.3</v>
      </c>
      <c r="H57" s="236">
        <v>1</v>
      </c>
      <c r="I57" s="236">
        <v>1</v>
      </c>
      <c r="J57" s="236">
        <v>1</v>
      </c>
      <c r="K57" s="236">
        <v>1</v>
      </c>
      <c r="L57" s="236">
        <v>3</v>
      </c>
      <c r="M57" s="236">
        <v>3.4</v>
      </c>
      <c r="N57" s="236">
        <v>3.6</v>
      </c>
      <c r="O57" s="236">
        <v>3.5384615384615379</v>
      </c>
      <c r="P57">
        <v>1</v>
      </c>
      <c r="Q57">
        <v>1</v>
      </c>
      <c r="R57">
        <v>1</v>
      </c>
      <c r="S57" s="236">
        <v>2419.7272829551175</v>
      </c>
      <c r="T57" s="236">
        <v>187.50273484446211</v>
      </c>
      <c r="U57" s="236">
        <v>2492.9697106068234</v>
      </c>
      <c r="V57" s="236">
        <v>187.50273484446211</v>
      </c>
      <c r="W57" s="236">
        <v>2492.9697106068234</v>
      </c>
      <c r="X57" s="236">
        <v>187.50273484446211</v>
      </c>
      <c r="Y57" s="236">
        <v>2523.3211833175897</v>
      </c>
      <c r="Z57" s="236">
        <v>150.39387981732847</v>
      </c>
      <c r="AA57" s="236">
        <v>2574.2022094612621</v>
      </c>
      <c r="AB57" s="236">
        <v>156.4517144028118</v>
      </c>
      <c r="AC57" s="236">
        <v>2573.2554063530924</v>
      </c>
      <c r="AD57" s="236">
        <v>134.03766174826615</v>
      </c>
    </row>
    <row r="58" spans="1:30">
      <c r="A58">
        <v>2</v>
      </c>
      <c r="B58">
        <v>146</v>
      </c>
      <c r="C58" s="6" t="s">
        <v>277</v>
      </c>
      <c r="D58" t="s">
        <v>55</v>
      </c>
      <c r="E58">
        <v>3</v>
      </c>
      <c r="F58">
        <v>4</v>
      </c>
      <c r="G58" t="str">
        <f t="shared" si="1"/>
        <v>146.4</v>
      </c>
      <c r="H58" s="236">
        <v>2</v>
      </c>
      <c r="I58" s="236">
        <v>3</v>
      </c>
      <c r="J58" s="236">
        <v>2</v>
      </c>
      <c r="K58" s="236">
        <v>2</v>
      </c>
      <c r="L58" s="236">
        <v>2.8</v>
      </c>
      <c r="M58" s="236">
        <v>2</v>
      </c>
      <c r="N58" s="236">
        <v>2.6</v>
      </c>
      <c r="O58" s="236">
        <v>2.5384615384615383</v>
      </c>
      <c r="P58">
        <v>2</v>
      </c>
      <c r="Q58">
        <v>3</v>
      </c>
      <c r="R58">
        <v>2</v>
      </c>
      <c r="S58" s="236">
        <v>2346.4848553034117</v>
      </c>
      <c r="T58" s="236">
        <v>187.50273484446211</v>
      </c>
      <c r="U58" s="236">
        <v>2200</v>
      </c>
      <c r="V58" s="236">
        <v>187.50273484446211</v>
      </c>
      <c r="W58" s="236">
        <v>2346.4848553034117</v>
      </c>
      <c r="X58" s="236">
        <v>187.50273484446211</v>
      </c>
      <c r="Y58" s="236">
        <v>2268.7941986668811</v>
      </c>
      <c r="Z58" s="236">
        <v>146.80604019813282</v>
      </c>
      <c r="AA58" s="236">
        <v>2306.2126355715473</v>
      </c>
      <c r="AB58" s="236">
        <v>146.59053819385701</v>
      </c>
      <c r="AC58" s="236">
        <v>2321.1447325939248</v>
      </c>
      <c r="AD58" s="236">
        <v>123.91361572784764</v>
      </c>
    </row>
    <row r="59" spans="1:30">
      <c r="A59">
        <v>2</v>
      </c>
      <c r="B59">
        <v>146</v>
      </c>
      <c r="C59" s="6" t="s">
        <v>277</v>
      </c>
      <c r="D59" t="s">
        <v>55</v>
      </c>
      <c r="E59">
        <v>3</v>
      </c>
      <c r="F59">
        <v>5</v>
      </c>
      <c r="G59" t="str">
        <f t="shared" si="1"/>
        <v>146.5</v>
      </c>
      <c r="H59" s="236">
        <v>4</v>
      </c>
      <c r="I59" s="236">
        <v>5</v>
      </c>
      <c r="J59" s="236">
        <v>5</v>
      </c>
      <c r="K59" s="236">
        <v>5</v>
      </c>
      <c r="L59" s="236">
        <v>1.6</v>
      </c>
      <c r="M59" s="236">
        <v>0.6</v>
      </c>
      <c r="N59" s="236">
        <v>0.4</v>
      </c>
      <c r="O59" s="236">
        <v>0.69230769230769229</v>
      </c>
      <c r="P59">
        <v>3</v>
      </c>
      <c r="Q59">
        <v>5</v>
      </c>
      <c r="R59">
        <v>5</v>
      </c>
      <c r="S59" s="236">
        <v>2200</v>
      </c>
      <c r="T59" s="236">
        <v>187.50273484446211</v>
      </c>
      <c r="U59" s="236">
        <v>1907.0302893931769</v>
      </c>
      <c r="V59" s="236">
        <v>187.50273484446211</v>
      </c>
      <c r="W59" s="236">
        <v>1907.0302893931769</v>
      </c>
      <c r="X59" s="236">
        <v>187.50273484446211</v>
      </c>
      <c r="Y59" s="236">
        <v>1995.9715195352967</v>
      </c>
      <c r="Z59" s="236">
        <v>144.45726141826387</v>
      </c>
      <c r="AA59" s="236">
        <v>1825.7977905387384</v>
      </c>
      <c r="AB59" s="236">
        <v>156.45171440281177</v>
      </c>
      <c r="AC59" s="236">
        <v>1915.0385894809187</v>
      </c>
      <c r="AD59" s="236">
        <v>125.05228769936005</v>
      </c>
    </row>
    <row r="60" spans="1:30" ht="16">
      <c r="A60">
        <v>3</v>
      </c>
      <c r="B60">
        <v>149</v>
      </c>
      <c r="C60" s="51" t="s">
        <v>277</v>
      </c>
      <c r="D60" t="s">
        <v>51</v>
      </c>
      <c r="E60">
        <v>2</v>
      </c>
      <c r="F60">
        <v>1</v>
      </c>
      <c r="G60" t="str">
        <f t="shared" si="1"/>
        <v>149.1</v>
      </c>
      <c r="H60" s="236">
        <v>5</v>
      </c>
      <c r="I60" s="236">
        <v>3</v>
      </c>
      <c r="J60" s="236">
        <v>5</v>
      </c>
      <c r="K60" s="236">
        <v>5</v>
      </c>
      <c r="L60" s="236">
        <v>1</v>
      </c>
      <c r="M60" s="236">
        <v>0.9</v>
      </c>
      <c r="N60" s="236">
        <v>0.8</v>
      </c>
      <c r="O60" s="236">
        <v>0.82051280000000004</v>
      </c>
      <c r="P60">
        <v>5</v>
      </c>
      <c r="Q60">
        <v>3</v>
      </c>
      <c r="R60">
        <v>5</v>
      </c>
      <c r="S60" s="236">
        <v>2346.4848553034117</v>
      </c>
      <c r="T60" s="236">
        <v>187.50273484446211</v>
      </c>
      <c r="U60" s="236">
        <v>2113.569645028876</v>
      </c>
      <c r="V60" s="236">
        <v>203.68516046839653</v>
      </c>
      <c r="W60" s="236">
        <v>1980.2727170448825</v>
      </c>
      <c r="X60" s="236">
        <v>187.50273484446211</v>
      </c>
      <c r="Y60" s="236">
        <v>2174</v>
      </c>
      <c r="Z60" s="236">
        <v>130.61000000000001</v>
      </c>
      <c r="AA60" s="236">
        <v>2036</v>
      </c>
      <c r="AB60" s="236">
        <v>130.78</v>
      </c>
      <c r="AC60" s="236">
        <v>2084</v>
      </c>
      <c r="AD60" s="236">
        <v>112.24</v>
      </c>
    </row>
    <row r="61" spans="1:30" ht="16">
      <c r="A61">
        <v>3</v>
      </c>
      <c r="B61">
        <v>149</v>
      </c>
      <c r="C61" s="51" t="s">
        <v>277</v>
      </c>
      <c r="D61" t="s">
        <v>51</v>
      </c>
      <c r="E61">
        <v>2</v>
      </c>
      <c r="F61">
        <v>2</v>
      </c>
      <c r="G61" t="str">
        <f t="shared" si="1"/>
        <v>149.2</v>
      </c>
      <c r="H61" s="236">
        <v>2</v>
      </c>
      <c r="I61" s="236">
        <v>2</v>
      </c>
      <c r="J61" s="236">
        <v>2</v>
      </c>
      <c r="K61" s="236">
        <v>2</v>
      </c>
      <c r="L61" s="236">
        <v>2.6</v>
      </c>
      <c r="M61" s="236">
        <v>1.9</v>
      </c>
      <c r="N61" s="236">
        <v>2.6</v>
      </c>
      <c r="O61" s="236">
        <v>2.7521368000000002</v>
      </c>
      <c r="P61">
        <v>2</v>
      </c>
      <c r="Q61">
        <v>2</v>
      </c>
      <c r="R61">
        <v>2</v>
      </c>
      <c r="S61" s="236">
        <v>1907.0302893931769</v>
      </c>
      <c r="T61" s="236">
        <v>187.50273484446211</v>
      </c>
      <c r="U61" s="236">
        <v>2286.430354971124</v>
      </c>
      <c r="V61" s="236">
        <v>203.68516046839653</v>
      </c>
      <c r="W61" s="236">
        <v>2346.4848553034117</v>
      </c>
      <c r="X61" s="236">
        <v>187.50273484446211</v>
      </c>
      <c r="Y61" s="236">
        <v>2278</v>
      </c>
      <c r="Z61" s="236">
        <v>139.81</v>
      </c>
      <c r="AA61" s="236">
        <v>2373</v>
      </c>
      <c r="AB61" s="236">
        <v>132.68</v>
      </c>
      <c r="AC61" s="236">
        <v>2320</v>
      </c>
      <c r="AD61" s="236">
        <v>117.85</v>
      </c>
    </row>
    <row r="62" spans="1:30" ht="16">
      <c r="A62">
        <v>3</v>
      </c>
      <c r="B62">
        <v>149</v>
      </c>
      <c r="C62" s="51" t="s">
        <v>277</v>
      </c>
      <c r="D62" t="s">
        <v>51</v>
      </c>
      <c r="E62">
        <v>2</v>
      </c>
      <c r="F62">
        <v>3</v>
      </c>
      <c r="G62" t="str">
        <f t="shared" si="1"/>
        <v>149.3</v>
      </c>
      <c r="H62" s="236">
        <v>1</v>
      </c>
      <c r="I62" s="236">
        <v>1</v>
      </c>
      <c r="J62" s="236">
        <v>1</v>
      </c>
      <c r="K62" s="236">
        <v>1</v>
      </c>
      <c r="L62" s="236">
        <v>3.4</v>
      </c>
      <c r="M62" s="236">
        <v>2.7</v>
      </c>
      <c r="N62" s="236">
        <v>3.6</v>
      </c>
      <c r="O62" s="236">
        <v>3.7521368000000002</v>
      </c>
      <c r="P62">
        <v>1</v>
      </c>
      <c r="Q62">
        <v>1</v>
      </c>
      <c r="R62">
        <v>1</v>
      </c>
      <c r="S62" s="236">
        <v>2200</v>
      </c>
      <c r="T62" s="236">
        <v>187.50273484446211</v>
      </c>
      <c r="U62" s="236">
        <v>2459.2910649133719</v>
      </c>
      <c r="V62" s="236">
        <v>203.68516046839653</v>
      </c>
      <c r="W62" s="236">
        <v>2492.9697106068234</v>
      </c>
      <c r="X62" s="236">
        <v>187.50273484446211</v>
      </c>
      <c r="Y62" s="236">
        <v>2459</v>
      </c>
      <c r="Z62" s="236">
        <v>126.02</v>
      </c>
      <c r="AA62" s="236">
        <v>2599</v>
      </c>
      <c r="AB62" s="236">
        <v>139.61000000000001</v>
      </c>
      <c r="AC62" s="236">
        <v>2506</v>
      </c>
      <c r="AD62" s="236">
        <v>113.73</v>
      </c>
    </row>
    <row r="63" spans="1:30" ht="16">
      <c r="A63">
        <v>3</v>
      </c>
      <c r="B63">
        <v>149</v>
      </c>
      <c r="C63" s="51" t="s">
        <v>277</v>
      </c>
      <c r="D63" t="s">
        <v>51</v>
      </c>
      <c r="E63">
        <v>2</v>
      </c>
      <c r="F63">
        <v>4</v>
      </c>
      <c r="G63" t="str">
        <f t="shared" si="1"/>
        <v>149.4</v>
      </c>
      <c r="H63" s="236">
        <v>4</v>
      </c>
      <c r="I63" s="265">
        <v>4</v>
      </c>
      <c r="J63" s="269">
        <v>4</v>
      </c>
      <c r="K63" s="236">
        <v>3</v>
      </c>
      <c r="L63" s="236">
        <v>1.4</v>
      </c>
      <c r="M63" s="265">
        <v>0</v>
      </c>
      <c r="N63" s="236">
        <v>1.4</v>
      </c>
      <c r="O63" s="236">
        <v>1.3333299999999999</v>
      </c>
      <c r="P63">
        <v>3</v>
      </c>
      <c r="Q63">
        <v>4</v>
      </c>
      <c r="R63">
        <v>4</v>
      </c>
      <c r="S63" s="236">
        <v>2419.7272829551175</v>
      </c>
      <c r="T63" s="236">
        <v>187.50273484446211</v>
      </c>
      <c r="U63" s="264">
        <v>0</v>
      </c>
      <c r="V63" s="264">
        <v>0</v>
      </c>
      <c r="W63" s="236">
        <v>2053.5151446965883</v>
      </c>
      <c r="X63" s="236">
        <v>187.50273484446211</v>
      </c>
      <c r="Y63" s="236">
        <v>2188</v>
      </c>
      <c r="Z63" s="236">
        <v>150.38999999999999</v>
      </c>
      <c r="AA63" s="236">
        <v>2011</v>
      </c>
      <c r="AB63" s="236">
        <v>148.65</v>
      </c>
      <c r="AC63" s="236">
        <v>2113</v>
      </c>
      <c r="AD63" s="236">
        <v>123.34</v>
      </c>
    </row>
    <row r="64" spans="1:30" ht="16">
      <c r="A64">
        <v>3</v>
      </c>
      <c r="B64">
        <v>149</v>
      </c>
      <c r="C64" s="51" t="s">
        <v>277</v>
      </c>
      <c r="D64" t="s">
        <v>51</v>
      </c>
      <c r="E64">
        <v>2</v>
      </c>
      <c r="F64">
        <v>5</v>
      </c>
      <c r="G64" t="str">
        <f t="shared" si="1"/>
        <v>149.5</v>
      </c>
      <c r="H64" s="236">
        <v>3</v>
      </c>
      <c r="I64" s="236">
        <v>5</v>
      </c>
      <c r="J64" s="236">
        <v>3</v>
      </c>
      <c r="K64" s="236">
        <v>4</v>
      </c>
      <c r="L64" s="236">
        <v>1.6</v>
      </c>
      <c r="M64" s="236">
        <v>0.5</v>
      </c>
      <c r="N64" s="236">
        <v>1.6</v>
      </c>
      <c r="O64" s="236">
        <v>1.3418802999999999</v>
      </c>
      <c r="P64">
        <v>4</v>
      </c>
      <c r="Q64">
        <v>5</v>
      </c>
      <c r="R64">
        <v>3</v>
      </c>
      <c r="S64" s="236">
        <v>2126.7575723482942</v>
      </c>
      <c r="T64" s="236">
        <v>187.50273484446211</v>
      </c>
      <c r="U64" s="236">
        <v>1940.7089350866281</v>
      </c>
      <c r="V64" s="236">
        <v>203.68516046839653</v>
      </c>
      <c r="W64" s="236">
        <v>2126.7575723482942</v>
      </c>
      <c r="X64" s="236">
        <v>187.50273484446211</v>
      </c>
      <c r="Y64" s="236">
        <v>1888</v>
      </c>
      <c r="Z64" s="236">
        <v>126.71</v>
      </c>
      <c r="AA64" s="236">
        <v>1931</v>
      </c>
      <c r="AB64" s="236">
        <v>138.57</v>
      </c>
      <c r="AC64" s="236">
        <v>1958</v>
      </c>
      <c r="AD64" s="236">
        <v>116.66</v>
      </c>
    </row>
    <row r="65" spans="1:30" ht="16">
      <c r="A65">
        <v>3</v>
      </c>
      <c r="B65">
        <v>155</v>
      </c>
      <c r="C65" s="51" t="s">
        <v>276</v>
      </c>
      <c r="D65" t="s">
        <v>51</v>
      </c>
      <c r="E65">
        <v>3</v>
      </c>
      <c r="F65">
        <v>1</v>
      </c>
      <c r="G65" t="str">
        <f t="shared" si="1"/>
        <v>155.1</v>
      </c>
      <c r="H65" s="236">
        <v>4</v>
      </c>
      <c r="I65" s="236">
        <v>5</v>
      </c>
      <c r="J65" s="236">
        <v>3</v>
      </c>
      <c r="K65" s="236">
        <v>4</v>
      </c>
      <c r="L65" s="236">
        <v>1.2</v>
      </c>
      <c r="M65" s="236">
        <v>1</v>
      </c>
      <c r="N65" s="236">
        <v>2</v>
      </c>
      <c r="O65" s="236">
        <v>1.3076923076923075</v>
      </c>
      <c r="P65">
        <v>4</v>
      </c>
      <c r="Q65">
        <v>5</v>
      </c>
      <c r="R65">
        <v>3</v>
      </c>
      <c r="S65" s="236">
        <v>2053.5151446965883</v>
      </c>
      <c r="T65" s="236">
        <v>187.50273484446211</v>
      </c>
      <c r="U65" s="236">
        <v>1907.0302893931769</v>
      </c>
      <c r="V65" s="236">
        <v>187.50273484446211</v>
      </c>
      <c r="W65" s="236">
        <v>2200</v>
      </c>
      <c r="X65" s="236">
        <v>187.50273484446211</v>
      </c>
      <c r="Y65" s="236">
        <v>1911.5871235415691</v>
      </c>
      <c r="Z65" s="236">
        <v>149.04671030412942</v>
      </c>
      <c r="AA65" s="236">
        <v>2067.764130710586</v>
      </c>
      <c r="AB65" s="236">
        <v>156.45171440281177</v>
      </c>
      <c r="AC65" s="236">
        <v>2026.3681269780436</v>
      </c>
      <c r="AD65" s="236">
        <v>130.71038342358995</v>
      </c>
    </row>
    <row r="66" spans="1:30" ht="16">
      <c r="A66">
        <v>3</v>
      </c>
      <c r="B66">
        <v>155</v>
      </c>
      <c r="C66" s="51" t="s">
        <v>276</v>
      </c>
      <c r="D66" t="s">
        <v>51</v>
      </c>
      <c r="E66">
        <v>3</v>
      </c>
      <c r="F66">
        <v>2</v>
      </c>
      <c r="G66" t="str">
        <f t="shared" ref="G66:G94" si="2">CONCATENATE(B66,".",F66)</f>
        <v>155.2</v>
      </c>
      <c r="H66" s="236">
        <v>2</v>
      </c>
      <c r="I66" s="236">
        <v>2</v>
      </c>
      <c r="J66" s="236">
        <v>4</v>
      </c>
      <c r="K66" s="236">
        <v>2</v>
      </c>
      <c r="L66" s="236">
        <v>3</v>
      </c>
      <c r="M66" s="236">
        <v>2.4</v>
      </c>
      <c r="N66" s="236">
        <v>1</v>
      </c>
      <c r="O66" s="236">
        <v>2.1538461538461542</v>
      </c>
      <c r="P66">
        <v>2</v>
      </c>
      <c r="Q66">
        <v>2</v>
      </c>
      <c r="R66">
        <v>5</v>
      </c>
      <c r="S66" s="236">
        <v>2346.4848553034117</v>
      </c>
      <c r="T66" s="236">
        <v>187.50273484446211</v>
      </c>
      <c r="U66" s="236">
        <v>2346.4848553034117</v>
      </c>
      <c r="V66" s="236">
        <v>187.50273484446211</v>
      </c>
      <c r="W66" s="236">
        <v>1980.2727170448825</v>
      </c>
      <c r="X66" s="236">
        <v>187.50273484446211</v>
      </c>
      <c r="Y66" s="236">
        <v>2378.6111681967427</v>
      </c>
      <c r="Z66" s="236">
        <v>149.04671030412942</v>
      </c>
      <c r="AA66" s="236">
        <v>2104.106897542521</v>
      </c>
      <c r="AB66" s="236">
        <v>149.04671030412942</v>
      </c>
      <c r="AC66" s="236">
        <v>2175.2039433106702</v>
      </c>
      <c r="AD66" s="236">
        <v>129.55938439809</v>
      </c>
    </row>
    <row r="67" spans="1:30" ht="16">
      <c r="A67">
        <v>3</v>
      </c>
      <c r="B67">
        <v>155</v>
      </c>
      <c r="C67" s="51" t="s">
        <v>276</v>
      </c>
      <c r="D67" t="s">
        <v>51</v>
      </c>
      <c r="E67">
        <v>3</v>
      </c>
      <c r="F67">
        <v>3</v>
      </c>
      <c r="G67" t="str">
        <f t="shared" si="2"/>
        <v>155.3</v>
      </c>
      <c r="H67" s="236">
        <v>1</v>
      </c>
      <c r="I67" s="236">
        <v>1</v>
      </c>
      <c r="J67" s="236">
        <v>1</v>
      </c>
      <c r="K67" s="236">
        <v>1</v>
      </c>
      <c r="L67" s="236">
        <v>3.4</v>
      </c>
      <c r="M67" s="236">
        <v>3.6</v>
      </c>
      <c r="N67" s="236">
        <v>3.6</v>
      </c>
      <c r="O67" s="236">
        <v>3.7692307692307692</v>
      </c>
      <c r="P67">
        <v>1</v>
      </c>
      <c r="Q67">
        <v>1</v>
      </c>
      <c r="R67">
        <v>1</v>
      </c>
      <c r="S67" s="236">
        <v>2492.9697106068234</v>
      </c>
      <c r="T67" s="236">
        <v>187.50273484446211</v>
      </c>
      <c r="U67" s="236">
        <v>2492.9697106068234</v>
      </c>
      <c r="V67" s="236">
        <v>187.50273484446211</v>
      </c>
      <c r="W67" s="236">
        <v>2492.9697106068234</v>
      </c>
      <c r="X67" s="236">
        <v>187.50273484446211</v>
      </c>
      <c r="Y67" s="236">
        <v>2574.2022094612621</v>
      </c>
      <c r="Z67" s="236">
        <v>156.45171440281177</v>
      </c>
      <c r="AA67" s="236">
        <v>2574.2022094612621</v>
      </c>
      <c r="AB67" s="236">
        <v>156.4517144028118</v>
      </c>
      <c r="AC67" s="236">
        <v>2619.8334154512349</v>
      </c>
      <c r="AD67" s="236">
        <v>141.19901351038996</v>
      </c>
    </row>
    <row r="68" spans="1:30" ht="16">
      <c r="A68">
        <v>3</v>
      </c>
      <c r="B68">
        <v>155</v>
      </c>
      <c r="C68" s="51" t="s">
        <v>276</v>
      </c>
      <c r="D68" t="s">
        <v>51</v>
      </c>
      <c r="E68">
        <v>3</v>
      </c>
      <c r="F68">
        <v>4</v>
      </c>
      <c r="G68" t="str">
        <f t="shared" si="2"/>
        <v>155.4</v>
      </c>
      <c r="H68" s="236">
        <v>5</v>
      </c>
      <c r="I68" s="236">
        <v>3</v>
      </c>
      <c r="J68" s="236">
        <v>5</v>
      </c>
      <c r="K68" s="236">
        <v>5</v>
      </c>
      <c r="L68" s="236">
        <v>0.6</v>
      </c>
      <c r="M68" s="236">
        <v>1.6</v>
      </c>
      <c r="N68" s="236">
        <v>0.8</v>
      </c>
      <c r="O68" s="236">
        <v>0.84615384615384603</v>
      </c>
      <c r="P68">
        <v>5</v>
      </c>
      <c r="Q68">
        <v>3</v>
      </c>
      <c r="R68">
        <v>4</v>
      </c>
      <c r="S68" s="236">
        <v>1907.0302893931769</v>
      </c>
      <c r="T68" s="236">
        <v>187.50273484446211</v>
      </c>
      <c r="U68" s="236">
        <v>2200</v>
      </c>
      <c r="V68" s="236">
        <v>187.50273484446211</v>
      </c>
      <c r="W68" s="236">
        <v>1980.2727170448825</v>
      </c>
      <c r="X68" s="236">
        <v>187.50273484446211</v>
      </c>
      <c r="Y68" s="236">
        <v>2067.764130710586</v>
      </c>
      <c r="Z68" s="236">
        <v>156.45171440281177</v>
      </c>
      <c r="AA68" s="236">
        <v>2040.6810466426793</v>
      </c>
      <c r="AB68" s="236">
        <v>146.59053819385701</v>
      </c>
      <c r="AC68" s="236">
        <v>1988.2508727756694</v>
      </c>
      <c r="AD68" s="236">
        <v>130.81556538568606</v>
      </c>
    </row>
    <row r="69" spans="1:30" ht="16">
      <c r="A69">
        <v>3</v>
      </c>
      <c r="B69">
        <v>155</v>
      </c>
      <c r="C69" s="51" t="s">
        <v>276</v>
      </c>
      <c r="D69" t="s">
        <v>51</v>
      </c>
      <c r="E69">
        <v>3</v>
      </c>
      <c r="F69">
        <v>5</v>
      </c>
      <c r="G69" t="str">
        <f t="shared" si="2"/>
        <v>155.5</v>
      </c>
      <c r="H69" s="236">
        <v>3</v>
      </c>
      <c r="I69" s="236">
        <v>4</v>
      </c>
      <c r="J69" s="236">
        <v>2</v>
      </c>
      <c r="K69" s="236">
        <v>3</v>
      </c>
      <c r="L69" s="236">
        <v>1.8</v>
      </c>
      <c r="M69" s="236">
        <v>1.4</v>
      </c>
      <c r="N69" s="236">
        <v>2.6</v>
      </c>
      <c r="O69" s="236">
        <v>1.9230769230769234</v>
      </c>
      <c r="P69">
        <v>3</v>
      </c>
      <c r="Q69">
        <v>4</v>
      </c>
      <c r="R69">
        <v>2</v>
      </c>
      <c r="S69" s="236">
        <v>2200</v>
      </c>
      <c r="T69" s="236">
        <v>187.50273484446211</v>
      </c>
      <c r="U69" s="236">
        <v>2053.5151446965883</v>
      </c>
      <c r="V69" s="236">
        <v>187.50273484446211</v>
      </c>
      <c r="W69" s="236">
        <v>2346.4848553034117</v>
      </c>
      <c r="X69" s="236">
        <v>187.50273484446211</v>
      </c>
      <c r="Y69" s="236">
        <v>2093.7873644284527</v>
      </c>
      <c r="Z69" s="236">
        <v>146.59053819385701</v>
      </c>
      <c r="AA69" s="236">
        <v>2240.9922483266346</v>
      </c>
      <c r="AB69" s="236">
        <v>149.04671030412942</v>
      </c>
      <c r="AC69" s="236">
        <v>2213.8144479973062</v>
      </c>
      <c r="AD69" s="236">
        <v>124.92119892232651</v>
      </c>
    </row>
    <row r="70" spans="1:30" ht="16">
      <c r="A70">
        <v>1</v>
      </c>
      <c r="B70">
        <v>158</v>
      </c>
      <c r="C70" s="51" t="s">
        <v>276</v>
      </c>
      <c r="D70" t="s">
        <v>51</v>
      </c>
      <c r="E70">
        <v>2</v>
      </c>
      <c r="F70">
        <v>1</v>
      </c>
      <c r="G70" t="str">
        <f t="shared" si="2"/>
        <v>158.1</v>
      </c>
      <c r="H70" s="236">
        <v>3</v>
      </c>
      <c r="I70" s="236">
        <v>2</v>
      </c>
      <c r="J70" s="236">
        <v>2</v>
      </c>
      <c r="K70" s="236">
        <v>2</v>
      </c>
      <c r="L70" s="236">
        <v>2.2000000000000002</v>
      </c>
      <c r="M70" s="236">
        <v>2.6</v>
      </c>
      <c r="N70" s="236">
        <v>2.8</v>
      </c>
      <c r="O70" s="236">
        <v>2.6153846153846154</v>
      </c>
      <c r="P70">
        <v>3</v>
      </c>
      <c r="Q70">
        <v>2</v>
      </c>
      <c r="R70">
        <v>2</v>
      </c>
      <c r="S70" s="236">
        <v>2200</v>
      </c>
      <c r="T70" s="236">
        <v>187.50273484446211</v>
      </c>
      <c r="U70" s="236">
        <v>2346.4848553034117</v>
      </c>
      <c r="V70" s="236">
        <v>187.50273484446211</v>
      </c>
      <c r="W70" s="236">
        <v>2346.4848553034117</v>
      </c>
      <c r="X70" s="236">
        <v>187.50273484446211</v>
      </c>
      <c r="Y70" s="236">
        <v>2306.2126355715473</v>
      </c>
      <c r="Z70" s="236">
        <v>146.59053819385701</v>
      </c>
      <c r="AA70" s="236">
        <v>2373.3715664371357</v>
      </c>
      <c r="AB70" s="236">
        <v>149.19051846191351</v>
      </c>
      <c r="AC70" s="236">
        <v>2342.1637494400925</v>
      </c>
      <c r="AD70" s="236">
        <v>125.62633960640133</v>
      </c>
    </row>
    <row r="71" spans="1:30" ht="16">
      <c r="A71">
        <v>1</v>
      </c>
      <c r="B71">
        <v>158</v>
      </c>
      <c r="C71" s="51" t="s">
        <v>276</v>
      </c>
      <c r="D71" t="s">
        <v>51</v>
      </c>
      <c r="E71">
        <v>2</v>
      </c>
      <c r="F71">
        <v>2</v>
      </c>
      <c r="G71" t="str">
        <f t="shared" si="2"/>
        <v>158.2</v>
      </c>
      <c r="H71" s="236">
        <v>1</v>
      </c>
      <c r="I71" s="236">
        <v>1</v>
      </c>
      <c r="J71" s="236">
        <v>1</v>
      </c>
      <c r="K71" s="236">
        <v>1</v>
      </c>
      <c r="L71" s="236">
        <v>3.2</v>
      </c>
      <c r="M71" s="236">
        <v>3.6</v>
      </c>
      <c r="N71" s="236">
        <v>3.6</v>
      </c>
      <c r="O71" s="236">
        <v>3.6923076923076921</v>
      </c>
      <c r="P71">
        <v>1</v>
      </c>
      <c r="Q71">
        <v>1</v>
      </c>
      <c r="R71">
        <v>1</v>
      </c>
      <c r="S71" s="236">
        <v>2492.9697106068234</v>
      </c>
      <c r="T71" s="236">
        <v>187.50273484446211</v>
      </c>
      <c r="U71" s="236">
        <v>2492.9697106068234</v>
      </c>
      <c r="V71" s="236">
        <v>187.50273484446211</v>
      </c>
      <c r="W71" s="236">
        <v>2492.9697106068234</v>
      </c>
      <c r="X71" s="236">
        <v>187.50273484446211</v>
      </c>
      <c r="Y71" s="236">
        <v>2574.2022094612621</v>
      </c>
      <c r="Z71" s="236">
        <v>156.4517144028118</v>
      </c>
      <c r="AA71" s="236">
        <v>2570.5253261867624</v>
      </c>
      <c r="AB71" s="236">
        <v>157.39795079052476</v>
      </c>
      <c r="AC71" s="236">
        <v>2615.4002148127906</v>
      </c>
      <c r="AD71" s="236">
        <v>141.91972691682292</v>
      </c>
    </row>
    <row r="72" spans="1:30" ht="16">
      <c r="A72">
        <v>1</v>
      </c>
      <c r="B72">
        <v>158</v>
      </c>
      <c r="C72" s="51" t="s">
        <v>276</v>
      </c>
      <c r="D72" t="s">
        <v>51</v>
      </c>
      <c r="E72">
        <v>2</v>
      </c>
      <c r="F72">
        <v>3</v>
      </c>
      <c r="G72" t="str">
        <f t="shared" si="2"/>
        <v>158.3</v>
      </c>
      <c r="H72" s="236">
        <v>4</v>
      </c>
      <c r="I72" s="236">
        <v>4</v>
      </c>
      <c r="J72" s="236">
        <v>4</v>
      </c>
      <c r="K72" s="236">
        <v>4</v>
      </c>
      <c r="L72" s="236">
        <v>1.3</v>
      </c>
      <c r="M72" s="236">
        <v>1.2</v>
      </c>
      <c r="N72" s="236">
        <v>1.2</v>
      </c>
      <c r="O72" s="236">
        <v>1.1153846153846154</v>
      </c>
      <c r="P72">
        <v>4</v>
      </c>
      <c r="Q72">
        <v>3</v>
      </c>
      <c r="R72">
        <v>4</v>
      </c>
      <c r="S72" s="236">
        <v>2053.5151446965883</v>
      </c>
      <c r="T72" s="236">
        <v>187.50273484446211</v>
      </c>
      <c r="U72" s="236">
        <v>2053.5151446965883</v>
      </c>
      <c r="V72" s="236">
        <v>187.50273484446211</v>
      </c>
      <c r="W72" s="236">
        <v>2053.5151446965883</v>
      </c>
      <c r="X72" s="236">
        <v>187.50273484446211</v>
      </c>
      <c r="Y72" s="236">
        <v>2021.3888318032575</v>
      </c>
      <c r="Z72" s="236">
        <v>149.04671030412942</v>
      </c>
      <c r="AA72" s="236">
        <v>2022.4052465018024</v>
      </c>
      <c r="AB72" s="236">
        <v>146.66998495801195</v>
      </c>
      <c r="AC72" s="236">
        <v>2008.2761553696091</v>
      </c>
      <c r="AD72" s="236">
        <v>126.60549107144675</v>
      </c>
    </row>
    <row r="73" spans="1:30" ht="16">
      <c r="A73">
        <v>1</v>
      </c>
      <c r="B73">
        <v>158</v>
      </c>
      <c r="C73" s="51" t="s">
        <v>276</v>
      </c>
      <c r="D73" t="s">
        <v>51</v>
      </c>
      <c r="E73">
        <v>2</v>
      </c>
      <c r="F73">
        <v>4</v>
      </c>
      <c r="G73" t="str">
        <f t="shared" si="2"/>
        <v>158.4</v>
      </c>
      <c r="H73" s="236">
        <v>5</v>
      </c>
      <c r="I73" s="236">
        <v>5</v>
      </c>
      <c r="J73" s="236">
        <v>3</v>
      </c>
      <c r="K73" s="236">
        <v>5</v>
      </c>
      <c r="L73" s="236">
        <v>0.5</v>
      </c>
      <c r="M73" s="236">
        <v>1.2</v>
      </c>
      <c r="N73" s="236">
        <v>1.4</v>
      </c>
      <c r="O73" s="236">
        <v>0.88461538461538469</v>
      </c>
      <c r="P73">
        <v>5</v>
      </c>
      <c r="Q73">
        <v>4</v>
      </c>
      <c r="R73">
        <v>3</v>
      </c>
      <c r="S73" s="236">
        <v>1907.0302893931769</v>
      </c>
      <c r="T73" s="236">
        <v>187.50273484446211</v>
      </c>
      <c r="U73" s="236">
        <v>2053.5151446965883</v>
      </c>
      <c r="V73" s="236">
        <v>187.50273484446211</v>
      </c>
      <c r="W73" s="236">
        <v>2126.7575723482942</v>
      </c>
      <c r="X73" s="236">
        <v>187.50273484446211</v>
      </c>
      <c r="Y73" s="236">
        <v>1946.7809606246622</v>
      </c>
      <c r="Z73" s="236">
        <v>156.45171440281177</v>
      </c>
      <c r="AA73" s="236">
        <v>2075.5691432890967</v>
      </c>
      <c r="AB73" s="236">
        <v>146.66998495801195</v>
      </c>
      <c r="AC73" s="236">
        <v>2009.3275023705887</v>
      </c>
      <c r="AD73" s="236">
        <v>133.44835385096161</v>
      </c>
    </row>
    <row r="74" spans="1:30" ht="16">
      <c r="A74">
        <v>1</v>
      </c>
      <c r="B74">
        <v>158</v>
      </c>
      <c r="C74" s="51" t="s">
        <v>276</v>
      </c>
      <c r="D74" t="s">
        <v>51</v>
      </c>
      <c r="E74">
        <v>2</v>
      </c>
      <c r="F74">
        <v>5</v>
      </c>
      <c r="G74" t="str">
        <f t="shared" si="2"/>
        <v>158.5</v>
      </c>
      <c r="H74" s="236">
        <v>2</v>
      </c>
      <c r="I74" s="236">
        <v>3</v>
      </c>
      <c r="J74" s="236">
        <v>5</v>
      </c>
      <c r="K74" s="236">
        <v>3</v>
      </c>
      <c r="L74" s="236">
        <v>2.8</v>
      </c>
      <c r="M74" s="236">
        <v>1.4</v>
      </c>
      <c r="N74" s="236">
        <v>1</v>
      </c>
      <c r="O74" s="236">
        <v>1.6923076923076927</v>
      </c>
      <c r="P74">
        <v>2</v>
      </c>
      <c r="Q74">
        <v>5</v>
      </c>
      <c r="R74">
        <v>5</v>
      </c>
      <c r="S74" s="236">
        <v>2346.4848553034117</v>
      </c>
      <c r="T74" s="236">
        <v>187.50273484446211</v>
      </c>
      <c r="U74" s="236">
        <v>2053.5151446965883</v>
      </c>
      <c r="V74" s="236">
        <v>187.50273484446211</v>
      </c>
      <c r="W74" s="236">
        <v>1980.2727170448825</v>
      </c>
      <c r="X74" s="236">
        <v>187.50273484446211</v>
      </c>
      <c r="Y74" s="236">
        <v>2159.0077516733654</v>
      </c>
      <c r="Z74" s="236">
        <v>149.04671030412942</v>
      </c>
      <c r="AA74" s="236">
        <v>1969.2413497145083</v>
      </c>
      <c r="AB74" s="236">
        <v>146.66998495801195</v>
      </c>
      <c r="AC74" s="236">
        <v>2049.934194724784</v>
      </c>
      <c r="AD74" s="236">
        <v>125.09596582408585</v>
      </c>
    </row>
    <row r="75" spans="1:30" ht="16">
      <c r="A75">
        <v>1</v>
      </c>
      <c r="B75">
        <v>173</v>
      </c>
      <c r="C75" s="51" t="s">
        <v>277</v>
      </c>
      <c r="D75" t="s">
        <v>51</v>
      </c>
      <c r="E75">
        <v>1</v>
      </c>
      <c r="F75">
        <v>1</v>
      </c>
      <c r="G75" t="str">
        <f t="shared" si="2"/>
        <v>173.1</v>
      </c>
      <c r="H75" s="236">
        <v>5</v>
      </c>
      <c r="I75" s="236">
        <v>5</v>
      </c>
      <c r="J75" s="236">
        <v>3</v>
      </c>
      <c r="K75" s="236">
        <v>5</v>
      </c>
      <c r="L75" s="236">
        <v>0.8</v>
      </c>
      <c r="M75" s="236">
        <v>0.8</v>
      </c>
      <c r="N75" s="236">
        <v>2</v>
      </c>
      <c r="O75" s="236">
        <v>1.0769230769230769</v>
      </c>
      <c r="P75">
        <v>5</v>
      </c>
      <c r="Q75">
        <v>5</v>
      </c>
      <c r="R75">
        <v>3</v>
      </c>
      <c r="S75" s="236">
        <v>1907.0302893931769</v>
      </c>
      <c r="T75" s="236">
        <v>187.50273484446211</v>
      </c>
      <c r="U75" s="236">
        <v>1907.0302893931769</v>
      </c>
      <c r="V75" s="236">
        <v>187.50273484446211</v>
      </c>
      <c r="W75" s="236">
        <v>2200</v>
      </c>
      <c r="X75" s="236">
        <v>187.50273484446211</v>
      </c>
      <c r="Y75" s="236">
        <v>1830.0277725739834</v>
      </c>
      <c r="Z75" s="236">
        <v>156.55443971071927</v>
      </c>
      <c r="AA75" s="236">
        <v>2068.8996157766837</v>
      </c>
      <c r="AB75" s="236">
        <v>156.29447052016027</v>
      </c>
      <c r="AC75" s="236">
        <v>1992.4065364929204</v>
      </c>
      <c r="AD75" s="236">
        <v>140.80735486534746</v>
      </c>
    </row>
    <row r="76" spans="1:30" ht="16">
      <c r="A76">
        <v>1</v>
      </c>
      <c r="B76">
        <v>173</v>
      </c>
      <c r="C76" s="51" t="s">
        <v>277</v>
      </c>
      <c r="D76" t="s">
        <v>51</v>
      </c>
      <c r="E76">
        <v>1</v>
      </c>
      <c r="F76">
        <v>2</v>
      </c>
      <c r="G76" t="str">
        <f t="shared" si="2"/>
        <v>173.2</v>
      </c>
      <c r="H76" s="236">
        <v>3</v>
      </c>
      <c r="I76" s="236">
        <v>4</v>
      </c>
      <c r="J76" s="236">
        <v>4</v>
      </c>
      <c r="K76" s="236">
        <v>3</v>
      </c>
      <c r="L76" s="236">
        <v>1.8</v>
      </c>
      <c r="M76" s="236">
        <v>1.4</v>
      </c>
      <c r="N76" s="236">
        <v>1.2</v>
      </c>
      <c r="O76" s="236">
        <v>1.3846153846153846</v>
      </c>
      <c r="P76">
        <v>3</v>
      </c>
      <c r="Q76">
        <v>4</v>
      </c>
      <c r="R76">
        <v>4</v>
      </c>
      <c r="S76" s="236">
        <v>2200</v>
      </c>
      <c r="T76" s="236">
        <v>187.50273484446211</v>
      </c>
      <c r="U76" s="236">
        <v>2126.7575723482942</v>
      </c>
      <c r="V76" s="236">
        <v>187.50273484446211</v>
      </c>
      <c r="W76" s="236">
        <v>2053.5151446965883</v>
      </c>
      <c r="X76" s="236">
        <v>187.50273484446211</v>
      </c>
      <c r="Y76" s="236">
        <v>2148.0972096938049</v>
      </c>
      <c r="Z76" s="236">
        <v>144.91995732447177</v>
      </c>
      <c r="AA76" s="236">
        <v>2058.723024095902</v>
      </c>
      <c r="AB76" s="236">
        <v>146.58156754449149</v>
      </c>
      <c r="AC76" s="236">
        <v>2088.795216488973</v>
      </c>
      <c r="AD76" s="236">
        <v>123.76461427150093</v>
      </c>
    </row>
    <row r="77" spans="1:30" ht="16">
      <c r="A77">
        <v>1</v>
      </c>
      <c r="B77">
        <v>173</v>
      </c>
      <c r="C77" s="51" t="s">
        <v>277</v>
      </c>
      <c r="D77" t="s">
        <v>51</v>
      </c>
      <c r="E77">
        <v>1</v>
      </c>
      <c r="F77">
        <v>3</v>
      </c>
      <c r="G77" t="str">
        <f t="shared" si="2"/>
        <v>173.3</v>
      </c>
      <c r="H77" s="236">
        <v>4</v>
      </c>
      <c r="I77" s="236">
        <v>3</v>
      </c>
      <c r="J77" s="236">
        <v>5</v>
      </c>
      <c r="K77" s="236">
        <v>4</v>
      </c>
      <c r="L77" s="236">
        <v>1.6</v>
      </c>
      <c r="M77" s="236">
        <v>1.6</v>
      </c>
      <c r="N77" s="236">
        <v>0.8</v>
      </c>
      <c r="O77" s="236">
        <v>1.2307692307692306</v>
      </c>
      <c r="P77">
        <v>4</v>
      </c>
      <c r="Q77">
        <v>3</v>
      </c>
      <c r="R77">
        <v>5</v>
      </c>
      <c r="S77" s="236">
        <v>2126.7575723482942</v>
      </c>
      <c r="T77" s="236">
        <v>187.50273484446211</v>
      </c>
      <c r="U77" s="236">
        <v>2126.7575723482942</v>
      </c>
      <c r="V77" s="236">
        <v>187.50273484446211</v>
      </c>
      <c r="W77" s="236">
        <v>1907.0302893931769</v>
      </c>
      <c r="X77" s="236">
        <v>187.50273484446211</v>
      </c>
      <c r="Y77" s="236">
        <v>2113.6168891704547</v>
      </c>
      <c r="Z77" s="236">
        <v>145.69678852678962</v>
      </c>
      <c r="AA77" s="236">
        <v>1952.523387551036</v>
      </c>
      <c r="AB77" s="236">
        <v>146.58156754449149</v>
      </c>
      <c r="AC77" s="236">
        <v>1985.8237266603537</v>
      </c>
      <c r="AD77" s="236">
        <v>124.55458972832666</v>
      </c>
    </row>
    <row r="78" spans="1:30" ht="16">
      <c r="A78">
        <v>1</v>
      </c>
      <c r="B78">
        <v>173</v>
      </c>
      <c r="C78" s="51" t="s">
        <v>277</v>
      </c>
      <c r="D78" t="s">
        <v>51</v>
      </c>
      <c r="E78">
        <v>1</v>
      </c>
      <c r="F78">
        <v>4</v>
      </c>
      <c r="G78" t="str">
        <f t="shared" si="2"/>
        <v>173.4</v>
      </c>
      <c r="H78" s="236">
        <v>2</v>
      </c>
      <c r="I78" s="236">
        <v>2</v>
      </c>
      <c r="J78" s="236">
        <v>1</v>
      </c>
      <c r="K78" s="236">
        <v>2</v>
      </c>
      <c r="L78" s="236">
        <v>2.2000000000000002</v>
      </c>
      <c r="M78" s="236">
        <v>2.6</v>
      </c>
      <c r="N78" s="236">
        <v>3.2</v>
      </c>
      <c r="O78" s="236">
        <v>2.7692307692307692</v>
      </c>
      <c r="P78">
        <v>2</v>
      </c>
      <c r="Q78">
        <v>2</v>
      </c>
      <c r="R78">
        <v>1</v>
      </c>
      <c r="S78" s="236">
        <v>2273.2424276517058</v>
      </c>
      <c r="T78" s="236">
        <v>187.50273484446211</v>
      </c>
      <c r="U78" s="236">
        <v>2346.4848553034117</v>
      </c>
      <c r="V78" s="236">
        <v>187.50273484446211</v>
      </c>
      <c r="W78" s="236">
        <v>2492.9697106068234</v>
      </c>
      <c r="X78" s="236">
        <v>187.50273484446211</v>
      </c>
      <c r="Y78" s="236">
        <v>2338.8438335687488</v>
      </c>
      <c r="Z78" s="236">
        <v>145.69678852678959</v>
      </c>
      <c r="AA78" s="236">
        <v>2486.8301579523527</v>
      </c>
      <c r="AB78" s="236">
        <v>148.91073486781534</v>
      </c>
      <c r="AC78" s="236">
        <v>2448.4198276324187</v>
      </c>
      <c r="AD78" s="236">
        <v>125.66797833002101</v>
      </c>
    </row>
    <row r="79" spans="1:30" ht="16">
      <c r="A79">
        <v>1</v>
      </c>
      <c r="B79">
        <v>173</v>
      </c>
      <c r="C79" s="51" t="s">
        <v>277</v>
      </c>
      <c r="D79" t="s">
        <v>51</v>
      </c>
      <c r="E79">
        <v>1</v>
      </c>
      <c r="F79">
        <v>5</v>
      </c>
      <c r="G79" t="str">
        <f t="shared" si="2"/>
        <v>173.5</v>
      </c>
      <c r="H79" s="236">
        <v>1</v>
      </c>
      <c r="I79" s="236">
        <v>1</v>
      </c>
      <c r="J79" s="236">
        <v>2</v>
      </c>
      <c r="K79" s="236">
        <v>1</v>
      </c>
      <c r="L79" s="236">
        <v>3.6</v>
      </c>
      <c r="M79" s="236">
        <v>3.6</v>
      </c>
      <c r="N79" s="236">
        <v>2.8</v>
      </c>
      <c r="O79" s="236">
        <v>3.5384615384615388</v>
      </c>
      <c r="P79">
        <v>1</v>
      </c>
      <c r="Q79">
        <v>1</v>
      </c>
      <c r="R79">
        <v>2</v>
      </c>
      <c r="S79" s="236">
        <v>2492.9697106068234</v>
      </c>
      <c r="T79" s="236">
        <v>187.50273484446211</v>
      </c>
      <c r="U79" s="236">
        <v>2492.9697106068234</v>
      </c>
      <c r="V79" s="236">
        <v>187.50273484446211</v>
      </c>
      <c r="W79" s="236">
        <v>2346.4848553034117</v>
      </c>
      <c r="X79" s="236">
        <v>187.50273484446211</v>
      </c>
      <c r="Y79" s="236">
        <v>2569.9722274260166</v>
      </c>
      <c r="Z79" s="236">
        <v>156.55443971071929</v>
      </c>
      <c r="AA79" s="236">
        <v>2451.745011133798</v>
      </c>
      <c r="AB79" s="236">
        <v>156.64873112667235</v>
      </c>
      <c r="AC79" s="236">
        <v>2511.4938671083651</v>
      </c>
      <c r="AD79" s="236">
        <v>140.89535294336994</v>
      </c>
    </row>
    <row r="80" spans="1:30" ht="16">
      <c r="A80">
        <v>2</v>
      </c>
      <c r="B80">
        <v>176</v>
      </c>
      <c r="C80" s="51" t="s">
        <v>277</v>
      </c>
      <c r="D80" t="s">
        <v>51</v>
      </c>
      <c r="E80">
        <v>2</v>
      </c>
      <c r="F80">
        <v>1</v>
      </c>
      <c r="G80" t="str">
        <f t="shared" si="2"/>
        <v>176.1</v>
      </c>
      <c r="H80" s="236">
        <v>3</v>
      </c>
      <c r="I80" s="236">
        <v>3</v>
      </c>
      <c r="J80" s="236">
        <v>3</v>
      </c>
      <c r="K80" s="236">
        <v>3</v>
      </c>
      <c r="L80" s="236">
        <v>2</v>
      </c>
      <c r="M80" s="236">
        <v>1.8</v>
      </c>
      <c r="N80" s="236">
        <v>2</v>
      </c>
      <c r="O80" s="236">
        <v>1.9230769230769229</v>
      </c>
      <c r="P80">
        <v>3</v>
      </c>
      <c r="Q80">
        <v>3</v>
      </c>
      <c r="R80">
        <v>3</v>
      </c>
      <c r="S80" s="236">
        <v>2200</v>
      </c>
      <c r="T80" s="236">
        <v>187.50273484446211</v>
      </c>
      <c r="U80" s="236">
        <v>2200</v>
      </c>
      <c r="V80" s="236">
        <v>187.50273484446211</v>
      </c>
      <c r="W80" s="236">
        <v>2200</v>
      </c>
      <c r="X80" s="236">
        <v>187.50273484446211</v>
      </c>
      <c r="Y80" s="236">
        <v>2202.2590882592385</v>
      </c>
      <c r="Z80" s="236">
        <v>144.45726141826387</v>
      </c>
      <c r="AA80" s="236">
        <v>2200</v>
      </c>
      <c r="AB80" s="236">
        <v>146.59053819385701</v>
      </c>
      <c r="AC80" s="236">
        <v>2202.8966759366549</v>
      </c>
      <c r="AD80" s="236">
        <v>123.49779768957809</v>
      </c>
    </row>
    <row r="81" spans="1:30" ht="16">
      <c r="A81">
        <v>2</v>
      </c>
      <c r="B81">
        <v>176</v>
      </c>
      <c r="C81" s="51" t="s">
        <v>277</v>
      </c>
      <c r="D81" t="s">
        <v>51</v>
      </c>
      <c r="E81">
        <v>2</v>
      </c>
      <c r="F81">
        <v>2</v>
      </c>
      <c r="G81" t="str">
        <f t="shared" si="2"/>
        <v>176.2</v>
      </c>
      <c r="H81" s="236">
        <v>1</v>
      </c>
      <c r="I81" s="236">
        <v>1</v>
      </c>
      <c r="J81" s="236">
        <v>1</v>
      </c>
      <c r="K81" s="236">
        <v>1</v>
      </c>
      <c r="L81" s="236">
        <v>2.8</v>
      </c>
      <c r="M81" s="236">
        <v>3.6</v>
      </c>
      <c r="N81" s="236">
        <v>3.4</v>
      </c>
      <c r="O81" s="236">
        <v>3.4615384615384612</v>
      </c>
      <c r="P81">
        <v>1</v>
      </c>
      <c r="Q81">
        <v>1</v>
      </c>
      <c r="R81">
        <v>1</v>
      </c>
      <c r="S81" s="236">
        <v>2419.7272829551175</v>
      </c>
      <c r="T81" s="236">
        <v>187.50273484446211</v>
      </c>
      <c r="U81" s="236">
        <v>2492.9697106068234</v>
      </c>
      <c r="V81" s="236">
        <v>187.50273484446211</v>
      </c>
      <c r="W81" s="236">
        <v>2492.9697106068234</v>
      </c>
      <c r="X81" s="236">
        <v>187.50273484446211</v>
      </c>
      <c r="Y81" s="236">
        <v>2523.3211833175897</v>
      </c>
      <c r="Z81" s="236">
        <v>150.39387981732847</v>
      </c>
      <c r="AA81" s="236">
        <v>2574.2022094612621</v>
      </c>
      <c r="AB81" s="236">
        <v>156.45171440281177</v>
      </c>
      <c r="AC81" s="236">
        <v>2577.6726934071539</v>
      </c>
      <c r="AD81" s="236">
        <v>133.55098897002955</v>
      </c>
    </row>
    <row r="82" spans="1:30" ht="16">
      <c r="A82">
        <v>2</v>
      </c>
      <c r="B82">
        <v>176</v>
      </c>
      <c r="C82" s="51" t="s">
        <v>277</v>
      </c>
      <c r="D82" t="s">
        <v>51</v>
      </c>
      <c r="E82">
        <v>2</v>
      </c>
      <c r="F82">
        <v>3</v>
      </c>
      <c r="G82" t="str">
        <f t="shared" si="2"/>
        <v>176.3</v>
      </c>
      <c r="H82" s="236">
        <v>2</v>
      </c>
      <c r="I82" s="236">
        <v>2</v>
      </c>
      <c r="J82" s="236">
        <v>2</v>
      </c>
      <c r="K82" s="236">
        <v>2</v>
      </c>
      <c r="L82" s="236">
        <v>2.6</v>
      </c>
      <c r="M82" s="236">
        <v>2.8</v>
      </c>
      <c r="N82" s="236">
        <v>2.4</v>
      </c>
      <c r="O82" s="236">
        <v>2.6923076923076925</v>
      </c>
      <c r="P82">
        <v>2</v>
      </c>
      <c r="Q82">
        <v>2</v>
      </c>
      <c r="R82">
        <v>2</v>
      </c>
      <c r="S82" s="236">
        <v>2346.4848553034117</v>
      </c>
      <c r="T82" s="236">
        <v>187.50273484446211</v>
      </c>
      <c r="U82" s="236">
        <v>2346.4848553034117</v>
      </c>
      <c r="V82" s="236">
        <v>187.50273484446211</v>
      </c>
      <c r="W82" s="236">
        <v>2346.4848553034117</v>
      </c>
      <c r="X82" s="236">
        <v>187.50273484446211</v>
      </c>
      <c r="Y82" s="236">
        <v>2375.3193490931367</v>
      </c>
      <c r="Z82" s="236">
        <v>146.80604019813282</v>
      </c>
      <c r="AA82" s="236">
        <v>2378.6111681967427</v>
      </c>
      <c r="AB82" s="236">
        <v>149.04671030412942</v>
      </c>
      <c r="AC82" s="236">
        <v>2391.546723200383</v>
      </c>
      <c r="AD82" s="236">
        <v>126.45799973192233</v>
      </c>
    </row>
    <row r="83" spans="1:30" ht="16">
      <c r="A83">
        <v>2</v>
      </c>
      <c r="B83">
        <v>176</v>
      </c>
      <c r="C83" s="51" t="s">
        <v>277</v>
      </c>
      <c r="D83" t="s">
        <v>51</v>
      </c>
      <c r="E83">
        <v>2</v>
      </c>
      <c r="F83">
        <v>4</v>
      </c>
      <c r="G83" t="str">
        <f t="shared" si="2"/>
        <v>176.4</v>
      </c>
      <c r="H83" s="236">
        <v>5</v>
      </c>
      <c r="I83" s="236">
        <v>5</v>
      </c>
      <c r="J83" s="236">
        <v>4</v>
      </c>
      <c r="K83" s="236">
        <v>5</v>
      </c>
      <c r="L83" s="236">
        <v>0.6</v>
      </c>
      <c r="M83" s="236">
        <v>0.8</v>
      </c>
      <c r="N83" s="236">
        <v>1.2000000000000002</v>
      </c>
      <c r="O83" s="236">
        <v>0.69230769230769229</v>
      </c>
      <c r="P83">
        <v>5</v>
      </c>
      <c r="Q83">
        <v>5</v>
      </c>
      <c r="R83">
        <v>4</v>
      </c>
      <c r="S83" s="236">
        <v>1907.0302893931769</v>
      </c>
      <c r="T83" s="236">
        <v>187.50273484446211</v>
      </c>
      <c r="U83" s="236">
        <v>1907.0302893931769</v>
      </c>
      <c r="V83" s="236">
        <v>187.50273484446211</v>
      </c>
      <c r="W83" s="236">
        <v>1980.2727170448825</v>
      </c>
      <c r="X83" s="236">
        <v>187.50273484446211</v>
      </c>
      <c r="Y83" s="236">
        <v>1831.6343277282901</v>
      </c>
      <c r="Z83" s="236">
        <v>157.05062505656841</v>
      </c>
      <c r="AA83" s="236">
        <v>1886.2893755817001</v>
      </c>
      <c r="AB83" s="236">
        <v>156.45171440281177</v>
      </c>
      <c r="AC83" s="236">
        <v>1838.1361251542342</v>
      </c>
      <c r="AD83" s="236">
        <v>141.23690293640922</v>
      </c>
    </row>
    <row r="84" spans="1:30" ht="16">
      <c r="A84">
        <v>2</v>
      </c>
      <c r="B84">
        <v>176</v>
      </c>
      <c r="C84" s="51" t="s">
        <v>277</v>
      </c>
      <c r="D84" t="s">
        <v>51</v>
      </c>
      <c r="E84">
        <v>2</v>
      </c>
      <c r="F84">
        <v>5</v>
      </c>
      <c r="G84" t="str">
        <f t="shared" si="2"/>
        <v>176.5</v>
      </c>
      <c r="H84" s="236">
        <v>4</v>
      </c>
      <c r="I84" s="236">
        <v>4</v>
      </c>
      <c r="J84" s="236">
        <v>5</v>
      </c>
      <c r="K84" s="236">
        <v>4</v>
      </c>
      <c r="L84" s="236">
        <v>2</v>
      </c>
      <c r="M84" s="236">
        <v>0.99999999999999978</v>
      </c>
      <c r="N84" s="236">
        <v>1</v>
      </c>
      <c r="O84" s="236">
        <v>1.2307692307692308</v>
      </c>
      <c r="P84">
        <v>4</v>
      </c>
      <c r="Q84">
        <v>4</v>
      </c>
      <c r="R84">
        <v>5</v>
      </c>
      <c r="S84" s="236">
        <v>2126.7575723482942</v>
      </c>
      <c r="T84" s="236">
        <v>187.50273484446211</v>
      </c>
      <c r="U84" s="236">
        <v>2053.5151446965883</v>
      </c>
      <c r="V84" s="236">
        <v>187.50273484446211</v>
      </c>
      <c r="W84" s="236">
        <v>1980.2727170448825</v>
      </c>
      <c r="X84" s="236">
        <v>187.50273484446211</v>
      </c>
      <c r="Y84" s="236">
        <v>2063.7893558896158</v>
      </c>
      <c r="Z84" s="236">
        <v>145.62091428629356</v>
      </c>
      <c r="AA84" s="236">
        <v>1966.4879776724133</v>
      </c>
      <c r="AB84" s="236">
        <v>149.04671030412942</v>
      </c>
      <c r="AC84" s="236">
        <v>1994.4940912608918</v>
      </c>
      <c r="AD84" s="236">
        <v>125.77228770411388</v>
      </c>
    </row>
    <row r="85" spans="1:30" ht="16">
      <c r="A85">
        <v>1</v>
      </c>
      <c r="B85">
        <v>182</v>
      </c>
      <c r="C85" s="51" t="s">
        <v>276</v>
      </c>
      <c r="D85" t="s">
        <v>55</v>
      </c>
      <c r="E85">
        <v>1</v>
      </c>
      <c r="F85">
        <v>1</v>
      </c>
      <c r="G85" t="str">
        <f t="shared" si="2"/>
        <v>182.1</v>
      </c>
      <c r="H85" s="236">
        <v>3</v>
      </c>
      <c r="I85" s="236">
        <v>5</v>
      </c>
      <c r="J85" s="236">
        <v>4</v>
      </c>
      <c r="K85" s="236">
        <v>5</v>
      </c>
      <c r="L85" s="236">
        <v>1.6</v>
      </c>
      <c r="M85" s="236">
        <v>0.9</v>
      </c>
      <c r="N85" s="236">
        <v>0.99999999999999978</v>
      </c>
      <c r="O85" s="236">
        <v>1.0384615384615385</v>
      </c>
      <c r="P85">
        <v>3</v>
      </c>
      <c r="Q85">
        <v>5</v>
      </c>
      <c r="R85">
        <v>4</v>
      </c>
      <c r="S85" s="236">
        <v>2126.7575723482942</v>
      </c>
      <c r="T85" s="236">
        <v>187.50273484446211</v>
      </c>
      <c r="U85" s="236">
        <v>1907.0302893931769</v>
      </c>
      <c r="V85" s="236">
        <v>187.50273484446211</v>
      </c>
      <c r="W85" s="236">
        <v>2053.5151446965883</v>
      </c>
      <c r="X85" s="236">
        <v>187.50273484446211</v>
      </c>
      <c r="Y85" s="236">
        <v>1953.0061283612545</v>
      </c>
      <c r="Z85" s="236">
        <v>145.69678852678962</v>
      </c>
      <c r="AA85" s="236">
        <v>1946.7809606246622</v>
      </c>
      <c r="AB85" s="236">
        <v>156.45171440281177</v>
      </c>
      <c r="AC85" s="236">
        <v>1962.9934681192369</v>
      </c>
      <c r="AD85" s="236">
        <v>126.70683867807621</v>
      </c>
    </row>
    <row r="86" spans="1:30" ht="16">
      <c r="A86">
        <v>1</v>
      </c>
      <c r="B86">
        <v>182</v>
      </c>
      <c r="C86" s="51" t="s">
        <v>276</v>
      </c>
      <c r="D86" t="s">
        <v>55</v>
      </c>
      <c r="E86">
        <v>1</v>
      </c>
      <c r="F86">
        <v>2</v>
      </c>
      <c r="G86" t="str">
        <f t="shared" si="2"/>
        <v>182.2</v>
      </c>
      <c r="H86" s="236">
        <v>1</v>
      </c>
      <c r="I86" s="236">
        <v>1</v>
      </c>
      <c r="J86" s="236">
        <v>1</v>
      </c>
      <c r="K86" s="236">
        <v>1</v>
      </c>
      <c r="L86" s="236">
        <v>3.6</v>
      </c>
      <c r="M86" s="236">
        <v>3.6</v>
      </c>
      <c r="N86" s="236">
        <v>3.6</v>
      </c>
      <c r="O86" s="236">
        <v>3.8461538461538467</v>
      </c>
      <c r="P86">
        <v>1</v>
      </c>
      <c r="Q86">
        <v>1</v>
      </c>
      <c r="R86">
        <v>1</v>
      </c>
      <c r="S86" s="236">
        <v>2492.9697106068234</v>
      </c>
      <c r="T86" s="236">
        <v>187.50273484446211</v>
      </c>
      <c r="U86" s="236">
        <v>2492.9697106068234</v>
      </c>
      <c r="V86" s="236">
        <v>187.50273484446211</v>
      </c>
      <c r="W86" s="236">
        <v>2492.9697106068234</v>
      </c>
      <c r="X86" s="236">
        <v>187.50273484446211</v>
      </c>
      <c r="Y86" s="236">
        <v>2571.4440299878529</v>
      </c>
      <c r="Z86" s="236">
        <v>157.14581640787213</v>
      </c>
      <c r="AA86" s="236">
        <v>2574.2022094612621</v>
      </c>
      <c r="AB86" s="236">
        <v>156.4517144028118</v>
      </c>
      <c r="AC86" s="236">
        <v>2617.3136638686042</v>
      </c>
      <c r="AD86" s="236">
        <v>141.70400260719171</v>
      </c>
    </row>
    <row r="87" spans="1:30" ht="16">
      <c r="A87">
        <v>1</v>
      </c>
      <c r="B87">
        <v>182</v>
      </c>
      <c r="C87" s="51" t="s">
        <v>276</v>
      </c>
      <c r="D87" t="s">
        <v>55</v>
      </c>
      <c r="E87">
        <v>1</v>
      </c>
      <c r="F87">
        <v>3</v>
      </c>
      <c r="G87" t="str">
        <f t="shared" si="2"/>
        <v>182.3</v>
      </c>
      <c r="H87" s="236">
        <v>5</v>
      </c>
      <c r="I87" s="236">
        <v>4</v>
      </c>
      <c r="J87" s="236">
        <v>3</v>
      </c>
      <c r="K87" s="236">
        <v>3</v>
      </c>
      <c r="L87" s="236">
        <v>0.8</v>
      </c>
      <c r="M87" s="236">
        <v>1.2</v>
      </c>
      <c r="N87" s="236">
        <v>1.8</v>
      </c>
      <c r="O87" s="236">
        <v>1.1538461538461537</v>
      </c>
      <c r="P87">
        <v>5</v>
      </c>
      <c r="Q87">
        <v>4</v>
      </c>
      <c r="R87">
        <v>3</v>
      </c>
      <c r="S87" s="236">
        <v>1980.2727170448825</v>
      </c>
      <c r="T87" s="236">
        <v>187.50273484446211</v>
      </c>
      <c r="U87" s="236">
        <v>2053.5151446965883</v>
      </c>
      <c r="V87" s="236">
        <v>187.50273484446211</v>
      </c>
      <c r="W87" s="236">
        <v>2200</v>
      </c>
      <c r="X87" s="236">
        <v>187.50273484446211</v>
      </c>
      <c r="Y87" s="236">
        <v>1985.7447012322295</v>
      </c>
      <c r="Z87" s="236">
        <v>150.47746632995802</v>
      </c>
      <c r="AA87" s="236">
        <v>2131.1905400649462</v>
      </c>
      <c r="AB87" s="236">
        <v>149.04671030412942</v>
      </c>
      <c r="AC87" s="236">
        <v>2069.805264174448</v>
      </c>
      <c r="AD87" s="236">
        <v>128.69228001157074</v>
      </c>
    </row>
    <row r="88" spans="1:30" ht="16">
      <c r="A88">
        <v>1</v>
      </c>
      <c r="B88">
        <v>182</v>
      </c>
      <c r="C88" s="51" t="s">
        <v>276</v>
      </c>
      <c r="D88" t="s">
        <v>55</v>
      </c>
      <c r="E88">
        <v>1</v>
      </c>
      <c r="F88">
        <v>4</v>
      </c>
      <c r="G88" t="str">
        <f t="shared" si="2"/>
        <v>182.4</v>
      </c>
      <c r="H88" s="236">
        <v>2</v>
      </c>
      <c r="I88" s="236">
        <v>2</v>
      </c>
      <c r="J88" s="236">
        <v>2</v>
      </c>
      <c r="K88" s="236">
        <v>2</v>
      </c>
      <c r="L88" s="236">
        <v>2.8</v>
      </c>
      <c r="M88" s="236">
        <v>2.6</v>
      </c>
      <c r="N88" s="236">
        <v>2.8</v>
      </c>
      <c r="O88" s="236">
        <v>2.8461538461538458</v>
      </c>
      <c r="P88">
        <v>2</v>
      </c>
      <c r="Q88">
        <v>2</v>
      </c>
      <c r="R88">
        <v>2</v>
      </c>
      <c r="S88" s="236">
        <v>2346.4848553034117</v>
      </c>
      <c r="T88" s="236">
        <v>187.50273484446211</v>
      </c>
      <c r="U88" s="236">
        <v>2346.4848553034117</v>
      </c>
      <c r="V88" s="236">
        <v>187.50273484446211</v>
      </c>
      <c r="W88" s="236">
        <v>2346.4848553034117</v>
      </c>
      <c r="X88" s="236">
        <v>187.50273484446211</v>
      </c>
      <c r="Y88" s="236">
        <v>2374.7140561060451</v>
      </c>
      <c r="Z88" s="236">
        <v>149.13552076394538</v>
      </c>
      <c r="AA88" s="236">
        <v>2378.6111681967427</v>
      </c>
      <c r="AB88" s="236">
        <v>149.04671030412942</v>
      </c>
      <c r="AC88" s="236">
        <v>2389.6955981656611</v>
      </c>
      <c r="AD88" s="236">
        <v>129.59070984297875</v>
      </c>
    </row>
    <row r="89" spans="1:30" ht="16">
      <c r="A89">
        <v>1</v>
      </c>
      <c r="B89">
        <v>182</v>
      </c>
      <c r="C89" s="51" t="s">
        <v>276</v>
      </c>
      <c r="D89" t="s">
        <v>55</v>
      </c>
      <c r="E89">
        <v>1</v>
      </c>
      <c r="F89">
        <v>5</v>
      </c>
      <c r="G89" t="str">
        <f t="shared" si="2"/>
        <v>182.5</v>
      </c>
      <c r="H89" s="236">
        <v>4</v>
      </c>
      <c r="I89" s="236">
        <v>3</v>
      </c>
      <c r="J89" s="236">
        <v>5</v>
      </c>
      <c r="K89" s="236">
        <v>4</v>
      </c>
      <c r="L89" s="236">
        <v>1.2</v>
      </c>
      <c r="M89" s="236">
        <v>1.7</v>
      </c>
      <c r="N89" s="236">
        <v>0.8</v>
      </c>
      <c r="O89" s="236">
        <v>1.1153846153846154</v>
      </c>
      <c r="P89">
        <v>4</v>
      </c>
      <c r="Q89">
        <v>3</v>
      </c>
      <c r="R89">
        <v>5</v>
      </c>
      <c r="S89" s="236">
        <v>2053.5151446965883</v>
      </c>
      <c r="T89" s="236">
        <v>187.50273484446211</v>
      </c>
      <c r="U89" s="236">
        <v>2200</v>
      </c>
      <c r="V89" s="236">
        <v>187.50273484446211</v>
      </c>
      <c r="W89" s="236">
        <v>1907.0302893931769</v>
      </c>
      <c r="X89" s="236">
        <v>187.50273484446211</v>
      </c>
      <c r="Y89" s="236">
        <v>2129.3721219519894</v>
      </c>
      <c r="Z89" s="236">
        <v>147.29175102265557</v>
      </c>
      <c r="AA89" s="236">
        <v>1987.5747288569057</v>
      </c>
      <c r="AB89" s="236">
        <v>146.59053819385701</v>
      </c>
      <c r="AC89" s="236">
        <v>1990.6019965537605</v>
      </c>
      <c r="AD89" s="236">
        <v>125.09774375243423</v>
      </c>
    </row>
    <row r="90" spans="1:30" ht="16">
      <c r="A90">
        <v>2</v>
      </c>
      <c r="B90">
        <v>185</v>
      </c>
      <c r="C90" s="51" t="s">
        <v>276</v>
      </c>
      <c r="D90" t="s">
        <v>51</v>
      </c>
      <c r="E90">
        <v>3</v>
      </c>
      <c r="F90">
        <v>1</v>
      </c>
      <c r="G90" t="str">
        <f t="shared" si="2"/>
        <v>185.1</v>
      </c>
      <c r="H90" s="236">
        <v>5</v>
      </c>
      <c r="I90" s="236">
        <v>5</v>
      </c>
      <c r="J90" s="236">
        <v>5</v>
      </c>
      <c r="K90" s="236">
        <v>5</v>
      </c>
      <c r="L90" s="236">
        <v>0.6</v>
      </c>
      <c r="M90" s="236">
        <v>0.4</v>
      </c>
      <c r="N90" s="236">
        <v>0.4</v>
      </c>
      <c r="O90" s="236">
        <v>0.23076923076923067</v>
      </c>
      <c r="P90">
        <v>5</v>
      </c>
      <c r="Q90">
        <v>5</v>
      </c>
      <c r="R90">
        <v>5</v>
      </c>
      <c r="S90" s="236">
        <v>1907.0302893931769</v>
      </c>
      <c r="T90" s="236">
        <v>187.50273484446211</v>
      </c>
      <c r="U90" s="236">
        <v>1907.0302893931769</v>
      </c>
      <c r="V90" s="236">
        <v>187.50273484446211</v>
      </c>
      <c r="W90" s="236">
        <v>1907.0302893931769</v>
      </c>
      <c r="X90" s="236">
        <v>187.50273484446211</v>
      </c>
      <c r="Y90" s="236">
        <v>1831.4676119019971</v>
      </c>
      <c r="Z90" s="236">
        <v>156.61806384576374</v>
      </c>
      <c r="AA90" s="236">
        <v>1826.9669232304325</v>
      </c>
      <c r="AB90" s="236">
        <v>156.64873112667235</v>
      </c>
      <c r="AC90" s="236">
        <v>1787.6214019191307</v>
      </c>
      <c r="AD90" s="236">
        <v>141.05419205677509</v>
      </c>
    </row>
    <row r="91" spans="1:30" ht="16">
      <c r="A91">
        <v>2</v>
      </c>
      <c r="B91">
        <v>185</v>
      </c>
      <c r="C91" s="51" t="s">
        <v>276</v>
      </c>
      <c r="D91" t="s">
        <v>51</v>
      </c>
      <c r="E91">
        <v>3</v>
      </c>
      <c r="F91">
        <v>2</v>
      </c>
      <c r="G91" t="str">
        <f t="shared" si="2"/>
        <v>185.2</v>
      </c>
      <c r="H91" s="236">
        <v>1</v>
      </c>
      <c r="I91" s="236">
        <v>1</v>
      </c>
      <c r="J91" s="236">
        <v>1</v>
      </c>
      <c r="K91" s="236">
        <v>1</v>
      </c>
      <c r="L91" s="236">
        <v>3.6</v>
      </c>
      <c r="M91" s="236">
        <v>3.6</v>
      </c>
      <c r="N91" s="236">
        <v>3.6</v>
      </c>
      <c r="O91" s="236">
        <v>3.8461538461538467</v>
      </c>
      <c r="P91">
        <v>1</v>
      </c>
      <c r="Q91">
        <v>1</v>
      </c>
      <c r="R91">
        <v>1</v>
      </c>
      <c r="S91" s="236">
        <v>2492.9697106068234</v>
      </c>
      <c r="T91" s="236">
        <v>187.50273484446211</v>
      </c>
      <c r="U91" s="236">
        <v>2492.9697106068234</v>
      </c>
      <c r="V91" s="236">
        <v>187.50273484446211</v>
      </c>
      <c r="W91" s="236">
        <v>2492.9697106068234</v>
      </c>
      <c r="X91" s="236">
        <v>187.50273484446211</v>
      </c>
      <c r="Y91" s="236">
        <v>2568.5323880980031</v>
      </c>
      <c r="Z91" s="236">
        <v>156.61806384576374</v>
      </c>
      <c r="AA91" s="236">
        <v>2572.5805858219046</v>
      </c>
      <c r="AB91" s="236">
        <v>156.29447052016027</v>
      </c>
      <c r="AC91" s="236">
        <v>2612.2079528895329</v>
      </c>
      <c r="AD91" s="236">
        <v>141.01057465267604</v>
      </c>
    </row>
    <row r="92" spans="1:30" ht="16">
      <c r="A92">
        <v>2</v>
      </c>
      <c r="B92">
        <v>185</v>
      </c>
      <c r="C92" s="51" t="s">
        <v>276</v>
      </c>
      <c r="D92" t="s">
        <v>51</v>
      </c>
      <c r="E92">
        <v>3</v>
      </c>
      <c r="F92">
        <v>3</v>
      </c>
      <c r="G92" t="str">
        <f t="shared" si="2"/>
        <v>185.3</v>
      </c>
      <c r="H92" s="236">
        <v>2</v>
      </c>
      <c r="I92" s="236">
        <v>4</v>
      </c>
      <c r="J92" s="236">
        <v>4</v>
      </c>
      <c r="K92" s="236">
        <v>4</v>
      </c>
      <c r="L92" s="236">
        <v>2</v>
      </c>
      <c r="M92" s="236">
        <v>1.2</v>
      </c>
      <c r="N92" s="236">
        <v>1.6</v>
      </c>
      <c r="O92" s="236">
        <v>1.5384615384615385</v>
      </c>
      <c r="P92">
        <v>2</v>
      </c>
      <c r="Q92">
        <v>4</v>
      </c>
      <c r="R92">
        <v>4</v>
      </c>
      <c r="S92" s="236">
        <v>2200</v>
      </c>
      <c r="T92" s="236">
        <v>187.50273484446211</v>
      </c>
      <c r="U92" s="236">
        <v>2053.5151446965883</v>
      </c>
      <c r="V92" s="236">
        <v>187.50273484446211</v>
      </c>
      <c r="W92" s="236">
        <v>2053.5151446965883</v>
      </c>
      <c r="X92" s="236">
        <v>187.50273484446211</v>
      </c>
      <c r="Y92" s="236">
        <v>2097.0412530563808</v>
      </c>
      <c r="Z92" s="236">
        <v>144.32762686061093</v>
      </c>
      <c r="AA92" s="236">
        <v>2022.7712973191167</v>
      </c>
      <c r="AB92" s="236">
        <v>148.91073486781534</v>
      </c>
      <c r="AC92" s="236">
        <v>2057.3415591369048</v>
      </c>
      <c r="AD92" s="236">
        <v>123.63336033169273</v>
      </c>
    </row>
    <row r="93" spans="1:30" ht="16">
      <c r="A93">
        <v>2</v>
      </c>
      <c r="B93">
        <v>185</v>
      </c>
      <c r="C93" s="51" t="s">
        <v>276</v>
      </c>
      <c r="D93" t="s">
        <v>51</v>
      </c>
      <c r="E93">
        <v>3</v>
      </c>
      <c r="F93">
        <v>4</v>
      </c>
      <c r="G93" t="str">
        <f t="shared" si="2"/>
        <v>185.4</v>
      </c>
      <c r="H93" s="236">
        <v>4</v>
      </c>
      <c r="I93" s="236">
        <v>2</v>
      </c>
      <c r="J93" s="236">
        <v>2</v>
      </c>
      <c r="K93" s="236">
        <v>2</v>
      </c>
      <c r="L93" s="236">
        <v>1.8</v>
      </c>
      <c r="M93" s="236">
        <v>2.4</v>
      </c>
      <c r="N93" s="236">
        <v>2.4</v>
      </c>
      <c r="O93" s="236">
        <v>2.2307692307692308</v>
      </c>
      <c r="P93">
        <v>3</v>
      </c>
      <c r="Q93">
        <v>2</v>
      </c>
      <c r="R93">
        <v>2</v>
      </c>
      <c r="S93" s="236">
        <v>2200</v>
      </c>
      <c r="T93" s="236">
        <v>187.50273484446211</v>
      </c>
      <c r="U93" s="236">
        <v>2273.2424276517058</v>
      </c>
      <c r="V93" s="236">
        <v>187.50273484446211</v>
      </c>
      <c r="W93" s="236">
        <v>2346.4848553034117</v>
      </c>
      <c r="X93" s="236">
        <v>187.50273484446211</v>
      </c>
      <c r="Y93" s="236">
        <v>2251.4793734718096</v>
      </c>
      <c r="Z93" s="236">
        <v>144.32762686061093</v>
      </c>
      <c r="AA93" s="236">
        <v>2341.276975904098</v>
      </c>
      <c r="AB93" s="236">
        <v>146.58156754449149</v>
      </c>
      <c r="AC93" s="236">
        <v>2310.6027542726574</v>
      </c>
      <c r="AD93" s="236">
        <v>122.86916357878668</v>
      </c>
    </row>
    <row r="94" spans="1:30" ht="16">
      <c r="A94">
        <v>2</v>
      </c>
      <c r="B94">
        <v>185</v>
      </c>
      <c r="C94" s="51" t="s">
        <v>276</v>
      </c>
      <c r="D94" t="s">
        <v>51</v>
      </c>
      <c r="E94">
        <v>3</v>
      </c>
      <c r="F94">
        <v>5</v>
      </c>
      <c r="G94" t="str">
        <f t="shared" si="2"/>
        <v>185.5</v>
      </c>
      <c r="H94" s="236">
        <v>2</v>
      </c>
      <c r="I94" s="236">
        <v>2</v>
      </c>
      <c r="J94" s="236">
        <v>3</v>
      </c>
      <c r="K94" s="236">
        <v>3</v>
      </c>
      <c r="L94" s="236">
        <v>2</v>
      </c>
      <c r="M94" s="236">
        <v>2.4</v>
      </c>
      <c r="N94" s="236">
        <v>2</v>
      </c>
      <c r="O94" s="236">
        <v>2.1538461538461542</v>
      </c>
      <c r="P94">
        <v>4</v>
      </c>
      <c r="Q94">
        <v>3</v>
      </c>
      <c r="R94">
        <v>3</v>
      </c>
      <c r="S94" s="236">
        <v>2200</v>
      </c>
      <c r="T94" s="236">
        <v>187.50273484446211</v>
      </c>
      <c r="U94" s="236">
        <v>2273.2424276517058</v>
      </c>
      <c r="V94" s="236">
        <v>187.50273484446211</v>
      </c>
      <c r="W94" s="236">
        <v>2200</v>
      </c>
      <c r="X94" s="236">
        <v>187.50273484446211</v>
      </c>
      <c r="Y94" s="236">
        <v>2251.4793734718096</v>
      </c>
      <c r="Z94" s="236">
        <v>144.32762686061093</v>
      </c>
      <c r="AA94" s="236">
        <v>2235.0773393592317</v>
      </c>
      <c r="AB94" s="236">
        <v>146.58156754449149</v>
      </c>
      <c r="AC94" s="236">
        <v>2231.6665874198588</v>
      </c>
      <c r="AD94" s="236">
        <v>122.86916357878668</v>
      </c>
    </row>
  </sheetData>
  <sortState xmlns:xlrd2="http://schemas.microsoft.com/office/spreadsheetml/2017/richdata2" ref="A2:AD94">
    <sortCondition ref="G1"/>
  </sortState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7"/>
  <sheetViews>
    <sheetView topLeftCell="A40" workbookViewId="0">
      <selection activeCell="G75" sqref="G75"/>
    </sheetView>
  </sheetViews>
  <sheetFormatPr baseColWidth="10" defaultColWidth="8.83203125" defaultRowHeight="15"/>
  <cols>
    <col min="6" max="6" width="8.83203125" style="258"/>
    <col min="7" max="8" width="10.1640625" style="258" bestFit="1" customWidth="1"/>
  </cols>
  <sheetData>
    <row r="1" spans="1:10">
      <c r="A1" t="s">
        <v>3</v>
      </c>
      <c r="B1" t="s">
        <v>1</v>
      </c>
      <c r="C1" t="s">
        <v>45</v>
      </c>
      <c r="D1" t="s">
        <v>47</v>
      </c>
      <c r="E1" t="s">
        <v>210</v>
      </c>
      <c r="F1" s="258" t="s">
        <v>273</v>
      </c>
      <c r="G1" s="258" t="s">
        <v>274</v>
      </c>
      <c r="H1" s="258" t="s">
        <v>275</v>
      </c>
      <c r="I1" s="258" t="s">
        <v>280</v>
      </c>
    </row>
    <row r="2" spans="1:10" ht="16" thickBot="1">
      <c r="A2" s="94">
        <v>38</v>
      </c>
      <c r="B2" s="24" t="s">
        <v>5</v>
      </c>
      <c r="C2">
        <v>3</v>
      </c>
      <c r="D2" t="s">
        <v>55</v>
      </c>
      <c r="E2">
        <v>4</v>
      </c>
      <c r="F2" s="259">
        <v>1</v>
      </c>
      <c r="G2" s="236">
        <v>0.49999999999999989</v>
      </c>
      <c r="H2" s="236">
        <v>1</v>
      </c>
      <c r="I2" s="236">
        <v>0.625</v>
      </c>
    </row>
    <row r="3" spans="1:10" ht="16" thickBot="1">
      <c r="A3" s="94">
        <v>38</v>
      </c>
      <c r="B3" s="24" t="s">
        <v>5</v>
      </c>
      <c r="C3">
        <v>3</v>
      </c>
      <c r="D3" t="s">
        <v>51</v>
      </c>
      <c r="E3">
        <v>4</v>
      </c>
      <c r="F3" s="259">
        <v>2</v>
      </c>
      <c r="G3" s="236">
        <v>0.59999999999999987</v>
      </c>
      <c r="H3" s="236">
        <v>0.70000000000000007</v>
      </c>
      <c r="I3" s="236">
        <v>0.58333333333333337</v>
      </c>
    </row>
    <row r="4" spans="1:10" ht="16" thickBot="1">
      <c r="A4" s="8">
        <v>38</v>
      </c>
      <c r="B4" s="24" t="s">
        <v>5</v>
      </c>
      <c r="C4">
        <v>3</v>
      </c>
      <c r="D4" t="s">
        <v>55</v>
      </c>
      <c r="E4">
        <v>4</v>
      </c>
      <c r="F4" s="259">
        <v>3</v>
      </c>
      <c r="G4" s="236">
        <v>0.6399999999999999</v>
      </c>
      <c r="H4" s="236">
        <v>0.9</v>
      </c>
      <c r="I4" s="236">
        <v>0.66666666666666663</v>
      </c>
      <c r="J4" s="291">
        <v>0.32489741970864172</v>
      </c>
    </row>
    <row r="5" spans="1:10" ht="16" thickBot="1">
      <c r="A5" s="266" t="s">
        <v>147</v>
      </c>
      <c r="B5" s="24" t="s">
        <v>5</v>
      </c>
      <c r="C5">
        <v>4</v>
      </c>
      <c r="D5" t="s">
        <v>55</v>
      </c>
      <c r="E5">
        <v>5</v>
      </c>
      <c r="F5" s="258">
        <v>0</v>
      </c>
      <c r="G5" s="236">
        <v>0.46923076923076923</v>
      </c>
      <c r="H5" s="236">
        <v>0.9</v>
      </c>
      <c r="I5" s="236">
        <v>0.40277777777777779</v>
      </c>
    </row>
    <row r="6" spans="1:10" ht="16" thickBot="1">
      <c r="A6" s="8">
        <v>41</v>
      </c>
      <c r="B6" s="24" t="s">
        <v>5</v>
      </c>
      <c r="C6">
        <v>1</v>
      </c>
      <c r="D6" t="s">
        <v>55</v>
      </c>
      <c r="E6">
        <v>2</v>
      </c>
      <c r="F6" s="259">
        <v>1</v>
      </c>
      <c r="G6" s="236">
        <v>0.47999999999999965</v>
      </c>
      <c r="H6" s="236">
        <v>0.65</v>
      </c>
      <c r="I6" s="236">
        <v>0.55000000000000004</v>
      </c>
    </row>
    <row r="7" spans="1:10" ht="16.5" customHeight="1" thickBot="1">
      <c r="A7" s="8">
        <v>41</v>
      </c>
      <c r="B7" s="24" t="s">
        <v>5</v>
      </c>
      <c r="C7">
        <v>1</v>
      </c>
      <c r="D7" t="s">
        <v>55</v>
      </c>
      <c r="E7">
        <v>2</v>
      </c>
      <c r="F7" s="259">
        <v>2</v>
      </c>
      <c r="G7" s="236">
        <v>0.67999999999999983</v>
      </c>
      <c r="H7" s="236">
        <v>0.95000000000000007</v>
      </c>
      <c r="I7" s="236">
        <v>0.8</v>
      </c>
    </row>
    <row r="8" spans="1:10" ht="16" thickBot="1">
      <c r="A8" s="94">
        <v>41</v>
      </c>
      <c r="B8" s="24" t="s">
        <v>5</v>
      </c>
      <c r="C8">
        <v>1</v>
      </c>
      <c r="D8" t="s">
        <v>55</v>
      </c>
      <c r="E8">
        <v>2</v>
      </c>
      <c r="F8" s="259">
        <v>3</v>
      </c>
      <c r="G8" s="236">
        <v>0.73999999999999988</v>
      </c>
      <c r="H8" s="236">
        <v>0.95000000000000007</v>
      </c>
      <c r="I8" s="236">
        <v>0.85</v>
      </c>
      <c r="J8" s="291">
        <v>0.41565610785840745</v>
      </c>
    </row>
    <row r="9" spans="1:10" ht="16" thickBot="1">
      <c r="A9" s="266" t="s">
        <v>21</v>
      </c>
      <c r="B9" s="24" t="s">
        <v>5</v>
      </c>
      <c r="C9">
        <v>2</v>
      </c>
      <c r="D9" t="s">
        <v>55</v>
      </c>
      <c r="E9">
        <v>3</v>
      </c>
      <c r="F9" s="258">
        <v>0</v>
      </c>
      <c r="G9" s="236">
        <v>0.69230769230769185</v>
      </c>
      <c r="H9" s="236">
        <v>1</v>
      </c>
      <c r="I9" s="236">
        <v>0.7</v>
      </c>
    </row>
    <row r="10" spans="1:10" ht="17" thickBot="1">
      <c r="A10" s="8">
        <v>74</v>
      </c>
      <c r="B10" s="95" t="s">
        <v>5</v>
      </c>
      <c r="C10">
        <v>3</v>
      </c>
      <c r="D10" t="s">
        <v>55</v>
      </c>
      <c r="E10">
        <v>1</v>
      </c>
      <c r="F10" s="259">
        <v>3</v>
      </c>
      <c r="G10" s="236">
        <v>0.56000000000000005</v>
      </c>
      <c r="H10" s="236">
        <v>0.85000000000000009</v>
      </c>
      <c r="I10" s="236">
        <v>0.6</v>
      </c>
      <c r="J10" s="291">
        <v>0.11627553482998917</v>
      </c>
    </row>
    <row r="11" spans="1:10" ht="17" thickBot="1">
      <c r="A11" s="94">
        <v>74</v>
      </c>
      <c r="B11" s="95" t="s">
        <v>5</v>
      </c>
      <c r="C11">
        <v>3</v>
      </c>
      <c r="D11" t="s">
        <v>55</v>
      </c>
      <c r="E11">
        <v>1</v>
      </c>
      <c r="F11" s="259">
        <v>2</v>
      </c>
      <c r="G11" s="236">
        <v>0.59999999999999987</v>
      </c>
      <c r="H11" s="236">
        <v>0.95000000000000007</v>
      </c>
      <c r="I11" s="236">
        <v>0.7</v>
      </c>
    </row>
    <row r="12" spans="1:10" ht="17" thickBot="1">
      <c r="A12" s="266" t="s">
        <v>177</v>
      </c>
      <c r="B12" s="95" t="s">
        <v>5</v>
      </c>
      <c r="C12">
        <v>3</v>
      </c>
      <c r="D12" t="s">
        <v>55</v>
      </c>
      <c r="E12">
        <v>1</v>
      </c>
      <c r="F12" s="258">
        <v>0</v>
      </c>
      <c r="G12" s="236">
        <v>0.64615384615384586</v>
      </c>
      <c r="H12" s="236">
        <v>1</v>
      </c>
      <c r="I12" s="236">
        <v>0.625</v>
      </c>
    </row>
    <row r="13" spans="1:10" ht="17" thickBot="1">
      <c r="A13" s="94">
        <v>74</v>
      </c>
      <c r="B13" s="95" t="s">
        <v>5</v>
      </c>
      <c r="C13">
        <v>3</v>
      </c>
      <c r="D13" t="s">
        <v>55</v>
      </c>
      <c r="F13" s="259">
        <v>1</v>
      </c>
      <c r="G13" s="236">
        <v>0.54999999999999982</v>
      </c>
      <c r="H13" s="236">
        <v>0.8</v>
      </c>
      <c r="I13" s="236">
        <v>0.57499999999999996</v>
      </c>
    </row>
    <row r="14" spans="1:10" ht="17" thickBot="1">
      <c r="A14" s="8">
        <v>77</v>
      </c>
      <c r="B14" s="95" t="s">
        <v>5</v>
      </c>
      <c r="C14">
        <v>1</v>
      </c>
      <c r="D14" t="s">
        <v>55</v>
      </c>
      <c r="E14">
        <v>3</v>
      </c>
      <c r="F14" s="259">
        <v>1</v>
      </c>
      <c r="G14" s="236">
        <v>0.52</v>
      </c>
      <c r="H14" s="236">
        <v>0.5</v>
      </c>
      <c r="I14" s="236">
        <v>0.58333333333333337</v>
      </c>
    </row>
    <row r="15" spans="1:10" ht="17" thickBot="1">
      <c r="A15" s="8">
        <v>77</v>
      </c>
      <c r="B15" s="95" t="s">
        <v>5</v>
      </c>
      <c r="C15">
        <v>1</v>
      </c>
      <c r="D15" t="s">
        <v>55</v>
      </c>
      <c r="E15">
        <v>3</v>
      </c>
      <c r="F15" s="259">
        <v>2</v>
      </c>
      <c r="G15" s="236">
        <v>0.60000000000000031</v>
      </c>
      <c r="H15" s="236">
        <v>0.70000000000000007</v>
      </c>
      <c r="I15" s="236">
        <v>0.75</v>
      </c>
    </row>
    <row r="16" spans="1:10" ht="17" thickBot="1">
      <c r="A16" s="94">
        <v>77</v>
      </c>
      <c r="B16" s="95" t="s">
        <v>5</v>
      </c>
      <c r="C16">
        <v>1</v>
      </c>
      <c r="D16" t="s">
        <v>55</v>
      </c>
      <c r="E16">
        <v>3</v>
      </c>
      <c r="F16" s="259">
        <v>3</v>
      </c>
      <c r="G16" s="236">
        <v>0.66</v>
      </c>
      <c r="H16" s="236">
        <v>1</v>
      </c>
      <c r="I16" s="236">
        <v>0.79166666666666663</v>
      </c>
      <c r="J16" s="291">
        <v>0.24344746182013613</v>
      </c>
    </row>
    <row r="17" spans="1:10" ht="17" thickBot="1">
      <c r="A17" s="266" t="s">
        <v>33</v>
      </c>
      <c r="B17" s="95" t="s">
        <v>5</v>
      </c>
      <c r="C17">
        <v>1</v>
      </c>
      <c r="D17" t="s">
        <v>55</v>
      </c>
      <c r="E17">
        <v>3</v>
      </c>
      <c r="F17" s="258">
        <v>0</v>
      </c>
      <c r="G17" s="236">
        <v>0.68461538461538463</v>
      </c>
      <c r="H17" s="236">
        <v>0.9</v>
      </c>
      <c r="I17" s="236">
        <v>0.625</v>
      </c>
    </row>
    <row r="18" spans="1:10" ht="17" thickBot="1">
      <c r="A18" s="94">
        <v>110</v>
      </c>
      <c r="B18" s="95" t="s">
        <v>5</v>
      </c>
      <c r="C18">
        <v>2</v>
      </c>
      <c r="D18" t="s">
        <v>55</v>
      </c>
      <c r="E18">
        <v>1</v>
      </c>
      <c r="F18" s="259">
        <v>1</v>
      </c>
      <c r="G18" s="236">
        <v>0.63999999999999979</v>
      </c>
      <c r="H18" s="236">
        <v>0.75</v>
      </c>
      <c r="I18" s="236">
        <v>0.625</v>
      </c>
    </row>
    <row r="19" spans="1:10" ht="17" thickBot="1">
      <c r="A19" s="266" t="s">
        <v>101</v>
      </c>
      <c r="B19" s="95" t="s">
        <v>5</v>
      </c>
      <c r="C19">
        <v>2</v>
      </c>
      <c r="D19" t="s">
        <v>55</v>
      </c>
      <c r="E19">
        <v>1</v>
      </c>
      <c r="F19" s="258">
        <v>0</v>
      </c>
      <c r="G19" s="265">
        <v>0.6499999999999998</v>
      </c>
      <c r="H19" s="265">
        <v>0.95000000000000007</v>
      </c>
      <c r="I19" s="265">
        <v>0.60575999999999997</v>
      </c>
    </row>
    <row r="20" spans="1:10" ht="17" thickBot="1">
      <c r="A20" s="94">
        <v>110</v>
      </c>
      <c r="B20" s="95" t="s">
        <v>5</v>
      </c>
      <c r="C20">
        <v>2</v>
      </c>
      <c r="D20" t="s">
        <v>55</v>
      </c>
      <c r="E20">
        <v>1</v>
      </c>
      <c r="F20" s="259">
        <v>2</v>
      </c>
      <c r="G20" s="236">
        <v>0.71999999999999964</v>
      </c>
      <c r="H20" s="236">
        <v>0.85000000000000009</v>
      </c>
      <c r="I20" s="236">
        <v>0.8</v>
      </c>
    </row>
    <row r="21" spans="1:10" ht="17" thickBot="1">
      <c r="A21" s="8">
        <v>110</v>
      </c>
      <c r="B21" s="95" t="s">
        <v>5</v>
      </c>
      <c r="C21">
        <v>2</v>
      </c>
      <c r="D21" t="s">
        <v>55</v>
      </c>
      <c r="E21">
        <v>1</v>
      </c>
      <c r="F21" s="259">
        <v>3</v>
      </c>
      <c r="G21" s="265">
        <v>0.72</v>
      </c>
      <c r="H21" s="265">
        <v>0.9</v>
      </c>
      <c r="I21" s="265">
        <v>0.83330000000000004</v>
      </c>
      <c r="J21" s="291">
        <v>0.45390527646195078</v>
      </c>
    </row>
    <row r="22" spans="1:10" ht="17" thickBot="1">
      <c r="A22" s="8">
        <v>113</v>
      </c>
      <c r="B22" s="95" t="s">
        <v>5</v>
      </c>
      <c r="C22">
        <v>3</v>
      </c>
      <c r="D22" t="s">
        <v>55</v>
      </c>
      <c r="E22">
        <v>3</v>
      </c>
      <c r="F22" s="259">
        <v>1</v>
      </c>
      <c r="G22" s="236">
        <v>0.43999999999999978</v>
      </c>
      <c r="H22" s="236">
        <v>0.8</v>
      </c>
      <c r="I22" s="236">
        <v>0.45</v>
      </c>
    </row>
    <row r="23" spans="1:10" ht="17" thickBot="1">
      <c r="A23" s="94">
        <v>113</v>
      </c>
      <c r="B23" s="95" t="s">
        <v>5</v>
      </c>
      <c r="C23">
        <v>3</v>
      </c>
      <c r="D23" t="s">
        <v>55</v>
      </c>
      <c r="E23">
        <v>3</v>
      </c>
      <c r="F23" s="259">
        <v>3</v>
      </c>
      <c r="G23" s="236">
        <v>0.48000000000000015</v>
      </c>
      <c r="H23" s="236">
        <v>1</v>
      </c>
      <c r="I23" s="236">
        <v>0.65</v>
      </c>
      <c r="J23" s="291">
        <v>0.42326114870136605</v>
      </c>
    </row>
    <row r="24" spans="1:10" ht="17" thickBot="1">
      <c r="A24" s="266" t="s">
        <v>159</v>
      </c>
      <c r="B24" s="95" t="s">
        <v>5</v>
      </c>
      <c r="C24">
        <v>3</v>
      </c>
      <c r="D24" t="s">
        <v>55</v>
      </c>
      <c r="E24">
        <v>3</v>
      </c>
      <c r="F24" s="258">
        <v>0</v>
      </c>
      <c r="G24" s="236">
        <v>0.50769230769230744</v>
      </c>
      <c r="H24" s="236">
        <v>0.85000000000000009</v>
      </c>
      <c r="I24" s="236">
        <v>0.5</v>
      </c>
    </row>
    <row r="25" spans="1:10" ht="17" thickBot="1">
      <c r="A25" s="8">
        <v>113</v>
      </c>
      <c r="B25" s="95" t="s">
        <v>5</v>
      </c>
      <c r="C25">
        <v>3</v>
      </c>
      <c r="D25" t="s">
        <v>55</v>
      </c>
      <c r="E25">
        <v>3</v>
      </c>
      <c r="F25" s="259">
        <v>2</v>
      </c>
      <c r="G25" s="236">
        <v>0.57999999999999974</v>
      </c>
      <c r="H25" s="236">
        <v>0.85000000000000009</v>
      </c>
      <c r="I25" s="236">
        <v>0.6</v>
      </c>
    </row>
    <row r="26" spans="1:10" ht="16" thickBot="1">
      <c r="A26" s="94">
        <v>146</v>
      </c>
      <c r="B26" s="6" t="s">
        <v>5</v>
      </c>
      <c r="C26">
        <v>2</v>
      </c>
      <c r="D26" t="s">
        <v>55</v>
      </c>
      <c r="E26">
        <v>3</v>
      </c>
      <c r="F26" s="259">
        <v>1</v>
      </c>
      <c r="G26" s="236">
        <v>0.55999999999999972</v>
      </c>
      <c r="H26" s="236">
        <v>0.75</v>
      </c>
      <c r="I26" s="236">
        <v>0.7</v>
      </c>
    </row>
    <row r="27" spans="1:10" ht="16" thickBot="1">
      <c r="A27" s="94">
        <v>146</v>
      </c>
      <c r="B27" s="6" t="s">
        <v>5</v>
      </c>
      <c r="C27">
        <v>2</v>
      </c>
      <c r="D27" t="s">
        <v>55</v>
      </c>
      <c r="E27">
        <v>3</v>
      </c>
      <c r="F27" s="259">
        <v>2</v>
      </c>
      <c r="G27" s="236">
        <v>0.67999999999999927</v>
      </c>
      <c r="H27" s="236">
        <v>1</v>
      </c>
      <c r="I27" s="236">
        <v>0.9</v>
      </c>
    </row>
    <row r="28" spans="1:10" ht="16" thickBot="1">
      <c r="A28" s="266" t="s">
        <v>125</v>
      </c>
      <c r="B28" s="6" t="s">
        <v>5</v>
      </c>
      <c r="C28">
        <v>2</v>
      </c>
      <c r="D28" t="s">
        <v>55</v>
      </c>
      <c r="E28">
        <v>3</v>
      </c>
      <c r="F28" s="258">
        <v>0</v>
      </c>
      <c r="G28" s="236">
        <v>0.72307692307692251</v>
      </c>
      <c r="H28" s="236">
        <v>1</v>
      </c>
      <c r="I28" s="236">
        <v>0.71666666666666667</v>
      </c>
    </row>
    <row r="29" spans="1:10" ht="16" thickBot="1">
      <c r="A29" s="8">
        <v>146</v>
      </c>
      <c r="B29" s="6" t="s">
        <v>5</v>
      </c>
      <c r="C29">
        <v>2</v>
      </c>
      <c r="D29" t="s">
        <v>55</v>
      </c>
      <c r="E29">
        <v>3</v>
      </c>
      <c r="F29" s="259">
        <v>3</v>
      </c>
      <c r="G29" s="236">
        <v>0.7799999999999998</v>
      </c>
      <c r="H29" s="236">
        <v>1</v>
      </c>
      <c r="I29" s="236">
        <v>0.95</v>
      </c>
      <c r="J29" s="291">
        <v>0.46580038643178467</v>
      </c>
    </row>
    <row r="30" spans="1:10" ht="17" thickBot="1">
      <c r="A30" s="8">
        <v>149</v>
      </c>
      <c r="B30" s="51" t="s">
        <v>5</v>
      </c>
      <c r="C30">
        <v>3</v>
      </c>
      <c r="D30" t="s">
        <v>51</v>
      </c>
      <c r="E30">
        <v>2</v>
      </c>
      <c r="F30" s="259">
        <v>1</v>
      </c>
      <c r="G30" s="236">
        <v>0.59999999999999976</v>
      </c>
      <c r="H30" s="236">
        <v>0.95000000000000007</v>
      </c>
      <c r="I30" s="236">
        <v>0.7</v>
      </c>
    </row>
    <row r="31" spans="1:10" ht="17" thickBot="1">
      <c r="A31" s="94">
        <v>149</v>
      </c>
      <c r="B31" s="51" t="s">
        <v>5</v>
      </c>
      <c r="C31">
        <v>3</v>
      </c>
      <c r="D31" t="s">
        <v>51</v>
      </c>
      <c r="E31">
        <v>2</v>
      </c>
      <c r="F31" s="259">
        <v>3</v>
      </c>
      <c r="G31" s="236">
        <v>0.67999999999999972</v>
      </c>
      <c r="H31" s="236">
        <v>0.85000000000000009</v>
      </c>
      <c r="I31" s="236">
        <v>0.8</v>
      </c>
      <c r="J31" s="291">
        <v>0.34322004603461026</v>
      </c>
    </row>
    <row r="32" spans="1:10" ht="17" thickBot="1">
      <c r="A32" s="266" t="s">
        <v>165</v>
      </c>
      <c r="B32" s="51" t="s">
        <v>5</v>
      </c>
      <c r="C32">
        <v>3</v>
      </c>
      <c r="D32" t="s">
        <v>51</v>
      </c>
      <c r="E32">
        <v>2</v>
      </c>
      <c r="F32" s="258">
        <v>0</v>
      </c>
      <c r="G32" s="265">
        <v>0.73</v>
      </c>
      <c r="H32" s="265">
        <v>0.85</v>
      </c>
      <c r="I32" s="265">
        <v>0.75</v>
      </c>
    </row>
    <row r="33" spans="1:10" ht="17" thickBot="1">
      <c r="A33" s="8">
        <v>149</v>
      </c>
      <c r="B33" s="51" t="s">
        <v>5</v>
      </c>
      <c r="C33">
        <v>3</v>
      </c>
      <c r="D33" t="s">
        <v>51</v>
      </c>
      <c r="E33">
        <v>2</v>
      </c>
      <c r="F33" s="259">
        <v>2</v>
      </c>
      <c r="G33" s="265">
        <v>0.75999999999999968</v>
      </c>
      <c r="H33" s="265">
        <v>1</v>
      </c>
      <c r="I33" s="265">
        <v>0.91666000000000003</v>
      </c>
    </row>
    <row r="34" spans="1:10" ht="17" thickBot="1">
      <c r="A34" s="94">
        <v>173</v>
      </c>
      <c r="B34" s="51" t="s">
        <v>5</v>
      </c>
      <c r="C34">
        <v>1</v>
      </c>
      <c r="D34" t="s">
        <v>51</v>
      </c>
      <c r="E34">
        <v>1</v>
      </c>
      <c r="F34" s="259">
        <v>1</v>
      </c>
      <c r="G34" s="236">
        <v>0.61999999999999988</v>
      </c>
      <c r="H34" s="236">
        <v>0.85000000000000009</v>
      </c>
      <c r="I34" s="236">
        <v>0.7</v>
      </c>
    </row>
    <row r="35" spans="1:10" ht="17" thickBot="1">
      <c r="A35" s="8">
        <v>173</v>
      </c>
      <c r="B35" s="51" t="s">
        <v>5</v>
      </c>
      <c r="C35">
        <v>1</v>
      </c>
      <c r="D35" t="s">
        <v>51</v>
      </c>
      <c r="E35">
        <v>1</v>
      </c>
      <c r="F35" s="259">
        <v>3</v>
      </c>
      <c r="G35" s="236">
        <v>0.63999999999999979</v>
      </c>
      <c r="H35" s="236">
        <v>1</v>
      </c>
      <c r="I35" s="236">
        <v>0.8</v>
      </c>
      <c r="J35" s="291">
        <v>0.87636750282059173</v>
      </c>
    </row>
    <row r="36" spans="1:10" ht="17" thickBot="1">
      <c r="A36" s="266" t="s">
        <v>7</v>
      </c>
      <c r="B36" s="51" t="s">
        <v>5</v>
      </c>
      <c r="C36">
        <v>1</v>
      </c>
      <c r="D36" t="s">
        <v>51</v>
      </c>
      <c r="E36">
        <v>1</v>
      </c>
      <c r="F36" s="258">
        <v>0</v>
      </c>
      <c r="G36" s="236">
        <v>0.64615384615384608</v>
      </c>
      <c r="H36" s="236">
        <v>1</v>
      </c>
      <c r="I36" s="236">
        <v>0.58333333333333337</v>
      </c>
    </row>
    <row r="37" spans="1:10" ht="17" thickBot="1">
      <c r="A37" s="94">
        <v>173</v>
      </c>
      <c r="B37" s="51" t="s">
        <v>5</v>
      </c>
      <c r="C37">
        <v>1</v>
      </c>
      <c r="D37" t="s">
        <v>51</v>
      </c>
      <c r="E37">
        <v>1</v>
      </c>
      <c r="F37" s="259">
        <v>2</v>
      </c>
      <c r="G37" s="236">
        <v>0.67999999999999972</v>
      </c>
      <c r="H37" s="236">
        <v>0.95000000000000007</v>
      </c>
      <c r="I37" s="236">
        <v>0.75</v>
      </c>
    </row>
    <row r="38" spans="1:10" ht="17" thickBot="1">
      <c r="A38" s="8">
        <v>176</v>
      </c>
      <c r="B38" s="51" t="s">
        <v>5</v>
      </c>
      <c r="C38">
        <v>2</v>
      </c>
      <c r="D38" t="s">
        <v>51</v>
      </c>
      <c r="E38">
        <v>2</v>
      </c>
      <c r="F38" s="259">
        <v>1</v>
      </c>
      <c r="G38" s="236">
        <v>0.49999999999999956</v>
      </c>
      <c r="H38" s="236">
        <v>0.75</v>
      </c>
      <c r="I38" s="236">
        <v>0.65</v>
      </c>
    </row>
    <row r="39" spans="1:10" ht="17" thickBot="1">
      <c r="A39" s="94">
        <v>176</v>
      </c>
      <c r="B39" s="51" t="s">
        <v>5</v>
      </c>
      <c r="C39">
        <v>2</v>
      </c>
      <c r="D39" t="s">
        <v>51</v>
      </c>
      <c r="E39">
        <v>2</v>
      </c>
      <c r="F39" s="259">
        <v>3</v>
      </c>
      <c r="G39" s="236">
        <v>0.59999999999999976</v>
      </c>
      <c r="H39" s="236">
        <v>0.95000000000000007</v>
      </c>
      <c r="I39" s="236">
        <v>0.65</v>
      </c>
      <c r="J39" s="291">
        <v>0.62404326773069208</v>
      </c>
    </row>
    <row r="40" spans="1:10" ht="17" thickBot="1">
      <c r="A40" s="266" t="s">
        <v>107</v>
      </c>
      <c r="B40" s="51" t="s">
        <v>5</v>
      </c>
      <c r="C40">
        <v>2</v>
      </c>
      <c r="D40" t="s">
        <v>51</v>
      </c>
      <c r="E40">
        <v>2</v>
      </c>
      <c r="F40" s="258">
        <v>0</v>
      </c>
      <c r="G40" s="236">
        <v>0.69999999999999973</v>
      </c>
      <c r="H40" s="236">
        <v>1</v>
      </c>
      <c r="I40" s="236">
        <v>0.73333333333333328</v>
      </c>
    </row>
    <row r="41" spans="1:10" ht="17" thickBot="1">
      <c r="A41" s="8">
        <v>176</v>
      </c>
      <c r="B41" s="51" t="s">
        <v>5</v>
      </c>
      <c r="C41">
        <v>2</v>
      </c>
      <c r="D41" t="s">
        <v>51</v>
      </c>
      <c r="E41">
        <v>2</v>
      </c>
      <c r="F41" s="259">
        <v>2</v>
      </c>
      <c r="G41" s="236">
        <v>0.73999999999999955</v>
      </c>
      <c r="H41" s="236">
        <v>1</v>
      </c>
      <c r="I41" s="236">
        <v>0.9</v>
      </c>
    </row>
    <row r="42" spans="1:10" ht="16" thickBot="1">
      <c r="A42" s="94">
        <v>47</v>
      </c>
      <c r="B42" s="24" t="s">
        <v>12</v>
      </c>
      <c r="C42">
        <v>3</v>
      </c>
      <c r="D42" t="s">
        <v>55</v>
      </c>
      <c r="E42">
        <v>2</v>
      </c>
      <c r="F42" s="259">
        <v>2</v>
      </c>
      <c r="G42" s="236">
        <v>0.35999999999999976</v>
      </c>
      <c r="H42" s="236">
        <v>0.8</v>
      </c>
      <c r="I42" s="236">
        <v>0.45</v>
      </c>
    </row>
    <row r="43" spans="1:10" ht="16" thickBot="1">
      <c r="A43" s="266" t="s">
        <v>171</v>
      </c>
      <c r="B43" s="24" t="s">
        <v>12</v>
      </c>
      <c r="C43">
        <v>4</v>
      </c>
      <c r="D43" t="s">
        <v>55</v>
      </c>
      <c r="E43">
        <v>2</v>
      </c>
      <c r="F43" s="258">
        <v>0</v>
      </c>
      <c r="G43" s="236">
        <v>0.57692307692307665</v>
      </c>
      <c r="H43" s="236">
        <v>0.95000000000000007</v>
      </c>
      <c r="I43" s="236">
        <v>0.53333333333333333</v>
      </c>
    </row>
    <row r="44" spans="1:10" ht="16" thickBot="1">
      <c r="A44" s="94">
        <v>47</v>
      </c>
      <c r="B44" s="24" t="s">
        <v>12</v>
      </c>
      <c r="C44">
        <v>3</v>
      </c>
      <c r="D44" t="s">
        <v>55</v>
      </c>
      <c r="E44">
        <v>2</v>
      </c>
      <c r="F44" s="259">
        <v>1</v>
      </c>
      <c r="G44" s="236">
        <v>0.61999999999999966</v>
      </c>
      <c r="H44" s="236">
        <v>0.75</v>
      </c>
      <c r="I44" s="236">
        <v>0.8</v>
      </c>
    </row>
    <row r="45" spans="1:10" ht="16" thickBot="1">
      <c r="A45" s="8">
        <v>47</v>
      </c>
      <c r="B45" s="24" t="s">
        <v>12</v>
      </c>
      <c r="C45">
        <v>3</v>
      </c>
      <c r="D45" t="s">
        <v>55</v>
      </c>
      <c r="E45">
        <v>2</v>
      </c>
      <c r="F45" s="259">
        <v>3</v>
      </c>
      <c r="G45" s="236">
        <v>0.63999999999999979</v>
      </c>
      <c r="H45" s="236">
        <v>0.85000000000000009</v>
      </c>
      <c r="I45" s="236">
        <v>0.65</v>
      </c>
      <c r="J45" s="291">
        <v>0.22018174311236607</v>
      </c>
    </row>
    <row r="46" spans="1:10" ht="16" thickBot="1">
      <c r="A46" s="94">
        <v>50</v>
      </c>
      <c r="B46" s="24" t="s">
        <v>12</v>
      </c>
      <c r="C46">
        <v>1</v>
      </c>
      <c r="D46" t="s">
        <v>51</v>
      </c>
      <c r="E46">
        <v>3</v>
      </c>
      <c r="F46" s="259">
        <v>3</v>
      </c>
      <c r="G46" s="236">
        <v>0.47999999999999965</v>
      </c>
      <c r="H46" s="236">
        <v>0.65</v>
      </c>
      <c r="I46" s="236">
        <v>0.55000000000000004</v>
      </c>
      <c r="J46" s="291">
        <v>0.57873137119046869</v>
      </c>
    </row>
    <row r="47" spans="1:10" ht="16" thickBot="1">
      <c r="A47" s="266" t="s">
        <v>40</v>
      </c>
      <c r="B47" s="24" t="s">
        <v>12</v>
      </c>
      <c r="C47">
        <v>1</v>
      </c>
      <c r="D47" t="s">
        <v>51</v>
      </c>
      <c r="E47">
        <v>3</v>
      </c>
      <c r="F47" s="258">
        <v>0</v>
      </c>
      <c r="G47" s="236">
        <v>0.5384615384615381</v>
      </c>
      <c r="H47" s="236">
        <v>0.60000000000000009</v>
      </c>
      <c r="I47" s="236">
        <v>0.56666666666666665</v>
      </c>
    </row>
    <row r="48" spans="1:10" ht="16" thickBot="1">
      <c r="A48" s="8">
        <v>50</v>
      </c>
      <c r="B48" s="24" t="s">
        <v>12</v>
      </c>
      <c r="C48">
        <v>1</v>
      </c>
      <c r="D48" t="s">
        <v>51</v>
      </c>
      <c r="E48">
        <v>3</v>
      </c>
      <c r="F48" s="259">
        <v>1</v>
      </c>
      <c r="G48" s="236">
        <v>0.57999999999999963</v>
      </c>
      <c r="H48" s="236">
        <v>0.8</v>
      </c>
      <c r="I48" s="236">
        <v>0.8</v>
      </c>
    </row>
    <row r="49" spans="1:11" ht="16" thickBot="1">
      <c r="A49" s="8">
        <v>50</v>
      </c>
      <c r="B49" s="24" t="s">
        <v>12</v>
      </c>
      <c r="C49">
        <v>1</v>
      </c>
      <c r="D49" t="s">
        <v>51</v>
      </c>
      <c r="E49">
        <v>3</v>
      </c>
      <c r="F49" s="259">
        <v>2</v>
      </c>
      <c r="G49" s="236">
        <v>0.6</v>
      </c>
      <c r="H49" s="236">
        <v>0.75</v>
      </c>
      <c r="I49" s="236">
        <v>0.65</v>
      </c>
    </row>
    <row r="50" spans="1:11" ht="17" thickBot="1">
      <c r="A50" s="94">
        <v>86</v>
      </c>
      <c r="B50" s="95" t="s">
        <v>12</v>
      </c>
      <c r="C50">
        <v>2</v>
      </c>
      <c r="D50" t="s">
        <v>55</v>
      </c>
      <c r="E50">
        <v>2</v>
      </c>
      <c r="F50" s="259">
        <v>2</v>
      </c>
      <c r="G50" s="236">
        <v>0.5399999999999997</v>
      </c>
      <c r="H50" s="236">
        <v>0.75</v>
      </c>
      <c r="I50" s="236">
        <v>0.5</v>
      </c>
    </row>
    <row r="51" spans="1:11" ht="17" thickBot="1">
      <c r="A51" s="266" t="s">
        <v>113</v>
      </c>
      <c r="B51" s="95" t="s">
        <v>12</v>
      </c>
      <c r="C51">
        <v>2</v>
      </c>
      <c r="D51" t="s">
        <v>55</v>
      </c>
      <c r="E51">
        <v>2</v>
      </c>
      <c r="F51" s="258">
        <v>0</v>
      </c>
      <c r="G51" s="236">
        <v>0.63076923076923053</v>
      </c>
      <c r="H51" s="236">
        <v>0.95000000000000007</v>
      </c>
      <c r="I51" s="236">
        <v>0.58333333333333337</v>
      </c>
    </row>
    <row r="52" spans="1:11" ht="17" thickBot="1">
      <c r="A52" s="8">
        <v>86</v>
      </c>
      <c r="B52" s="95" t="s">
        <v>12</v>
      </c>
      <c r="C52">
        <v>2</v>
      </c>
      <c r="D52" t="s">
        <v>55</v>
      </c>
      <c r="E52">
        <v>2</v>
      </c>
      <c r="F52" s="259">
        <v>3</v>
      </c>
      <c r="G52" s="236">
        <v>0.63999999999999979</v>
      </c>
      <c r="H52" s="236">
        <v>0.75</v>
      </c>
      <c r="I52" s="236">
        <v>0.7</v>
      </c>
      <c r="J52" s="291">
        <v>0.29737182112634675</v>
      </c>
    </row>
    <row r="53" spans="1:11" ht="17" thickBot="1">
      <c r="A53" s="94">
        <v>86</v>
      </c>
      <c r="B53" s="95" t="s">
        <v>12</v>
      </c>
      <c r="C53">
        <v>2</v>
      </c>
      <c r="D53" t="s">
        <v>55</v>
      </c>
      <c r="E53">
        <v>2</v>
      </c>
      <c r="F53" s="259">
        <v>1</v>
      </c>
      <c r="G53" s="236">
        <v>0.67999999999999972</v>
      </c>
      <c r="H53" s="236">
        <v>0.95000000000000007</v>
      </c>
      <c r="I53" s="236">
        <v>0.75</v>
      </c>
    </row>
    <row r="54" spans="1:11" ht="17" thickBot="1">
      <c r="A54" s="266" t="s">
        <v>95</v>
      </c>
      <c r="B54" s="95" t="s">
        <v>12</v>
      </c>
      <c r="C54">
        <v>2</v>
      </c>
      <c r="D54" t="s">
        <v>51</v>
      </c>
      <c r="E54">
        <v>1</v>
      </c>
      <c r="F54" s="258">
        <v>0</v>
      </c>
      <c r="G54" s="236">
        <v>0.48461538461538456</v>
      </c>
      <c r="H54" s="236">
        <v>0.8</v>
      </c>
      <c r="I54" s="236">
        <v>0.46666666666666667</v>
      </c>
    </row>
    <row r="55" spans="1:11" ht="17" thickBot="1">
      <c r="A55" s="94">
        <v>119</v>
      </c>
      <c r="B55" s="95" t="s">
        <v>12</v>
      </c>
      <c r="C55">
        <v>2</v>
      </c>
      <c r="D55" t="s">
        <v>51</v>
      </c>
      <c r="E55">
        <v>1</v>
      </c>
      <c r="F55" s="259">
        <v>2</v>
      </c>
      <c r="G55" s="236">
        <v>0.4999999999999995</v>
      </c>
      <c r="H55" s="236">
        <v>0.8</v>
      </c>
      <c r="I55" s="236">
        <v>0.6</v>
      </c>
    </row>
    <row r="56" spans="1:11" ht="17" thickBot="1">
      <c r="A56" s="94">
        <v>119</v>
      </c>
      <c r="B56" s="95" t="s">
        <v>12</v>
      </c>
      <c r="C56">
        <v>2</v>
      </c>
      <c r="D56" t="s">
        <v>51</v>
      </c>
      <c r="E56">
        <v>1</v>
      </c>
      <c r="F56" s="259">
        <v>1</v>
      </c>
      <c r="G56" s="236">
        <v>0.51999999999999968</v>
      </c>
      <c r="H56" s="236">
        <v>0.75</v>
      </c>
      <c r="I56" s="236">
        <v>0.6</v>
      </c>
    </row>
    <row r="57" spans="1:11" ht="17" thickBot="1">
      <c r="A57" s="8">
        <v>119</v>
      </c>
      <c r="B57" s="95" t="s">
        <v>12</v>
      </c>
      <c r="C57">
        <v>2</v>
      </c>
      <c r="D57" t="s">
        <v>51</v>
      </c>
      <c r="E57">
        <v>1</v>
      </c>
      <c r="F57" s="259">
        <v>3</v>
      </c>
      <c r="G57" s="236">
        <v>0.73999999999999955</v>
      </c>
      <c r="H57" s="236">
        <v>1</v>
      </c>
      <c r="I57" s="236">
        <v>0.9</v>
      </c>
      <c r="J57" s="291">
        <v>0.29473717105244807</v>
      </c>
    </row>
    <row r="58" spans="1:11" ht="17" thickBot="1">
      <c r="A58" s="8">
        <v>122</v>
      </c>
      <c r="B58" s="95" t="s">
        <v>12</v>
      </c>
      <c r="C58">
        <v>3</v>
      </c>
      <c r="D58" t="s">
        <v>51</v>
      </c>
      <c r="E58">
        <v>1</v>
      </c>
      <c r="F58" s="259">
        <v>2</v>
      </c>
      <c r="G58" s="236">
        <v>0.6599999999999997</v>
      </c>
      <c r="H58" s="236">
        <v>0.85000000000000009</v>
      </c>
      <c r="I58" s="236">
        <v>0.8</v>
      </c>
    </row>
    <row r="59" spans="1:11" ht="17" thickTop="1">
      <c r="A59" s="267">
        <v>122</v>
      </c>
      <c r="B59" s="95" t="s">
        <v>12</v>
      </c>
      <c r="C59">
        <v>3</v>
      </c>
      <c r="D59" t="s">
        <v>51</v>
      </c>
      <c r="E59">
        <v>1</v>
      </c>
      <c r="F59" s="259">
        <v>1</v>
      </c>
      <c r="G59" s="236">
        <v>0.6799999999999996</v>
      </c>
      <c r="H59" s="236">
        <v>0.8</v>
      </c>
      <c r="I59" s="236">
        <v>0.95</v>
      </c>
      <c r="J59" s="293"/>
      <c r="K59" s="279"/>
    </row>
    <row r="60" spans="1:11" ht="16">
      <c r="A60" s="268">
        <v>122</v>
      </c>
      <c r="B60" s="95" t="s">
        <v>12</v>
      </c>
      <c r="C60">
        <v>3</v>
      </c>
      <c r="D60" t="s">
        <v>51</v>
      </c>
      <c r="E60">
        <v>1</v>
      </c>
      <c r="F60" s="259">
        <v>3</v>
      </c>
      <c r="G60" s="236">
        <v>0.75999999999999979</v>
      </c>
      <c r="H60" s="236">
        <v>1</v>
      </c>
      <c r="I60" s="236">
        <v>0.9</v>
      </c>
      <c r="J60" s="280">
        <v>0.2868274742767854</v>
      </c>
      <c r="K60" s="279"/>
    </row>
    <row r="61" spans="1:11" ht="16">
      <c r="A61" s="236" t="s">
        <v>141</v>
      </c>
      <c r="B61" s="95" t="s">
        <v>12</v>
      </c>
      <c r="C61">
        <v>3</v>
      </c>
      <c r="D61" t="s">
        <v>51</v>
      </c>
      <c r="E61">
        <v>1</v>
      </c>
      <c r="F61" s="258">
        <v>0</v>
      </c>
      <c r="G61" s="236">
        <v>0.77692307692307649</v>
      </c>
      <c r="H61" s="236">
        <v>1</v>
      </c>
      <c r="I61" s="236">
        <v>0.78333333333333333</v>
      </c>
      <c r="J61" s="292"/>
      <c r="K61" s="279"/>
    </row>
    <row r="62" spans="1:11" ht="16">
      <c r="A62" s="268">
        <v>155</v>
      </c>
      <c r="B62" s="51" t="s">
        <v>12</v>
      </c>
      <c r="C62">
        <v>3</v>
      </c>
      <c r="D62" t="s">
        <v>51</v>
      </c>
      <c r="E62">
        <v>3</v>
      </c>
      <c r="F62" s="259">
        <v>2</v>
      </c>
      <c r="G62" s="236">
        <v>0.61999999999999966</v>
      </c>
      <c r="H62" s="236">
        <v>1</v>
      </c>
      <c r="I62" s="236">
        <v>0.75</v>
      </c>
      <c r="J62" s="292"/>
      <c r="K62" s="279"/>
    </row>
    <row r="63" spans="1:11" ht="16">
      <c r="A63" s="236" t="s">
        <v>153</v>
      </c>
      <c r="B63" s="51" t="s">
        <v>12</v>
      </c>
      <c r="C63">
        <v>3</v>
      </c>
      <c r="D63" t="s">
        <v>51</v>
      </c>
      <c r="E63">
        <v>3</v>
      </c>
      <c r="F63" s="258">
        <v>0</v>
      </c>
      <c r="G63" s="236">
        <v>0.66923076923076885</v>
      </c>
      <c r="H63" s="236">
        <v>1</v>
      </c>
      <c r="I63" s="236">
        <v>0.65</v>
      </c>
      <c r="J63" s="292"/>
      <c r="K63" s="279"/>
    </row>
    <row r="64" spans="1:11" ht="16">
      <c r="A64" s="267">
        <v>155</v>
      </c>
      <c r="B64" s="51" t="s">
        <v>12</v>
      </c>
      <c r="C64">
        <v>3</v>
      </c>
      <c r="D64" t="s">
        <v>51</v>
      </c>
      <c r="E64">
        <v>3</v>
      </c>
      <c r="F64" s="259">
        <v>3</v>
      </c>
      <c r="G64" s="236">
        <v>0.71999999999999986</v>
      </c>
      <c r="H64" s="236">
        <v>0.95000000000000007</v>
      </c>
      <c r="I64" s="236">
        <v>0.85</v>
      </c>
      <c r="J64" s="280">
        <v>0.36191159141425683</v>
      </c>
      <c r="K64" s="279"/>
    </row>
    <row r="65" spans="1:11" ht="16">
      <c r="A65" s="268">
        <v>155</v>
      </c>
      <c r="B65" s="51" t="s">
        <v>12</v>
      </c>
      <c r="C65">
        <v>3</v>
      </c>
      <c r="D65" t="s">
        <v>51</v>
      </c>
      <c r="E65">
        <v>3</v>
      </c>
      <c r="F65" s="259">
        <v>1</v>
      </c>
      <c r="G65" s="236">
        <v>0.73999999999999955</v>
      </c>
      <c r="H65" s="236">
        <v>1</v>
      </c>
      <c r="I65" s="236">
        <v>0.85</v>
      </c>
      <c r="J65" s="292"/>
      <c r="K65" s="279"/>
    </row>
    <row r="66" spans="1:11" ht="16">
      <c r="A66" s="267">
        <v>158</v>
      </c>
      <c r="B66" s="51" t="s">
        <v>12</v>
      </c>
      <c r="C66">
        <v>1</v>
      </c>
      <c r="D66" t="s">
        <v>51</v>
      </c>
      <c r="E66">
        <v>2</v>
      </c>
      <c r="F66" s="259">
        <v>2</v>
      </c>
      <c r="G66" s="236">
        <v>0.61999999999999966</v>
      </c>
      <c r="H66" s="236">
        <v>0.8</v>
      </c>
      <c r="I66" s="236">
        <v>0.95</v>
      </c>
      <c r="J66" s="292"/>
      <c r="K66" s="279"/>
    </row>
    <row r="67" spans="1:11" ht="16">
      <c r="A67" s="268">
        <v>158</v>
      </c>
      <c r="B67" s="51" t="s">
        <v>12</v>
      </c>
      <c r="C67">
        <v>1</v>
      </c>
      <c r="D67" t="s">
        <v>51</v>
      </c>
      <c r="E67">
        <v>2</v>
      </c>
      <c r="F67" s="259">
        <v>3</v>
      </c>
      <c r="G67" s="236">
        <v>0.67999999999999972</v>
      </c>
      <c r="H67" s="236">
        <v>0.85000000000000009</v>
      </c>
      <c r="I67" s="236">
        <v>0.8</v>
      </c>
      <c r="J67" s="280">
        <v>0.37553961175886619</v>
      </c>
      <c r="K67" s="279"/>
    </row>
    <row r="68" spans="1:11" ht="16">
      <c r="A68" s="267">
        <v>158</v>
      </c>
      <c r="B68" s="51" t="s">
        <v>12</v>
      </c>
      <c r="C68">
        <v>1</v>
      </c>
      <c r="D68" t="s">
        <v>51</v>
      </c>
      <c r="E68">
        <v>2</v>
      </c>
      <c r="F68" s="259">
        <v>1</v>
      </c>
      <c r="G68" s="236">
        <v>0.68999999999999972</v>
      </c>
      <c r="H68" s="236">
        <v>1</v>
      </c>
      <c r="I68" s="236">
        <v>0.82499999999999996</v>
      </c>
      <c r="J68" s="292"/>
      <c r="K68" s="279"/>
    </row>
    <row r="69" spans="1:11" ht="16">
      <c r="A69" s="236" t="s">
        <v>27</v>
      </c>
      <c r="B69" s="51" t="s">
        <v>12</v>
      </c>
      <c r="C69">
        <v>1</v>
      </c>
      <c r="D69" t="s">
        <v>51</v>
      </c>
      <c r="E69">
        <v>2</v>
      </c>
      <c r="F69" s="258">
        <v>0</v>
      </c>
      <c r="G69" s="236">
        <v>0.71153846153846134</v>
      </c>
      <c r="H69" s="236">
        <v>0.85000000000000009</v>
      </c>
      <c r="I69" s="236">
        <v>0.69166666666666665</v>
      </c>
      <c r="J69" s="292"/>
      <c r="K69" s="279"/>
    </row>
    <row r="70" spans="1:11" ht="16">
      <c r="A70" s="268">
        <v>182</v>
      </c>
      <c r="B70" s="51" t="s">
        <v>12</v>
      </c>
      <c r="C70">
        <v>1</v>
      </c>
      <c r="D70" t="s">
        <v>55</v>
      </c>
      <c r="E70">
        <v>1</v>
      </c>
      <c r="F70" s="259">
        <v>2</v>
      </c>
      <c r="G70" s="236">
        <v>0.67999999999999972</v>
      </c>
      <c r="H70" s="236">
        <v>1</v>
      </c>
      <c r="I70" s="236">
        <v>0.82499999999999996</v>
      </c>
      <c r="J70" s="292"/>
      <c r="K70" s="279"/>
    </row>
    <row r="71" spans="1:11" ht="16">
      <c r="A71" s="268">
        <v>182</v>
      </c>
      <c r="B71" s="51" t="s">
        <v>12</v>
      </c>
      <c r="C71">
        <v>1</v>
      </c>
      <c r="D71" t="s">
        <v>55</v>
      </c>
      <c r="E71">
        <v>1</v>
      </c>
      <c r="F71" s="259">
        <v>1</v>
      </c>
      <c r="G71" s="236">
        <v>0.71999999999999953</v>
      </c>
      <c r="H71" s="236">
        <v>0.85000000000000009</v>
      </c>
      <c r="I71" s="236">
        <v>0.9</v>
      </c>
      <c r="J71" s="292"/>
      <c r="K71" s="279"/>
    </row>
    <row r="72" spans="1:11" ht="16">
      <c r="A72" s="236" t="s">
        <v>14</v>
      </c>
      <c r="B72" s="51" t="s">
        <v>12</v>
      </c>
      <c r="C72">
        <v>1</v>
      </c>
      <c r="D72" t="s">
        <v>55</v>
      </c>
      <c r="E72">
        <v>1</v>
      </c>
      <c r="F72" s="258">
        <v>0</v>
      </c>
      <c r="G72" s="236">
        <v>0.73461538461538411</v>
      </c>
      <c r="H72" s="236">
        <v>0.8</v>
      </c>
      <c r="I72" s="236">
        <v>0.79166666666666663</v>
      </c>
      <c r="J72" s="292"/>
      <c r="K72" s="279"/>
    </row>
    <row r="73" spans="1:11" ht="16">
      <c r="A73" s="267">
        <v>182</v>
      </c>
      <c r="B73" s="51" t="s">
        <v>12</v>
      </c>
      <c r="C73">
        <v>1</v>
      </c>
      <c r="D73" t="s">
        <v>55</v>
      </c>
      <c r="E73">
        <v>1</v>
      </c>
      <c r="F73" s="259">
        <v>3</v>
      </c>
      <c r="G73" s="236">
        <v>0.73999999999999955</v>
      </c>
      <c r="H73" s="236">
        <v>1</v>
      </c>
      <c r="I73" s="236">
        <v>0.9</v>
      </c>
      <c r="J73" s="280">
        <v>0.26687075523556342</v>
      </c>
      <c r="K73" s="279"/>
    </row>
    <row r="74" spans="1:11" ht="16">
      <c r="A74" s="267">
        <v>185</v>
      </c>
      <c r="B74" s="51" t="s">
        <v>12</v>
      </c>
      <c r="C74">
        <v>2</v>
      </c>
      <c r="D74" t="s">
        <v>51</v>
      </c>
      <c r="E74">
        <v>3</v>
      </c>
      <c r="F74" s="259">
        <v>1</v>
      </c>
      <c r="G74" s="236">
        <v>0.61999999999999966</v>
      </c>
      <c r="H74" s="236">
        <v>0.8</v>
      </c>
      <c r="I74" s="236">
        <v>0.65</v>
      </c>
      <c r="J74" s="292"/>
      <c r="K74" s="279"/>
    </row>
    <row r="75" spans="1:11" ht="16">
      <c r="A75" s="268">
        <v>185</v>
      </c>
      <c r="B75" s="51" t="s">
        <v>12</v>
      </c>
      <c r="C75">
        <v>2</v>
      </c>
      <c r="D75" t="s">
        <v>51</v>
      </c>
      <c r="E75">
        <v>3</v>
      </c>
      <c r="F75" s="259">
        <v>3</v>
      </c>
      <c r="G75" s="236">
        <v>0.71999999999999964</v>
      </c>
      <c r="H75" s="236">
        <v>1</v>
      </c>
      <c r="I75" s="236">
        <v>0.85</v>
      </c>
      <c r="J75" s="280" t="s">
        <v>420</v>
      </c>
      <c r="K75" s="279"/>
    </row>
    <row r="76" spans="1:11" ht="16">
      <c r="A76" s="267">
        <v>185</v>
      </c>
      <c r="B76" s="51" t="s">
        <v>12</v>
      </c>
      <c r="C76">
        <v>2</v>
      </c>
      <c r="D76" t="s">
        <v>51</v>
      </c>
      <c r="E76">
        <v>3</v>
      </c>
      <c r="F76" s="259">
        <v>2</v>
      </c>
      <c r="G76" s="236">
        <v>0.75999999999999968</v>
      </c>
      <c r="H76" s="236">
        <v>0.95000000000000007</v>
      </c>
      <c r="I76" s="236">
        <v>0.9</v>
      </c>
      <c r="J76" s="292"/>
      <c r="K76" s="279"/>
    </row>
    <row r="77" spans="1:11" ht="16">
      <c r="A77" s="236" t="s">
        <v>119</v>
      </c>
      <c r="B77" s="51" t="s">
        <v>12</v>
      </c>
      <c r="C77">
        <v>2</v>
      </c>
      <c r="D77" t="s">
        <v>51</v>
      </c>
      <c r="E77">
        <v>3</v>
      </c>
      <c r="F77" s="258">
        <v>0</v>
      </c>
      <c r="G77" s="236">
        <v>0.79230769230769194</v>
      </c>
      <c r="H77" s="236">
        <v>1</v>
      </c>
      <c r="I77" s="236">
        <v>0.8</v>
      </c>
      <c r="J77" s="292"/>
      <c r="K77" s="279"/>
    </row>
  </sheetData>
  <sortState xmlns:xlrd2="http://schemas.microsoft.com/office/spreadsheetml/2017/richdata2" ref="A2:J77">
    <sortCondition descending="1" ref="B1"/>
  </sortState>
  <conditionalFormatting sqref="H1:H1048576">
    <cfRule type="cellIs" dxfId="6" priority="1" operator="lessThan">
      <formula>0.75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9"/>
  <sheetViews>
    <sheetView workbookViewId="0">
      <selection activeCell="F21" sqref="F21"/>
    </sheetView>
  </sheetViews>
  <sheetFormatPr baseColWidth="10" defaultColWidth="8.83203125" defaultRowHeight="15"/>
  <cols>
    <col min="4" max="4" width="20" bestFit="1" customWidth="1"/>
  </cols>
  <sheetData>
    <row r="1" spans="1:8">
      <c r="A1" t="s">
        <v>1</v>
      </c>
      <c r="B1" t="s">
        <v>416</v>
      </c>
      <c r="C1" t="s">
        <v>53</v>
      </c>
      <c r="D1" t="s">
        <v>412</v>
      </c>
      <c r="E1" t="s">
        <v>411</v>
      </c>
      <c r="F1" t="s">
        <v>413</v>
      </c>
      <c r="G1" t="s">
        <v>414</v>
      </c>
      <c r="H1" t="s">
        <v>415</v>
      </c>
    </row>
    <row r="2" spans="1:8" ht="16" thickBot="1">
      <c r="A2" s="94" t="s">
        <v>12</v>
      </c>
      <c r="B2" s="275">
        <v>1</v>
      </c>
      <c r="C2" s="275">
        <v>9</v>
      </c>
      <c r="D2" s="277" t="s">
        <v>418</v>
      </c>
      <c r="E2" s="275">
        <v>0.85555559999999997</v>
      </c>
      <c r="F2" s="275">
        <v>0.10137938000000001</v>
      </c>
      <c r="G2" s="275">
        <v>3.3793129999999998E-2</v>
      </c>
      <c r="H2" s="275">
        <v>7.7927090000000004E-2</v>
      </c>
    </row>
    <row r="3" spans="1:8" ht="16" thickBot="1">
      <c r="A3" s="8" t="s">
        <v>12</v>
      </c>
      <c r="B3" s="276">
        <v>2</v>
      </c>
      <c r="C3" s="276">
        <v>9</v>
      </c>
      <c r="D3" s="277" t="s">
        <v>418</v>
      </c>
      <c r="E3" s="276">
        <v>0.85555559999999997</v>
      </c>
      <c r="F3" s="276">
        <v>0.10137938000000001</v>
      </c>
      <c r="G3" s="276">
        <v>3.3793129999999998E-2</v>
      </c>
      <c r="H3" s="276">
        <v>7.7927090000000004E-2</v>
      </c>
    </row>
    <row r="4" spans="1:8" ht="16" thickBot="1">
      <c r="A4" s="94" t="s">
        <v>12</v>
      </c>
      <c r="B4" s="275">
        <v>3</v>
      </c>
      <c r="C4" s="275">
        <v>9</v>
      </c>
      <c r="D4" s="277" t="s">
        <v>418</v>
      </c>
      <c r="E4" s="275">
        <v>0.89444440000000003</v>
      </c>
      <c r="F4" s="275">
        <v>0.12856041000000001</v>
      </c>
      <c r="G4" s="275">
        <v>4.2853469999999998E-2</v>
      </c>
      <c r="H4" s="275">
        <v>9.8820279999999996E-2</v>
      </c>
    </row>
    <row r="5" spans="1:8" ht="16" thickBot="1">
      <c r="A5" s="8" t="s">
        <v>5</v>
      </c>
      <c r="B5" s="276">
        <v>1</v>
      </c>
      <c r="C5" s="276">
        <v>10</v>
      </c>
      <c r="D5" s="277" t="s">
        <v>418</v>
      </c>
      <c r="E5" s="276">
        <v>0.78</v>
      </c>
      <c r="F5" s="276">
        <v>0.14181365000000001</v>
      </c>
      <c r="G5" s="276">
        <v>4.4845410000000002E-2</v>
      </c>
      <c r="H5" s="276">
        <v>0.10144737</v>
      </c>
    </row>
    <row r="6" spans="1:8" ht="16" thickBot="1">
      <c r="A6" s="94" t="s">
        <v>5</v>
      </c>
      <c r="B6" s="275">
        <v>2</v>
      </c>
      <c r="C6" s="275">
        <v>10</v>
      </c>
      <c r="D6" s="277" t="s">
        <v>418</v>
      </c>
      <c r="E6" s="275">
        <v>0.89500000000000002</v>
      </c>
      <c r="F6" s="275">
        <v>0.11654755999999999</v>
      </c>
      <c r="G6" s="275">
        <v>3.6855569999999997E-2</v>
      </c>
      <c r="H6" s="275">
        <v>8.3373100000000006E-2</v>
      </c>
    </row>
    <row r="7" spans="1:8" ht="16" thickBot="1">
      <c r="A7" s="8" t="s">
        <v>5</v>
      </c>
      <c r="B7" s="276">
        <v>3</v>
      </c>
      <c r="C7" s="276">
        <v>10</v>
      </c>
      <c r="D7" s="277" t="s">
        <v>418</v>
      </c>
      <c r="E7" s="276">
        <v>0.94</v>
      </c>
      <c r="F7" s="276">
        <v>6.1463629999999998E-2</v>
      </c>
      <c r="G7" s="276">
        <v>1.9436510000000001E-2</v>
      </c>
      <c r="H7" s="276">
        <v>4.3968430000000003E-2</v>
      </c>
    </row>
    <row r="8" spans="1:8" ht="16" thickBot="1">
      <c r="A8" s="94" t="s">
        <v>12</v>
      </c>
      <c r="B8" s="275">
        <v>1</v>
      </c>
      <c r="C8" s="275">
        <v>9</v>
      </c>
      <c r="D8" s="275" t="s">
        <v>417</v>
      </c>
      <c r="E8" s="275">
        <v>0.79166669999999995</v>
      </c>
      <c r="F8" s="275">
        <v>0.1118034</v>
      </c>
      <c r="G8" s="275">
        <v>3.7267799999999997E-2</v>
      </c>
      <c r="H8" s="275">
        <v>8.5939699999999994E-2</v>
      </c>
    </row>
    <row r="9" spans="1:8" ht="16" thickBot="1">
      <c r="A9" s="8" t="s">
        <v>12</v>
      </c>
      <c r="B9" s="276">
        <v>2</v>
      </c>
      <c r="C9" s="276">
        <v>9</v>
      </c>
      <c r="D9" s="275" t="s">
        <v>417</v>
      </c>
      <c r="E9" s="276">
        <v>0.71388890000000005</v>
      </c>
      <c r="F9" s="276">
        <v>0.17460271999999999</v>
      </c>
      <c r="G9" s="276">
        <v>5.8200910000000002E-2</v>
      </c>
      <c r="H9" s="276">
        <v>0.13421153</v>
      </c>
    </row>
    <row r="10" spans="1:8" ht="16" thickBot="1">
      <c r="A10" s="94" t="s">
        <v>12</v>
      </c>
      <c r="B10" s="275">
        <v>3</v>
      </c>
      <c r="C10" s="275">
        <v>9</v>
      </c>
      <c r="D10" s="275" t="s">
        <v>417</v>
      </c>
      <c r="E10" s="275">
        <v>0.7888889</v>
      </c>
      <c r="F10" s="275">
        <v>0.12692955</v>
      </c>
      <c r="G10" s="275">
        <v>4.2309850000000003E-2</v>
      </c>
      <c r="H10" s="275">
        <v>9.7566689999999998E-2</v>
      </c>
    </row>
    <row r="11" spans="1:8" ht="16" thickBot="1">
      <c r="A11" s="8" t="s">
        <v>5</v>
      </c>
      <c r="B11" s="276">
        <v>1</v>
      </c>
      <c r="C11" s="276">
        <v>10</v>
      </c>
      <c r="D11" s="275" t="s">
        <v>417</v>
      </c>
      <c r="E11" s="276">
        <v>0.61583330000000003</v>
      </c>
      <c r="F11" s="276">
        <v>7.9683980000000001E-2</v>
      </c>
      <c r="G11" s="276">
        <v>2.5198290000000002E-2</v>
      </c>
      <c r="H11" s="276">
        <v>5.7002490000000003E-2</v>
      </c>
    </row>
    <row r="12" spans="1:8" ht="16" thickBot="1">
      <c r="A12" s="94" t="s">
        <v>5</v>
      </c>
      <c r="B12" s="275">
        <v>2</v>
      </c>
      <c r="C12" s="275">
        <v>10</v>
      </c>
      <c r="D12" s="275" t="s">
        <v>417</v>
      </c>
      <c r="E12" s="275">
        <v>0.76999930000000005</v>
      </c>
      <c r="F12" s="275">
        <v>0.11858124</v>
      </c>
      <c r="G12" s="275">
        <v>3.749868E-2</v>
      </c>
      <c r="H12" s="275">
        <v>8.4827910000000006E-2</v>
      </c>
    </row>
    <row r="13" spans="1:8" ht="16" thickBot="1">
      <c r="A13" s="8" t="s">
        <v>5</v>
      </c>
      <c r="B13" s="276">
        <v>3</v>
      </c>
      <c r="C13" s="276">
        <v>10</v>
      </c>
      <c r="D13" s="275" t="s">
        <v>417</v>
      </c>
      <c r="E13" s="276">
        <v>0.75916329999999999</v>
      </c>
      <c r="F13" s="276">
        <v>0.11169392</v>
      </c>
      <c r="G13" s="276">
        <v>3.532072E-2</v>
      </c>
      <c r="H13" s="276">
        <v>7.9901009999999995E-2</v>
      </c>
    </row>
    <row r="14" spans="1:8" ht="16" thickBot="1">
      <c r="A14" s="94" t="s">
        <v>12</v>
      </c>
      <c r="B14" s="275">
        <v>1</v>
      </c>
      <c r="C14" s="275">
        <v>9</v>
      </c>
      <c r="D14" s="277" t="s">
        <v>274</v>
      </c>
      <c r="E14" s="275">
        <v>0.65</v>
      </c>
      <c r="F14" s="275">
        <v>7.0710679999999998E-2</v>
      </c>
      <c r="G14" s="275">
        <v>2.3570230000000001E-2</v>
      </c>
      <c r="H14" s="275">
        <v>5.4353039999999998E-2</v>
      </c>
    </row>
    <row r="15" spans="1:8" ht="16" thickBot="1">
      <c r="A15" s="8" t="s">
        <v>12</v>
      </c>
      <c r="B15" s="276">
        <v>2</v>
      </c>
      <c r="C15" s="276">
        <v>9</v>
      </c>
      <c r="D15" s="277" t="s">
        <v>274</v>
      </c>
      <c r="E15" s="276">
        <v>0.59333329999999995</v>
      </c>
      <c r="F15" s="276">
        <v>0.11575837</v>
      </c>
      <c r="G15" s="276">
        <v>3.8586120000000002E-2</v>
      </c>
      <c r="H15" s="276">
        <v>8.8979760000000005E-2</v>
      </c>
    </row>
    <row r="16" spans="1:8" ht="16" thickBot="1">
      <c r="A16" s="94" t="s">
        <v>12</v>
      </c>
      <c r="B16" s="275">
        <v>3</v>
      </c>
      <c r="C16" s="275">
        <v>9</v>
      </c>
      <c r="D16" s="277" t="s">
        <v>274</v>
      </c>
      <c r="E16" s="275">
        <v>0.68</v>
      </c>
      <c r="F16" s="275">
        <v>8.6602540000000006E-2</v>
      </c>
      <c r="G16" s="275">
        <v>2.8867509999999999E-2</v>
      </c>
      <c r="H16" s="275">
        <v>6.656861E-2</v>
      </c>
    </row>
    <row r="17" spans="1:8" ht="16" thickBot="1">
      <c r="A17" s="8" t="s">
        <v>5</v>
      </c>
      <c r="B17" s="276">
        <v>1</v>
      </c>
      <c r="C17" s="276">
        <v>10</v>
      </c>
      <c r="D17" s="277" t="s">
        <v>274</v>
      </c>
      <c r="E17" s="276">
        <v>0.54100000000000004</v>
      </c>
      <c r="F17" s="276">
        <v>6.4713039999999999E-2</v>
      </c>
      <c r="G17" s="276">
        <v>2.0464059999999999E-2</v>
      </c>
      <c r="H17" s="276">
        <v>4.6292920000000001E-2</v>
      </c>
    </row>
    <row r="18" spans="1:8" ht="16" thickBot="1">
      <c r="A18" s="94" t="s">
        <v>5</v>
      </c>
      <c r="B18" s="275">
        <v>2</v>
      </c>
      <c r="C18" s="275">
        <v>10</v>
      </c>
      <c r="D18" s="277" t="s">
        <v>274</v>
      </c>
      <c r="E18" s="275">
        <v>0.66400000000000003</v>
      </c>
      <c r="F18" s="275">
        <v>6.5183500000000005E-2</v>
      </c>
      <c r="G18" s="275">
        <v>2.0612829999999999E-2</v>
      </c>
      <c r="H18" s="275">
        <v>4.6629469999999999E-2</v>
      </c>
    </row>
    <row r="19" spans="1:8" ht="16" thickBot="1">
      <c r="A19" s="8" t="s">
        <v>5</v>
      </c>
      <c r="B19" s="276">
        <v>3</v>
      </c>
      <c r="C19" s="276">
        <v>10</v>
      </c>
      <c r="D19" s="277" t="s">
        <v>274</v>
      </c>
      <c r="E19" s="276">
        <v>0.65</v>
      </c>
      <c r="F19" s="276">
        <v>8.8568869999999994E-2</v>
      </c>
      <c r="G19" s="276">
        <v>2.8007939999999999E-2</v>
      </c>
      <c r="H19" s="276">
        <v>6.3358349999999994E-2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Animal Inventory</vt:lpstr>
      <vt:lpstr>Body Weight</vt:lpstr>
      <vt:lpstr>CE Habituation</vt:lpstr>
      <vt:lpstr>CE Shaping</vt:lpstr>
      <vt:lpstr>CETrialOutcomes!</vt:lpstr>
      <vt:lpstr>CE Tube Size</vt:lpstr>
      <vt:lpstr>Dominance Scores</vt:lpstr>
      <vt:lpstr>Linearity Scores</vt:lpstr>
      <vt:lpstr>Linearity Means</vt:lpstr>
      <vt:lpstr>Body Weight 2</vt:lpstr>
      <vt:lpstr>Novel Object</vt:lpstr>
      <vt:lpstr>Zero Maze</vt:lpstr>
      <vt:lpstr>Sheet1</vt:lpstr>
      <vt:lpstr>OldRank</vt:lpstr>
      <vt:lpstr>Stability</vt:lpstr>
      <vt:lpstr>Outcomes by Rank</vt:lpstr>
      <vt:lpstr>FecalCort</vt:lpstr>
      <vt:lpstr>Sheet2</vt:lpstr>
    </vt:vector>
  </TitlesOfParts>
  <Company>VETSUISSE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Varholick, Justin Adam (VETSUISSE)</dc:creator>
  <cp:lastModifiedBy>Varholick,Justin</cp:lastModifiedBy>
  <cp:lastPrinted>2016-02-11T09:04:22Z</cp:lastPrinted>
  <dcterms:created xsi:type="dcterms:W3CDTF">2016-01-29T10:11:57Z</dcterms:created>
  <dcterms:modified xsi:type="dcterms:W3CDTF">2024-01-09T21:35:00Z</dcterms:modified>
</cp:coreProperties>
</file>