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 Lebeis\Google Drive\Coaching\Web Scraping\2.4.25 Feb 2025 v4 CURRENT\2.11.25 Day 3 - Creating Sourcing List\"/>
    </mc:Choice>
  </mc:AlternateContent>
  <xr:revisionPtr revIDLastSave="0" documentId="13_ncr:1_{544C57F7-CE53-4DE8-AA3B-803570A33046}" xr6:coauthVersionLast="47" xr6:coauthVersionMax="47" xr10:uidLastSave="{00000000-0000-0000-0000-000000000000}"/>
  <bookViews>
    <workbookView xWindow="-28920" yWindow="-120" windowWidth="29040" windowHeight="15840" xr2:uid="{D232B068-335B-4409-90FE-649EA8125FCD}"/>
  </bookViews>
  <sheets>
    <sheet name="How to Calculate Profi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4" l="1"/>
  <c r="C17" i="4" s="1"/>
  <c r="C20" i="4" s="1"/>
  <c r="C19" i="4"/>
  <c r="C16" i="4"/>
</calcChain>
</file>

<file path=xl/sharedStrings.xml><?xml version="1.0" encoding="utf-8"?>
<sst xmlns="http://schemas.openxmlformats.org/spreadsheetml/2006/main" count="25" uniqueCount="22">
  <si>
    <t>Cost</t>
  </si>
  <si>
    <t>Profit</t>
  </si>
  <si>
    <t>Example</t>
  </si>
  <si>
    <t>Sale Price</t>
  </si>
  <si>
    <t>Referral Fee</t>
  </si>
  <si>
    <t>https://sell.amazon.com/pricing#referral-fees</t>
  </si>
  <si>
    <t>B07NLXD6BP</t>
  </si>
  <si>
    <t>Pick &amp; Pack Fee</t>
  </si>
  <si>
    <t>Fee Breakdown</t>
  </si>
  <si>
    <t>Referral $</t>
  </si>
  <si>
    <t>Subtotal</t>
  </si>
  <si>
    <t>Varies based on category. See Link Above</t>
  </si>
  <si>
    <t>Varies based on item dimensions. Also known as Fulfillment Fee. Pulled from Keepa</t>
  </si>
  <si>
    <t>Why do we calculate profit manually instead of Scan Unlimited?</t>
  </si>
  <si>
    <t>Scan Unlimited bases sale price off buy box value, suppressed buy boxes don't have a value and fail.</t>
  </si>
  <si>
    <t>Profit = Sale Price - Cost - Referral Fee - Pick &amp; Pack Fee</t>
  </si>
  <si>
    <t>Example - Footwear 15%</t>
  </si>
  <si>
    <t>$90 * 15%</t>
  </si>
  <si>
    <t>Buy Box value or 3rd Party New</t>
  </si>
  <si>
    <t>Note</t>
  </si>
  <si>
    <t>Referral Fee is % based on category</t>
  </si>
  <si>
    <t>Pick &amp; Pack fee is STATIC based on item dimensions &amp;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</si>
</sst>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0" fillId="0" borderId="0" xfId="0" applyNumberFormat="1"/>
    <xf numFmtId="8" fontId="0" fillId="0" borderId="0" xfId="0" applyNumberFormat="1"/>
    <xf numFmtId="8" fontId="0" fillId="0" borderId="1" xfId="0" applyNumberFormat="1" applyBorder="1"/>
    <xf numFmtId="8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B1F2-1388-47AF-A55B-C5C5582960E0}">
  <dimension ref="B2:J23"/>
  <sheetViews>
    <sheetView tabSelected="1" zoomScale="140" zoomScaleNormal="140" workbookViewId="0">
      <selection activeCell="F5" sqref="F5"/>
    </sheetView>
  </sheetViews>
  <sheetFormatPr defaultRowHeight="15" x14ac:dyDescent="0.25"/>
  <cols>
    <col min="2" max="2" width="19.28515625" customWidth="1"/>
  </cols>
  <sheetData>
    <row r="2" spans="2:8" x14ac:dyDescent="0.25">
      <c r="B2" s="1" t="s">
        <v>15</v>
      </c>
      <c r="G2" t="s">
        <v>19</v>
      </c>
      <c r="H2" s="1" t="s">
        <v>20</v>
      </c>
    </row>
    <row r="3" spans="2:8" x14ac:dyDescent="0.25">
      <c r="B3" t="s">
        <v>5</v>
      </c>
      <c r="H3" s="1" t="s">
        <v>21</v>
      </c>
    </row>
    <row r="4" spans="2:8" x14ac:dyDescent="0.25">
      <c r="B4" t="s">
        <v>16</v>
      </c>
    </row>
    <row r="7" spans="2:8" x14ac:dyDescent="0.25">
      <c r="B7" t="s">
        <v>2</v>
      </c>
      <c r="C7" s="1" t="s">
        <v>6</v>
      </c>
    </row>
    <row r="8" spans="2:8" x14ac:dyDescent="0.25">
      <c r="B8" t="s">
        <v>3</v>
      </c>
      <c r="C8" s="3">
        <v>90</v>
      </c>
      <c r="E8" s="7" t="s">
        <v>18</v>
      </c>
      <c r="F8" s="7"/>
      <c r="G8" s="7"/>
    </row>
    <row r="9" spans="2:8" x14ac:dyDescent="0.25">
      <c r="B9" t="s">
        <v>0</v>
      </c>
      <c r="C9" s="3">
        <v>40</v>
      </c>
    </row>
    <row r="10" spans="2:8" x14ac:dyDescent="0.25">
      <c r="B10" t="s">
        <v>4</v>
      </c>
      <c r="C10" s="2">
        <v>0.15</v>
      </c>
      <c r="D10" t="s">
        <v>11</v>
      </c>
    </row>
    <row r="11" spans="2:8" x14ac:dyDescent="0.25">
      <c r="B11" t="s">
        <v>7</v>
      </c>
      <c r="C11" s="3">
        <v>7.24</v>
      </c>
      <c r="D11" t="s">
        <v>12</v>
      </c>
    </row>
    <row r="13" spans="2:8" x14ac:dyDescent="0.25">
      <c r="B13" s="1" t="s">
        <v>8</v>
      </c>
    </row>
    <row r="14" spans="2:8" x14ac:dyDescent="0.25">
      <c r="B14" t="s">
        <v>3</v>
      </c>
      <c r="C14" s="3">
        <v>90</v>
      </c>
    </row>
    <row r="15" spans="2:8" x14ac:dyDescent="0.25">
      <c r="B15" t="s">
        <v>9</v>
      </c>
      <c r="C15" s="3">
        <f>(C14*0.15)*-1</f>
        <v>-13.5</v>
      </c>
      <c r="E15" t="s">
        <v>17</v>
      </c>
    </row>
    <row r="16" spans="2:8" ht="15.75" thickBot="1" x14ac:dyDescent="0.3">
      <c r="B16" t="s">
        <v>7</v>
      </c>
      <c r="C16" s="4">
        <f>7.24*-1</f>
        <v>-7.24</v>
      </c>
    </row>
    <row r="17" spans="2:10" ht="15.75" thickTop="1" x14ac:dyDescent="0.25">
      <c r="B17" t="s">
        <v>10</v>
      </c>
      <c r="C17" s="3">
        <f>SUM(C14:C16)</f>
        <v>69.260000000000005</v>
      </c>
    </row>
    <row r="19" spans="2:10" ht="15.75" thickBot="1" x14ac:dyDescent="0.3">
      <c r="B19" t="s">
        <v>0</v>
      </c>
      <c r="C19" s="4">
        <f>40*-1</f>
        <v>-40</v>
      </c>
    </row>
    <row r="20" spans="2:10" ht="15.75" thickTop="1" x14ac:dyDescent="0.25">
      <c r="B20" s="1" t="s">
        <v>1</v>
      </c>
      <c r="C20" s="5">
        <f>C17+C19</f>
        <v>29.260000000000005</v>
      </c>
    </row>
    <row r="22" spans="2:10" x14ac:dyDescent="0.25">
      <c r="B22" s="6" t="s">
        <v>13</v>
      </c>
      <c r="C22" s="6"/>
      <c r="D22" s="6"/>
      <c r="E22" s="6"/>
      <c r="F22" s="6"/>
      <c r="G22" s="6"/>
      <c r="H22" s="6"/>
      <c r="I22" s="6"/>
      <c r="J22" s="6"/>
    </row>
    <row r="23" spans="2:10" x14ac:dyDescent="0.25">
      <c r="B23" s="6" t="s">
        <v>14</v>
      </c>
      <c r="C23" s="6"/>
      <c r="D23" s="6"/>
      <c r="E23" s="6"/>
      <c r="F23" s="6"/>
      <c r="G23" s="6"/>
      <c r="H23" s="6"/>
      <c r="I23" s="6"/>
      <c r="J23" s="6"/>
    </row>
  </sheetData>
  <mergeCells count="3">
    <mergeCell ref="B22:J22"/>
    <mergeCell ref="B23:J23"/>
    <mergeCell ref="E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 to Calculate 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cruz</dc:creator>
  <cp:lastModifiedBy>tony cruz</cp:lastModifiedBy>
  <dcterms:created xsi:type="dcterms:W3CDTF">2024-07-18T17:55:10Z</dcterms:created>
  <dcterms:modified xsi:type="dcterms:W3CDTF">2025-02-11T21:47:58Z</dcterms:modified>
</cp:coreProperties>
</file>