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vier/Documents/SQLExperts/SQLExperts/"/>
    </mc:Choice>
  </mc:AlternateContent>
  <xr:revisionPtr revIDLastSave="0" documentId="13_ncr:1_{E9953B0E-AC47-EF43-9374-6CEA307DD617}" xr6:coauthVersionLast="47" xr6:coauthVersionMax="47" xr10:uidLastSave="{00000000-0000-0000-0000-000000000000}"/>
  <bookViews>
    <workbookView xWindow="38400" yWindow="0" windowWidth="38400" windowHeight="21600" xr2:uid="{00000000-000D-0000-FFFF-FFFF00000000}"/>
  </bookViews>
  <sheets>
    <sheet name="Hoja1" sheetId="3" r:id="rId1"/>
    <sheet name="Hoja2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4" i="3" l="1"/>
  <c r="F51" i="3"/>
  <c r="F46" i="3"/>
  <c r="F47" i="3"/>
  <c r="F48" i="3"/>
  <c r="F49" i="3"/>
  <c r="F28" i="3"/>
  <c r="F9" i="3"/>
  <c r="F35" i="3"/>
  <c r="F36" i="3"/>
  <c r="F37" i="3"/>
  <c r="F38" i="3"/>
  <c r="F54" i="3"/>
  <c r="F55" i="3"/>
  <c r="F56" i="3"/>
  <c r="F57" i="3"/>
  <c r="F58" i="3"/>
  <c r="F50" i="3"/>
  <c r="F52" i="3"/>
  <c r="F53" i="3"/>
  <c r="F33" i="3"/>
  <c r="F34" i="3"/>
  <c r="F45" i="3"/>
  <c r="F27" i="3"/>
  <c r="F26" i="3"/>
  <c r="F7" i="3"/>
  <c r="F8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9" i="3"/>
  <c r="F30" i="3"/>
  <c r="F31" i="3"/>
  <c r="F32" i="3"/>
  <c r="F59" i="3" l="1"/>
  <c r="F6" i="3"/>
  <c r="F39" i="3" s="1"/>
  <c r="A10" i="3"/>
  <c r="A12" i="3" s="1"/>
  <c r="A20" i="3" l="1"/>
  <c r="A29" i="3" s="1"/>
  <c r="A30" i="3" s="1"/>
  <c r="A31" i="3" s="1"/>
  <c r="A32" i="3" s="1"/>
  <c r="A33" i="3" s="1"/>
  <c r="A55" i="3" s="1"/>
  <c r="F60" i="3" l="1"/>
</calcChain>
</file>

<file path=xl/sharedStrings.xml><?xml version="1.0" encoding="utf-8"?>
<sst xmlns="http://schemas.openxmlformats.org/spreadsheetml/2006/main" count="168" uniqueCount="107">
  <si>
    <t>Nombre del Grupo:</t>
  </si>
  <si>
    <t>Integrantes  que han colaborado en el trabajo en orden alfabético de apellidos:</t>
  </si>
  <si>
    <t>Grupo</t>
  </si>
  <si>
    <t>Elementos</t>
  </si>
  <si>
    <t>Realizado (SI/NO)</t>
  </si>
  <si>
    <t>Evidencias: Dónde debe mirar el profesor para comprobar que se ha hecho</t>
  </si>
  <si>
    <t>Nota:</t>
  </si>
  <si>
    <t>¿Se han creado los siguientes objetos?</t>
  </si>
  <si>
    <t>¿Se ha creado un esquema distinto para el trabajo?</t>
  </si>
  <si>
    <t>Se ha creado el tablespace independiente TS_PLYTIX y TS_INDICES para el trabajo?</t>
  </si>
  <si>
    <t>SI</t>
  </si>
  <si>
    <t>si, en la  en  la parte de nivel fisico 1. Se ha creado el usuario Plytix y asignado a los tablespaces TS_PLYTIX y TS_INDICES.</t>
  </si>
  <si>
    <t>Se han creado índices en la base de datos? De qué tipo? Porqué? Cuales?</t>
  </si>
  <si>
    <t>Se han creado indices : de tipo funcional (ix_upper_nombre, ix_nombreusuario) y  bitmap(ix_cuentaid_bitmap)</t>
  </si>
  <si>
    <t>¿Se han importado los datos a la tablas Cuentas, Planes, Usuarios, Productos tal y como se especificaba en la práctica de nivel físico? ¿Se ha creado la tabla externa?</t>
  </si>
  <si>
    <t>Si, se han importado.. Además, se ha creado la tabla externa productos_ext y se han importado los datos a PRODUCTO desde el sinónimo S_PRODUCTOS</t>
  </si>
  <si>
    <t>¿Se ha creado la tabla TRAZA y se usa para seguir errores?</t>
  </si>
  <si>
    <t>SI, se ha creado en  PL/SQL1</t>
  </si>
  <si>
    <t>Seguridad</t>
  </si>
  <si>
    <t>¿Se ha cifrado alguna columna como se indicaba en la práctica de seguridad?</t>
  </si>
  <si>
    <t>Si, hemos encriptado la columna telefono de la tabla Usuario.</t>
  </si>
  <si>
    <t>¿Se ha aplicado alguna política de autorización VPD?</t>
  </si>
  <si>
    <t>Si, en el RF1 de relacionado</t>
  </si>
  <si>
    <t>Vistas</t>
  </si>
  <si>
    <t>V_PRODUCTO_PUBLICO</t>
  </si>
  <si>
    <t>Si, en nivel fisico 2</t>
  </si>
  <si>
    <t>Materializada: VM_PRODUCTOS</t>
  </si>
  <si>
    <t>SI, en  nivel fisico 1</t>
  </si>
  <si>
    <t>Permisos</t>
  </si>
  <si>
    <t>Gestión de Productos por Usuario Estándar</t>
  </si>
  <si>
    <t>GRANT SELECT, INSERT, UPDATE, DELETE ON PRODUCTO TO usuario_estandar + trigger TR_PRODUCTOS para restringir por cuenta</t>
  </si>
  <si>
    <t>Gestión de Productos, Activos y Categorías</t>
  </si>
  <si>
    <r>
      <t>GRANT</t>
    </r>
    <r>
      <rPr>
        <sz val="11"/>
        <color theme="1"/>
        <rFont val="Calibri"/>
        <family val="2"/>
        <scheme val="minor"/>
      </rPr>
      <t xml:space="preserve"> sobre </t>
    </r>
    <r>
      <rPr>
        <sz val="10"/>
        <color theme="1"/>
        <rFont val="Arial Unicode MS"/>
      </rPr>
      <t>ACTIVO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CATEGORIA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CategoriaActivos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RelacionProductoCategoria</t>
    </r>
    <r>
      <rPr>
        <sz val="11"/>
        <color theme="1"/>
        <rFont val="Calibri"/>
        <family val="2"/>
        <scheme val="minor"/>
      </rPr>
      <t>, vistas y triggers asociados.</t>
    </r>
  </si>
  <si>
    <t>Gestión de Atributos y Relaciones entre Productos</t>
  </si>
  <si>
    <r>
      <t>GRANT</t>
    </r>
    <r>
      <rPr>
        <sz val="11"/>
        <color theme="1"/>
        <rFont val="Calibri"/>
        <family val="2"/>
        <scheme val="minor"/>
      </rPr>
      <t xml:space="preserve"> sobre </t>
    </r>
    <r>
      <rPr>
        <sz val="10"/>
        <color theme="1"/>
        <rFont val="Arial Unicode MS"/>
      </rPr>
      <t>ATRIBUTO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AtributosProducto</t>
    </r>
    <r>
      <rPr>
        <sz val="11"/>
        <color theme="1"/>
        <rFont val="Calibri"/>
        <family val="2"/>
        <scheme val="minor"/>
      </rPr>
      <t xml:space="preserve">, trigger </t>
    </r>
    <r>
      <rPr>
        <sz val="10"/>
        <color theme="1"/>
        <rFont val="Arial Unicode MS"/>
      </rPr>
      <t>TR_ATRIBUTOS_PRODUCTO</t>
    </r>
    <r>
      <rPr>
        <sz val="11"/>
        <color theme="1"/>
        <rFont val="Calibri"/>
        <family val="2"/>
        <scheme val="minor"/>
      </rPr>
      <t xml:space="preserve">, vista </t>
    </r>
    <r>
      <rPr>
        <sz val="10"/>
        <color theme="1"/>
        <rFont val="Arial Unicode MS"/>
      </rPr>
      <t>V_ATRIBUTOS_PRODUCTO_VALIDOS</t>
    </r>
    <r>
      <rPr>
        <sz val="11"/>
        <color theme="1"/>
        <rFont val="Calibri"/>
        <family val="2"/>
        <scheme val="minor"/>
      </rPr>
      <t>.</t>
    </r>
  </si>
  <si>
    <t>Gestión de las Cuentas</t>
  </si>
  <si>
    <r>
      <t>GRANT</t>
    </r>
    <r>
      <rPr>
        <sz val="11"/>
        <color theme="1"/>
        <rFont val="Calibri"/>
        <family val="2"/>
        <scheme val="minor"/>
      </rPr>
      <t xml:space="preserve"> sobre </t>
    </r>
    <r>
      <rPr>
        <sz val="10"/>
        <color theme="1"/>
        <rFont val="Arial Unicode MS"/>
      </rPr>
      <t>CUENTA</t>
    </r>
    <r>
      <rPr>
        <sz val="11"/>
        <color theme="1"/>
        <rFont val="Calibri"/>
        <family val="2"/>
        <scheme val="minor"/>
      </rPr>
      <t xml:space="preserve"> a </t>
    </r>
    <r>
      <rPr>
        <sz val="10"/>
        <color theme="1"/>
        <rFont val="Arial Unicode MS"/>
      </rPr>
      <t>gestor_cuentas</t>
    </r>
    <r>
      <rPr>
        <sz val="11"/>
        <color theme="1"/>
        <rFont val="Calibri"/>
        <family val="2"/>
        <scheme val="minor"/>
      </rPr>
      <t xml:space="preserve">, vista </t>
    </r>
    <r>
      <rPr>
        <sz val="10"/>
        <color theme="1"/>
        <rFont val="Arial Unicode MS"/>
      </rPr>
      <t>V_USUARIO_PUBLICO</t>
    </r>
    <r>
      <rPr>
        <sz val="11"/>
        <color theme="1"/>
        <rFont val="Calibri"/>
        <family val="2"/>
        <scheme val="minor"/>
      </rPr>
      <t xml:space="preserve"> con </t>
    </r>
    <r>
      <rPr>
        <sz val="10"/>
        <color theme="1"/>
        <rFont val="Arial Unicode MS"/>
      </rPr>
      <t>GRANT SELECT</t>
    </r>
    <r>
      <rPr>
        <sz val="11"/>
        <color theme="1"/>
        <rFont val="Calibri"/>
        <family val="2"/>
        <scheme val="minor"/>
      </rPr>
      <t>.</t>
    </r>
  </si>
  <si>
    <t>Gestión de los Planes</t>
  </si>
  <si>
    <r>
      <t>GRANT SELECT, INSERT, UPDATE, DELETE ON PLAN TO planificador_servicios</t>
    </r>
    <r>
      <rPr>
        <sz val="11"/>
        <color theme="1"/>
        <rFont val="Calibri"/>
        <family val="2"/>
        <scheme val="minor"/>
      </rPr>
      <t>.</t>
    </r>
  </si>
  <si>
    <t xml:space="preserve">Paquetes PL/SQL </t>
  </si>
  <si>
    <t>PKG_ADMIN_PRODUCTOS</t>
  </si>
  <si>
    <t>Si, en la parte de PL/SQL1</t>
  </si>
  <si>
    <t>Procedimientos (dentro del paquete)</t>
  </si>
  <si>
    <t>F_OBTENER_PLAN_CUENTA</t>
  </si>
  <si>
    <t>F_CONTAR_PRODUCTOS_CUENTA</t>
  </si>
  <si>
    <t>F_VALIDAR_ATRIBUTOS_PRODUCTO</t>
  </si>
  <si>
    <t>F_NUM_CATEGORIAS_CUENTA</t>
  </si>
  <si>
    <t>P_ACTUALIZAR_NOMBRE_PRODUCTO</t>
  </si>
  <si>
    <t>P_ASOCIAR_ACTIVO_A_PRODUCTO</t>
  </si>
  <si>
    <t>P_ELIMINAR_PRODUCTO_Y_ASOCIACIONES</t>
  </si>
  <si>
    <t>P_CREAR_USUARIO</t>
  </si>
  <si>
    <t>P_ACTUALIZAR_PRODUCTOS</t>
  </si>
  <si>
    <t>NO</t>
  </si>
  <si>
    <t>Triggers</t>
  </si>
  <si>
    <t>TR_PRODUCTOS</t>
  </si>
  <si>
    <t>Transacciones</t>
  </si>
  <si>
    <t>Se han confirmado/deshecho las transacciones en los procedimientos y en los paquetes</t>
  </si>
  <si>
    <t>Excepciones</t>
  </si>
  <si>
    <t>Se han controlado excepciones</t>
  </si>
  <si>
    <t>En PL/SQL1 y PL/SQL2 y tambien en los triggers  de nivel fisico 2.</t>
  </si>
  <si>
    <t>¿Se han probado todas las funcionalidades insertando datos coherentes?</t>
  </si>
  <si>
    <t>Se han creado  roles adecuadamente</t>
  </si>
  <si>
    <t>Hemos creado, administrador_sistemas, usuario_estandar, gestor_cuentas, planificador_servicios</t>
  </si>
  <si>
    <t>Se han asignado usuarios a los roles adecuadamente</t>
  </si>
  <si>
    <t>si , en la parte de pl/sql1 en el procedimiento p_crear_usuario</t>
  </si>
  <si>
    <t>Se han asignado los permisos de forma restrictiva a todos los usuarios. Ejemplos:</t>
  </si>
  <si>
    <t>Si, hemos definido triggers, vistas, permisos especificos por rol y una politica VPD</t>
  </si>
  <si>
    <t>Operaciones a realizar por los usuarios</t>
  </si>
  <si>
    <t>si, los usuarios pueden hacer crud</t>
  </si>
  <si>
    <t>Alguna política de gestión de contraseñas</t>
  </si>
  <si>
    <t>Se ha activado TDE y encriptado algunas columnas</t>
  </si>
  <si>
    <t>Si, a la columna Telefono de Usuario</t>
  </si>
  <si>
    <t>Si has contestado NO a alguna de las pregunas anteriores, el trabajo se considera no superado</t>
  </si>
  <si>
    <t>Si has contestado SI a todas las pregunas anteriores, y el trabajo está correcto, la nota del trabajo en grupo será 2 sobre 4</t>
  </si>
  <si>
    <t>Para subir la nota se deben realizar las siguientes opciones:</t>
  </si>
  <si>
    <t>Paquetes</t>
  </si>
  <si>
    <t>PKG_ADMIN_PRODUCTOS_AVANZADO</t>
  </si>
  <si>
    <t>F_VALIDAR_PLAN_SUFICIENTE</t>
  </si>
  <si>
    <t>F_LISTA_CATEGORIAS_PRODUCTO</t>
  </si>
  <si>
    <t>P_MIGRAR_PRODUCTOS_A_CATEGORIA</t>
  </si>
  <si>
    <t>P_REPLICAR_ATRIBUTOS</t>
  </si>
  <si>
    <t>JOBS</t>
  </si>
  <si>
    <t>J_LIMPIA_TRAZA</t>
  </si>
  <si>
    <t>J_ACTUALIZA_PRODUCTOS</t>
  </si>
  <si>
    <t>¿Es el diseño (modelo E/R) de la base de datos correcto?</t>
  </si>
  <si>
    <t>¿Se comprueban restricciones semánticas? El rango debe estar dentro de ..., números no negativos en ciertos campos, comparación de fechas, etc.</t>
  </si>
  <si>
    <t>Si, en nivel fisico 2 hemos alterado la tabla producto añadiendo la columna publico y comprobado que la columna solo valga S(si) o N(no).</t>
  </si>
  <si>
    <t>Se han creado Restricciones NOT NULL / UNIQUE</t>
  </si>
  <si>
    <t>Si, la columna nif de cuenta es unica (hemos hecho un alter table) y hay muchas columnas que tienen not null en las tablas de nuestro modelo</t>
  </si>
  <si>
    <t>Auditoria</t>
  </si>
  <si>
    <t>Se ha configurado AUDIT para modificación de citas o sesiones de entrenamiento o se ha creado un Trigger</t>
  </si>
  <si>
    <t>si, hemos activado la auditoria en oracle</t>
  </si>
  <si>
    <t>Miscelanea</t>
  </si>
  <si>
    <t>Se han introducido (SUFICIENTES) datos para comprobar la integridad referencial del modelo lógico?</t>
  </si>
  <si>
    <t>Se han tratado correctamente las mayusculas/minusculas en triggers, índices, etc.</t>
  </si>
  <si>
    <t>¿Se han introducido procedimientos/funciones/jobs/triggers o vistas adicionales a las propuestas?</t>
  </si>
  <si>
    <t>Contexto</t>
  </si>
  <si>
    <t>¿Se ha utilizado contexto de aplicaciones para distinguir el usuario activo y sus permisos?</t>
  </si>
  <si>
    <t>Nota</t>
  </si>
  <si>
    <t>Nota final</t>
  </si>
  <si>
    <t>Columna1</t>
  </si>
  <si>
    <t>SI/NO estamos probando todavía</t>
  </si>
  <si>
    <t xml:space="preserve"> SI (PL/SQL1)</t>
  </si>
  <si>
    <t>USANDO COMMITS Y ROLLBACK</t>
  </si>
  <si>
    <t>SI (PL/SQL2)</t>
  </si>
  <si>
    <t>SI (PL/SQL2) AL FINAL</t>
  </si>
  <si>
    <t>SI; SE HA HECHO UN PERFIL especficico para cudno se crean usuario (FINAL NIVEL FISICO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</si>
</sst>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Tahoma"/>
      <family val="2"/>
    </font>
    <font>
      <sz val="11"/>
      <color theme="1"/>
      <name val="Courier New"/>
      <family val="3"/>
    </font>
    <font>
      <i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9" fillId="0" borderId="0" xfId="0" applyFo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2" fontId="0" fillId="0" borderId="0" xfId="0" applyNumberFormat="1"/>
    <xf numFmtId="2" fontId="1" fillId="0" borderId="0" xfId="0" applyNumberFormat="1" applyFont="1"/>
    <xf numFmtId="0" fontId="12" fillId="0" borderId="0" xfId="0" applyFont="1" applyAlignment="1" applyProtection="1">
      <alignment wrapText="1"/>
      <protection locked="0"/>
    </xf>
    <xf numFmtId="0" fontId="5" fillId="0" borderId="0" xfId="0" applyFont="1" applyAlignment="1" applyProtection="1">
      <alignment wrapText="1"/>
      <protection locked="0"/>
    </xf>
    <xf numFmtId="0" fontId="1" fillId="2" borderId="0" xfId="0" applyFont="1" applyFill="1" applyAlignment="1" applyProtection="1">
      <alignment horizontal="left"/>
      <protection locked="0"/>
    </xf>
    <xf numFmtId="0" fontId="1" fillId="2" borderId="0" xfId="0" applyFont="1" applyFill="1" applyAlignment="1" applyProtection="1">
      <alignment horizontal="left" wrapText="1"/>
      <protection locked="0"/>
    </xf>
    <xf numFmtId="0" fontId="9" fillId="2" borderId="0" xfId="0" applyFont="1" applyFill="1"/>
    <xf numFmtId="0" fontId="8" fillId="0" borderId="0" xfId="0" applyFont="1"/>
    <xf numFmtId="0" fontId="8" fillId="0" borderId="0" xfId="0" applyFont="1" applyAlignment="1">
      <alignment wrapText="1"/>
    </xf>
    <xf numFmtId="0" fontId="8" fillId="0" borderId="2" xfId="0" applyFont="1" applyBorder="1"/>
    <xf numFmtId="0" fontId="13" fillId="0" borderId="2" xfId="0" applyFont="1" applyBorder="1"/>
    <xf numFmtId="0" fontId="10" fillId="0" borderId="0" xfId="0" applyFont="1" applyAlignment="1">
      <alignment wrapText="1"/>
    </xf>
    <xf numFmtId="0" fontId="11" fillId="0" borderId="0" xfId="0" applyFont="1"/>
    <xf numFmtId="0" fontId="5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7" fillId="0" borderId="0" xfId="0" applyFont="1"/>
    <xf numFmtId="0" fontId="13" fillId="0" borderId="0" xfId="0" applyFont="1"/>
    <xf numFmtId="0" fontId="13" fillId="0" borderId="2" xfId="0" applyFont="1" applyBorder="1" applyAlignment="1">
      <alignment wrapText="1"/>
    </xf>
    <xf numFmtId="0" fontId="6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0" fillId="0" borderId="0" xfId="0" applyAlignment="1" applyProtection="1">
      <alignment wrapText="1"/>
      <protection locked="0"/>
    </xf>
    <xf numFmtId="0" fontId="15" fillId="0" borderId="0" xfId="0" applyFont="1" applyAlignment="1" applyProtection="1">
      <alignment wrapText="1"/>
      <protection locked="0"/>
    </xf>
  </cellXfs>
  <cellStyles count="19">
    <cellStyle name="Followed Hyperlink" xfId="10" builtinId="9" hidden="1"/>
    <cellStyle name="Followed Hyperlink" xfId="18" builtinId="9" hidden="1"/>
    <cellStyle name="Followed Hyperlink" xfId="16" builtinId="9" hidden="1"/>
    <cellStyle name="Followed Hyperlink" xfId="14" builtinId="9" hidden="1"/>
    <cellStyle name="Followed Hyperlink" xfId="12" builtinId="9" hidden="1"/>
    <cellStyle name="Followed Hyperlink" xfId="4" builtinId="9" hidden="1"/>
    <cellStyle name="Followed Hyperlink" xfId="2" builtinId="9" hidden="1"/>
    <cellStyle name="Followed Hyperlink" xfId="8" builtinId="9" hidden="1"/>
    <cellStyle name="Followed Hyperlink" xfId="6" builtinId="9" hidden="1"/>
    <cellStyle name="Hyperlink" xfId="11" builtinId="8" hidden="1"/>
    <cellStyle name="Hyperlink" xfId="9" builtinId="8" hidden="1"/>
    <cellStyle name="Hyperlink" xfId="15" builtinId="8" hidden="1"/>
    <cellStyle name="Hyperlink" xfId="17" builtinId="8" hidden="1"/>
    <cellStyle name="Hyperlink" xfId="13" builtinId="8" hidden="1"/>
    <cellStyle name="Hyperlink" xfId="5" builtinId="8" hidden="1"/>
    <cellStyle name="Hyperlink" xfId="1" builtinId="8" hidden="1"/>
    <cellStyle name="Hyperlink" xfId="3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357849-E415-4422-BBE6-083FE410C050}" name="Tabla1" displayName="Tabla1" ref="A1:A3" totalsRowShown="0">
  <autoFilter ref="A1:A3" xr:uid="{85357849-E415-4422-BBE6-083FE410C050}"/>
  <tableColumns count="1">
    <tableColumn id="1" xr3:uid="{82CE18EF-ED96-4425-B3AD-61CB9821B53B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4588-D4EB-43EC-8424-5ED08F8B2503}">
  <dimension ref="A1:U61"/>
  <sheetViews>
    <sheetView tabSelected="1" topLeftCell="A16" zoomScale="85" zoomScaleNormal="94" workbookViewId="0">
      <selection activeCell="C26" sqref="C26"/>
    </sheetView>
  </sheetViews>
  <sheetFormatPr baseColWidth="10" defaultColWidth="11.5" defaultRowHeight="15" x14ac:dyDescent="0.2"/>
  <cols>
    <col min="1" max="1" width="12" customWidth="1"/>
    <col min="2" max="2" width="51.1640625" customWidth="1"/>
    <col min="3" max="3" width="46.1640625" customWidth="1"/>
    <col min="5" max="5" width="47.6640625" style="5" customWidth="1"/>
    <col min="6" max="8" width="11.5" customWidth="1"/>
  </cols>
  <sheetData>
    <row r="1" spans="1:21" ht="24" x14ac:dyDescent="0.3">
      <c r="A1" s="7"/>
      <c r="B1" s="7" t="s">
        <v>0</v>
      </c>
      <c r="C1" s="16"/>
      <c r="D1" s="7"/>
      <c r="E1" s="8"/>
      <c r="F1" s="7"/>
    </row>
    <row r="2" spans="1:21" ht="16" x14ac:dyDescent="0.2">
      <c r="A2" s="17" t="s">
        <v>1</v>
      </c>
      <c r="B2" s="17"/>
      <c r="C2" s="17"/>
      <c r="D2" s="14"/>
      <c r="E2" s="15"/>
      <c r="F2" s="14"/>
    </row>
    <row r="3" spans="1:21" x14ac:dyDescent="0.2">
      <c r="A3" s="1"/>
      <c r="B3" s="2"/>
      <c r="C3" s="2"/>
      <c r="D3" s="2"/>
      <c r="E3" s="2"/>
      <c r="F3" s="1" t="s">
        <v>2</v>
      </c>
    </row>
    <row r="4" spans="1:21" ht="32" x14ac:dyDescent="0.2">
      <c r="A4" s="3" t="s">
        <v>3</v>
      </c>
      <c r="B4" s="5"/>
      <c r="C4" s="3"/>
      <c r="D4" s="3" t="s">
        <v>4</v>
      </c>
      <c r="E4" s="6" t="s">
        <v>5</v>
      </c>
      <c r="F4" s="3" t="s">
        <v>6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7" x14ac:dyDescent="0.2">
      <c r="B5" s="18" t="s">
        <v>7</v>
      </c>
      <c r="C5" s="4"/>
      <c r="D5" s="4"/>
    </row>
    <row r="6" spans="1:21" ht="32" x14ac:dyDescent="0.2">
      <c r="A6" s="19">
        <v>1</v>
      </c>
      <c r="B6" s="20" t="s">
        <v>8</v>
      </c>
      <c r="C6" s="5" t="s">
        <v>9</v>
      </c>
      <c r="D6" s="13" t="s">
        <v>10</v>
      </c>
      <c r="E6" s="12" t="s">
        <v>11</v>
      </c>
      <c r="F6">
        <f t="shared" ref="F6:F32" si="0">IF(D6="SI",1,0)</f>
        <v>1</v>
      </c>
    </row>
    <row r="7" spans="1:21" ht="48" x14ac:dyDescent="0.2">
      <c r="B7" s="5"/>
      <c r="C7" s="5" t="s">
        <v>12</v>
      </c>
      <c r="D7" s="13" t="s">
        <v>10</v>
      </c>
      <c r="E7" s="12" t="s">
        <v>13</v>
      </c>
      <c r="F7">
        <f t="shared" si="0"/>
        <v>1</v>
      </c>
    </row>
    <row r="8" spans="1:21" ht="48" x14ac:dyDescent="0.2">
      <c r="B8" s="5"/>
      <c r="C8" s="5" t="s">
        <v>14</v>
      </c>
      <c r="D8" s="13" t="s">
        <v>10</v>
      </c>
      <c r="E8" s="12" t="s">
        <v>15</v>
      </c>
      <c r="F8">
        <f t="shared" si="0"/>
        <v>1</v>
      </c>
    </row>
    <row r="9" spans="1:21" ht="16" x14ac:dyDescent="0.2">
      <c r="B9" s="5"/>
      <c r="C9" s="5" t="s">
        <v>16</v>
      </c>
      <c r="D9" s="13" t="s">
        <v>10</v>
      </c>
      <c r="E9" s="12" t="s">
        <v>17</v>
      </c>
      <c r="F9">
        <f>IF(D9="SI",1,0)</f>
        <v>1</v>
      </c>
    </row>
    <row r="10" spans="1:21" ht="32" x14ac:dyDescent="0.2">
      <c r="A10" s="19">
        <f>A6+1</f>
        <v>2</v>
      </c>
      <c r="B10" s="20" t="s">
        <v>18</v>
      </c>
      <c r="C10" s="5" t="s">
        <v>19</v>
      </c>
      <c r="D10" s="13" t="s">
        <v>10</v>
      </c>
      <c r="E10" s="12" t="s">
        <v>20</v>
      </c>
      <c r="F10">
        <f t="shared" si="0"/>
        <v>1</v>
      </c>
    </row>
    <row r="11" spans="1:21" ht="16" x14ac:dyDescent="0.2">
      <c r="B11" s="5"/>
      <c r="C11" s="5" t="s">
        <v>21</v>
      </c>
      <c r="D11" s="13" t="s">
        <v>10</v>
      </c>
      <c r="E11" s="12" t="s">
        <v>22</v>
      </c>
      <c r="F11">
        <f t="shared" si="0"/>
        <v>1</v>
      </c>
    </row>
    <row r="12" spans="1:21" ht="16" x14ac:dyDescent="0.2">
      <c r="A12" s="19">
        <f>A10+1</f>
        <v>3</v>
      </c>
      <c r="B12" s="20" t="s">
        <v>23</v>
      </c>
      <c r="C12" s="5" t="s">
        <v>24</v>
      </c>
      <c r="D12" s="13" t="s">
        <v>10</v>
      </c>
      <c r="E12" s="12" t="s">
        <v>25</v>
      </c>
      <c r="F12">
        <f t="shared" si="0"/>
        <v>1</v>
      </c>
    </row>
    <row r="13" spans="1:21" ht="16" x14ac:dyDescent="0.2">
      <c r="B13" s="5"/>
      <c r="C13" s="5" t="s">
        <v>26</v>
      </c>
      <c r="D13" s="13" t="s">
        <v>10</v>
      </c>
      <c r="E13" s="12" t="s">
        <v>27</v>
      </c>
      <c r="F13">
        <f t="shared" si="0"/>
        <v>1</v>
      </c>
    </row>
    <row r="14" spans="1:21" ht="48" x14ac:dyDescent="0.2">
      <c r="A14" s="19">
        <v>4</v>
      </c>
      <c r="B14" s="20" t="s">
        <v>28</v>
      </c>
      <c r="C14" s="21" t="s">
        <v>29</v>
      </c>
      <c r="D14" s="13" t="s">
        <v>10</v>
      </c>
      <c r="E14" s="30" t="s">
        <v>30</v>
      </c>
      <c r="F14">
        <f t="shared" si="0"/>
        <v>1</v>
      </c>
    </row>
    <row r="15" spans="1:21" ht="34" x14ac:dyDescent="0.25">
      <c r="C15" s="21" t="s">
        <v>31</v>
      </c>
      <c r="D15" s="13" t="s">
        <v>10</v>
      </c>
      <c r="E15" s="31" t="s">
        <v>32</v>
      </c>
      <c r="F15">
        <f t="shared" si="0"/>
        <v>1</v>
      </c>
    </row>
    <row r="16" spans="1:21" ht="51" x14ac:dyDescent="0.25">
      <c r="B16" s="5"/>
      <c r="C16" s="21" t="s">
        <v>33</v>
      </c>
      <c r="D16" s="13" t="s">
        <v>10</v>
      </c>
      <c r="E16" s="31" t="s">
        <v>34</v>
      </c>
      <c r="F16">
        <f t="shared" si="0"/>
        <v>1</v>
      </c>
    </row>
    <row r="17" spans="1:6" ht="34" x14ac:dyDescent="0.25">
      <c r="B17" s="5"/>
      <c r="C17" s="21" t="s">
        <v>35</v>
      </c>
      <c r="D17" s="13" t="s">
        <v>10</v>
      </c>
      <c r="E17" s="31" t="s">
        <v>36</v>
      </c>
      <c r="F17">
        <f t="shared" si="0"/>
        <v>1</v>
      </c>
    </row>
    <row r="18" spans="1:6" ht="34" x14ac:dyDescent="0.25">
      <c r="B18" s="5"/>
      <c r="C18" s="21" t="s">
        <v>37</v>
      </c>
      <c r="D18" s="13" t="s">
        <v>10</v>
      </c>
      <c r="E18" s="31" t="s">
        <v>38</v>
      </c>
      <c r="F18">
        <f t="shared" si="0"/>
        <v>1</v>
      </c>
    </row>
    <row r="19" spans="1:6" ht="16" x14ac:dyDescent="0.2">
      <c r="A19" s="19">
        <v>5</v>
      </c>
      <c r="B19" s="20" t="s">
        <v>39</v>
      </c>
      <c r="C19" s="22" t="s">
        <v>40</v>
      </c>
      <c r="D19" s="13" t="s">
        <v>10</v>
      </c>
      <c r="E19" s="12" t="s">
        <v>41</v>
      </c>
      <c r="F19">
        <f t="shared" si="0"/>
        <v>1</v>
      </c>
    </row>
    <row r="20" spans="1:6" ht="16" x14ac:dyDescent="0.2">
      <c r="A20" s="19">
        <f>A19+1</f>
        <v>6</v>
      </c>
      <c r="B20" s="20" t="s">
        <v>42</v>
      </c>
      <c r="C20" s="22" t="s">
        <v>43</v>
      </c>
      <c r="D20" s="13" t="s">
        <v>10</v>
      </c>
      <c r="E20" s="12" t="s">
        <v>102</v>
      </c>
      <c r="F20">
        <f t="shared" si="0"/>
        <v>1</v>
      </c>
    </row>
    <row r="21" spans="1:6" ht="16" x14ac:dyDescent="0.2">
      <c r="B21" s="5"/>
      <c r="C21" s="22" t="s">
        <v>44</v>
      </c>
      <c r="D21" s="13" t="s">
        <v>10</v>
      </c>
      <c r="E21" s="12" t="s">
        <v>102</v>
      </c>
      <c r="F21">
        <f t="shared" si="0"/>
        <v>1</v>
      </c>
    </row>
    <row r="22" spans="1:6" ht="16" x14ac:dyDescent="0.2">
      <c r="B22" s="23"/>
      <c r="C22" s="22" t="s">
        <v>45</v>
      </c>
      <c r="D22" s="13" t="s">
        <v>10</v>
      </c>
      <c r="E22" s="12" t="s">
        <v>102</v>
      </c>
      <c r="F22">
        <f t="shared" si="0"/>
        <v>1</v>
      </c>
    </row>
    <row r="23" spans="1:6" ht="16" x14ac:dyDescent="0.2">
      <c r="B23" s="23"/>
      <c r="C23" s="22" t="s">
        <v>46</v>
      </c>
      <c r="D23" s="13" t="s">
        <v>10</v>
      </c>
      <c r="E23" s="12" t="s">
        <v>102</v>
      </c>
      <c r="F23">
        <f t="shared" si="0"/>
        <v>1</v>
      </c>
    </row>
    <row r="24" spans="1:6" ht="16" x14ac:dyDescent="0.2">
      <c r="B24" s="23"/>
      <c r="C24" s="24" t="s">
        <v>47</v>
      </c>
      <c r="D24" s="13" t="s">
        <v>10</v>
      </c>
      <c r="E24" s="12" t="s">
        <v>102</v>
      </c>
      <c r="F24">
        <f t="shared" si="0"/>
        <v>1</v>
      </c>
    </row>
    <row r="25" spans="1:6" ht="26" customHeight="1" x14ac:dyDescent="0.2">
      <c r="B25" s="23"/>
      <c r="C25" s="22" t="s">
        <v>48</v>
      </c>
      <c r="D25" s="13" t="s">
        <v>10</v>
      </c>
      <c r="E25" s="12" t="s">
        <v>102</v>
      </c>
      <c r="F25">
        <f>IF(D25="SI",1,0)</f>
        <v>1</v>
      </c>
    </row>
    <row r="26" spans="1:6" ht="16" x14ac:dyDescent="0.2">
      <c r="C26" s="22" t="s">
        <v>49</v>
      </c>
      <c r="D26" s="13" t="s">
        <v>10</v>
      </c>
      <c r="F26">
        <f>IF(D26="SI",1,0)</f>
        <v>1</v>
      </c>
    </row>
    <row r="27" spans="1:6" ht="26" customHeight="1" x14ac:dyDescent="0.2">
      <c r="B27" s="23"/>
      <c r="C27" s="22" t="s">
        <v>50</v>
      </c>
      <c r="D27" s="13" t="s">
        <v>10</v>
      </c>
      <c r="E27" s="12" t="s">
        <v>102</v>
      </c>
      <c r="F27">
        <f>IF(D27="SI",1,0)</f>
        <v>1</v>
      </c>
    </row>
    <row r="28" spans="1:6" ht="26" customHeight="1" x14ac:dyDescent="0.2">
      <c r="B28" s="23"/>
      <c r="C28" s="22" t="s">
        <v>51</v>
      </c>
      <c r="D28" s="13" t="s">
        <v>10</v>
      </c>
      <c r="E28" s="12" t="s">
        <v>102</v>
      </c>
      <c r="F28">
        <f>IF(D28="SI",1,0)</f>
        <v>1</v>
      </c>
    </row>
    <row r="29" spans="1:6" ht="16" x14ac:dyDescent="0.2">
      <c r="A29" s="19">
        <f>A20+1</f>
        <v>7</v>
      </c>
      <c r="B29" s="20" t="s">
        <v>53</v>
      </c>
      <c r="C29" s="22" t="s">
        <v>54</v>
      </c>
      <c r="D29" s="13" t="s">
        <v>10</v>
      </c>
      <c r="E29" s="12" t="s">
        <v>25</v>
      </c>
      <c r="F29">
        <f t="shared" si="0"/>
        <v>1</v>
      </c>
    </row>
    <row r="30" spans="1:6" ht="32" x14ac:dyDescent="0.2">
      <c r="A30" s="19">
        <f>A29+1</f>
        <v>8</v>
      </c>
      <c r="B30" s="20" t="s">
        <v>55</v>
      </c>
      <c r="C30" s="5" t="s">
        <v>56</v>
      </c>
      <c r="D30" s="13" t="s">
        <v>10</v>
      </c>
      <c r="E30" s="12" t="s">
        <v>103</v>
      </c>
      <c r="F30">
        <f t="shared" si="0"/>
        <v>1</v>
      </c>
    </row>
    <row r="31" spans="1:6" ht="32" x14ac:dyDescent="0.2">
      <c r="A31" s="19">
        <f>A30+1</f>
        <v>9</v>
      </c>
      <c r="B31" s="20" t="s">
        <v>57</v>
      </c>
      <c r="C31" s="5" t="s">
        <v>58</v>
      </c>
      <c r="D31" s="13" t="s">
        <v>10</v>
      </c>
      <c r="E31" s="12" t="s">
        <v>59</v>
      </c>
      <c r="F31">
        <f t="shared" si="0"/>
        <v>1</v>
      </c>
    </row>
    <row r="32" spans="1:6" ht="16" x14ac:dyDescent="0.2">
      <c r="A32" s="19">
        <f>A31+1</f>
        <v>10</v>
      </c>
      <c r="B32" s="20" t="s">
        <v>60</v>
      </c>
      <c r="C32" s="5"/>
      <c r="D32" s="13" t="s">
        <v>52</v>
      </c>
      <c r="E32" s="12" t="s">
        <v>101</v>
      </c>
      <c r="F32">
        <f t="shared" si="0"/>
        <v>0</v>
      </c>
    </row>
    <row r="33" spans="1:20" ht="32" x14ac:dyDescent="0.2">
      <c r="A33" s="19">
        <f>A32+1</f>
        <v>11</v>
      </c>
      <c r="B33" s="20" t="s">
        <v>18</v>
      </c>
      <c r="C33" s="5" t="s">
        <v>61</v>
      </c>
      <c r="D33" s="13" t="s">
        <v>10</v>
      </c>
      <c r="E33" s="12" t="s">
        <v>62</v>
      </c>
      <c r="F33">
        <f t="shared" ref="F33:F38" si="1">IF(D33="SI",1,0)</f>
        <v>1</v>
      </c>
    </row>
    <row r="34" spans="1:20" ht="32" x14ac:dyDescent="0.2">
      <c r="B34" s="5"/>
      <c r="C34" s="5" t="s">
        <v>63</v>
      </c>
      <c r="D34" s="13" t="s">
        <v>10</v>
      </c>
      <c r="E34" s="12" t="s">
        <v>64</v>
      </c>
      <c r="F34">
        <f t="shared" si="1"/>
        <v>1</v>
      </c>
    </row>
    <row r="35" spans="1:20" ht="32" x14ac:dyDescent="0.2">
      <c r="B35" s="5"/>
      <c r="C35" s="5" t="s">
        <v>65</v>
      </c>
      <c r="D35" s="13" t="s">
        <v>10</v>
      </c>
      <c r="E35" s="30" t="s">
        <v>66</v>
      </c>
      <c r="F35">
        <f t="shared" si="1"/>
        <v>1</v>
      </c>
    </row>
    <row r="36" spans="1:20" ht="16" x14ac:dyDescent="0.2">
      <c r="B36" s="5"/>
      <c r="C36" s="5" t="s">
        <v>67</v>
      </c>
      <c r="D36" s="13" t="s">
        <v>10</v>
      </c>
      <c r="E36" s="30" t="s">
        <v>68</v>
      </c>
      <c r="F36">
        <f t="shared" si="1"/>
        <v>1</v>
      </c>
    </row>
    <row r="37" spans="1:20" ht="32" x14ac:dyDescent="0.2">
      <c r="B37" s="5"/>
      <c r="C37" s="5" t="s">
        <v>69</v>
      </c>
      <c r="D37" s="13" t="s">
        <v>10</v>
      </c>
      <c r="E37" s="12" t="s">
        <v>106</v>
      </c>
      <c r="F37">
        <f t="shared" si="1"/>
        <v>1</v>
      </c>
    </row>
    <row r="38" spans="1:20" ht="16" x14ac:dyDescent="0.2">
      <c r="B38" s="5"/>
      <c r="C38" s="5" t="s">
        <v>70</v>
      </c>
      <c r="D38" s="13" t="s">
        <v>10</v>
      </c>
      <c r="E38" s="12" t="s">
        <v>71</v>
      </c>
      <c r="F38">
        <f t="shared" si="1"/>
        <v>1</v>
      </c>
    </row>
    <row r="39" spans="1:20" x14ac:dyDescent="0.2">
      <c r="B39" s="5"/>
      <c r="C39" s="5"/>
      <c r="D39" s="5"/>
      <c r="E39" s="9"/>
      <c r="F39" s="11">
        <f>SUM(F6:F38)/COUNT(F6:F38)*2</f>
        <v>1.9393939393939394</v>
      </c>
    </row>
    <row r="40" spans="1:20" ht="24" x14ac:dyDescent="0.3">
      <c r="B40" s="25" t="s">
        <v>72</v>
      </c>
      <c r="C40" s="5"/>
      <c r="D40" s="5"/>
      <c r="E40" s="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 spans="1:20" ht="24" x14ac:dyDescent="0.3">
      <c r="B41" s="25" t="s">
        <v>73</v>
      </c>
      <c r="C41" s="5"/>
      <c r="D41" s="5"/>
      <c r="E41" s="9"/>
    </row>
    <row r="42" spans="1:20" ht="24" x14ac:dyDescent="0.3">
      <c r="B42" s="25" t="s">
        <v>74</v>
      </c>
      <c r="C42" s="5"/>
      <c r="D42" s="5"/>
      <c r="E42" s="9"/>
    </row>
    <row r="43" spans="1:20" x14ac:dyDescent="0.2">
      <c r="B43" s="5"/>
      <c r="C43" s="5"/>
      <c r="D43" s="5"/>
      <c r="E43" s="9"/>
    </row>
    <row r="44" spans="1:20" x14ac:dyDescent="0.2">
      <c r="B44" s="5"/>
      <c r="E44" s="9"/>
    </row>
    <row r="45" spans="1:20" ht="16" x14ac:dyDescent="0.2">
      <c r="A45" s="19">
        <v>1</v>
      </c>
      <c r="B45" s="20" t="s">
        <v>75</v>
      </c>
      <c r="C45" s="5" t="s">
        <v>76</v>
      </c>
      <c r="D45" s="13" t="s">
        <v>10</v>
      </c>
      <c r="E45" s="12" t="s">
        <v>104</v>
      </c>
      <c r="F45">
        <f>IF(D45="SI",1,0)</f>
        <v>1</v>
      </c>
    </row>
    <row r="46" spans="1:20" ht="16" x14ac:dyDescent="0.2">
      <c r="A46" s="17"/>
      <c r="B46" s="26"/>
      <c r="C46" s="5" t="s">
        <v>77</v>
      </c>
      <c r="D46" s="13" t="s">
        <v>10</v>
      </c>
      <c r="E46" s="12" t="s">
        <v>104</v>
      </c>
      <c r="F46">
        <f t="shared" ref="F46:F49" si="2">IF(D46="SI",1,0)</f>
        <v>1</v>
      </c>
    </row>
    <row r="47" spans="1:20" ht="16" x14ac:dyDescent="0.2">
      <c r="A47" s="17"/>
      <c r="B47" s="26"/>
      <c r="C47" s="5" t="s">
        <v>78</v>
      </c>
      <c r="D47" s="13" t="s">
        <v>10</v>
      </c>
      <c r="E47" s="12" t="s">
        <v>104</v>
      </c>
      <c r="F47">
        <f t="shared" si="2"/>
        <v>1</v>
      </c>
    </row>
    <row r="48" spans="1:20" ht="16" x14ac:dyDescent="0.2">
      <c r="A48" s="17"/>
      <c r="B48" s="26"/>
      <c r="C48" s="5" t="s">
        <v>79</v>
      </c>
      <c r="D48" s="13" t="s">
        <v>10</v>
      </c>
      <c r="E48" s="12" t="s">
        <v>104</v>
      </c>
      <c r="F48">
        <f t="shared" si="2"/>
        <v>1</v>
      </c>
    </row>
    <row r="49" spans="1:21" ht="16" x14ac:dyDescent="0.2">
      <c r="A49" s="17"/>
      <c r="B49" s="26"/>
      <c r="C49" s="5" t="s">
        <v>80</v>
      </c>
      <c r="D49" s="13" t="s">
        <v>10</v>
      </c>
      <c r="E49" s="12" t="s">
        <v>104</v>
      </c>
      <c r="F49">
        <f t="shared" si="2"/>
        <v>1</v>
      </c>
    </row>
    <row r="50" spans="1:21" ht="16" x14ac:dyDescent="0.2">
      <c r="A50" s="19">
        <v>2</v>
      </c>
      <c r="B50" s="20" t="s">
        <v>81</v>
      </c>
      <c r="C50" s="5" t="s">
        <v>82</v>
      </c>
      <c r="D50" s="13" t="s">
        <v>10</v>
      </c>
      <c r="E50" s="12" t="s">
        <v>105</v>
      </c>
      <c r="F50">
        <f t="shared" ref="F50:F58" si="3">IF(D50="SI",1,0)</f>
        <v>1</v>
      </c>
    </row>
    <row r="51" spans="1:21" ht="16" x14ac:dyDescent="0.2">
      <c r="A51" s="26"/>
      <c r="B51" s="26"/>
      <c r="C51" s="5" t="s">
        <v>83</v>
      </c>
      <c r="D51" s="13" t="s">
        <v>10</v>
      </c>
      <c r="E51" s="12" t="s">
        <v>105</v>
      </c>
      <c r="F51">
        <f t="shared" ref="F51" si="4">IF(D51="SI",1,0)</f>
        <v>1</v>
      </c>
    </row>
    <row r="52" spans="1:21" ht="48" x14ac:dyDescent="0.2">
      <c r="A52" s="19">
        <v>3</v>
      </c>
      <c r="B52" s="27" t="s">
        <v>84</v>
      </c>
      <c r="C52" s="5" t="s">
        <v>85</v>
      </c>
      <c r="D52" s="13" t="s">
        <v>10</v>
      </c>
      <c r="E52" s="12" t="s">
        <v>86</v>
      </c>
      <c r="F52">
        <f t="shared" si="3"/>
        <v>1</v>
      </c>
    </row>
    <row r="53" spans="1:21" ht="48" x14ac:dyDescent="0.2">
      <c r="B53" s="5"/>
      <c r="C53" s="28" t="s">
        <v>87</v>
      </c>
      <c r="D53" s="13" t="s">
        <v>10</v>
      </c>
      <c r="E53" s="12" t="s">
        <v>88</v>
      </c>
      <c r="F53">
        <f t="shared" si="3"/>
        <v>1</v>
      </c>
    </row>
    <row r="54" spans="1:21" ht="32" x14ac:dyDescent="0.2">
      <c r="A54" s="19">
        <f>A52+1</f>
        <v>4</v>
      </c>
      <c r="B54" s="20" t="s">
        <v>89</v>
      </c>
      <c r="C54" s="5" t="s">
        <v>90</v>
      </c>
      <c r="D54" s="13" t="s">
        <v>10</v>
      </c>
      <c r="E54" s="12" t="s">
        <v>91</v>
      </c>
      <c r="F54">
        <f t="shared" si="3"/>
        <v>1</v>
      </c>
    </row>
    <row r="55" spans="1:21" ht="32" x14ac:dyDescent="0.2">
      <c r="A55" s="19">
        <f>A54+1</f>
        <v>5</v>
      </c>
      <c r="B55" s="20" t="s">
        <v>92</v>
      </c>
      <c r="C55" s="5" t="s">
        <v>93</v>
      </c>
      <c r="D55" s="13" t="s">
        <v>52</v>
      </c>
      <c r="E55" s="12"/>
      <c r="F55">
        <f t="shared" si="3"/>
        <v>0</v>
      </c>
    </row>
    <row r="56" spans="1:21" ht="32" x14ac:dyDescent="0.2">
      <c r="B56" s="5"/>
      <c r="C56" s="5" t="s">
        <v>94</v>
      </c>
      <c r="D56" s="13" t="s">
        <v>52</v>
      </c>
      <c r="E56" s="12"/>
      <c r="F56">
        <f t="shared" si="3"/>
        <v>0</v>
      </c>
    </row>
    <row r="57" spans="1:21" ht="48" x14ac:dyDescent="0.2">
      <c r="B57" s="5"/>
      <c r="C57" s="5" t="s">
        <v>95</v>
      </c>
      <c r="D57" s="13" t="s">
        <v>52</v>
      </c>
      <c r="E57" s="12"/>
      <c r="F57">
        <f t="shared" si="3"/>
        <v>0</v>
      </c>
    </row>
    <row r="58" spans="1:21" ht="32" x14ac:dyDescent="0.2">
      <c r="A58" s="19">
        <v>7</v>
      </c>
      <c r="B58" s="20" t="s">
        <v>96</v>
      </c>
      <c r="C58" s="5" t="s">
        <v>97</v>
      </c>
      <c r="D58" s="13" t="s">
        <v>52</v>
      </c>
      <c r="F58">
        <f t="shared" si="3"/>
        <v>0</v>
      </c>
    </row>
    <row r="59" spans="1:21" ht="17" x14ac:dyDescent="0.2">
      <c r="A59" s="5"/>
      <c r="B59" s="29" t="s">
        <v>98</v>
      </c>
      <c r="C59" s="5"/>
      <c r="F59" s="10">
        <f>SUM(F45:F58)/COUNT(F45:F58)*2</f>
        <v>1.4285714285714286</v>
      </c>
    </row>
    <row r="60" spans="1:21" ht="17" x14ac:dyDescent="0.2">
      <c r="A60" s="5"/>
      <c r="B60" s="29" t="s">
        <v>99</v>
      </c>
      <c r="C60" s="5"/>
      <c r="F60" s="10">
        <f>F59+F39</f>
        <v>3.3679653679653683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">
      <c r="A61" s="5"/>
      <c r="B61" s="5"/>
      <c r="C61" s="5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</sheetData>
  <sheetProtection algorithmName="SHA-512" hashValue="pLnJksN1O4JFNeFkhTIhGYhJTLDdmXoRv2/Vb2LfASldrytQNcHgppVq6lvDBRdle/X7bU34xBzNBBUtIHvkIg==" saltValue="qk3Hy+ikUCcXbkpIUUMjpw==" spinCount="100000" sheet="1"/>
  <sortState xmlns:xlrd2="http://schemas.microsoft.com/office/spreadsheetml/2017/richdata2" ref="A2:D19">
    <sortCondition ref="A2:A19"/>
  </sortState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2406BF-548E-4837-A087-DD29E26D8086}">
          <x14:formula1>
            <xm:f>Hoja2!$A$2:$A$3</xm:f>
          </x14:formula1>
          <xm:sqref>D6:D38 D45:D58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E0C3-5829-4AF5-884F-BE3999CA7C49}">
  <dimension ref="A1:A3"/>
  <sheetViews>
    <sheetView workbookViewId="0">
      <selection sqref="A1:A3"/>
    </sheetView>
  </sheetViews>
  <sheetFormatPr baseColWidth="10" defaultColWidth="11.5" defaultRowHeight="15" x14ac:dyDescent="0.2"/>
  <cols>
    <col min="1" max="1" width="12" customWidth="1"/>
  </cols>
  <sheetData>
    <row r="1" spans="1:1" x14ac:dyDescent="0.2">
      <c r="A1" t="s">
        <v>100</v>
      </c>
    </row>
    <row r="2" spans="1:1" x14ac:dyDescent="0.2">
      <c r="A2" t="s">
        <v>10</v>
      </c>
    </row>
    <row r="3" spans="1:1" x14ac:dyDescent="0.2">
      <c r="A3" t="s">
        <v>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Onieva</dc:creator>
  <cp:keywords/>
  <dc:description/>
  <cp:lastModifiedBy>Javier Carrasco Delgado</cp:lastModifiedBy>
  <cp:revision/>
  <dcterms:created xsi:type="dcterms:W3CDTF">2016-05-15T10:43:58Z</dcterms:created>
  <dcterms:modified xsi:type="dcterms:W3CDTF">2025-05-27T22:08:07Z</dcterms:modified>
  <cp:category/>
  <cp:contentStatus/>
</cp:coreProperties>
</file>