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lospinos\procesar\ARCHIVOS_CODE\"/>
    </mc:Choice>
  </mc:AlternateContent>
  <xr:revisionPtr revIDLastSave="0" documentId="13_ncr:1_{0924279F-3C0E-4036-B5F9-6975818ABCC4}" xr6:coauthVersionLast="47" xr6:coauthVersionMax="47" xr10:uidLastSave="{00000000-0000-0000-0000-000000000000}"/>
  <bookViews>
    <workbookView xWindow="28680" yWindow="-120" windowWidth="21840" windowHeight="13140" xr2:uid="{00000000-000D-0000-FFFF-FFFF00000000}"/>
  </bookViews>
  <sheets>
    <sheet name="TARIFARIO DE RX Y ECO" sheetId="1" r:id="rId1"/>
  </sheets>
  <calcPr calcId="191029"/>
</workbook>
</file>

<file path=xl/calcChain.xml><?xml version="1.0" encoding="utf-8"?>
<calcChain xmlns="http://schemas.openxmlformats.org/spreadsheetml/2006/main">
  <c r="U112" i="1" l="1"/>
  <c r="F112" i="1"/>
  <c r="U111" i="1"/>
  <c r="F111" i="1"/>
  <c r="U110" i="1"/>
  <c r="F110" i="1"/>
  <c r="U109" i="1"/>
  <c r="F109" i="1"/>
  <c r="U108" i="1"/>
  <c r="F108" i="1"/>
  <c r="U107" i="1"/>
  <c r="F107" i="1"/>
  <c r="U106" i="1"/>
  <c r="F106" i="1"/>
  <c r="U105" i="1"/>
  <c r="F105" i="1"/>
  <c r="U104" i="1"/>
  <c r="F104" i="1"/>
  <c r="U103" i="1"/>
  <c r="F103" i="1"/>
  <c r="U102" i="1"/>
  <c r="F102" i="1"/>
  <c r="U101" i="1"/>
  <c r="F101" i="1"/>
  <c r="U100" i="1"/>
  <c r="F100" i="1"/>
  <c r="U99" i="1"/>
  <c r="F99" i="1"/>
  <c r="U98" i="1"/>
  <c r="F98" i="1"/>
  <c r="U97" i="1"/>
  <c r="F97" i="1"/>
  <c r="U96" i="1"/>
  <c r="F96" i="1"/>
  <c r="U95" i="1"/>
  <c r="F95" i="1"/>
  <c r="U94" i="1"/>
  <c r="F94" i="1"/>
  <c r="U93" i="1"/>
  <c r="F93" i="1"/>
  <c r="U92" i="1"/>
  <c r="F92" i="1"/>
  <c r="U91" i="1"/>
  <c r="F91" i="1"/>
  <c r="U90" i="1"/>
  <c r="F90" i="1"/>
  <c r="U89" i="1"/>
  <c r="F89" i="1"/>
  <c r="U88" i="1"/>
  <c r="F88" i="1"/>
  <c r="U87" i="1"/>
  <c r="F87" i="1"/>
  <c r="U86" i="1"/>
  <c r="F86" i="1"/>
  <c r="U85" i="1"/>
  <c r="F85" i="1"/>
  <c r="U84" i="1"/>
  <c r="F84" i="1"/>
  <c r="U83" i="1"/>
  <c r="F83" i="1"/>
  <c r="U82" i="1"/>
  <c r="F82" i="1"/>
  <c r="U81" i="1"/>
  <c r="F81" i="1"/>
  <c r="U80" i="1"/>
  <c r="F80" i="1"/>
  <c r="U79" i="1"/>
  <c r="F79" i="1"/>
  <c r="U78" i="1"/>
  <c r="F78" i="1"/>
  <c r="U77" i="1"/>
  <c r="F77" i="1"/>
  <c r="U76" i="1"/>
  <c r="F76" i="1"/>
  <c r="U75" i="1"/>
  <c r="F75" i="1"/>
  <c r="U74" i="1"/>
  <c r="F74" i="1"/>
  <c r="U73" i="1"/>
  <c r="F73" i="1"/>
  <c r="U72" i="1"/>
  <c r="F72" i="1"/>
  <c r="U71" i="1"/>
  <c r="F71" i="1"/>
  <c r="U70" i="1"/>
  <c r="F70" i="1"/>
  <c r="U69" i="1"/>
  <c r="F69" i="1"/>
  <c r="U68" i="1"/>
  <c r="F68" i="1"/>
  <c r="U67" i="1"/>
  <c r="F67" i="1"/>
  <c r="U66" i="1"/>
  <c r="F66" i="1"/>
  <c r="U65" i="1"/>
  <c r="F65" i="1"/>
  <c r="U64" i="1"/>
  <c r="F64" i="1"/>
  <c r="U63" i="1"/>
  <c r="F63" i="1"/>
  <c r="U62" i="1"/>
  <c r="F62" i="1"/>
  <c r="U61" i="1"/>
  <c r="F61" i="1"/>
  <c r="U60" i="1"/>
  <c r="F60" i="1"/>
  <c r="U59" i="1"/>
  <c r="F59" i="1"/>
  <c r="U58" i="1"/>
  <c r="F58" i="1"/>
  <c r="U57" i="1"/>
  <c r="F57" i="1"/>
  <c r="U56" i="1"/>
  <c r="F56" i="1"/>
  <c r="U55" i="1"/>
  <c r="F55" i="1"/>
  <c r="U54" i="1"/>
  <c r="F54" i="1"/>
  <c r="U53" i="1"/>
  <c r="F53" i="1"/>
  <c r="U52" i="1"/>
  <c r="F52" i="1"/>
  <c r="U51" i="1"/>
  <c r="F51" i="1"/>
  <c r="U50" i="1"/>
  <c r="U49" i="1"/>
  <c r="F49" i="1"/>
  <c r="U48" i="1"/>
  <c r="F48" i="1"/>
  <c r="U47" i="1"/>
  <c r="F47" i="1"/>
  <c r="U46" i="1"/>
  <c r="F46" i="1"/>
  <c r="U45" i="1"/>
  <c r="F45" i="1"/>
  <c r="U44" i="1"/>
  <c r="F44" i="1"/>
  <c r="U43" i="1"/>
  <c r="F43" i="1"/>
  <c r="U42" i="1"/>
  <c r="U41" i="1"/>
  <c r="F41" i="1"/>
  <c r="U40" i="1"/>
  <c r="F40" i="1"/>
  <c r="U39" i="1"/>
  <c r="F39" i="1"/>
  <c r="U38" i="1"/>
  <c r="F38" i="1"/>
  <c r="U37" i="1"/>
  <c r="U36" i="1"/>
  <c r="F36" i="1"/>
  <c r="U35" i="1"/>
  <c r="F35" i="1"/>
  <c r="U34" i="1"/>
  <c r="F34" i="1"/>
  <c r="U32" i="1"/>
  <c r="U31" i="1"/>
  <c r="F31" i="1"/>
  <c r="U30" i="1"/>
  <c r="F30" i="1"/>
  <c r="U29" i="1"/>
  <c r="F29" i="1"/>
  <c r="U28" i="1"/>
  <c r="F28" i="1"/>
  <c r="U27" i="1"/>
  <c r="F27" i="1"/>
  <c r="U26" i="1"/>
  <c r="U25" i="1"/>
  <c r="F25" i="1"/>
  <c r="U24" i="1"/>
  <c r="F24" i="1"/>
  <c r="U23" i="1"/>
  <c r="F23" i="1"/>
  <c r="U22" i="1"/>
  <c r="F22" i="1"/>
  <c r="U21" i="1"/>
  <c r="F21" i="1"/>
  <c r="U20" i="1"/>
  <c r="F20" i="1"/>
  <c r="U19" i="1"/>
  <c r="F19" i="1"/>
  <c r="U18" i="1"/>
  <c r="F18" i="1"/>
  <c r="U17" i="1"/>
  <c r="F17" i="1"/>
  <c r="U16" i="1"/>
  <c r="F16" i="1"/>
  <c r="U15" i="1"/>
  <c r="F15" i="1"/>
  <c r="U14" i="1"/>
  <c r="F14" i="1"/>
  <c r="U13" i="1"/>
  <c r="F13" i="1"/>
  <c r="U12" i="1"/>
  <c r="F12" i="1"/>
  <c r="U11" i="1"/>
  <c r="F11" i="1"/>
  <c r="U10" i="1"/>
  <c r="F10" i="1"/>
  <c r="U9" i="1"/>
  <c r="F9" i="1"/>
</calcChain>
</file>

<file path=xl/sharedStrings.xml><?xml version="1.0" encoding="utf-8"?>
<sst xmlns="http://schemas.openxmlformats.org/spreadsheetml/2006/main" count="220" uniqueCount="220">
  <si>
    <t xml:space="preserve">TARIFARIO DE IMAGEN </t>
  </si>
  <si>
    <t>N°</t>
  </si>
  <si>
    <t xml:space="preserve">PVP </t>
  </si>
  <si>
    <t>PERSONAL</t>
  </si>
  <si>
    <t>PRIVILEGIO</t>
  </si>
  <si>
    <t>FARMAENLACE</t>
  </si>
  <si>
    <t xml:space="preserve">VIDA BUENA </t>
  </si>
  <si>
    <t xml:space="preserve">CORIS </t>
  </si>
  <si>
    <t xml:space="preserve">HUMANA </t>
  </si>
  <si>
    <t>PROASSISLIFE</t>
  </si>
  <si>
    <t>CONFIAMED</t>
  </si>
  <si>
    <t xml:space="preserve">LIBERTY </t>
  </si>
  <si>
    <t>BUPA</t>
  </si>
  <si>
    <t>PAN AMERICA LIFE</t>
  </si>
  <si>
    <t>AEPAM</t>
  </si>
  <si>
    <t>PLANVITAL</t>
  </si>
  <si>
    <t>SWEADEN</t>
  </si>
  <si>
    <t>FUERA DE HORARIO LABORAL</t>
  </si>
  <si>
    <t>IMG1</t>
  </si>
  <si>
    <t>ECOGRAFÍA, TEJIDOS BLANDOS DE LA CABEZA Y CUELLO (P. EJ., TIROIDES, PARATIROIDES, PARÓTIDAS), RASTREO B Y/O DE TIEMPO REAL CON DOCUMENTACIÓN DE LA IMAGEN</t>
  </si>
  <si>
    <t>IMG2</t>
  </si>
  <si>
    <t>ECOGRAFÍA DE MAMAS (UNILATERAL O BILATERAL), RASTREO B Y/O EN TIEMPO REAL CON DOCUMENTACIÓN DE LA IMAGEN</t>
  </si>
  <si>
    <t>IMG3</t>
  </si>
  <si>
    <t>ECOGRAFÍA ABDOMINAL, RASTREO B Y/O EN TIEMPO REAL CON DOCUMENTACIÓN DE LA IMAGEN; COMPLETA</t>
  </si>
  <si>
    <t>IMG4</t>
  </si>
  <si>
    <t>ECOGRAFÍA DE ÚTERO GRÁVIDO, RASTREO B Y/O EN TIEMPO REAL CON DOCUMENTACIÓN DE LA IMAGEN;COMPLETA (EVALUACIÓN FETAL Y MATERNA COMPLETA)</t>
  </si>
  <si>
    <t>IMG5</t>
  </si>
  <si>
    <t>ECOGRAFÍA TRANSVAGINAL</t>
  </si>
  <si>
    <t>IMG6</t>
  </si>
  <si>
    <t>ECOGRAFÍA PÉLVICA (NO OBSTÉTRICA), RASTREO B Y/O EN TIEMPO REAL CON DOCUMENTACIÓN DE LA IMAGEN;COMPLETA</t>
  </si>
  <si>
    <t>IMG7</t>
  </si>
  <si>
    <t>ECOGRAFÍA PÉLVICA (NO OBSTÉTRICA), RASTREO B Y/O EN TIEMPO REAL CON DOCUMENTACIÓN DE LA IMAGEN; LIMITADA O DE SEGUIMIENTO (P. EJ., PARA FOLÍCULOS)</t>
  </si>
  <si>
    <t>IMG8</t>
  </si>
  <si>
    <t>ECOGRAFÍA DE ESCROTO Y CONTENIDO</t>
  </si>
  <si>
    <t>IMG9</t>
  </si>
  <si>
    <t>ECOGRAFÍA DE EXTREMIDADES, NO VASCULAR, RASTREO B Y/O EN TIEMPO REAL CON DOCUMENTACIÓN DE LA IMAGEN</t>
  </si>
  <si>
    <t>IMG10</t>
  </si>
  <si>
    <t>ECOGRAFÍA DE CADERAS DE LACTANTE EN TIEMPO REAL, CON DOCUMENTACIÓN DE IMÁGENES; DINÁMICA (P. EJ. QUE REQUIERA MANIPULACIÓN)</t>
  </si>
  <si>
    <t>ECOGRAFIA DOPPLER DE MIEMBROS INFERIORES</t>
  </si>
  <si>
    <t>IMG11</t>
  </si>
  <si>
    <t>DUPLEX CAROTIDEO</t>
  </si>
  <si>
    <t>IMG12</t>
  </si>
  <si>
    <t>ECOGRAFIA 6D</t>
  </si>
  <si>
    <t>IMG13</t>
  </si>
  <si>
    <t>PRÓSTATA</t>
  </si>
  <si>
    <t>IMG14</t>
  </si>
  <si>
    <t>TRANSRECTAL</t>
  </si>
  <si>
    <t>ECO DOPPLER DE MIEMBROS INFERIORES</t>
  </si>
  <si>
    <t>IMG15</t>
  </si>
  <si>
    <t>DOPPLER RENAL</t>
  </si>
  <si>
    <t>IMG16</t>
  </si>
  <si>
    <t>BIOPSIA DIRIGIDA POR ECO</t>
  </si>
  <si>
    <t>IMG17</t>
  </si>
  <si>
    <t>ECOGRAFIA VENOSA                                          </t>
  </si>
  <si>
    <t>IMG18</t>
  </si>
  <si>
    <t>ECOGRAFÍA ARTERIAL                                        </t>
  </si>
  <si>
    <t>IMG19</t>
  </si>
  <si>
    <t>ECOGRAFÍA PIERNA                             </t>
  </si>
  <si>
    <t>IMG20</t>
  </si>
  <si>
    <t>ECOGRAFÍA RENAL</t>
  </si>
  <si>
    <t>IMG21</t>
  </si>
  <si>
    <t>ECOGRAFÍA PERITONEAL</t>
  </si>
  <si>
    <t>PUNCION CON AGUJA FINA (PAAF) dirigid por eco</t>
  </si>
  <si>
    <t>RAYOS X</t>
  </si>
  <si>
    <t>FUERA DE HORARIO LABORAL Y SABADO DESDE 14:00 PM EN ADELANTE</t>
  </si>
  <si>
    <t>IMG23</t>
  </si>
  <si>
    <t>1 POSICIÓN</t>
  </si>
  <si>
    <t>IMG24</t>
  </si>
  <si>
    <t>2 POSICIONES</t>
  </si>
  <si>
    <t>IMG25</t>
  </si>
  <si>
    <t>3 POSICIONES</t>
  </si>
  <si>
    <t>EXAMEN RADIOLOGICO,OJO, PARA DETECTAR CUERPO EXTRAÑO</t>
  </si>
  <si>
    <t>IMG27</t>
  </si>
  <si>
    <t>EXAMEN RADIOLÓGICO, MANDÍBULA; PARCIAL, DOS POSICIONES</t>
  </si>
  <si>
    <t>IMG28</t>
  </si>
  <si>
    <t>EXAMEN RADIOLÓGICO, MANDÍBULA; COMPLETO, POR LO MENOS CUATRO POSICIONES</t>
  </si>
  <si>
    <t>IMG29</t>
  </si>
  <si>
    <t>EXAMEN RADIOLÓGICO, HUESOS FACIALES; DOS POSICIONES</t>
  </si>
  <si>
    <t>IMG30</t>
  </si>
  <si>
    <t>EXAMEN RADIOLÓGICO, HUESOS FACIALES; COMPLETO, MÍNIMO DE TRES POSICIONES</t>
  </si>
  <si>
    <t>IMG31</t>
  </si>
  <si>
    <t>EXAMEN RADIOLOGICO, HUESOS NASALES, COMPLETO, MINIMO DE TRES POSICIONES</t>
  </si>
  <si>
    <t>IMG32</t>
  </si>
  <si>
    <t xml:space="preserve">EXAMEN RADIOLÓGICO, SENOS PARANASALES, TRES POSICIONES </t>
  </si>
  <si>
    <t>IMG33</t>
  </si>
  <si>
    <t>EXAMEN RADIOLÓGICO, SILLA TURCA</t>
  </si>
  <si>
    <t>EXAMEN RADIOLÓGICO, CRÁNEO; DOS VISTAS CON O SIN ESTEREOTÁCTICO</t>
  </si>
  <si>
    <t>EXAMEN RADIOLÓGICO, CRÁNEO; COMPLETO, MÍNIMO DE CUATRO POSICIONES CON O SIN ESTEREOTÁCTICO</t>
  </si>
  <si>
    <t>IMG36</t>
  </si>
  <si>
    <t>EXAMEN RADIOLÓGICO, ARTICULACIÓN TEMPOROMANDIBULAR, BOCA ABIERTA Y CERRADA; UNILATERAL</t>
  </si>
  <si>
    <t>IMG37</t>
  </si>
  <si>
    <t>EXAMEN RADIOLÓGICO, ARTICULACIÓN TEMPOROMANDIBULAR, BOCA ABIERTA Y CERRADA; BILATERAL</t>
  </si>
  <si>
    <t>IMG38</t>
  </si>
  <si>
    <t xml:space="preserve">CUELLO 2 POSICIONES. PARTES BLANDAS. </t>
  </si>
  <si>
    <t>SILOGRAFIA</t>
  </si>
  <si>
    <t>IMG40</t>
  </si>
  <si>
    <r>
      <t xml:space="preserve">EXAMEN RADIOLÓGICO, </t>
    </r>
    <r>
      <rPr>
        <b/>
        <sz val="10"/>
        <color rgb="FF000000"/>
        <rFont val="Calibri Light"/>
      </rPr>
      <t>TÓRAX; POSICIÓN  ÚNICA, FRONTAL</t>
    </r>
  </si>
  <si>
    <t>IMG41</t>
  </si>
  <si>
    <r>
      <t xml:space="preserve">EXAMEN RADIOLÓGICO, </t>
    </r>
    <r>
      <rPr>
        <b/>
        <sz val="10"/>
        <color rgb="FF000000"/>
        <rFont val="Calibri Light"/>
      </rPr>
      <t>TÓRAX, DOS POSICIONES, FRONTAL Y LATERAL</t>
    </r>
  </si>
  <si>
    <r>
      <t>EXAMEN RADIOLÓGICO, TÓRAX,</t>
    </r>
    <r>
      <rPr>
        <b/>
        <sz val="10"/>
        <color rgb="FF000000"/>
        <rFont val="Calibri Light"/>
      </rPr>
      <t xml:space="preserve"> TRES POSICIONES;</t>
    </r>
    <r>
      <rPr>
        <sz val="10"/>
        <color rgb="FF000000"/>
        <rFont val="Calibri Light"/>
      </rPr>
      <t xml:space="preserve"> </t>
    </r>
    <r>
      <rPr>
        <b/>
        <sz val="10"/>
        <color rgb="FF000000"/>
        <rFont val="Calibri Light"/>
      </rPr>
      <t>CON PROCEDIMIENTO LORDÓTICO APICAL</t>
    </r>
  </si>
  <si>
    <r>
      <t>EXAMEN RADIOLÓGICO,</t>
    </r>
    <r>
      <rPr>
        <b/>
        <sz val="10"/>
        <color rgb="FF000000"/>
        <rFont val="Calibri Light"/>
      </rPr>
      <t xml:space="preserve"> TÓRAX, CUATRO POSICIONES, CON PROYECCIONES OBLICUAS</t>
    </r>
  </si>
  <si>
    <t>IMG44</t>
  </si>
  <si>
    <r>
      <t xml:space="preserve">EXAMEN RADIOLÓGICO, </t>
    </r>
    <r>
      <rPr>
        <b/>
        <sz val="10"/>
        <color rgb="FF000000"/>
        <rFont val="Calibri Light"/>
      </rPr>
      <t>TÓRAX, TRES POSICIONES</t>
    </r>
  </si>
  <si>
    <t>IMG45</t>
  </si>
  <si>
    <r>
      <t xml:space="preserve">EXAMEN RADIOLÓGICO, </t>
    </r>
    <r>
      <rPr>
        <b/>
        <sz val="10"/>
        <color rgb="FF000000"/>
        <rFont val="Calibri Light"/>
      </rPr>
      <t>TÓRAX, CUATRO POSICIONES</t>
    </r>
  </si>
  <si>
    <t>IMG46</t>
  </si>
  <si>
    <r>
      <t xml:space="preserve">EXAMEN RADIOLÓGICO, </t>
    </r>
    <r>
      <rPr>
        <b/>
        <sz val="10"/>
        <color rgb="FF000000"/>
        <rFont val="Calibri Light"/>
      </rPr>
      <t>COLUMNA VERTEBRAL CERVICAL</t>
    </r>
    <r>
      <rPr>
        <sz val="10"/>
        <color rgb="FF000000"/>
        <rFont val="Calibri Light"/>
      </rPr>
      <t xml:space="preserve">; </t>
    </r>
    <r>
      <rPr>
        <b/>
        <sz val="10"/>
        <color rgb="FF000000"/>
        <rFont val="Calibri Light"/>
      </rPr>
      <t>ANTEROPOSTERIOR Y LATERAL</t>
    </r>
  </si>
  <si>
    <t>IMG47</t>
  </si>
  <si>
    <r>
      <t xml:space="preserve">EXAMEN RADIOLÓGICO, </t>
    </r>
    <r>
      <rPr>
        <b/>
        <sz val="10"/>
        <color rgb="FF000000"/>
        <rFont val="Calibri Light"/>
      </rPr>
      <t>COLUMNA VERTEBRAL CERVICAL</t>
    </r>
    <r>
      <rPr>
        <sz val="10"/>
        <color rgb="FF000000"/>
        <rFont val="Calibri Light"/>
      </rPr>
      <t>;</t>
    </r>
    <r>
      <rPr>
        <b/>
        <sz val="10"/>
        <color rgb="FF000000"/>
        <rFont val="Calibri Light"/>
      </rPr>
      <t xml:space="preserve"> MÍNIMO DE CUATRO POSICIONES</t>
    </r>
  </si>
  <si>
    <t>IMG48</t>
  </si>
  <si>
    <r>
      <t xml:space="preserve">EXAMEN RADIOLÓGICO, </t>
    </r>
    <r>
      <rPr>
        <b/>
        <sz val="10"/>
        <color rgb="FF000000"/>
        <rFont val="Calibri Light"/>
      </rPr>
      <t>COLUMNA VERTEBRAL CERVICAL; COMPLETO, INCLUYENDO ESTUDIOS OBLICUOS, DE FLEXIÓN Y/O DE EXTENSIÓN (6 POSICIONES)</t>
    </r>
  </si>
  <si>
    <t>IMG49</t>
  </si>
  <si>
    <r>
      <t xml:space="preserve">EXAMEN RADIOLÓGICO, </t>
    </r>
    <r>
      <rPr>
        <b/>
        <sz val="10"/>
        <color rgb="FF000000"/>
        <rFont val="Calibri Light"/>
      </rPr>
      <t>COLUMNA VERTEBRAL TORACOLUMBAR, DE PIE (ESCOLIOSIS)</t>
    </r>
  </si>
  <si>
    <t>IMG50</t>
  </si>
  <si>
    <r>
      <t>EXAMEN RADIOLÓGICO,</t>
    </r>
    <r>
      <rPr>
        <b/>
        <sz val="10"/>
        <color rgb="FF000000"/>
        <rFont val="Calibri Light"/>
      </rPr>
      <t xml:space="preserve"> COLUMNA VERTEBRAL; TORÁCICA, ANTEROPOSTERIOR Y LATERAL</t>
    </r>
  </si>
  <si>
    <t>IMG51</t>
  </si>
  <si>
    <r>
      <t xml:space="preserve">EXAMEN RADIOLÓGICO, </t>
    </r>
    <r>
      <rPr>
        <b/>
        <sz val="10"/>
        <color rgb="FF000000"/>
        <rFont val="Calibri Light"/>
      </rPr>
      <t>COLUMNA VERTEBRAL; TORÁCICA COMPLETA, INCLUYENDO POSICIONES OBLICUAS, MÍNIMO DE CUATRO POSICIONES</t>
    </r>
  </si>
  <si>
    <r>
      <t xml:space="preserve">EXAMEN RADIOLÓGICO DE </t>
    </r>
    <r>
      <rPr>
        <b/>
        <sz val="10"/>
        <color rgb="FF000000"/>
        <rFont val="Calibri Light"/>
      </rPr>
      <t>COLUMNA VERTEBRAL; TORACOLUMBAR, DOS VISTAS: ANTEROPOSTERIOR Y LATERAL</t>
    </r>
  </si>
  <si>
    <t>IMG53</t>
  </si>
  <si>
    <r>
      <t xml:space="preserve">EXAMEN RADIOLÓGICO, </t>
    </r>
    <r>
      <rPr>
        <b/>
        <sz val="10"/>
        <color rgb="FF000000"/>
        <rFont val="Calibri Light"/>
      </rPr>
      <t>COLUMNA VERTEBRAL LUMBOSACRAL</t>
    </r>
    <r>
      <rPr>
        <sz val="10"/>
        <color rgb="FF000000"/>
        <rFont val="Calibri Light"/>
      </rPr>
      <t>;</t>
    </r>
    <r>
      <rPr>
        <b/>
        <sz val="10"/>
        <color rgb="FF000000"/>
        <rFont val="Calibri Light"/>
      </rPr>
      <t xml:space="preserve"> ANTEROPOSTERIOR Y LATERAL</t>
    </r>
  </si>
  <si>
    <t>IMG54</t>
  </si>
  <si>
    <r>
      <t xml:space="preserve">EXAMEN RADIOLÓGICO, </t>
    </r>
    <r>
      <rPr>
        <b/>
        <sz val="10"/>
        <color rgb="FF000000"/>
        <rFont val="Calibri Light"/>
      </rPr>
      <t>COLUMNA VERTEBRAL LUMBOSACRAL</t>
    </r>
    <r>
      <rPr>
        <sz val="10"/>
        <color rgb="FF000000"/>
        <rFont val="Calibri Light"/>
      </rPr>
      <t>;</t>
    </r>
    <r>
      <rPr>
        <b/>
        <sz val="10"/>
        <color rgb="FF000000"/>
        <rFont val="Calibri Light"/>
      </rPr>
      <t xml:space="preserve"> COMPLETO, CON POSICIÓNNES OBLICUAS</t>
    </r>
  </si>
  <si>
    <r>
      <t xml:space="preserve">EXAMEN RADIOLÓGICO, </t>
    </r>
    <r>
      <rPr>
        <b/>
        <sz val="10"/>
        <color rgb="FF000000"/>
        <rFont val="Calibri Light"/>
      </rPr>
      <t xml:space="preserve">COLUMNA VERTEBRAL LUMBOSACRAL; COMPLETO, CON POSICIÓNES FUNCIONALES </t>
    </r>
  </si>
  <si>
    <t>IMG55</t>
  </si>
  <si>
    <r>
      <t xml:space="preserve">EXAMEN RADIOLÓGICO, </t>
    </r>
    <r>
      <rPr>
        <b/>
        <sz val="10"/>
        <color rgb="FF000000"/>
        <rFont val="Calibri Light"/>
      </rPr>
      <t>SACRO Y CÓXIS, MÍNIMO DOS POSICIONES</t>
    </r>
  </si>
  <si>
    <t>IMG56</t>
  </si>
  <si>
    <r>
      <t xml:space="preserve">EXAMEN RADIOLÓGICO; </t>
    </r>
    <r>
      <rPr>
        <b/>
        <sz val="10"/>
        <color rgb="FF000000"/>
        <rFont val="Calibri Light"/>
      </rPr>
      <t>CLAVÍCULA, COMPLETA</t>
    </r>
  </si>
  <si>
    <t>IMG57</t>
  </si>
  <si>
    <r>
      <t xml:space="preserve">EXAMEN RADIOLÓGICO, </t>
    </r>
    <r>
      <rPr>
        <b/>
        <sz val="10"/>
        <color rgb="FF000000"/>
        <rFont val="Calibri Light"/>
      </rPr>
      <t>HOMBRO; UNA POSICIÓN</t>
    </r>
  </si>
  <si>
    <t>IMG58</t>
  </si>
  <si>
    <r>
      <t>EXAMEN RADIOLÓGICO,</t>
    </r>
    <r>
      <rPr>
        <b/>
        <sz val="10"/>
        <color rgb="FF000000"/>
        <rFont val="Calibri Light"/>
      </rPr>
      <t xml:space="preserve"> HOMBRO;  DOS POSICIONES</t>
    </r>
  </si>
  <si>
    <t xml:space="preserve">EXAMEN RADIOLÓGICO; ARTICULACIONES ACROMIOCLAVICULARES BILATERAL, CON O SIN CARGA  </t>
  </si>
  <si>
    <t>IMG60</t>
  </si>
  <si>
    <r>
      <t xml:space="preserve">EXAMEN RADIOLÓGICO; </t>
    </r>
    <r>
      <rPr>
        <b/>
        <sz val="10"/>
        <color rgb="FF000000"/>
        <rFont val="Calibri Light"/>
      </rPr>
      <t>BRAZO, DOS POSICIONES</t>
    </r>
  </si>
  <si>
    <t>IMG61</t>
  </si>
  <si>
    <r>
      <t xml:space="preserve">EXAMEN RADIOLÓGICO, </t>
    </r>
    <r>
      <rPr>
        <b/>
        <sz val="10"/>
        <color rgb="FF000000"/>
        <rFont val="Calibri Light"/>
      </rPr>
      <t>CODO; DOS POSICIONES</t>
    </r>
  </si>
  <si>
    <t>IMG62</t>
  </si>
  <si>
    <r>
      <t xml:space="preserve">EXAMEN RADIOLÓGICO, </t>
    </r>
    <r>
      <rPr>
        <b/>
        <sz val="10"/>
        <color rgb="FF000000"/>
        <rFont val="Calibri Light"/>
      </rPr>
      <t>CODO;  TRES POSICIONES</t>
    </r>
  </si>
  <si>
    <t>IMG63</t>
  </si>
  <si>
    <r>
      <t xml:space="preserve">EXAMEN RADIOLÓGICO; </t>
    </r>
    <r>
      <rPr>
        <b/>
        <sz val="10"/>
        <color rgb="FF000000"/>
        <rFont val="Calibri Light"/>
      </rPr>
      <t>ANTEBRAZO, POSICIÓN ANTEROPOSTERIOR Y LATERAL</t>
    </r>
  </si>
  <si>
    <t>IMG64</t>
  </si>
  <si>
    <t>EXAMEN RADIOLÓGICO; EXTREMIDAD SUPERIOR, LACTANTE, MÍNIMO DOS POSICIONES</t>
  </si>
  <si>
    <t>IMG65</t>
  </si>
  <si>
    <r>
      <t xml:space="preserve">EXAMEN RADIOLÓGICO, </t>
    </r>
    <r>
      <rPr>
        <b/>
        <sz val="10"/>
        <color rgb="FF000000"/>
        <rFont val="Calibri Light"/>
      </rPr>
      <t>MUÑECA; POSICIÓN  ANTEROPOSTERIOR Y LATERAL</t>
    </r>
  </si>
  <si>
    <t>IMG66</t>
  </si>
  <si>
    <r>
      <t xml:space="preserve">EXAMEN RADIOLÓGICO, </t>
    </r>
    <r>
      <rPr>
        <b/>
        <sz val="10"/>
        <color rgb="FF000000"/>
        <rFont val="Calibri Light"/>
      </rPr>
      <t>MUÑECA;  TRES POSICIONES</t>
    </r>
  </si>
  <si>
    <t>IMG67</t>
  </si>
  <si>
    <r>
      <t xml:space="preserve">EXAMEN RADIOLÓGICO, </t>
    </r>
    <r>
      <rPr>
        <b/>
        <sz val="10"/>
        <color rgb="FF000000"/>
        <rFont val="Calibri Light"/>
      </rPr>
      <t>MANO; DOS POSICIONES</t>
    </r>
  </si>
  <si>
    <t>IMG68</t>
  </si>
  <si>
    <r>
      <t xml:space="preserve">EXAMEN RADIOLÓGICO, </t>
    </r>
    <r>
      <rPr>
        <b/>
        <sz val="10"/>
        <color rgb="FF000000"/>
        <rFont val="Calibri Light"/>
      </rPr>
      <t>DEDOS DE MANOS, DOS POSICIONES</t>
    </r>
  </si>
  <si>
    <t>IMG69</t>
  </si>
  <si>
    <r>
      <t xml:space="preserve">EXAMEN RADIOLÓGICO, </t>
    </r>
    <r>
      <rPr>
        <b/>
        <sz val="10"/>
        <color rgb="FF000000"/>
        <rFont val="Calibri Light"/>
      </rPr>
      <t>CADERA, BILATERAL, MÍNIMO  DOS POSICIONES</t>
    </r>
    <r>
      <rPr>
        <sz val="10"/>
        <color rgb="FF000000"/>
        <rFont val="Calibri Light"/>
      </rPr>
      <t xml:space="preserve"> DE CADA CADERA, INCLUYENDO LA POSICIÓN ANTEROPOSTERIOR DE LA PELVIS</t>
    </r>
  </si>
  <si>
    <t>IMG70</t>
  </si>
  <si>
    <r>
      <t>EXAMEN RADIOLÓGICO,</t>
    </r>
    <r>
      <rPr>
        <b/>
        <sz val="10"/>
        <color rgb="FF000000"/>
        <rFont val="Calibri Light"/>
      </rPr>
      <t xml:space="preserve"> PELVIS Y CADERAS, LACTANTE O NIÑO, DOS POSICIONES</t>
    </r>
  </si>
  <si>
    <t>IMG71</t>
  </si>
  <si>
    <r>
      <t xml:space="preserve">EXAMEN RADIOLÓGICO, </t>
    </r>
    <r>
      <rPr>
        <b/>
        <sz val="10"/>
        <color rgb="FF000000"/>
        <rFont val="Calibri Light"/>
      </rPr>
      <t>FÉMUR, POSICIÓN  ANTEROPOSTERIOR Y LATERAL</t>
    </r>
  </si>
  <si>
    <t>IMG72</t>
  </si>
  <si>
    <r>
      <t xml:space="preserve">EXAMEN RADIOLÓGICO, </t>
    </r>
    <r>
      <rPr>
        <b/>
        <sz val="10"/>
        <color rgb="FF000000"/>
        <rFont val="Calibri Light"/>
      </rPr>
      <t>RODILLA; DOS POSICIONES</t>
    </r>
  </si>
  <si>
    <t>IMG73</t>
  </si>
  <si>
    <r>
      <t xml:space="preserve">EXAMEN RADIOLÓGICO, </t>
    </r>
    <r>
      <rPr>
        <b/>
        <sz val="10"/>
        <color rgb="FF000000"/>
        <rFont val="Calibri Light"/>
      </rPr>
      <t>RODILLA; COMPLETO, CUATRO POSICIONES</t>
    </r>
  </si>
  <si>
    <t>IMG74</t>
  </si>
  <si>
    <r>
      <t xml:space="preserve">EXAMEN RADIOLÓGICO; </t>
    </r>
    <r>
      <rPr>
        <b/>
        <sz val="10"/>
        <color rgb="FF000000"/>
        <rFont val="Calibri Light"/>
      </rPr>
      <t>TIBIA Y FÍBULA, POSICIÓN ANTEROPOSTERIOR Y LATERAL</t>
    </r>
  </si>
  <si>
    <t>IMG75</t>
  </si>
  <si>
    <r>
      <t>EXAMEN RADIOLÓGICO; E</t>
    </r>
    <r>
      <rPr>
        <b/>
        <sz val="10"/>
        <color rgb="FF000000"/>
        <rFont val="Calibri Light"/>
      </rPr>
      <t>XTREMIDAD INFERIOR, LACTANTE, DOS POSICIONES</t>
    </r>
  </si>
  <si>
    <t>IMG76</t>
  </si>
  <si>
    <r>
      <t xml:space="preserve">EXAMEN RADIOLÓGICO, </t>
    </r>
    <r>
      <rPr>
        <b/>
        <sz val="10"/>
        <color rgb="FF000000"/>
        <rFont val="Calibri Light"/>
      </rPr>
      <t>TOBILLO; POSICIÓN ANTEROPOSTERIOR Y LATERAL</t>
    </r>
  </si>
  <si>
    <t>IMG77</t>
  </si>
  <si>
    <r>
      <t xml:space="preserve">EXAMEN RADIOLÓGICO, </t>
    </r>
    <r>
      <rPr>
        <b/>
        <sz val="10"/>
        <color rgb="FF000000"/>
        <rFont val="Calibri Light"/>
      </rPr>
      <t>TOBILLO; COMPLETO, TRES POSICIONES</t>
    </r>
  </si>
  <si>
    <t>IMG78</t>
  </si>
  <si>
    <r>
      <t xml:space="preserve">EXAMEN RADIOLÓGICO, </t>
    </r>
    <r>
      <rPr>
        <b/>
        <sz val="10"/>
        <color rgb="FF000000"/>
        <rFont val="Calibri Light"/>
      </rPr>
      <t>PIE; POSICIÓN ANTEROPOSTERIOR Y LATERAL</t>
    </r>
  </si>
  <si>
    <t>IMG79</t>
  </si>
  <si>
    <r>
      <t>EXAMEN RADIOLÓGICO,</t>
    </r>
    <r>
      <rPr>
        <b/>
        <sz val="10"/>
        <color rgb="FF000000"/>
        <rFont val="Calibri Light"/>
      </rPr>
      <t xml:space="preserve"> PIE; COMPLETO, TRES POSICIONES</t>
    </r>
  </si>
  <si>
    <t>IMG80</t>
  </si>
  <si>
    <r>
      <t xml:space="preserve">EXAMEN RADIOLÓGICO; </t>
    </r>
    <r>
      <rPr>
        <b/>
        <sz val="10"/>
        <color rgb="FF000000"/>
        <rFont val="Calibri Light"/>
      </rPr>
      <t>CALCÁNEO,  DOS POSICIONES</t>
    </r>
  </si>
  <si>
    <t>IMG81</t>
  </si>
  <si>
    <r>
      <t xml:space="preserve">EXAMEN RADIOLÓGICO, </t>
    </r>
    <r>
      <rPr>
        <b/>
        <sz val="10"/>
        <color rgb="FF000000"/>
        <rFont val="Calibri Light"/>
      </rPr>
      <t>ABDOMEN; POSICIÓN ÚNICA ANTEROPOSTERIOR</t>
    </r>
  </si>
  <si>
    <t>IMG82</t>
  </si>
  <si>
    <r>
      <t xml:space="preserve">EXAMEN RADIOLÓGICO, </t>
    </r>
    <r>
      <rPr>
        <b/>
        <sz val="10"/>
        <color rgb="FF000000"/>
        <rFont val="Calibri Light"/>
      </rPr>
      <t>ABDOMEN; COMPLETO, INCLUYENDO EN POSICIÓN DE DECÚBITO Y/O ERGUIDA</t>
    </r>
  </si>
  <si>
    <t>IMG83</t>
  </si>
  <si>
    <t>EXAMEN RADIOLÓGICO, ABDOMEN; SERIE COMPLETA DE ABDOMEN AGUDO, INCLUYENDO EN POSICIÓN SUPINA, ERGUIDA, Y/O DE DECÚBITO, POSICIÓN POSTEROANTERIOR DEL TÓRAX EN POSICIÓN ERGUIDA</t>
  </si>
  <si>
    <t>EXAMEN RADIOLOGICO ESOFAGO</t>
  </si>
  <si>
    <t>EXAMEN RADIOLOGICO,INTESTINO DELGADO, INCLUYE MULTIPLES PLACAS SERIADAS</t>
  </si>
  <si>
    <t>COLONGIOGRAFIA; POSTQUIRURGICA, SEPERVISION E INTERPRETACION RADIOLOGICAS</t>
  </si>
  <si>
    <t>UROGRAFIA,INFUSION,TECNICA DE GOTEO Y/O TECNICA DE BOLO</t>
  </si>
  <si>
    <t>IMG88</t>
  </si>
  <si>
    <t>HOMBRO 3 POSICIONES</t>
  </si>
  <si>
    <t>IMG89</t>
  </si>
  <si>
    <t>EDAD ÓSEA 1 PLACA</t>
  </si>
  <si>
    <t>IMG90</t>
  </si>
  <si>
    <t>EDAD ÓSEA 2 PLACAS</t>
  </si>
  <si>
    <t>IMG91</t>
  </si>
  <si>
    <t>CADERA 3 POSICIONES</t>
  </si>
  <si>
    <t>IMG92</t>
  </si>
  <si>
    <t>CADERA 4 POSICIONES</t>
  </si>
  <si>
    <t>IMG93</t>
  </si>
  <si>
    <t>SERIE METASTÁSICA</t>
  </si>
  <si>
    <t>IMG94</t>
  </si>
  <si>
    <t>ESCANOGRAMA</t>
  </si>
  <si>
    <t>IMG95</t>
  </si>
  <si>
    <t>CRÁNEO 1 POSICIÓN</t>
  </si>
  <si>
    <t>IMG96</t>
  </si>
  <si>
    <t xml:space="preserve">HUESOS  FACIALES 1 POSICIÓN </t>
  </si>
  <si>
    <t xml:space="preserve">COLUMNA TOTAL TELERADIOGRAFÍA ANTERIOR POSTERIOR Y LATERAL </t>
  </si>
  <si>
    <t>TES DE BENDING</t>
  </si>
  <si>
    <t>IMG39</t>
  </si>
  <si>
    <t xml:space="preserve">SIALOGRAFIA </t>
  </si>
  <si>
    <t>IMG99</t>
  </si>
  <si>
    <t>FISTULOGRAFIA</t>
  </si>
  <si>
    <t>ECO-DO</t>
  </si>
  <si>
    <t>IMG22</t>
  </si>
  <si>
    <t>IMG26</t>
  </si>
  <si>
    <t>IMG34</t>
  </si>
  <si>
    <t>IMG35</t>
  </si>
  <si>
    <t>IMG52</t>
  </si>
  <si>
    <t>IMG84</t>
  </si>
  <si>
    <t>IMG85</t>
  </si>
  <si>
    <t>IMG86</t>
  </si>
  <si>
    <t>IMG87</t>
  </si>
  <si>
    <t>AUDITAN</t>
  </si>
  <si>
    <t>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</si>
</sst>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&quot;$&quot;* #,##0.00_ ;_ &quot;$&quot;* \-#,##0.00_ ;_ &quot;$&quot;* &quot;-&quot;??_ ;_ @_ "/>
  </numFmts>
  <fonts count="10" x14ac:knownFonts="1">
    <font>
      <sz val="11"/>
      <color rgb="FF000000"/>
      <name val="Calibri"/>
    </font>
    <font>
      <sz val="10"/>
      <color rgb="FF000000"/>
      <name val="Calibri Light"/>
    </font>
    <font>
      <b/>
      <sz val="10"/>
      <color rgb="FFFFFFFF"/>
      <name val="Calibri Light"/>
    </font>
    <font>
      <b/>
      <sz val="12"/>
      <color rgb="FFFFFFFF"/>
      <name val="Calibri Light"/>
    </font>
    <font>
      <b/>
      <sz val="10"/>
      <color rgb="FF000000"/>
      <name val="Calibri Light"/>
    </font>
    <font>
      <b/>
      <u/>
      <sz val="10"/>
      <color rgb="FF000000"/>
      <name val="Calibri Light"/>
    </font>
    <font>
      <b/>
      <sz val="8"/>
      <color rgb="FF000000"/>
      <name val="Calibri Light"/>
    </font>
    <font>
      <sz val="8"/>
      <color rgb="FF000000"/>
      <name val="Calibri Light"/>
    </font>
    <font>
      <b/>
      <u/>
      <sz val="18"/>
      <color rgb="FF000000"/>
      <name val="Calibri Light"/>
    </font>
    <font>
      <b/>
      <sz val="15"/>
      <color rgb="FF000000"/>
      <name val="Calibri Light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70AD47"/>
        <bgColor rgb="FF99CCFF"/>
      </patternFill>
    </fill>
    <fill>
      <patternFill patternType="solid">
        <fgColor rgb="FF70AD47"/>
        <bgColor rgb="FFFFFFCC"/>
      </patternFill>
    </fill>
    <fill>
      <patternFill patternType="solid">
        <fgColor rgb="FF70AD47"/>
        <bgColor rgb="FFFFFFFF"/>
      </patternFill>
    </fill>
    <fill>
      <patternFill patternType="solid">
        <fgColor rgb="FFFFD965"/>
        <bgColor rgb="FF99CCFF"/>
      </patternFill>
    </fill>
    <fill>
      <patternFill patternType="solid">
        <fgColor rgb="FFFFD965"/>
        <bgColor rgb="FFFFFFFF"/>
      </patternFill>
    </fill>
    <fill>
      <patternFill patternType="solid">
        <fgColor rgb="FFFFD965"/>
        <bgColor rgb="FFFFFFCC"/>
      </patternFill>
    </fill>
    <fill>
      <patternFill patternType="solid">
        <fgColor rgb="FFDEEAF6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7">
    <xf numFmtId="0" fontId="0" fillId="2" borderId="0" xfId="0" applyFill="1"/>
    <xf numFmtId="0" fontId="1" fillId="2" borderId="0" xfId="0" applyFont="1" applyFill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4" fontId="3" fillId="3" borderId="3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65" fontId="2" fillId="5" borderId="4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4" fillId="6" borderId="2" xfId="0" applyFont="1" applyFill="1" applyBorder="1" applyAlignment="1">
      <alignment horizontal="center" vertical="center"/>
    </xf>
    <xf numFmtId="4" fontId="5" fillId="6" borderId="3" xfId="0" applyNumberFormat="1" applyFont="1" applyFill="1" applyBorder="1" applyAlignment="1">
      <alignment vertical="center" wrapText="1"/>
    </xf>
    <xf numFmtId="0" fontId="4" fillId="7" borderId="4" xfId="0" applyFont="1" applyFill="1" applyBorder="1" applyAlignment="1">
      <alignment vertical="center" wrapText="1"/>
    </xf>
    <xf numFmtId="0" fontId="4" fillId="8" borderId="3" xfId="0" applyFont="1" applyFill="1" applyBorder="1" applyAlignment="1">
      <alignment vertical="center"/>
    </xf>
    <xf numFmtId="165" fontId="4" fillId="6" borderId="3" xfId="0" applyNumberFormat="1" applyFont="1" applyFill="1" applyBorder="1" applyAlignment="1">
      <alignment vertical="center"/>
    </xf>
    <xf numFmtId="0" fontId="4" fillId="7" borderId="4" xfId="0" applyFont="1" applyFill="1" applyBorder="1" applyAlignment="1">
      <alignment vertical="center"/>
    </xf>
    <xf numFmtId="0" fontId="4" fillId="7" borderId="3" xfId="0" applyFont="1" applyFill="1" applyBorder="1" applyAlignment="1">
      <alignment vertical="center"/>
    </xf>
    <xf numFmtId="165" fontId="4" fillId="7" borderId="4" xfId="0" applyNumberFormat="1" applyFont="1" applyFill="1" applyBorder="1" applyAlignment="1">
      <alignment vertical="center"/>
    </xf>
    <xf numFmtId="0" fontId="4" fillId="7" borderId="3" xfId="0" applyFont="1" applyFill="1" applyBorder="1" applyAlignment="1">
      <alignment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4" fontId="1" fillId="2" borderId="6" xfId="0" applyNumberFormat="1" applyFont="1" applyFill="1" applyBorder="1" applyAlignment="1">
      <alignment vertical="center" wrapText="1"/>
    </xf>
    <xf numFmtId="165" fontId="1" fillId="9" borderId="7" xfId="0" applyNumberFormat="1" applyFont="1" applyFill="1" applyBorder="1" applyAlignment="1">
      <alignment vertical="center"/>
    </xf>
    <xf numFmtId="165" fontId="1" fillId="10" borderId="6" xfId="0" applyNumberFormat="1" applyFont="1" applyFill="1" applyBorder="1" applyAlignment="1">
      <alignment vertical="center"/>
    </xf>
    <xf numFmtId="165" fontId="1" fillId="2" borderId="6" xfId="0" applyNumberFormat="1" applyFont="1" applyFill="1" applyBorder="1" applyAlignment="1">
      <alignment vertical="center"/>
    </xf>
    <xf numFmtId="165" fontId="1" fillId="2" borderId="8" xfId="0" applyNumberFormat="1" applyFont="1" applyFill="1" applyBorder="1" applyAlignment="1">
      <alignment vertical="center"/>
    </xf>
    <xf numFmtId="165" fontId="1" fillId="2" borderId="6" xfId="0" applyNumberFormat="1" applyFont="1" applyFill="1" applyBorder="1" applyAlignment="1">
      <alignment vertical="center" shrinkToFit="1"/>
    </xf>
    <xf numFmtId="165" fontId="1" fillId="2" borderId="5" xfId="0" applyNumberFormat="1" applyFont="1" applyFill="1" applyBorder="1" applyAlignment="1">
      <alignment vertical="center" shrinkToFit="1"/>
    </xf>
    <xf numFmtId="165" fontId="1" fillId="2" borderId="9" xfId="0" applyNumberFormat="1" applyFont="1" applyFill="1" applyBorder="1" applyAlignment="1">
      <alignment vertical="center" shrinkToFit="1"/>
    </xf>
    <xf numFmtId="165" fontId="1" fillId="11" borderId="10" xfId="0" applyNumberFormat="1" applyFont="1" applyFill="1" applyBorder="1" applyAlignment="1">
      <alignment vertical="center"/>
    </xf>
    <xf numFmtId="4" fontId="1" fillId="2" borderId="11" xfId="0" applyNumberFormat="1" applyFont="1" applyFill="1" applyBorder="1" applyAlignment="1">
      <alignment vertical="center" wrapText="1"/>
    </xf>
    <xf numFmtId="165" fontId="1" fillId="9" borderId="12" xfId="0" applyNumberFormat="1" applyFont="1" applyFill="1" applyBorder="1" applyAlignment="1">
      <alignment vertical="center"/>
    </xf>
    <xf numFmtId="165" fontId="1" fillId="2" borderId="11" xfId="0" applyNumberFormat="1" applyFont="1" applyFill="1" applyBorder="1" applyAlignment="1">
      <alignment vertical="center"/>
    </xf>
    <xf numFmtId="165" fontId="1" fillId="2" borderId="13" xfId="0" applyNumberFormat="1" applyFont="1" applyFill="1" applyBorder="1" applyAlignment="1">
      <alignment vertical="center"/>
    </xf>
    <xf numFmtId="165" fontId="1" fillId="2" borderId="11" xfId="0" applyNumberFormat="1" applyFont="1" applyFill="1" applyBorder="1" applyAlignment="1">
      <alignment vertical="center" shrinkToFit="1"/>
    </xf>
    <xf numFmtId="165" fontId="1" fillId="2" borderId="14" xfId="0" applyNumberFormat="1" applyFont="1" applyFill="1" applyBorder="1" applyAlignment="1">
      <alignment vertical="center" shrinkToFit="1"/>
    </xf>
    <xf numFmtId="165" fontId="1" fillId="11" borderId="15" xfId="0" applyNumberFormat="1" applyFont="1" applyFill="1" applyBorder="1" applyAlignment="1">
      <alignment vertical="center"/>
    </xf>
    <xf numFmtId="4" fontId="1" fillId="2" borderId="16" xfId="0" applyNumberFormat="1" applyFont="1" applyFill="1" applyBorder="1" applyAlignment="1">
      <alignment vertical="center" wrapText="1"/>
    </xf>
    <xf numFmtId="165" fontId="1" fillId="9" borderId="17" xfId="0" applyNumberFormat="1" applyFont="1" applyFill="1" applyBorder="1" applyAlignment="1">
      <alignment vertical="center"/>
    </xf>
    <xf numFmtId="165" fontId="1" fillId="10" borderId="18" xfId="0" applyNumberFormat="1" applyFont="1" applyFill="1" applyBorder="1" applyAlignment="1">
      <alignment vertical="center"/>
    </xf>
    <xf numFmtId="165" fontId="1" fillId="2" borderId="16" xfId="0" applyNumberFormat="1" applyFont="1" applyFill="1" applyBorder="1" applyAlignment="1">
      <alignment vertical="center"/>
    </xf>
    <xf numFmtId="165" fontId="1" fillId="2" borderId="19" xfId="0" applyNumberFormat="1" applyFont="1" applyFill="1" applyBorder="1" applyAlignment="1">
      <alignment vertical="center"/>
    </xf>
    <xf numFmtId="165" fontId="1" fillId="2" borderId="16" xfId="0" applyNumberFormat="1" applyFont="1" applyFill="1" applyBorder="1" applyAlignment="1">
      <alignment vertical="center" shrinkToFit="1"/>
    </xf>
    <xf numFmtId="165" fontId="1" fillId="2" borderId="20" xfId="0" applyNumberFormat="1" applyFont="1" applyFill="1" applyBorder="1" applyAlignment="1">
      <alignment vertical="center" shrinkToFit="1"/>
    </xf>
    <xf numFmtId="4" fontId="1" fillId="2" borderId="1" xfId="0" applyNumberFormat="1" applyFont="1" applyFill="1" applyBorder="1" applyAlignment="1">
      <alignment vertical="center" wrapText="1"/>
    </xf>
    <xf numFmtId="165" fontId="1" fillId="9" borderId="1" xfId="0" applyNumberFormat="1" applyFont="1" applyFill="1" applyBorder="1" applyAlignment="1">
      <alignment vertical="center"/>
    </xf>
    <xf numFmtId="165" fontId="1" fillId="10" borderId="1" xfId="0" applyNumberFormat="1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vertical="center" shrinkToFit="1"/>
    </xf>
    <xf numFmtId="165" fontId="1" fillId="11" borderId="21" xfId="0" applyNumberFormat="1" applyFont="1" applyFill="1" applyBorder="1" applyAlignment="1">
      <alignment vertical="center"/>
    </xf>
    <xf numFmtId="0" fontId="6" fillId="7" borderId="3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vertical="center"/>
    </xf>
    <xf numFmtId="165" fontId="1" fillId="2" borderId="9" xfId="0" applyNumberFormat="1" applyFont="1" applyFill="1" applyBorder="1" applyAlignment="1">
      <alignment vertical="center"/>
    </xf>
    <xf numFmtId="165" fontId="1" fillId="2" borderId="18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 wrapText="1"/>
    </xf>
    <xf numFmtId="164" fontId="1" fillId="9" borderId="17" xfId="0" applyNumberFormat="1" applyFont="1" applyFill="1" applyBorder="1" applyAlignment="1">
      <alignment vertical="center"/>
    </xf>
    <xf numFmtId="164" fontId="1" fillId="10" borderId="18" xfId="0" applyNumberFormat="1" applyFont="1" applyFill="1" applyBorder="1" applyAlignment="1">
      <alignment vertical="center"/>
    </xf>
    <xf numFmtId="164" fontId="1" fillId="2" borderId="16" xfId="0" applyNumberFormat="1" applyFont="1" applyFill="1" applyBorder="1" applyAlignment="1">
      <alignment vertical="center"/>
    </xf>
    <xf numFmtId="164" fontId="1" fillId="2" borderId="19" xfId="0" applyNumberFormat="1" applyFont="1" applyFill="1" applyBorder="1" applyAlignment="1">
      <alignment vertical="center"/>
    </xf>
    <xf numFmtId="164" fontId="1" fillId="2" borderId="16" xfId="0" applyNumberFormat="1" applyFont="1" applyFill="1" applyBorder="1" applyAlignment="1">
      <alignment vertical="center" shrinkToFit="1"/>
    </xf>
    <xf numFmtId="164" fontId="1" fillId="11" borderId="21" xfId="0" applyNumberFormat="1" applyFont="1" applyFill="1" applyBorder="1" applyAlignment="1">
      <alignment vertical="center"/>
    </xf>
    <xf numFmtId="164" fontId="1" fillId="9" borderId="1" xfId="0" applyNumberFormat="1" applyFont="1" applyFill="1" applyBorder="1" applyAlignment="1">
      <alignment vertical="center"/>
    </xf>
    <xf numFmtId="164" fontId="1" fillId="10" borderId="1" xfId="0" applyNumberFormat="1" applyFont="1" applyFill="1" applyBorder="1" applyAlignment="1">
      <alignment vertical="center"/>
    </xf>
    <xf numFmtId="164" fontId="1" fillId="2" borderId="12" xfId="0" applyNumberFormat="1" applyFont="1" applyFill="1" applyBorder="1" applyAlignment="1">
      <alignment vertical="center"/>
    </xf>
    <xf numFmtId="165" fontId="7" fillId="7" borderId="3" xfId="0" applyNumberFormat="1" applyFont="1" applyFill="1" applyBorder="1" applyAlignment="1">
      <alignment vertical="center"/>
    </xf>
    <xf numFmtId="4" fontId="1" fillId="2" borderId="22" xfId="0" applyNumberFormat="1" applyFont="1" applyFill="1" applyBorder="1" applyAlignment="1">
      <alignment vertical="center" wrapText="1"/>
    </xf>
    <xf numFmtId="165" fontId="1" fillId="9" borderId="22" xfId="0" applyNumberFormat="1" applyFont="1" applyFill="1" applyBorder="1" applyAlignment="1">
      <alignment vertical="center"/>
    </xf>
    <xf numFmtId="165" fontId="1" fillId="10" borderId="22" xfId="0" applyNumberFormat="1" applyFont="1" applyFill="1" applyBorder="1" applyAlignment="1">
      <alignment vertical="center"/>
    </xf>
    <xf numFmtId="165" fontId="1" fillId="2" borderId="22" xfId="0" applyNumberFormat="1" applyFont="1" applyFill="1" applyBorder="1" applyAlignment="1">
      <alignment vertical="center"/>
    </xf>
    <xf numFmtId="165" fontId="1" fillId="2" borderId="22" xfId="0" applyNumberFormat="1" applyFont="1" applyFill="1" applyBorder="1" applyAlignment="1">
      <alignment vertical="center" shrinkToFit="1"/>
    </xf>
    <xf numFmtId="1" fontId="7" fillId="7" borderId="2" xfId="0" applyNumberFormat="1" applyFont="1" applyFill="1" applyBorder="1" applyAlignment="1">
      <alignment horizontal="center" vertical="center"/>
    </xf>
    <xf numFmtId="4" fontId="8" fillId="6" borderId="3" xfId="0" applyNumberFormat="1" applyFont="1" applyFill="1" applyBorder="1" applyAlignment="1">
      <alignment horizontal="center" vertical="center" wrapText="1"/>
    </xf>
    <xf numFmtId="165" fontId="7" fillId="7" borderId="2" xfId="0" applyNumberFormat="1" applyFont="1" applyFill="1" applyBorder="1" applyAlignment="1">
      <alignment vertical="center"/>
    </xf>
    <xf numFmtId="165" fontId="7" fillId="7" borderId="4" xfId="0" applyNumberFormat="1" applyFont="1" applyFill="1" applyBorder="1" applyAlignment="1">
      <alignment vertical="center"/>
    </xf>
    <xf numFmtId="165" fontId="1" fillId="2" borderId="23" xfId="0" applyNumberFormat="1" applyFont="1" applyFill="1" applyBorder="1" applyAlignment="1">
      <alignment vertical="center" shrinkToFit="1"/>
    </xf>
    <xf numFmtId="165" fontId="1" fillId="2" borderId="12" xfId="0" applyNumberFormat="1" applyFont="1" applyFill="1" applyBorder="1" applyAlignment="1">
      <alignment vertical="center" shrinkToFit="1"/>
    </xf>
    <xf numFmtId="165" fontId="1" fillId="2" borderId="17" xfId="0" applyNumberFormat="1" applyFont="1" applyFill="1" applyBorder="1" applyAlignment="1">
      <alignment vertical="center" shrinkToFit="1"/>
    </xf>
    <xf numFmtId="165" fontId="1" fillId="2" borderId="24" xfId="0" applyNumberFormat="1" applyFont="1" applyFill="1" applyBorder="1" applyAlignment="1">
      <alignment vertical="center" shrinkToFit="1"/>
    </xf>
    <xf numFmtId="165" fontId="1" fillId="2" borderId="5" xfId="0" applyNumberFormat="1" applyFont="1" applyFill="1" applyBorder="1" applyAlignment="1">
      <alignment vertical="center"/>
    </xf>
    <xf numFmtId="165" fontId="1" fillId="2" borderId="14" xfId="0" applyNumberFormat="1" applyFont="1" applyFill="1" applyBorder="1" applyAlignment="1">
      <alignment vertical="center"/>
    </xf>
    <xf numFmtId="165" fontId="1" fillId="2" borderId="25" xfId="0" applyNumberFormat="1" applyFont="1" applyFill="1" applyBorder="1" applyAlignment="1">
      <alignment vertical="center"/>
    </xf>
    <xf numFmtId="164" fontId="1" fillId="11" borderId="15" xfId="0" applyNumberFormat="1" applyFont="1" applyFill="1" applyBorder="1" applyAlignment="1">
      <alignment vertical="center"/>
    </xf>
    <xf numFmtId="164" fontId="1" fillId="2" borderId="24" xfId="0" applyNumberFormat="1" applyFont="1" applyFill="1" applyBorder="1" applyAlignment="1">
      <alignment vertical="center"/>
    </xf>
    <xf numFmtId="4" fontId="4" fillId="2" borderId="11" xfId="0" applyNumberFormat="1" applyFont="1" applyFill="1" applyBorder="1" applyAlignment="1">
      <alignment vertical="center" wrapText="1"/>
    </xf>
    <xf numFmtId="164" fontId="1" fillId="2" borderId="20" xfId="0" applyNumberFormat="1" applyFont="1" applyFill="1" applyBorder="1" applyAlignment="1">
      <alignment vertical="center" shrinkToFit="1"/>
    </xf>
    <xf numFmtId="165" fontId="7" fillId="7" borderId="26" xfId="0" applyNumberFormat="1" applyFont="1" applyFill="1" applyBorder="1" applyAlignment="1">
      <alignment vertical="center"/>
    </xf>
    <xf numFmtId="164" fontId="1" fillId="2" borderId="11" xfId="0" applyNumberFormat="1" applyFont="1" applyFill="1" applyBorder="1" applyAlignment="1">
      <alignment vertical="center" shrinkToFit="1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9" fillId="12" borderId="2" xfId="0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/>
    </xf>
    <xf numFmtId="0" fontId="9" fillId="12" borderId="2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V112"/>
  <sheetViews>
    <sheetView tabSelected="1" zoomScale="70" zoomScaleNormal="70" workbookViewId="0">
      <selection activeCell="D7" sqref="D7"/>
    </sheetView>
  </sheetViews>
  <sheetFormatPr baseColWidth="10" defaultColWidth="10.6640625" defaultRowHeight="14.4" x14ac:dyDescent="0.3"/>
  <cols>
    <col min="1" max="1" width="5" style="3" customWidth="1"/>
    <col min="2" max="2" width="7" style="3" customWidth="1"/>
    <col min="3" max="3" width="5" style="3" customWidth="1"/>
    <col min="4" max="4" width="53.44140625" style="1" customWidth="1"/>
    <col min="5" max="6" width="10.6640625" style="1"/>
    <col min="7" max="7" width="10.6640625" style="4"/>
    <col min="8" max="8" width="13.5546875" style="1" customWidth="1"/>
    <col min="9" max="9" width="10.6640625" style="1"/>
    <col min="10" max="10" width="13" style="4" customWidth="1"/>
    <col min="11" max="12" width="10.6640625" style="1"/>
    <col min="13" max="20" width="12.33203125" style="1" customWidth="1"/>
    <col min="21" max="21" width="17.77734375" style="1" customWidth="1"/>
    <col min="22" max="22" width="10.6640625" style="1"/>
  </cols>
  <sheetData>
    <row r="4" spans="1:21" x14ac:dyDescent="0.3">
      <c r="H4" s="4"/>
    </row>
    <row r="5" spans="1:21" ht="14.4" customHeight="1" x14ac:dyDescent="0.3"/>
    <row r="6" spans="1:21" ht="20.399999999999999" customHeight="1" x14ac:dyDescent="0.3">
      <c r="A6" s="94" t="s">
        <v>0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1:21" s="14" customFormat="1" ht="36.6" customHeight="1" x14ac:dyDescent="0.3">
      <c r="A7" s="5" t="s">
        <v>1</v>
      </c>
      <c r="B7" s="5"/>
      <c r="C7" s="5"/>
      <c r="D7" s="6" t="s">
        <v>219</v>
      </c>
      <c r="E7" s="7" t="s">
        <v>2</v>
      </c>
      <c r="F7" s="7" t="s">
        <v>3</v>
      </c>
      <c r="G7" s="8" t="s">
        <v>4</v>
      </c>
      <c r="H7" s="9" t="s">
        <v>5</v>
      </c>
      <c r="I7" s="10" t="s">
        <v>218</v>
      </c>
      <c r="J7" s="11" t="s">
        <v>6</v>
      </c>
      <c r="K7" s="10" t="s">
        <v>7</v>
      </c>
      <c r="L7" s="10" t="s">
        <v>8</v>
      </c>
      <c r="M7" s="10" t="s">
        <v>9</v>
      </c>
      <c r="N7" s="10" t="s">
        <v>10</v>
      </c>
      <c r="O7" s="10" t="s">
        <v>11</v>
      </c>
      <c r="P7" s="10" t="s">
        <v>12</v>
      </c>
      <c r="Q7" s="12" t="s">
        <v>13</v>
      </c>
      <c r="R7" s="12" t="s">
        <v>14</v>
      </c>
      <c r="S7" s="12" t="s">
        <v>15</v>
      </c>
      <c r="T7" s="12" t="s">
        <v>16</v>
      </c>
      <c r="U7" s="13" t="s">
        <v>17</v>
      </c>
    </row>
    <row r="8" spans="1:21" s="14" customFormat="1" ht="13.5" customHeight="1" x14ac:dyDescent="0.3">
      <c r="A8" s="15"/>
      <c r="B8" s="15"/>
      <c r="C8" s="15"/>
      <c r="D8" s="16"/>
      <c r="E8" s="17"/>
      <c r="F8" s="18"/>
      <c r="G8" s="19"/>
      <c r="H8" s="20"/>
      <c r="I8" s="21"/>
      <c r="J8" s="22"/>
      <c r="K8" s="21"/>
      <c r="L8" s="21"/>
      <c r="M8" s="21"/>
      <c r="N8" s="21"/>
      <c r="O8" s="21"/>
      <c r="P8" s="21"/>
      <c r="Q8" s="21"/>
      <c r="R8" s="21"/>
      <c r="S8" s="21"/>
      <c r="T8" s="21"/>
      <c r="U8" s="23"/>
    </row>
    <row r="9" spans="1:21" ht="41.4" customHeight="1" x14ac:dyDescent="0.3">
      <c r="A9" s="24">
        <v>1</v>
      </c>
      <c r="B9" s="24" t="s">
        <v>18</v>
      </c>
      <c r="C9" s="24"/>
      <c r="D9" s="25" t="s">
        <v>19</v>
      </c>
      <c r="E9" s="26">
        <v>40</v>
      </c>
      <c r="F9" s="27">
        <f t="shared" ref="F9:F25" si="0">E9-(E9*20%)</f>
        <v>32</v>
      </c>
      <c r="G9" s="28">
        <v>20</v>
      </c>
      <c r="H9" s="29">
        <v>32.5</v>
      </c>
      <c r="I9" s="28">
        <v>32.5</v>
      </c>
      <c r="J9" s="29">
        <v>30</v>
      </c>
      <c r="K9" s="28">
        <v>32.5</v>
      </c>
      <c r="L9" s="28">
        <v>30.225000000000001</v>
      </c>
      <c r="M9" s="30">
        <v>32.5</v>
      </c>
      <c r="N9" s="30">
        <v>26.65</v>
      </c>
      <c r="O9" s="30">
        <v>30.88</v>
      </c>
      <c r="P9" s="31">
        <v>29.25</v>
      </c>
      <c r="Q9" s="32">
        <v>32.5</v>
      </c>
      <c r="R9" s="78">
        <v>30.88</v>
      </c>
      <c r="S9" s="32">
        <v>32.5</v>
      </c>
      <c r="T9" s="32">
        <v>32.5</v>
      </c>
      <c r="U9" s="33">
        <f t="shared" ref="U9:U32" si="1">+E9+(E9*0.2)</f>
        <v>48</v>
      </c>
    </row>
    <row r="10" spans="1:21" ht="27.6" customHeight="1" x14ac:dyDescent="0.3">
      <c r="A10" s="24">
        <v>2</v>
      </c>
      <c r="B10" s="24" t="s">
        <v>20</v>
      </c>
      <c r="C10" s="24"/>
      <c r="D10" s="34" t="s">
        <v>21</v>
      </c>
      <c r="E10" s="35">
        <v>40</v>
      </c>
      <c r="F10" s="27">
        <f t="shared" si="0"/>
        <v>32</v>
      </c>
      <c r="G10" s="36">
        <v>20</v>
      </c>
      <c r="H10" s="37">
        <v>0</v>
      </c>
      <c r="I10" s="36">
        <v>32.5</v>
      </c>
      <c r="J10" s="37">
        <v>30</v>
      </c>
      <c r="K10" s="36">
        <v>32.5</v>
      </c>
      <c r="L10" s="36">
        <v>30.225000000000001</v>
      </c>
      <c r="M10" s="38">
        <v>32.5</v>
      </c>
      <c r="N10" s="38">
        <v>26.65</v>
      </c>
      <c r="O10" s="38">
        <v>30.88</v>
      </c>
      <c r="P10" s="39">
        <v>29.25</v>
      </c>
      <c r="Q10" s="38">
        <v>32.5</v>
      </c>
      <c r="R10" s="39">
        <v>30.88</v>
      </c>
      <c r="S10" s="38">
        <v>32.5</v>
      </c>
      <c r="T10" s="38">
        <v>32.5</v>
      </c>
      <c r="U10" s="40">
        <f t="shared" si="1"/>
        <v>48</v>
      </c>
    </row>
    <row r="11" spans="1:21" ht="27.6" customHeight="1" x14ac:dyDescent="0.3">
      <c r="A11" s="24">
        <v>3</v>
      </c>
      <c r="B11" s="24" t="s">
        <v>22</v>
      </c>
      <c r="C11" s="24"/>
      <c r="D11" s="34" t="s">
        <v>23</v>
      </c>
      <c r="E11" s="35">
        <v>40</v>
      </c>
      <c r="F11" s="27">
        <f t="shared" si="0"/>
        <v>32</v>
      </c>
      <c r="G11" s="36">
        <v>20</v>
      </c>
      <c r="H11" s="37">
        <v>0</v>
      </c>
      <c r="I11" s="36">
        <v>32.5</v>
      </c>
      <c r="J11" s="37">
        <v>30</v>
      </c>
      <c r="K11" s="36">
        <v>32.5</v>
      </c>
      <c r="L11" s="36">
        <v>30.225000000000001</v>
      </c>
      <c r="M11" s="38">
        <v>32.5</v>
      </c>
      <c r="N11" s="38">
        <v>26.65</v>
      </c>
      <c r="O11" s="38">
        <v>30.88</v>
      </c>
      <c r="P11" s="39">
        <v>29.25</v>
      </c>
      <c r="Q11" s="38">
        <v>32.5</v>
      </c>
      <c r="R11" s="39">
        <v>30.88</v>
      </c>
      <c r="S11" s="38">
        <v>32.5</v>
      </c>
      <c r="T11" s="38">
        <v>32.5</v>
      </c>
      <c r="U11" s="40">
        <f t="shared" si="1"/>
        <v>48</v>
      </c>
    </row>
    <row r="12" spans="1:21" ht="41.4" customHeight="1" x14ac:dyDescent="0.3">
      <c r="A12" s="24">
        <v>4</v>
      </c>
      <c r="B12" s="24" t="s">
        <v>24</v>
      </c>
      <c r="C12" s="24"/>
      <c r="D12" s="34" t="s">
        <v>25</v>
      </c>
      <c r="E12" s="35">
        <v>40</v>
      </c>
      <c r="F12" s="27">
        <f t="shared" si="0"/>
        <v>32</v>
      </c>
      <c r="G12" s="36">
        <v>20</v>
      </c>
      <c r="H12" s="37">
        <v>0</v>
      </c>
      <c r="I12" s="36">
        <v>32.5</v>
      </c>
      <c r="J12" s="37">
        <v>30</v>
      </c>
      <c r="K12" s="36">
        <v>32.5</v>
      </c>
      <c r="L12" s="36">
        <v>30.225000000000001</v>
      </c>
      <c r="M12" s="38">
        <v>32.5</v>
      </c>
      <c r="N12" s="38">
        <v>26.65</v>
      </c>
      <c r="O12" s="38">
        <v>30.88</v>
      </c>
      <c r="P12" s="39">
        <v>29.25</v>
      </c>
      <c r="Q12" s="38">
        <v>32.5</v>
      </c>
      <c r="R12" s="39">
        <v>30.88</v>
      </c>
      <c r="S12" s="38">
        <v>32.5</v>
      </c>
      <c r="T12" s="38">
        <v>32.5</v>
      </c>
      <c r="U12" s="40">
        <f t="shared" si="1"/>
        <v>48</v>
      </c>
    </row>
    <row r="13" spans="1:21" x14ac:dyDescent="0.3">
      <c r="A13" s="24">
        <v>5</v>
      </c>
      <c r="B13" s="24" t="s">
        <v>26</v>
      </c>
      <c r="C13" s="24"/>
      <c r="D13" s="34" t="s">
        <v>27</v>
      </c>
      <c r="E13" s="35">
        <v>40</v>
      </c>
      <c r="F13" s="27">
        <f t="shared" si="0"/>
        <v>32</v>
      </c>
      <c r="G13" s="36">
        <v>20</v>
      </c>
      <c r="H13" s="37">
        <v>32.5</v>
      </c>
      <c r="I13" s="36">
        <v>32.5</v>
      </c>
      <c r="J13" s="37">
        <v>30</v>
      </c>
      <c r="K13" s="36">
        <v>32.5</v>
      </c>
      <c r="L13" s="36">
        <v>30.225000000000001</v>
      </c>
      <c r="M13" s="38">
        <v>32.5</v>
      </c>
      <c r="N13" s="38">
        <v>26.65</v>
      </c>
      <c r="O13" s="38">
        <v>30.88</v>
      </c>
      <c r="P13" s="39">
        <v>29.25</v>
      </c>
      <c r="Q13" s="38">
        <v>32.5</v>
      </c>
      <c r="R13" s="39">
        <v>30.88</v>
      </c>
      <c r="S13" s="38">
        <v>32.5</v>
      </c>
      <c r="T13" s="38">
        <v>32.5</v>
      </c>
      <c r="U13" s="40">
        <f t="shared" si="1"/>
        <v>48</v>
      </c>
    </row>
    <row r="14" spans="1:21" ht="27.6" customHeight="1" x14ac:dyDescent="0.3">
      <c r="A14" s="24">
        <v>6</v>
      </c>
      <c r="B14" s="24" t="s">
        <v>28</v>
      </c>
      <c r="C14" s="24"/>
      <c r="D14" s="34" t="s">
        <v>29</v>
      </c>
      <c r="E14" s="35">
        <v>40</v>
      </c>
      <c r="F14" s="27">
        <f t="shared" si="0"/>
        <v>32</v>
      </c>
      <c r="G14" s="36">
        <v>20</v>
      </c>
      <c r="H14" s="37">
        <v>32.5</v>
      </c>
      <c r="I14" s="36">
        <v>32.5</v>
      </c>
      <c r="J14" s="37">
        <v>30</v>
      </c>
      <c r="K14" s="36">
        <v>32.5</v>
      </c>
      <c r="L14" s="36">
        <v>30.225000000000001</v>
      </c>
      <c r="M14" s="38">
        <v>32.5</v>
      </c>
      <c r="N14" s="38">
        <v>26.65</v>
      </c>
      <c r="O14" s="38">
        <v>30.88</v>
      </c>
      <c r="P14" s="39">
        <v>29.25</v>
      </c>
      <c r="Q14" s="38">
        <v>32.5</v>
      </c>
      <c r="R14" s="39">
        <v>30.88</v>
      </c>
      <c r="S14" s="38">
        <v>32.5</v>
      </c>
      <c r="T14" s="38">
        <v>32.5</v>
      </c>
      <c r="U14" s="40">
        <f t="shared" si="1"/>
        <v>48</v>
      </c>
    </row>
    <row r="15" spans="1:21" ht="41.4" customHeight="1" x14ac:dyDescent="0.3">
      <c r="A15" s="24">
        <v>7</v>
      </c>
      <c r="B15" s="24" t="s">
        <v>30</v>
      </c>
      <c r="C15" s="24"/>
      <c r="D15" s="34" t="s">
        <v>31</v>
      </c>
      <c r="E15" s="35">
        <v>40</v>
      </c>
      <c r="F15" s="27">
        <f t="shared" si="0"/>
        <v>32</v>
      </c>
      <c r="G15" s="36">
        <v>20</v>
      </c>
      <c r="H15" s="37">
        <v>32.5</v>
      </c>
      <c r="I15" s="36">
        <v>32.5</v>
      </c>
      <c r="J15" s="37">
        <v>30</v>
      </c>
      <c r="K15" s="36">
        <v>32.5</v>
      </c>
      <c r="L15" s="36">
        <v>30.225000000000001</v>
      </c>
      <c r="M15" s="38">
        <v>32.5</v>
      </c>
      <c r="N15" s="38">
        <v>26.65</v>
      </c>
      <c r="O15" s="38">
        <v>30.88</v>
      </c>
      <c r="P15" s="39">
        <v>29.25</v>
      </c>
      <c r="Q15" s="38">
        <v>32.5</v>
      </c>
      <c r="R15" s="39">
        <v>30.88</v>
      </c>
      <c r="S15" s="38">
        <v>32.5</v>
      </c>
      <c r="T15" s="38">
        <v>32.5</v>
      </c>
      <c r="U15" s="40">
        <f t="shared" si="1"/>
        <v>48</v>
      </c>
    </row>
    <row r="16" spans="1:21" x14ac:dyDescent="0.3">
      <c r="A16" s="24">
        <v>8</v>
      </c>
      <c r="B16" s="24" t="s">
        <v>32</v>
      </c>
      <c r="C16" s="24"/>
      <c r="D16" s="34" t="s">
        <v>33</v>
      </c>
      <c r="E16" s="35">
        <v>40</v>
      </c>
      <c r="F16" s="27">
        <f t="shared" si="0"/>
        <v>32</v>
      </c>
      <c r="G16" s="36">
        <v>20</v>
      </c>
      <c r="H16" s="37">
        <v>32.5</v>
      </c>
      <c r="I16" s="36">
        <v>32.5</v>
      </c>
      <c r="J16" s="37">
        <v>30</v>
      </c>
      <c r="K16" s="36">
        <v>32.5</v>
      </c>
      <c r="L16" s="36">
        <v>30.225000000000001</v>
      </c>
      <c r="M16" s="38">
        <v>32.5</v>
      </c>
      <c r="N16" s="38">
        <v>26.65</v>
      </c>
      <c r="O16" s="38">
        <v>30.88</v>
      </c>
      <c r="P16" s="39">
        <v>29.25</v>
      </c>
      <c r="Q16" s="38">
        <v>32.5</v>
      </c>
      <c r="R16" s="39">
        <v>30.88</v>
      </c>
      <c r="S16" s="38">
        <v>32.5</v>
      </c>
      <c r="T16" s="38">
        <v>32.5</v>
      </c>
      <c r="U16" s="40">
        <f t="shared" si="1"/>
        <v>48</v>
      </c>
    </row>
    <row r="17" spans="1:21" ht="27.6" customHeight="1" x14ac:dyDescent="0.3">
      <c r="A17" s="24">
        <v>9</v>
      </c>
      <c r="B17" s="24" t="s">
        <v>34</v>
      </c>
      <c r="C17" s="24"/>
      <c r="D17" s="34" t="s">
        <v>35</v>
      </c>
      <c r="E17" s="35">
        <v>40</v>
      </c>
      <c r="F17" s="27">
        <f t="shared" si="0"/>
        <v>32</v>
      </c>
      <c r="G17" s="36">
        <v>20</v>
      </c>
      <c r="H17" s="37">
        <v>32.5</v>
      </c>
      <c r="I17" s="36">
        <v>32.5</v>
      </c>
      <c r="J17" s="37">
        <v>30</v>
      </c>
      <c r="K17" s="36">
        <v>32.5</v>
      </c>
      <c r="L17" s="36">
        <v>30.225000000000001</v>
      </c>
      <c r="M17" s="38">
        <v>32.5</v>
      </c>
      <c r="N17" s="38">
        <v>26.65</v>
      </c>
      <c r="O17" s="38">
        <v>30.88</v>
      </c>
      <c r="P17" s="39">
        <v>29.25</v>
      </c>
      <c r="Q17" s="38">
        <v>32.5</v>
      </c>
      <c r="R17" s="39">
        <v>30.88</v>
      </c>
      <c r="S17" s="38">
        <v>32.5</v>
      </c>
      <c r="T17" s="38">
        <v>32.5</v>
      </c>
      <c r="U17" s="40">
        <f t="shared" si="1"/>
        <v>48</v>
      </c>
    </row>
    <row r="18" spans="1:21" ht="41.4" customHeight="1" x14ac:dyDescent="0.3">
      <c r="A18" s="24">
        <v>10</v>
      </c>
      <c r="B18" s="24" t="s">
        <v>36</v>
      </c>
      <c r="C18" s="24"/>
      <c r="D18" s="34" t="s">
        <v>37</v>
      </c>
      <c r="E18" s="35">
        <v>40</v>
      </c>
      <c r="F18" s="27">
        <f t="shared" si="0"/>
        <v>32</v>
      </c>
      <c r="G18" s="36">
        <v>20</v>
      </c>
      <c r="H18" s="37">
        <v>32.5</v>
      </c>
      <c r="I18" s="36">
        <v>32.5</v>
      </c>
      <c r="J18" s="37">
        <v>30</v>
      </c>
      <c r="K18" s="36">
        <v>32.5</v>
      </c>
      <c r="L18" s="36">
        <v>30.225000000000001</v>
      </c>
      <c r="M18" s="38">
        <v>32.5</v>
      </c>
      <c r="N18" s="38">
        <v>26.65</v>
      </c>
      <c r="O18" s="38">
        <v>30.88</v>
      </c>
      <c r="P18" s="39">
        <v>29.25</v>
      </c>
      <c r="Q18" s="38">
        <v>32.5</v>
      </c>
      <c r="R18" s="39">
        <v>30.88</v>
      </c>
      <c r="S18" s="38">
        <v>32.5</v>
      </c>
      <c r="T18" s="38">
        <v>32.5</v>
      </c>
      <c r="U18" s="40">
        <f t="shared" si="1"/>
        <v>48</v>
      </c>
    </row>
    <row r="19" spans="1:21" x14ac:dyDescent="0.3">
      <c r="A19" s="24">
        <v>11</v>
      </c>
      <c r="B19" s="24" t="s">
        <v>208</v>
      </c>
      <c r="C19" s="24"/>
      <c r="D19" s="34" t="s">
        <v>38</v>
      </c>
      <c r="E19" s="35">
        <v>75</v>
      </c>
      <c r="F19" s="27">
        <f t="shared" si="0"/>
        <v>60</v>
      </c>
      <c r="G19" s="36">
        <v>0</v>
      </c>
      <c r="H19" s="37">
        <v>0</v>
      </c>
      <c r="I19" s="36">
        <v>0</v>
      </c>
      <c r="J19" s="37">
        <v>0</v>
      </c>
      <c r="K19" s="36">
        <v>0</v>
      </c>
      <c r="L19" s="36">
        <v>0</v>
      </c>
      <c r="M19" s="38">
        <v>0</v>
      </c>
      <c r="N19" s="38">
        <v>0</v>
      </c>
      <c r="O19" s="38">
        <v>0</v>
      </c>
      <c r="P19" s="39">
        <v>0</v>
      </c>
      <c r="Q19" s="38">
        <v>0</v>
      </c>
      <c r="R19" s="39">
        <v>0</v>
      </c>
      <c r="S19" s="38">
        <v>0</v>
      </c>
      <c r="T19" s="38">
        <v>0</v>
      </c>
      <c r="U19" s="40">
        <f t="shared" si="1"/>
        <v>90</v>
      </c>
    </row>
    <row r="20" spans="1:21" x14ac:dyDescent="0.3">
      <c r="A20" s="24">
        <v>12</v>
      </c>
      <c r="B20" s="24" t="s">
        <v>39</v>
      </c>
      <c r="C20" s="24"/>
      <c r="D20" s="34" t="s">
        <v>40</v>
      </c>
      <c r="E20" s="35">
        <v>70</v>
      </c>
      <c r="F20" s="27">
        <f t="shared" si="0"/>
        <v>56</v>
      </c>
      <c r="G20" s="36">
        <v>0</v>
      </c>
      <c r="H20" s="37">
        <v>0</v>
      </c>
      <c r="I20" s="36">
        <v>0</v>
      </c>
      <c r="J20" s="37">
        <v>0</v>
      </c>
      <c r="K20" s="36">
        <v>0</v>
      </c>
      <c r="L20" s="36">
        <v>49.87</v>
      </c>
      <c r="M20" s="38">
        <v>0</v>
      </c>
      <c r="N20" s="38">
        <v>0</v>
      </c>
      <c r="O20" s="38">
        <v>0</v>
      </c>
      <c r="P20" s="39">
        <v>0</v>
      </c>
      <c r="Q20" s="38">
        <v>53.63</v>
      </c>
      <c r="R20" s="39">
        <v>50.94</v>
      </c>
      <c r="S20" s="38">
        <v>56.63</v>
      </c>
      <c r="T20" s="38">
        <v>53.63</v>
      </c>
      <c r="U20" s="40">
        <f t="shared" si="1"/>
        <v>84</v>
      </c>
    </row>
    <row r="21" spans="1:21" x14ac:dyDescent="0.3">
      <c r="A21" s="24">
        <v>13</v>
      </c>
      <c r="B21" s="24" t="s">
        <v>41</v>
      </c>
      <c r="C21" s="24"/>
      <c r="D21" s="34" t="s">
        <v>42</v>
      </c>
      <c r="E21" s="35">
        <v>105</v>
      </c>
      <c r="F21" s="27">
        <f t="shared" si="0"/>
        <v>84</v>
      </c>
      <c r="G21" s="36">
        <v>0</v>
      </c>
      <c r="H21" s="37">
        <v>0</v>
      </c>
      <c r="I21" s="36">
        <v>0</v>
      </c>
      <c r="J21" s="37">
        <v>0</v>
      </c>
      <c r="K21" s="36">
        <v>0</v>
      </c>
      <c r="L21" s="36">
        <v>67.25</v>
      </c>
      <c r="M21" s="38">
        <v>0</v>
      </c>
      <c r="N21" s="38">
        <v>0</v>
      </c>
      <c r="O21" s="38">
        <v>0</v>
      </c>
      <c r="P21" s="39">
        <v>0</v>
      </c>
      <c r="Q21" s="38">
        <v>72.31</v>
      </c>
      <c r="R21" s="39">
        <v>68.7</v>
      </c>
      <c r="S21" s="38">
        <v>72.31</v>
      </c>
      <c r="T21" s="38">
        <v>72.31</v>
      </c>
      <c r="U21" s="40">
        <f t="shared" si="1"/>
        <v>126</v>
      </c>
    </row>
    <row r="22" spans="1:21" x14ac:dyDescent="0.3">
      <c r="A22" s="24">
        <v>14</v>
      </c>
      <c r="B22" s="24" t="s">
        <v>43</v>
      </c>
      <c r="C22" s="24"/>
      <c r="D22" s="34" t="s">
        <v>44</v>
      </c>
      <c r="E22" s="35">
        <v>40</v>
      </c>
      <c r="F22" s="27">
        <f t="shared" si="0"/>
        <v>32</v>
      </c>
      <c r="G22" s="36">
        <v>20</v>
      </c>
      <c r="H22" s="37">
        <v>32.5</v>
      </c>
      <c r="I22" s="36">
        <v>32.5</v>
      </c>
      <c r="J22" s="37">
        <v>30</v>
      </c>
      <c r="K22" s="36">
        <v>32.5</v>
      </c>
      <c r="L22" s="36">
        <v>30.225000000000001</v>
      </c>
      <c r="M22" s="38">
        <v>32.5</v>
      </c>
      <c r="N22" s="38">
        <v>26.65</v>
      </c>
      <c r="O22" s="38">
        <v>30.88</v>
      </c>
      <c r="P22" s="39">
        <v>29.25</v>
      </c>
      <c r="Q22" s="38">
        <v>32.5</v>
      </c>
      <c r="R22" s="39">
        <v>30.88</v>
      </c>
      <c r="S22" s="38">
        <v>32.5</v>
      </c>
      <c r="T22" s="38">
        <v>32.5</v>
      </c>
      <c r="U22" s="40">
        <f t="shared" si="1"/>
        <v>48</v>
      </c>
    </row>
    <row r="23" spans="1:21" x14ac:dyDescent="0.3">
      <c r="A23" s="24">
        <v>15</v>
      </c>
      <c r="B23" s="24" t="s">
        <v>45</v>
      </c>
      <c r="C23" s="24"/>
      <c r="D23" s="34" t="s">
        <v>46</v>
      </c>
      <c r="E23" s="35">
        <v>40</v>
      </c>
      <c r="F23" s="27">
        <f t="shared" si="0"/>
        <v>32</v>
      </c>
      <c r="G23" s="36">
        <v>20</v>
      </c>
      <c r="H23" s="37">
        <v>32.5</v>
      </c>
      <c r="I23" s="36">
        <v>32.5</v>
      </c>
      <c r="J23" s="37">
        <v>30</v>
      </c>
      <c r="K23" s="36">
        <v>32.5</v>
      </c>
      <c r="L23" s="36">
        <v>30.225000000000001</v>
      </c>
      <c r="M23" s="38">
        <v>32.5</v>
      </c>
      <c r="N23" s="38">
        <v>26.65</v>
      </c>
      <c r="O23" s="38">
        <v>30.88</v>
      </c>
      <c r="P23" s="39">
        <v>29.25</v>
      </c>
      <c r="Q23" s="38">
        <v>32.5</v>
      </c>
      <c r="R23" s="39">
        <v>30.88</v>
      </c>
      <c r="S23" s="38">
        <v>32.5</v>
      </c>
      <c r="T23" s="38">
        <v>32.5</v>
      </c>
      <c r="U23" s="40">
        <f t="shared" si="1"/>
        <v>48</v>
      </c>
    </row>
    <row r="24" spans="1:21" x14ac:dyDescent="0.3">
      <c r="A24" s="24">
        <v>16</v>
      </c>
      <c r="B24" s="24"/>
      <c r="C24" s="24"/>
      <c r="D24" s="34" t="s">
        <v>47</v>
      </c>
      <c r="E24" s="35">
        <v>75</v>
      </c>
      <c r="F24" s="27">
        <f t="shared" si="0"/>
        <v>60</v>
      </c>
      <c r="G24" s="36">
        <v>0</v>
      </c>
      <c r="H24" s="37">
        <v>0</v>
      </c>
      <c r="I24" s="36">
        <v>0</v>
      </c>
      <c r="J24" s="37">
        <v>0</v>
      </c>
      <c r="K24" s="36">
        <v>0</v>
      </c>
      <c r="L24" s="36">
        <v>0</v>
      </c>
      <c r="M24" s="38">
        <v>0</v>
      </c>
      <c r="N24" s="38">
        <v>0</v>
      </c>
      <c r="O24" s="38">
        <v>0</v>
      </c>
      <c r="P24" s="39">
        <v>0</v>
      </c>
      <c r="Q24" s="38">
        <v>0</v>
      </c>
      <c r="R24" s="39">
        <v>0</v>
      </c>
      <c r="S24" s="38">
        <v>0</v>
      </c>
      <c r="T24" s="38">
        <v>0</v>
      </c>
      <c r="U24" s="40">
        <f t="shared" si="1"/>
        <v>90</v>
      </c>
    </row>
    <row r="25" spans="1:21" x14ac:dyDescent="0.3">
      <c r="A25" s="24">
        <v>17</v>
      </c>
      <c r="B25" s="24" t="s">
        <v>48</v>
      </c>
      <c r="C25" s="24"/>
      <c r="D25" s="34" t="s">
        <v>49</v>
      </c>
      <c r="E25" s="35">
        <v>74</v>
      </c>
      <c r="F25" s="27">
        <f t="shared" si="0"/>
        <v>59.2</v>
      </c>
      <c r="G25" s="36">
        <v>50</v>
      </c>
      <c r="H25" s="37">
        <v>59.31</v>
      </c>
      <c r="I25" s="36">
        <v>59.3125</v>
      </c>
      <c r="J25" s="37">
        <v>55</v>
      </c>
      <c r="K25" s="36">
        <v>59.3125</v>
      </c>
      <c r="L25" s="36">
        <v>55.160625000000003</v>
      </c>
      <c r="M25" s="38">
        <v>59.31</v>
      </c>
      <c r="N25" s="38">
        <v>48.636249999999997</v>
      </c>
      <c r="O25" s="38">
        <v>56.35</v>
      </c>
      <c r="P25" s="39">
        <v>53.38</v>
      </c>
      <c r="Q25" s="38">
        <v>59.31</v>
      </c>
      <c r="R25" s="39">
        <v>56.35</v>
      </c>
      <c r="S25" s="38">
        <v>59.31</v>
      </c>
      <c r="T25" s="38">
        <v>59.31</v>
      </c>
      <c r="U25" s="40">
        <f t="shared" si="1"/>
        <v>88.8</v>
      </c>
    </row>
    <row r="26" spans="1:21" x14ac:dyDescent="0.3">
      <c r="A26" s="24">
        <v>18</v>
      </c>
      <c r="B26" s="24" t="s">
        <v>50</v>
      </c>
      <c r="C26" s="24"/>
      <c r="D26" s="34" t="s">
        <v>51</v>
      </c>
      <c r="E26" s="35"/>
      <c r="F26" s="27"/>
      <c r="G26" s="36"/>
      <c r="H26" s="37"/>
      <c r="I26" s="36"/>
      <c r="J26" s="37"/>
      <c r="K26" s="36"/>
      <c r="L26" s="36">
        <v>119.39</v>
      </c>
      <c r="M26" s="38"/>
      <c r="N26" s="38"/>
      <c r="O26" s="38"/>
      <c r="P26" s="39"/>
      <c r="Q26" s="38">
        <v>128.38</v>
      </c>
      <c r="R26" s="39">
        <v>121.96</v>
      </c>
      <c r="S26" s="38">
        <v>128.38</v>
      </c>
      <c r="T26" s="38">
        <v>128.38</v>
      </c>
      <c r="U26" s="40">
        <f t="shared" si="1"/>
        <v>0</v>
      </c>
    </row>
    <row r="27" spans="1:21" x14ac:dyDescent="0.3">
      <c r="A27" s="24">
        <v>19</v>
      </c>
      <c r="B27" s="24" t="s">
        <v>52</v>
      </c>
      <c r="C27" s="24"/>
      <c r="D27" s="34" t="s">
        <v>53</v>
      </c>
      <c r="E27" s="35">
        <v>74</v>
      </c>
      <c r="F27" s="27">
        <f>E27-(E27*20%)</f>
        <v>59.2</v>
      </c>
      <c r="G27" s="36">
        <v>50</v>
      </c>
      <c r="H27" s="37">
        <v>59.31</v>
      </c>
      <c r="I27" s="36">
        <v>59.3125</v>
      </c>
      <c r="J27" s="37">
        <v>55</v>
      </c>
      <c r="K27" s="36">
        <v>59.3125</v>
      </c>
      <c r="L27" s="36">
        <v>55.160625000000003</v>
      </c>
      <c r="M27" s="38">
        <v>59.31</v>
      </c>
      <c r="N27" s="38">
        <v>48.636249999999997</v>
      </c>
      <c r="O27" s="38">
        <v>56.35</v>
      </c>
      <c r="P27" s="39">
        <v>53.38</v>
      </c>
      <c r="Q27" s="38">
        <v>59.31</v>
      </c>
      <c r="R27" s="39">
        <v>56.35</v>
      </c>
      <c r="S27" s="38">
        <v>59.31</v>
      </c>
      <c r="T27" s="38">
        <v>59.31</v>
      </c>
      <c r="U27" s="40">
        <f t="shared" si="1"/>
        <v>88.8</v>
      </c>
    </row>
    <row r="28" spans="1:21" x14ac:dyDescent="0.3">
      <c r="A28" s="24">
        <v>20</v>
      </c>
      <c r="B28" s="24" t="s">
        <v>54</v>
      </c>
      <c r="C28" s="24"/>
      <c r="D28" s="34" t="s">
        <v>55</v>
      </c>
      <c r="E28" s="35">
        <v>74</v>
      </c>
      <c r="F28" s="27">
        <f>E28-(E28*20%)</f>
        <v>59.2</v>
      </c>
      <c r="G28" s="36">
        <v>50</v>
      </c>
      <c r="H28" s="37">
        <v>59.31</v>
      </c>
      <c r="I28" s="36">
        <v>59.3125</v>
      </c>
      <c r="J28" s="37">
        <v>55</v>
      </c>
      <c r="K28" s="36">
        <v>59.3125</v>
      </c>
      <c r="L28" s="36">
        <v>55.160625000000003</v>
      </c>
      <c r="M28" s="38">
        <v>59.31</v>
      </c>
      <c r="N28" s="38">
        <v>48.636249999999997</v>
      </c>
      <c r="O28" s="38">
        <v>56.35</v>
      </c>
      <c r="P28" s="39">
        <v>53.38</v>
      </c>
      <c r="Q28" s="38">
        <v>59.31</v>
      </c>
      <c r="R28" s="39">
        <v>56.35</v>
      </c>
      <c r="S28" s="38">
        <v>59.31</v>
      </c>
      <c r="T28" s="38">
        <v>59.31</v>
      </c>
      <c r="U28" s="40">
        <f t="shared" si="1"/>
        <v>88.8</v>
      </c>
    </row>
    <row r="29" spans="1:21" x14ac:dyDescent="0.3">
      <c r="A29" s="24">
        <v>21</v>
      </c>
      <c r="B29" s="24" t="s">
        <v>56</v>
      </c>
      <c r="C29" s="24"/>
      <c r="D29" s="34" t="s">
        <v>57</v>
      </c>
      <c r="E29" s="35">
        <v>40</v>
      </c>
      <c r="F29" s="27">
        <f>E29-(E29*20%)</f>
        <v>32</v>
      </c>
      <c r="G29" s="36">
        <v>20</v>
      </c>
      <c r="H29" s="37">
        <v>32.5</v>
      </c>
      <c r="I29" s="36">
        <v>32.5</v>
      </c>
      <c r="J29" s="37">
        <v>30</v>
      </c>
      <c r="K29" s="36">
        <v>32.5</v>
      </c>
      <c r="L29" s="36">
        <v>30.225000000000001</v>
      </c>
      <c r="M29" s="38">
        <v>32.5</v>
      </c>
      <c r="N29" s="38">
        <v>26.65</v>
      </c>
      <c r="O29" s="38">
        <v>30.88</v>
      </c>
      <c r="P29" s="39">
        <v>29.25</v>
      </c>
      <c r="Q29" s="38">
        <v>32.5</v>
      </c>
      <c r="R29" s="39">
        <v>30.88</v>
      </c>
      <c r="S29" s="38">
        <v>32.5</v>
      </c>
      <c r="T29" s="38">
        <v>32.5</v>
      </c>
      <c r="U29" s="40">
        <f t="shared" si="1"/>
        <v>48</v>
      </c>
    </row>
    <row r="30" spans="1:21" x14ac:dyDescent="0.3">
      <c r="A30" s="24">
        <v>22</v>
      </c>
      <c r="B30" s="91" t="s">
        <v>58</v>
      </c>
      <c r="C30" s="91"/>
      <c r="D30" s="41" t="s">
        <v>59</v>
      </c>
      <c r="E30" s="42">
        <v>40</v>
      </c>
      <c r="F30" s="43">
        <f>E30-(E30*20%)</f>
        <v>32</v>
      </c>
      <c r="G30" s="44">
        <v>20</v>
      </c>
      <c r="H30" s="45">
        <v>32.5</v>
      </c>
      <c r="I30" s="44">
        <v>32.5</v>
      </c>
      <c r="J30" s="45">
        <v>30</v>
      </c>
      <c r="K30" s="44">
        <v>32.5</v>
      </c>
      <c r="L30" s="44">
        <v>30.225000000000001</v>
      </c>
      <c r="M30" s="46">
        <v>32.5</v>
      </c>
      <c r="N30" s="46">
        <v>26.65</v>
      </c>
      <c r="O30" s="46">
        <v>30.88</v>
      </c>
      <c r="P30" s="47">
        <v>29.25</v>
      </c>
      <c r="Q30" s="46">
        <v>32.5</v>
      </c>
      <c r="R30" s="47">
        <v>30.88</v>
      </c>
      <c r="S30" s="46">
        <v>32.5</v>
      </c>
      <c r="T30" s="46">
        <v>32.5</v>
      </c>
      <c r="U30" s="40">
        <f t="shared" si="1"/>
        <v>48</v>
      </c>
    </row>
    <row r="31" spans="1:21" x14ac:dyDescent="0.3">
      <c r="A31" s="24">
        <v>23</v>
      </c>
      <c r="B31" s="92" t="s">
        <v>60</v>
      </c>
      <c r="C31" s="92"/>
      <c r="D31" s="48" t="s">
        <v>61</v>
      </c>
      <c r="E31" s="49">
        <v>40</v>
      </c>
      <c r="F31" s="50">
        <f>E31-(E31*20%)</f>
        <v>32</v>
      </c>
      <c r="G31" s="51">
        <v>20</v>
      </c>
      <c r="H31" s="51">
        <v>32.5</v>
      </c>
      <c r="I31" s="51">
        <v>32.5</v>
      </c>
      <c r="J31" s="51">
        <v>30</v>
      </c>
      <c r="K31" s="51">
        <v>32.5</v>
      </c>
      <c r="L31" s="51">
        <v>30.225000000000001</v>
      </c>
      <c r="M31" s="52">
        <v>32.5</v>
      </c>
      <c r="N31" s="52">
        <v>26.65</v>
      </c>
      <c r="O31" s="52">
        <v>30.88</v>
      </c>
      <c r="P31" s="52">
        <v>29.25</v>
      </c>
      <c r="Q31" s="52">
        <v>32.5</v>
      </c>
      <c r="R31" s="79">
        <v>30.88</v>
      </c>
      <c r="S31" s="38">
        <v>32.5</v>
      </c>
      <c r="T31" s="38">
        <v>32.5</v>
      </c>
      <c r="U31" s="40">
        <f t="shared" si="1"/>
        <v>48</v>
      </c>
    </row>
    <row r="32" spans="1:21" ht="14.4" customHeight="1" x14ac:dyDescent="0.3">
      <c r="A32" s="24">
        <v>24</v>
      </c>
      <c r="B32" s="93" t="s">
        <v>209</v>
      </c>
      <c r="C32" s="93"/>
      <c r="D32" s="69" t="s">
        <v>62</v>
      </c>
      <c r="E32" s="70">
        <v>0</v>
      </c>
      <c r="F32" s="71">
        <v>0</v>
      </c>
      <c r="G32" s="72">
        <v>0</v>
      </c>
      <c r="H32" s="72">
        <v>0</v>
      </c>
      <c r="I32" s="72">
        <v>0</v>
      </c>
      <c r="J32" s="72">
        <v>0</v>
      </c>
      <c r="K32" s="72">
        <v>0</v>
      </c>
      <c r="L32" s="72">
        <v>19.39</v>
      </c>
      <c r="M32" s="73">
        <v>0</v>
      </c>
      <c r="N32" s="73">
        <v>0</v>
      </c>
      <c r="O32" s="73">
        <v>0</v>
      </c>
      <c r="P32" s="73">
        <v>0</v>
      </c>
      <c r="Q32" s="73">
        <v>128.38</v>
      </c>
      <c r="R32" s="80">
        <v>121.96</v>
      </c>
      <c r="S32" s="81">
        <v>128.38</v>
      </c>
      <c r="T32" s="81">
        <v>128.38</v>
      </c>
      <c r="U32" s="53">
        <f t="shared" si="1"/>
        <v>0</v>
      </c>
    </row>
    <row r="33" spans="1:21" s="55" customFormat="1" ht="76.2" customHeight="1" x14ac:dyDescent="0.3">
      <c r="A33" s="74"/>
      <c r="B33" s="74"/>
      <c r="C33" s="74"/>
      <c r="D33" s="75" t="s">
        <v>63</v>
      </c>
      <c r="E33" s="76"/>
      <c r="F33" s="68"/>
      <c r="G33" s="68"/>
      <c r="H33" s="77"/>
      <c r="I33" s="68"/>
      <c r="J33" s="77"/>
      <c r="K33" s="68"/>
      <c r="L33" s="68"/>
      <c r="M33" s="68"/>
      <c r="N33" s="68"/>
      <c r="O33" s="68"/>
      <c r="P33" s="68"/>
      <c r="Q33" s="68"/>
      <c r="R33" s="89"/>
      <c r="S33" s="89"/>
      <c r="T33" s="89"/>
      <c r="U33" s="54" t="s">
        <v>64</v>
      </c>
    </row>
    <row r="34" spans="1:21" x14ac:dyDescent="0.3">
      <c r="A34" s="24">
        <v>1</v>
      </c>
      <c r="B34" s="24" t="s">
        <v>65</v>
      </c>
      <c r="C34" s="24"/>
      <c r="D34" s="25" t="s">
        <v>66</v>
      </c>
      <c r="E34" s="26">
        <v>17</v>
      </c>
      <c r="F34" s="27">
        <f>E34-(E34*20%)</f>
        <v>13.6</v>
      </c>
      <c r="G34" s="28">
        <v>16.600000000000001</v>
      </c>
      <c r="H34" s="29">
        <v>0</v>
      </c>
      <c r="I34" s="28">
        <v>0</v>
      </c>
      <c r="J34" s="29">
        <v>17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82">
        <v>0</v>
      </c>
      <c r="Q34" s="56">
        <v>0</v>
      </c>
      <c r="R34" s="56">
        <v>0</v>
      </c>
      <c r="S34" s="56">
        <v>0</v>
      </c>
      <c r="T34" s="56">
        <v>0</v>
      </c>
      <c r="U34" s="33">
        <f t="shared" ref="U34:U65" si="2">+E34+(E34*0.2)</f>
        <v>20.399999999999999</v>
      </c>
    </row>
    <row r="35" spans="1:21" x14ac:dyDescent="0.3">
      <c r="A35" s="24">
        <v>2</v>
      </c>
      <c r="B35" s="24" t="s">
        <v>67</v>
      </c>
      <c r="C35" s="24"/>
      <c r="D35" s="34" t="s">
        <v>68</v>
      </c>
      <c r="E35" s="35">
        <v>35</v>
      </c>
      <c r="F35" s="27">
        <f>E35-(E35*20%)</f>
        <v>28</v>
      </c>
      <c r="G35" s="36">
        <v>23.9</v>
      </c>
      <c r="H35" s="37">
        <v>0</v>
      </c>
      <c r="I35" s="36">
        <v>0</v>
      </c>
      <c r="J35" s="37">
        <v>34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83">
        <v>0</v>
      </c>
      <c r="Q35" s="36">
        <v>0</v>
      </c>
      <c r="R35" s="36">
        <v>0</v>
      </c>
      <c r="S35" s="36">
        <v>0</v>
      </c>
      <c r="T35" s="36">
        <v>0</v>
      </c>
      <c r="U35" s="40">
        <f t="shared" si="2"/>
        <v>42</v>
      </c>
    </row>
    <row r="36" spans="1:21" x14ac:dyDescent="0.3">
      <c r="A36" s="24">
        <v>3</v>
      </c>
      <c r="B36" s="24" t="s">
        <v>69</v>
      </c>
      <c r="C36" s="24"/>
      <c r="D36" s="34" t="s">
        <v>70</v>
      </c>
      <c r="E36" s="35">
        <v>55</v>
      </c>
      <c r="F36" s="27">
        <f>E36-(E36*20%)</f>
        <v>44</v>
      </c>
      <c r="G36" s="36">
        <v>30</v>
      </c>
      <c r="H36" s="37">
        <v>0</v>
      </c>
      <c r="I36" s="36">
        <v>0</v>
      </c>
      <c r="J36" s="37">
        <v>51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83">
        <v>0</v>
      </c>
      <c r="Q36" s="36">
        <v>0</v>
      </c>
      <c r="R36" s="36">
        <v>0</v>
      </c>
      <c r="S36" s="36">
        <v>0</v>
      </c>
      <c r="T36" s="36">
        <v>0</v>
      </c>
      <c r="U36" s="40">
        <f t="shared" si="2"/>
        <v>66</v>
      </c>
    </row>
    <row r="37" spans="1:21" x14ac:dyDescent="0.3">
      <c r="A37" s="24">
        <v>4</v>
      </c>
      <c r="B37" s="24" t="s">
        <v>210</v>
      </c>
      <c r="C37" s="24"/>
      <c r="D37" s="34" t="s">
        <v>71</v>
      </c>
      <c r="E37" s="35">
        <v>45</v>
      </c>
      <c r="F37" s="27">
        <v>0</v>
      </c>
      <c r="G37" s="36"/>
      <c r="H37" s="37"/>
      <c r="I37" s="36"/>
      <c r="J37" s="37"/>
      <c r="K37" s="36"/>
      <c r="L37" s="36">
        <v>31.74</v>
      </c>
      <c r="M37" s="57"/>
      <c r="N37" s="57"/>
      <c r="O37" s="57"/>
      <c r="P37" s="84"/>
      <c r="Q37" s="57">
        <v>34.130000000000003</v>
      </c>
      <c r="R37" s="36">
        <v>32.42</v>
      </c>
      <c r="S37" s="36">
        <v>34.130000000000003</v>
      </c>
      <c r="T37" s="36">
        <v>34.130000000000003</v>
      </c>
      <c r="U37" s="40">
        <f t="shared" si="2"/>
        <v>54</v>
      </c>
    </row>
    <row r="38" spans="1:21" x14ac:dyDescent="0.3">
      <c r="A38" s="24">
        <v>5</v>
      </c>
      <c r="B38" s="24" t="s">
        <v>72</v>
      </c>
      <c r="C38" s="24"/>
      <c r="D38" s="34" t="s">
        <v>73</v>
      </c>
      <c r="E38" s="35">
        <v>45</v>
      </c>
      <c r="F38" s="27">
        <f>E38-(E38*20%)</f>
        <v>36</v>
      </c>
      <c r="G38" s="36">
        <v>0</v>
      </c>
      <c r="H38" s="37">
        <v>34.130000000000003</v>
      </c>
      <c r="I38" s="36">
        <v>34.125</v>
      </c>
      <c r="J38" s="37">
        <v>0</v>
      </c>
      <c r="K38" s="36">
        <v>34.125</v>
      </c>
      <c r="L38" s="36">
        <v>31.736249999999998</v>
      </c>
      <c r="M38" s="38">
        <v>34.130000000000003</v>
      </c>
      <c r="N38" s="38">
        <v>27.98</v>
      </c>
      <c r="O38" s="38">
        <v>32.42</v>
      </c>
      <c r="P38" s="39">
        <v>30.71</v>
      </c>
      <c r="Q38" s="38">
        <v>34.130000000000003</v>
      </c>
      <c r="R38" s="38">
        <v>32.42</v>
      </c>
      <c r="S38" s="38">
        <v>34.130000000000003</v>
      </c>
      <c r="T38" s="38">
        <v>34.130000000000003</v>
      </c>
      <c r="U38" s="40">
        <f t="shared" si="2"/>
        <v>54</v>
      </c>
    </row>
    <row r="39" spans="1:21" ht="27.6" customHeight="1" x14ac:dyDescent="0.3">
      <c r="A39" s="24">
        <v>6</v>
      </c>
      <c r="B39" s="24" t="s">
        <v>74</v>
      </c>
      <c r="C39" s="24"/>
      <c r="D39" s="34" t="s">
        <v>75</v>
      </c>
      <c r="E39" s="35">
        <v>74</v>
      </c>
      <c r="F39" s="27">
        <f>E39-(E39*20%)</f>
        <v>59.2</v>
      </c>
      <c r="G39" s="36">
        <v>0</v>
      </c>
      <c r="H39" s="37">
        <v>60.94</v>
      </c>
      <c r="I39" s="36">
        <v>60.9375</v>
      </c>
      <c r="J39" s="37">
        <v>0</v>
      </c>
      <c r="K39" s="36">
        <v>60.9375</v>
      </c>
      <c r="L39" s="36">
        <v>56.671875</v>
      </c>
      <c r="M39" s="38">
        <v>60.94</v>
      </c>
      <c r="N39" s="38">
        <v>49.96875</v>
      </c>
      <c r="O39" s="38">
        <v>57.89</v>
      </c>
      <c r="P39" s="39">
        <v>54.84</v>
      </c>
      <c r="Q39" s="38">
        <v>60.94</v>
      </c>
      <c r="R39" s="38">
        <v>57.89</v>
      </c>
      <c r="S39" s="38">
        <v>60.94</v>
      </c>
      <c r="T39" s="38">
        <v>60.94</v>
      </c>
      <c r="U39" s="40">
        <f t="shared" si="2"/>
        <v>88.8</v>
      </c>
    </row>
    <row r="40" spans="1:21" x14ac:dyDescent="0.3">
      <c r="A40" s="24">
        <v>7</v>
      </c>
      <c r="B40" s="24" t="s">
        <v>76</v>
      </c>
      <c r="C40" s="24"/>
      <c r="D40" s="34" t="s">
        <v>77</v>
      </c>
      <c r="E40" s="35">
        <v>45</v>
      </c>
      <c r="F40" s="27">
        <f>E40-(E40*20%)</f>
        <v>36</v>
      </c>
      <c r="G40" s="36">
        <v>0</v>
      </c>
      <c r="H40" s="37">
        <v>34.130000000000003</v>
      </c>
      <c r="I40" s="36">
        <v>34.125</v>
      </c>
      <c r="J40" s="37">
        <v>0</v>
      </c>
      <c r="K40" s="36">
        <v>34.125</v>
      </c>
      <c r="L40" s="36">
        <v>31.736249999999998</v>
      </c>
      <c r="M40" s="38">
        <v>34.130000000000003</v>
      </c>
      <c r="N40" s="38">
        <v>27.982500000000002</v>
      </c>
      <c r="O40" s="38">
        <v>32.42</v>
      </c>
      <c r="P40" s="39">
        <v>30.71</v>
      </c>
      <c r="Q40" s="38">
        <v>34.130000000000003</v>
      </c>
      <c r="R40" s="38">
        <v>32.42</v>
      </c>
      <c r="S40" s="38">
        <v>34.130000000000003</v>
      </c>
      <c r="T40" s="38">
        <v>34.130000000000003</v>
      </c>
      <c r="U40" s="40">
        <f t="shared" si="2"/>
        <v>54</v>
      </c>
    </row>
    <row r="41" spans="1:21" ht="27.6" customHeight="1" x14ac:dyDescent="0.3">
      <c r="A41" s="24">
        <v>8</v>
      </c>
      <c r="B41" s="24" t="s">
        <v>78</v>
      </c>
      <c r="C41" s="24"/>
      <c r="D41" s="34" t="s">
        <v>79</v>
      </c>
      <c r="E41" s="35">
        <v>67</v>
      </c>
      <c r="F41" s="27">
        <f>E41-(E41*20%)</f>
        <v>53.6</v>
      </c>
      <c r="G41" s="36">
        <v>0</v>
      </c>
      <c r="H41" s="37">
        <v>51.19</v>
      </c>
      <c r="I41" s="36">
        <v>51.1875</v>
      </c>
      <c r="J41" s="37">
        <v>0</v>
      </c>
      <c r="K41" s="36">
        <v>51.1875</v>
      </c>
      <c r="L41" s="36">
        <v>47.604374999999997</v>
      </c>
      <c r="M41" s="38">
        <v>51.19</v>
      </c>
      <c r="N41" s="38">
        <v>41.973750000000003</v>
      </c>
      <c r="O41" s="38">
        <v>48.63</v>
      </c>
      <c r="P41" s="39">
        <v>46.07</v>
      </c>
      <c r="Q41" s="38">
        <v>51.19</v>
      </c>
      <c r="R41" s="38">
        <v>48.63</v>
      </c>
      <c r="S41" s="38">
        <v>51.19</v>
      </c>
      <c r="T41" s="38">
        <v>51.19</v>
      </c>
      <c r="U41" s="40">
        <f t="shared" si="2"/>
        <v>80.400000000000006</v>
      </c>
    </row>
    <row r="42" spans="1:21" ht="27.6" customHeight="1" x14ac:dyDescent="0.3">
      <c r="A42" s="24">
        <v>9</v>
      </c>
      <c r="B42" s="24" t="s">
        <v>80</v>
      </c>
      <c r="C42" s="24"/>
      <c r="D42" s="34" t="s">
        <v>81</v>
      </c>
      <c r="E42" s="35">
        <v>0</v>
      </c>
      <c r="F42" s="27">
        <v>0</v>
      </c>
      <c r="G42" s="36">
        <v>0</v>
      </c>
      <c r="H42" s="37">
        <v>0</v>
      </c>
      <c r="I42" s="36">
        <v>0</v>
      </c>
      <c r="J42" s="37">
        <v>0</v>
      </c>
      <c r="K42" s="36">
        <v>0</v>
      </c>
      <c r="L42" s="36">
        <v>0</v>
      </c>
      <c r="M42" s="38">
        <v>0</v>
      </c>
      <c r="N42" s="38">
        <v>0</v>
      </c>
      <c r="O42" s="38">
        <v>0</v>
      </c>
      <c r="P42" s="39">
        <v>0</v>
      </c>
      <c r="Q42" s="38">
        <v>0</v>
      </c>
      <c r="R42" s="38">
        <v>0</v>
      </c>
      <c r="S42" s="38">
        <v>0</v>
      </c>
      <c r="T42" s="38">
        <v>51.19</v>
      </c>
      <c r="U42" s="40">
        <f t="shared" si="2"/>
        <v>0</v>
      </c>
    </row>
    <row r="43" spans="1:21" x14ac:dyDescent="0.3">
      <c r="A43" s="24">
        <v>10</v>
      </c>
      <c r="B43" s="24" t="s">
        <v>82</v>
      </c>
      <c r="C43" s="24"/>
      <c r="D43" s="34" t="s">
        <v>83</v>
      </c>
      <c r="E43" s="35">
        <v>67</v>
      </c>
      <c r="F43" s="27">
        <f t="shared" ref="F43:F49" si="3">E43-(E43*20%)</f>
        <v>53.6</v>
      </c>
      <c r="G43" s="36">
        <v>0</v>
      </c>
      <c r="H43" s="37">
        <v>51.19</v>
      </c>
      <c r="I43" s="36">
        <v>51.1875</v>
      </c>
      <c r="J43" s="37">
        <v>0</v>
      </c>
      <c r="K43" s="36">
        <v>51.1875</v>
      </c>
      <c r="L43" s="36">
        <v>47.604374999999997</v>
      </c>
      <c r="M43" s="38">
        <v>51.19</v>
      </c>
      <c r="N43" s="38">
        <v>41.973750000000003</v>
      </c>
      <c r="O43" s="38">
        <v>48.63</v>
      </c>
      <c r="P43" s="39">
        <v>46.07</v>
      </c>
      <c r="Q43" s="38">
        <v>51.19</v>
      </c>
      <c r="R43" s="38">
        <v>48.63</v>
      </c>
      <c r="S43" s="38">
        <v>51.19</v>
      </c>
      <c r="T43" s="38">
        <v>51.19</v>
      </c>
      <c r="U43" s="40">
        <f t="shared" si="2"/>
        <v>80.400000000000006</v>
      </c>
    </row>
    <row r="44" spans="1:21" x14ac:dyDescent="0.3">
      <c r="A44" s="24">
        <v>11</v>
      </c>
      <c r="B44" s="24" t="s">
        <v>84</v>
      </c>
      <c r="C44" s="24"/>
      <c r="D44" s="34" t="s">
        <v>85</v>
      </c>
      <c r="E44" s="35">
        <v>45</v>
      </c>
      <c r="F44" s="27">
        <f t="shared" si="3"/>
        <v>36</v>
      </c>
      <c r="G44" s="36">
        <v>0</v>
      </c>
      <c r="H44" s="37">
        <v>34.130000000000003</v>
      </c>
      <c r="I44" s="36">
        <v>34.125</v>
      </c>
      <c r="J44" s="37">
        <v>0</v>
      </c>
      <c r="K44" s="36">
        <v>34.125</v>
      </c>
      <c r="L44" s="36">
        <v>31.736249999999998</v>
      </c>
      <c r="M44" s="38">
        <v>34.130000000000003</v>
      </c>
      <c r="N44" s="38">
        <v>27.98</v>
      </c>
      <c r="O44" s="38">
        <v>32.42</v>
      </c>
      <c r="P44" s="39">
        <v>30.71</v>
      </c>
      <c r="Q44" s="38">
        <v>34.130000000000003</v>
      </c>
      <c r="R44" s="38">
        <v>32.42</v>
      </c>
      <c r="S44" s="38">
        <v>34.130000000000003</v>
      </c>
      <c r="T44" s="38">
        <v>34.130000000000003</v>
      </c>
      <c r="U44" s="40">
        <f t="shared" si="2"/>
        <v>54</v>
      </c>
    </row>
    <row r="45" spans="1:21" ht="27.6" customHeight="1" x14ac:dyDescent="0.3">
      <c r="A45" s="24">
        <v>12</v>
      </c>
      <c r="B45" s="24" t="s">
        <v>211</v>
      </c>
      <c r="C45" s="24"/>
      <c r="D45" s="34" t="s">
        <v>86</v>
      </c>
      <c r="E45" s="35">
        <v>45</v>
      </c>
      <c r="F45" s="27">
        <f t="shared" si="3"/>
        <v>36</v>
      </c>
      <c r="G45" s="36">
        <v>0</v>
      </c>
      <c r="H45" s="37">
        <v>34.130000000000003</v>
      </c>
      <c r="I45" s="36">
        <v>34.125</v>
      </c>
      <c r="J45" s="37">
        <v>0</v>
      </c>
      <c r="K45" s="36">
        <v>34.125</v>
      </c>
      <c r="L45" s="36">
        <v>31.736249999999998</v>
      </c>
      <c r="M45" s="38">
        <v>34.130000000000003</v>
      </c>
      <c r="N45" s="38">
        <v>27.98</v>
      </c>
      <c r="O45" s="38">
        <v>32.42</v>
      </c>
      <c r="P45" s="39">
        <v>30.71</v>
      </c>
      <c r="Q45" s="38">
        <v>34.130000000000003</v>
      </c>
      <c r="R45" s="38">
        <v>32.42</v>
      </c>
      <c r="S45" s="38">
        <v>34.130000000000003</v>
      </c>
      <c r="T45" s="38">
        <v>34.130000000000003</v>
      </c>
      <c r="U45" s="40">
        <f t="shared" si="2"/>
        <v>54</v>
      </c>
    </row>
    <row r="46" spans="1:21" ht="27.6" customHeight="1" x14ac:dyDescent="0.3">
      <c r="A46" s="24">
        <v>13</v>
      </c>
      <c r="B46" s="24" t="s">
        <v>212</v>
      </c>
      <c r="C46" s="24"/>
      <c r="D46" s="34" t="s">
        <v>87</v>
      </c>
      <c r="E46" s="35">
        <v>74</v>
      </c>
      <c r="F46" s="27">
        <f t="shared" si="3"/>
        <v>59.2</v>
      </c>
      <c r="G46" s="36">
        <v>0</v>
      </c>
      <c r="H46" s="37">
        <v>60.94</v>
      </c>
      <c r="I46" s="36">
        <v>60.9375</v>
      </c>
      <c r="J46" s="37">
        <v>0</v>
      </c>
      <c r="K46" s="36">
        <v>60.9375</v>
      </c>
      <c r="L46" s="36">
        <v>56.671875</v>
      </c>
      <c r="M46" s="38">
        <v>60.94</v>
      </c>
      <c r="N46" s="38">
        <v>49.96875</v>
      </c>
      <c r="O46" s="38">
        <v>57.89</v>
      </c>
      <c r="P46" s="39">
        <v>54.84</v>
      </c>
      <c r="Q46" s="38">
        <v>60.94</v>
      </c>
      <c r="R46" s="38">
        <v>57.89</v>
      </c>
      <c r="S46" s="38">
        <v>60.94</v>
      </c>
      <c r="T46" s="38">
        <v>60.94</v>
      </c>
      <c r="U46" s="40">
        <f t="shared" si="2"/>
        <v>88.8</v>
      </c>
    </row>
    <row r="47" spans="1:21" ht="27.6" customHeight="1" x14ac:dyDescent="0.3">
      <c r="A47" s="24">
        <v>14</v>
      </c>
      <c r="B47" s="24" t="s">
        <v>88</v>
      </c>
      <c r="C47" s="24"/>
      <c r="D47" s="34" t="s">
        <v>89</v>
      </c>
      <c r="E47" s="35">
        <v>45</v>
      </c>
      <c r="F47" s="27">
        <f t="shared" si="3"/>
        <v>36</v>
      </c>
      <c r="G47" s="36">
        <v>0</v>
      </c>
      <c r="H47" s="37">
        <v>34.130000000000003</v>
      </c>
      <c r="I47" s="36">
        <v>34.125</v>
      </c>
      <c r="J47" s="37">
        <v>0</v>
      </c>
      <c r="K47" s="36">
        <v>34.125</v>
      </c>
      <c r="L47" s="36">
        <v>31.736249999999998</v>
      </c>
      <c r="M47" s="38">
        <v>34.130000000000003</v>
      </c>
      <c r="N47" s="38">
        <v>27.982500000000002</v>
      </c>
      <c r="O47" s="38">
        <v>32.42</v>
      </c>
      <c r="P47" s="39">
        <v>30.71</v>
      </c>
      <c r="Q47" s="38">
        <v>34.130000000000003</v>
      </c>
      <c r="R47" s="38">
        <v>32.42</v>
      </c>
      <c r="S47" s="38">
        <v>34.130000000000003</v>
      </c>
      <c r="T47" s="38">
        <v>34.130000000000003</v>
      </c>
      <c r="U47" s="40">
        <f t="shared" si="2"/>
        <v>54</v>
      </c>
    </row>
    <row r="48" spans="1:21" ht="27.6" customHeight="1" x14ac:dyDescent="0.3">
      <c r="A48" s="24">
        <v>15</v>
      </c>
      <c r="B48" s="24" t="s">
        <v>90</v>
      </c>
      <c r="C48" s="24"/>
      <c r="D48" s="34" t="s">
        <v>91</v>
      </c>
      <c r="E48" s="35">
        <v>74</v>
      </c>
      <c r="F48" s="27">
        <f t="shared" si="3"/>
        <v>59.2</v>
      </c>
      <c r="G48" s="36">
        <v>0</v>
      </c>
      <c r="H48" s="37">
        <v>0</v>
      </c>
      <c r="I48" s="36">
        <v>60.9375</v>
      </c>
      <c r="J48" s="37">
        <v>0</v>
      </c>
      <c r="K48" s="36">
        <v>60.9375</v>
      </c>
      <c r="L48" s="36">
        <v>56.671875</v>
      </c>
      <c r="M48" s="38">
        <v>60.94</v>
      </c>
      <c r="N48" s="38">
        <v>49.96875</v>
      </c>
      <c r="O48" s="38">
        <v>57.89</v>
      </c>
      <c r="P48" s="39">
        <v>54.84</v>
      </c>
      <c r="Q48" s="38">
        <v>60.94</v>
      </c>
      <c r="R48" s="38">
        <v>32.42</v>
      </c>
      <c r="S48" s="38">
        <v>60.94</v>
      </c>
      <c r="T48" s="38">
        <v>60.94</v>
      </c>
      <c r="U48" s="40">
        <f t="shared" si="2"/>
        <v>88.8</v>
      </c>
    </row>
    <row r="49" spans="1:21" x14ac:dyDescent="0.3">
      <c r="A49" s="24">
        <v>16</v>
      </c>
      <c r="B49" s="24" t="s">
        <v>92</v>
      </c>
      <c r="C49" s="24"/>
      <c r="D49" s="34" t="s">
        <v>93</v>
      </c>
      <c r="E49" s="35">
        <v>45</v>
      </c>
      <c r="F49" s="27">
        <f t="shared" si="3"/>
        <v>36</v>
      </c>
      <c r="G49" s="36">
        <v>0</v>
      </c>
      <c r="H49" s="37">
        <v>0</v>
      </c>
      <c r="I49" s="36">
        <v>34.125</v>
      </c>
      <c r="J49" s="37">
        <v>0</v>
      </c>
      <c r="K49" s="36">
        <v>34.125</v>
      </c>
      <c r="L49" s="36">
        <v>31.736249999999998</v>
      </c>
      <c r="M49" s="38">
        <v>34.130000000000003</v>
      </c>
      <c r="N49" s="38">
        <v>27.982500000000002</v>
      </c>
      <c r="O49" s="38">
        <v>32.42</v>
      </c>
      <c r="P49" s="39">
        <v>30.71</v>
      </c>
      <c r="Q49" s="38">
        <v>34.130000000000003</v>
      </c>
      <c r="R49" s="38"/>
      <c r="S49" s="38">
        <v>34.130000000000003</v>
      </c>
      <c r="T49" s="38">
        <v>34.130000000000003</v>
      </c>
      <c r="U49" s="40">
        <f t="shared" si="2"/>
        <v>54</v>
      </c>
    </row>
    <row r="50" spans="1:21" x14ac:dyDescent="0.3">
      <c r="A50" s="24">
        <v>17</v>
      </c>
      <c r="B50" s="24"/>
      <c r="C50" s="24"/>
      <c r="D50" s="34" t="s">
        <v>94</v>
      </c>
      <c r="E50" s="35"/>
      <c r="F50" s="27"/>
      <c r="G50" s="36"/>
      <c r="H50" s="37"/>
      <c r="I50" s="36"/>
      <c r="J50" s="37"/>
      <c r="K50" s="36"/>
      <c r="L50" s="36">
        <v>157.93</v>
      </c>
      <c r="M50" s="38"/>
      <c r="N50" s="38"/>
      <c r="O50" s="38"/>
      <c r="P50" s="39"/>
      <c r="Q50" s="38">
        <v>169.81</v>
      </c>
      <c r="R50" s="38">
        <v>131.32</v>
      </c>
      <c r="S50" s="38">
        <v>169.81</v>
      </c>
      <c r="T50" s="38">
        <v>169.81</v>
      </c>
      <c r="U50" s="40">
        <f t="shared" si="2"/>
        <v>0</v>
      </c>
    </row>
    <row r="51" spans="1:21" x14ac:dyDescent="0.3">
      <c r="A51" s="24">
        <v>18</v>
      </c>
      <c r="B51" s="24" t="s">
        <v>95</v>
      </c>
      <c r="C51" s="24"/>
      <c r="D51" s="34" t="s">
        <v>96</v>
      </c>
      <c r="E51" s="35">
        <v>22</v>
      </c>
      <c r="F51" s="27">
        <f t="shared" ref="F51:F82" si="4">E51-(E51*20%)</f>
        <v>17.600000000000001</v>
      </c>
      <c r="G51" s="36">
        <v>0</v>
      </c>
      <c r="H51" s="37">
        <v>20.309999999999999</v>
      </c>
      <c r="I51" s="36">
        <v>20.3125</v>
      </c>
      <c r="J51" s="37">
        <v>0</v>
      </c>
      <c r="K51" s="36">
        <v>20.3125</v>
      </c>
      <c r="L51" s="36">
        <v>18.890625</v>
      </c>
      <c r="M51" s="38">
        <v>20.309999999999999</v>
      </c>
      <c r="N51" s="38">
        <v>16.65625</v>
      </c>
      <c r="O51" s="38">
        <v>19.3</v>
      </c>
      <c r="P51" s="39">
        <v>18.28</v>
      </c>
      <c r="Q51" s="38">
        <v>20.309999999999999</v>
      </c>
      <c r="R51" s="38">
        <v>19.3</v>
      </c>
      <c r="S51" s="38">
        <v>20.309999999999999</v>
      </c>
      <c r="T51" s="38">
        <v>20.309999999999999</v>
      </c>
      <c r="U51" s="40">
        <f t="shared" si="2"/>
        <v>26.4</v>
      </c>
    </row>
    <row r="52" spans="1:21" ht="27.6" customHeight="1" x14ac:dyDescent="0.3">
      <c r="A52" s="24">
        <v>19</v>
      </c>
      <c r="B52" s="24" t="s">
        <v>97</v>
      </c>
      <c r="C52" s="24"/>
      <c r="D52" s="34" t="s">
        <v>98</v>
      </c>
      <c r="E52" s="35">
        <v>45</v>
      </c>
      <c r="F52" s="27">
        <f t="shared" si="4"/>
        <v>36</v>
      </c>
      <c r="G52" s="36">
        <v>0</v>
      </c>
      <c r="H52" s="37">
        <v>34.130000000000003</v>
      </c>
      <c r="I52" s="36">
        <v>34.130000000000003</v>
      </c>
      <c r="J52" s="37">
        <v>0</v>
      </c>
      <c r="K52" s="36">
        <v>34.125</v>
      </c>
      <c r="L52" s="36">
        <v>31.736249999999998</v>
      </c>
      <c r="M52" s="38">
        <v>34.130000000000003</v>
      </c>
      <c r="N52" s="38">
        <v>27.982500000000002</v>
      </c>
      <c r="O52" s="38">
        <v>32.42</v>
      </c>
      <c r="P52" s="39">
        <v>30.71</v>
      </c>
      <c r="Q52" s="38">
        <v>34.130000000000003</v>
      </c>
      <c r="R52" s="38">
        <v>32.42</v>
      </c>
      <c r="S52" s="38">
        <v>34.130000000000003</v>
      </c>
      <c r="T52" s="38">
        <v>34.130000000000003</v>
      </c>
      <c r="U52" s="40">
        <f t="shared" si="2"/>
        <v>54</v>
      </c>
    </row>
    <row r="53" spans="1:21" ht="27.6" customHeight="1" x14ac:dyDescent="0.3">
      <c r="A53" s="24">
        <v>20</v>
      </c>
      <c r="B53" s="24"/>
      <c r="C53" s="24"/>
      <c r="D53" s="34" t="s">
        <v>99</v>
      </c>
      <c r="E53" s="35">
        <v>55</v>
      </c>
      <c r="F53" s="27">
        <f t="shared" si="4"/>
        <v>44</v>
      </c>
      <c r="G53" s="36">
        <v>0</v>
      </c>
      <c r="H53" s="37">
        <v>0</v>
      </c>
      <c r="I53" s="36">
        <v>0</v>
      </c>
      <c r="J53" s="37">
        <v>0</v>
      </c>
      <c r="K53" s="36">
        <v>0</v>
      </c>
      <c r="L53" s="36">
        <v>47.6</v>
      </c>
      <c r="M53" s="38">
        <v>51.19</v>
      </c>
      <c r="N53" s="36">
        <v>0</v>
      </c>
      <c r="O53" s="38">
        <v>0</v>
      </c>
      <c r="P53" s="39">
        <v>0</v>
      </c>
      <c r="Q53" s="38">
        <v>0</v>
      </c>
      <c r="R53" s="38">
        <v>0</v>
      </c>
      <c r="S53" s="38">
        <v>0</v>
      </c>
      <c r="T53" s="38">
        <v>0</v>
      </c>
      <c r="U53" s="40">
        <f t="shared" si="2"/>
        <v>66</v>
      </c>
    </row>
    <row r="54" spans="1:21" ht="27.6" customHeight="1" x14ac:dyDescent="0.3">
      <c r="A54" s="24">
        <v>21</v>
      </c>
      <c r="B54" s="24"/>
      <c r="C54" s="24"/>
      <c r="D54" s="34" t="s">
        <v>100</v>
      </c>
      <c r="E54" s="35">
        <v>74</v>
      </c>
      <c r="F54" s="27">
        <f t="shared" si="4"/>
        <v>59.2</v>
      </c>
      <c r="G54" s="36">
        <v>0</v>
      </c>
      <c r="H54" s="37">
        <v>0</v>
      </c>
      <c r="I54" s="36">
        <v>0</v>
      </c>
      <c r="J54" s="37">
        <v>0</v>
      </c>
      <c r="K54" s="36">
        <v>0</v>
      </c>
      <c r="L54" s="36">
        <v>56.67</v>
      </c>
      <c r="M54" s="38">
        <v>60.94</v>
      </c>
      <c r="N54" s="36">
        <v>0</v>
      </c>
      <c r="O54" s="38">
        <v>0</v>
      </c>
      <c r="P54" s="39">
        <v>0</v>
      </c>
      <c r="Q54" s="38">
        <v>0</v>
      </c>
      <c r="R54" s="38">
        <v>0</v>
      </c>
      <c r="S54" s="38">
        <v>0</v>
      </c>
      <c r="T54" s="38">
        <v>0</v>
      </c>
      <c r="U54" s="40">
        <f t="shared" si="2"/>
        <v>88.8</v>
      </c>
    </row>
    <row r="55" spans="1:21" x14ac:dyDescent="0.3">
      <c r="A55" s="24">
        <v>22</v>
      </c>
      <c r="B55" s="24" t="s">
        <v>101</v>
      </c>
      <c r="C55" s="24"/>
      <c r="D55" s="34" t="s">
        <v>102</v>
      </c>
      <c r="E55" s="35">
        <v>55</v>
      </c>
      <c r="F55" s="27">
        <f t="shared" si="4"/>
        <v>44</v>
      </c>
      <c r="G55" s="36">
        <v>0</v>
      </c>
      <c r="H55" s="37">
        <v>51.19</v>
      </c>
      <c r="I55" s="36">
        <v>51.19</v>
      </c>
      <c r="J55" s="37">
        <v>0</v>
      </c>
      <c r="K55" s="36">
        <v>51.1875</v>
      </c>
      <c r="L55" s="36">
        <v>47.604374999999997</v>
      </c>
      <c r="M55" s="38">
        <v>34.130000000000003</v>
      </c>
      <c r="N55" s="38">
        <v>41.973750000000003</v>
      </c>
      <c r="O55" s="38">
        <v>48.63</v>
      </c>
      <c r="P55" s="39">
        <v>46.07</v>
      </c>
      <c r="Q55" s="38">
        <v>51.19</v>
      </c>
      <c r="R55" s="38">
        <v>48.63</v>
      </c>
      <c r="S55" s="38">
        <v>51.19</v>
      </c>
      <c r="T55" s="38">
        <v>51.19</v>
      </c>
      <c r="U55" s="40">
        <f t="shared" si="2"/>
        <v>66</v>
      </c>
    </row>
    <row r="56" spans="1:21" x14ac:dyDescent="0.3">
      <c r="A56" s="24">
        <v>23</v>
      </c>
      <c r="B56" s="24" t="s">
        <v>103</v>
      </c>
      <c r="C56" s="24"/>
      <c r="D56" s="34" t="s">
        <v>104</v>
      </c>
      <c r="E56" s="35">
        <v>74</v>
      </c>
      <c r="F56" s="27">
        <f t="shared" si="4"/>
        <v>59.2</v>
      </c>
      <c r="G56" s="36">
        <v>0</v>
      </c>
      <c r="H56" s="37">
        <v>60.94</v>
      </c>
      <c r="I56" s="36">
        <v>60.9375</v>
      </c>
      <c r="J56" s="37">
        <v>0</v>
      </c>
      <c r="K56" s="36">
        <v>60.9375</v>
      </c>
      <c r="L56" s="36">
        <v>56.671875</v>
      </c>
      <c r="M56" s="38">
        <v>60.94</v>
      </c>
      <c r="N56" s="38">
        <v>49.96875</v>
      </c>
      <c r="O56" s="38">
        <v>57.89</v>
      </c>
      <c r="P56" s="39">
        <v>54.84</v>
      </c>
      <c r="Q56" s="38">
        <v>60.94</v>
      </c>
      <c r="R56" s="38">
        <v>57.89</v>
      </c>
      <c r="S56" s="38">
        <v>60.94</v>
      </c>
      <c r="T56" s="38">
        <v>60.94</v>
      </c>
      <c r="U56" s="40">
        <f t="shared" si="2"/>
        <v>88.8</v>
      </c>
    </row>
    <row r="57" spans="1:21" ht="27.6" customHeight="1" x14ac:dyDescent="0.3">
      <c r="A57" s="24">
        <v>24</v>
      </c>
      <c r="B57" s="24" t="s">
        <v>105</v>
      </c>
      <c r="C57" s="24"/>
      <c r="D57" s="34" t="s">
        <v>106</v>
      </c>
      <c r="E57" s="35">
        <v>45</v>
      </c>
      <c r="F57" s="27">
        <f t="shared" si="4"/>
        <v>36</v>
      </c>
      <c r="G57" s="36">
        <v>0</v>
      </c>
      <c r="H57" s="37">
        <v>34.125</v>
      </c>
      <c r="I57" s="36">
        <v>34.125</v>
      </c>
      <c r="J57" s="37">
        <v>0</v>
      </c>
      <c r="K57" s="36">
        <v>34.125</v>
      </c>
      <c r="L57" s="36">
        <v>31.736249999999998</v>
      </c>
      <c r="M57" s="38">
        <v>102.38</v>
      </c>
      <c r="N57" s="38">
        <v>27.982500000000002</v>
      </c>
      <c r="O57" s="38">
        <v>32.42</v>
      </c>
      <c r="P57" s="39">
        <v>30.71</v>
      </c>
      <c r="Q57" s="38">
        <v>34.130000000000003</v>
      </c>
      <c r="R57" s="38">
        <v>32.42</v>
      </c>
      <c r="S57" s="38">
        <v>34.130000000000003</v>
      </c>
      <c r="T57" s="38">
        <v>34.130000000000003</v>
      </c>
      <c r="U57" s="40">
        <f t="shared" si="2"/>
        <v>54</v>
      </c>
    </row>
    <row r="58" spans="1:21" ht="27.6" customHeight="1" x14ac:dyDescent="0.3">
      <c r="A58" s="24">
        <v>25</v>
      </c>
      <c r="B58" s="24" t="s">
        <v>107</v>
      </c>
      <c r="C58" s="24"/>
      <c r="D58" s="34" t="s">
        <v>108</v>
      </c>
      <c r="E58" s="35">
        <v>74</v>
      </c>
      <c r="F58" s="27">
        <f t="shared" si="4"/>
        <v>59.2</v>
      </c>
      <c r="G58" s="36">
        <v>0</v>
      </c>
      <c r="H58" s="37">
        <v>60.9375</v>
      </c>
      <c r="I58" s="36">
        <v>60.9375</v>
      </c>
      <c r="J58" s="37">
        <v>0</v>
      </c>
      <c r="K58" s="36">
        <v>60.9375</v>
      </c>
      <c r="L58" s="36">
        <v>56.671875</v>
      </c>
      <c r="M58" s="38">
        <v>34.130000000000003</v>
      </c>
      <c r="N58" s="38">
        <v>49.96875</v>
      </c>
      <c r="O58" s="38">
        <v>57.89</v>
      </c>
      <c r="P58" s="39">
        <v>54.84</v>
      </c>
      <c r="Q58" s="38">
        <v>60.94</v>
      </c>
      <c r="R58" s="38">
        <v>57.89</v>
      </c>
      <c r="S58" s="38">
        <v>60.94</v>
      </c>
      <c r="T58" s="38">
        <v>60.94</v>
      </c>
      <c r="U58" s="40">
        <f t="shared" si="2"/>
        <v>88.8</v>
      </c>
    </row>
    <row r="59" spans="1:21" ht="41.4" customHeight="1" x14ac:dyDescent="0.3">
      <c r="A59" s="24">
        <v>26</v>
      </c>
      <c r="B59" s="24" t="s">
        <v>109</v>
      </c>
      <c r="C59" s="24"/>
      <c r="D59" s="34" t="s">
        <v>110</v>
      </c>
      <c r="E59" s="35">
        <v>133</v>
      </c>
      <c r="F59" s="27">
        <f t="shared" si="4"/>
        <v>106.4</v>
      </c>
      <c r="G59" s="36">
        <v>64.599999999999994</v>
      </c>
      <c r="H59" s="37">
        <v>102.375</v>
      </c>
      <c r="I59" s="36">
        <v>102.375</v>
      </c>
      <c r="J59" s="37">
        <v>0</v>
      </c>
      <c r="K59" s="36">
        <v>102.375</v>
      </c>
      <c r="L59" s="36">
        <v>95.208749999999995</v>
      </c>
      <c r="M59" s="38">
        <v>60.94</v>
      </c>
      <c r="N59" s="38">
        <v>83.947500000000005</v>
      </c>
      <c r="O59" s="38">
        <v>97.26</v>
      </c>
      <c r="P59" s="39">
        <v>92.14</v>
      </c>
      <c r="Q59" s="38">
        <v>102.38</v>
      </c>
      <c r="R59" s="38">
        <v>97.26</v>
      </c>
      <c r="S59" s="38">
        <v>102.38</v>
      </c>
      <c r="T59" s="38">
        <v>102.38</v>
      </c>
      <c r="U59" s="40">
        <f t="shared" si="2"/>
        <v>159.6</v>
      </c>
    </row>
    <row r="60" spans="1:21" ht="27.6" customHeight="1" x14ac:dyDescent="0.3">
      <c r="A60" s="24">
        <v>27</v>
      </c>
      <c r="B60" s="24" t="s">
        <v>111</v>
      </c>
      <c r="C60" s="24"/>
      <c r="D60" s="34" t="s">
        <v>112</v>
      </c>
      <c r="E60" s="35">
        <v>45</v>
      </c>
      <c r="F60" s="27">
        <f t="shared" si="4"/>
        <v>36</v>
      </c>
      <c r="G60" s="36">
        <v>0</v>
      </c>
      <c r="H60" s="37">
        <v>0</v>
      </c>
      <c r="I60" s="36">
        <v>0</v>
      </c>
      <c r="J60" s="37">
        <v>0</v>
      </c>
      <c r="K60" s="36">
        <v>0</v>
      </c>
      <c r="L60" s="36">
        <v>0</v>
      </c>
      <c r="M60" s="38">
        <v>34.130000000000003</v>
      </c>
      <c r="N60" s="36">
        <v>0</v>
      </c>
      <c r="O60" s="38">
        <v>0</v>
      </c>
      <c r="P60" s="39">
        <v>0</v>
      </c>
      <c r="Q60" s="38">
        <v>0</v>
      </c>
      <c r="R60" s="38">
        <v>0</v>
      </c>
      <c r="S60" s="38">
        <v>0</v>
      </c>
      <c r="T60" s="38">
        <v>0</v>
      </c>
      <c r="U60" s="40">
        <f t="shared" si="2"/>
        <v>54</v>
      </c>
    </row>
    <row r="61" spans="1:21" ht="27.6" customHeight="1" x14ac:dyDescent="0.3">
      <c r="A61" s="24">
        <v>28</v>
      </c>
      <c r="B61" s="24" t="s">
        <v>113</v>
      </c>
      <c r="C61" s="24"/>
      <c r="D61" s="34" t="s">
        <v>114</v>
      </c>
      <c r="E61" s="35">
        <v>45</v>
      </c>
      <c r="F61" s="27">
        <f t="shared" si="4"/>
        <v>36</v>
      </c>
      <c r="G61" s="36">
        <v>0</v>
      </c>
      <c r="H61" s="37">
        <v>34.125</v>
      </c>
      <c r="I61" s="36">
        <v>34.125</v>
      </c>
      <c r="J61" s="37">
        <v>0</v>
      </c>
      <c r="K61" s="36">
        <v>34.125</v>
      </c>
      <c r="L61" s="36">
        <v>31.736249999999998</v>
      </c>
      <c r="M61" s="38">
        <v>34.130000000000003</v>
      </c>
      <c r="N61" s="38">
        <v>27.982500000000002</v>
      </c>
      <c r="O61" s="38">
        <v>21.42</v>
      </c>
      <c r="P61" s="39">
        <v>30.71</v>
      </c>
      <c r="Q61" s="38">
        <v>34.130000000000003</v>
      </c>
      <c r="R61" s="38">
        <v>32.42</v>
      </c>
      <c r="S61" s="38">
        <v>34.130000000000003</v>
      </c>
      <c r="T61" s="38">
        <v>34.130000000000003</v>
      </c>
      <c r="U61" s="40">
        <f t="shared" si="2"/>
        <v>54</v>
      </c>
    </row>
    <row r="62" spans="1:21" ht="41.4" customHeight="1" x14ac:dyDescent="0.3">
      <c r="A62" s="24">
        <v>29</v>
      </c>
      <c r="B62" s="24" t="s">
        <v>115</v>
      </c>
      <c r="C62" s="24"/>
      <c r="D62" s="34" t="s">
        <v>116</v>
      </c>
      <c r="E62" s="35">
        <v>74</v>
      </c>
      <c r="F62" s="27">
        <f t="shared" si="4"/>
        <v>59.2</v>
      </c>
      <c r="G62" s="36">
        <v>0</v>
      </c>
      <c r="H62" s="37">
        <v>60.9375</v>
      </c>
      <c r="I62" s="36">
        <v>60.9375</v>
      </c>
      <c r="J62" s="37">
        <v>0</v>
      </c>
      <c r="K62" s="36">
        <v>60.9375</v>
      </c>
      <c r="L62" s="36">
        <v>56.671875</v>
      </c>
      <c r="M62" s="38">
        <v>60.94</v>
      </c>
      <c r="N62" s="38">
        <v>49.96875</v>
      </c>
      <c r="O62" s="38">
        <v>57.89</v>
      </c>
      <c r="P62" s="39">
        <v>54.84</v>
      </c>
      <c r="Q62" s="38">
        <v>60.94</v>
      </c>
      <c r="R62" s="38">
        <v>57.89</v>
      </c>
      <c r="S62" s="38">
        <v>60.94</v>
      </c>
      <c r="T62" s="38">
        <v>60.94</v>
      </c>
      <c r="U62" s="40">
        <f t="shared" si="2"/>
        <v>88.8</v>
      </c>
    </row>
    <row r="63" spans="1:21" ht="41.4" customHeight="1" x14ac:dyDescent="0.3">
      <c r="A63" s="24">
        <v>30</v>
      </c>
      <c r="B63" s="24" t="s">
        <v>213</v>
      </c>
      <c r="C63" s="24"/>
      <c r="D63" s="34" t="s">
        <v>117</v>
      </c>
      <c r="E63" s="35">
        <v>45</v>
      </c>
      <c r="F63" s="27">
        <f t="shared" si="4"/>
        <v>36</v>
      </c>
      <c r="G63" s="36">
        <v>0</v>
      </c>
      <c r="H63" s="37">
        <v>34.125</v>
      </c>
      <c r="I63" s="36">
        <v>34.125</v>
      </c>
      <c r="J63" s="37">
        <v>0</v>
      </c>
      <c r="K63" s="36">
        <v>34.125</v>
      </c>
      <c r="L63" s="36">
        <v>31.736249999999998</v>
      </c>
      <c r="M63" s="36">
        <v>34.130000000000003</v>
      </c>
      <c r="N63" s="36">
        <v>27.982500000000002</v>
      </c>
      <c r="O63" s="36">
        <v>32.42</v>
      </c>
      <c r="P63" s="83">
        <v>30.71</v>
      </c>
      <c r="Q63" s="36">
        <v>34.130000000000003</v>
      </c>
      <c r="R63" s="36">
        <v>32.42</v>
      </c>
      <c r="S63" s="36"/>
      <c r="T63" s="36">
        <v>34.130000000000003</v>
      </c>
      <c r="U63" s="40">
        <f t="shared" si="2"/>
        <v>54</v>
      </c>
    </row>
    <row r="64" spans="1:21" ht="27.6" customHeight="1" x14ac:dyDescent="0.3">
      <c r="A64" s="24">
        <v>31</v>
      </c>
      <c r="B64" s="24" t="s">
        <v>118</v>
      </c>
      <c r="C64" s="24"/>
      <c r="D64" s="34" t="s">
        <v>119</v>
      </c>
      <c r="E64" s="35">
        <v>45</v>
      </c>
      <c r="F64" s="27">
        <f t="shared" si="4"/>
        <v>36</v>
      </c>
      <c r="G64" s="36">
        <v>0</v>
      </c>
      <c r="H64" s="37">
        <v>34.125</v>
      </c>
      <c r="I64" s="36">
        <v>34.125</v>
      </c>
      <c r="J64" s="37">
        <v>0</v>
      </c>
      <c r="K64" s="36">
        <v>34.125</v>
      </c>
      <c r="L64" s="36">
        <v>31.736249999999998</v>
      </c>
      <c r="M64" s="36">
        <v>34.130000000000003</v>
      </c>
      <c r="N64" s="36">
        <v>27.982500000000002</v>
      </c>
      <c r="O64" s="36">
        <v>32.42</v>
      </c>
      <c r="P64" s="83">
        <v>30.71</v>
      </c>
      <c r="Q64" s="36">
        <v>34.130000000000003</v>
      </c>
      <c r="R64" s="36">
        <v>32.42</v>
      </c>
      <c r="S64" s="36">
        <v>34.130000000000003</v>
      </c>
      <c r="T64" s="36">
        <v>34.130000000000003</v>
      </c>
      <c r="U64" s="40">
        <f t="shared" si="2"/>
        <v>54</v>
      </c>
    </row>
    <row r="65" spans="1:21" ht="27.6" customHeight="1" x14ac:dyDescent="0.3">
      <c r="A65" s="24">
        <v>32</v>
      </c>
      <c r="B65" s="24" t="s">
        <v>120</v>
      </c>
      <c r="C65" s="24"/>
      <c r="D65" s="34" t="s">
        <v>121</v>
      </c>
      <c r="E65" s="35">
        <v>74</v>
      </c>
      <c r="F65" s="27">
        <f t="shared" si="4"/>
        <v>59.2</v>
      </c>
      <c r="G65" s="36">
        <v>0</v>
      </c>
      <c r="H65" s="37">
        <v>60.9375</v>
      </c>
      <c r="I65" s="36">
        <v>60.9375</v>
      </c>
      <c r="J65" s="37">
        <v>0</v>
      </c>
      <c r="K65" s="36">
        <v>60.9375</v>
      </c>
      <c r="L65" s="36">
        <v>56.671875</v>
      </c>
      <c r="M65" s="38">
        <v>60.94</v>
      </c>
      <c r="N65" s="38">
        <v>49.96875</v>
      </c>
      <c r="O65" s="38">
        <v>57.89</v>
      </c>
      <c r="P65" s="39">
        <v>54.84</v>
      </c>
      <c r="Q65" s="38">
        <v>60.94</v>
      </c>
      <c r="R65" s="38">
        <v>57.89</v>
      </c>
      <c r="S65" s="38">
        <v>60.94</v>
      </c>
      <c r="T65" s="38">
        <v>60.94</v>
      </c>
      <c r="U65" s="40">
        <f t="shared" si="2"/>
        <v>88.8</v>
      </c>
    </row>
    <row r="66" spans="1:21" ht="41.4" customHeight="1" x14ac:dyDescent="0.3">
      <c r="A66" s="24">
        <v>33</v>
      </c>
      <c r="B66" s="24"/>
      <c r="C66" s="24"/>
      <c r="D66" s="34" t="s">
        <v>122</v>
      </c>
      <c r="E66" s="35">
        <v>74</v>
      </c>
      <c r="F66" s="27">
        <f t="shared" si="4"/>
        <v>59.2</v>
      </c>
      <c r="G66" s="36">
        <v>0</v>
      </c>
      <c r="H66" s="37">
        <v>60.9375</v>
      </c>
      <c r="I66" s="36">
        <v>60.9375</v>
      </c>
      <c r="J66" s="37">
        <v>0</v>
      </c>
      <c r="K66" s="36">
        <v>60.9375</v>
      </c>
      <c r="L66" s="36">
        <v>56.671875</v>
      </c>
      <c r="M66" s="38">
        <v>60.94</v>
      </c>
      <c r="N66" s="38">
        <v>49.96875</v>
      </c>
      <c r="O66" s="38">
        <v>57.89</v>
      </c>
      <c r="P66" s="39">
        <v>54.84</v>
      </c>
      <c r="Q66" s="38">
        <v>0</v>
      </c>
      <c r="R66" s="38">
        <v>0</v>
      </c>
      <c r="S66" s="38">
        <v>0</v>
      </c>
      <c r="T66" s="38">
        <v>0</v>
      </c>
      <c r="U66" s="40">
        <f t="shared" ref="U66:U97" si="5">+E66+(E66*0.2)</f>
        <v>88.8</v>
      </c>
    </row>
    <row r="67" spans="1:21" ht="27.6" customHeight="1" x14ac:dyDescent="0.3">
      <c r="A67" s="24">
        <v>34</v>
      </c>
      <c r="B67" s="24" t="s">
        <v>123</v>
      </c>
      <c r="C67" s="24"/>
      <c r="D67" s="34" t="s">
        <v>124</v>
      </c>
      <c r="E67" s="35">
        <v>45</v>
      </c>
      <c r="F67" s="27">
        <f t="shared" si="4"/>
        <v>36</v>
      </c>
      <c r="G67" s="36">
        <v>0</v>
      </c>
      <c r="H67" s="37">
        <v>34.125</v>
      </c>
      <c r="I67" s="36">
        <v>34.125</v>
      </c>
      <c r="J67" s="37">
        <v>0</v>
      </c>
      <c r="K67" s="36">
        <v>34.125</v>
      </c>
      <c r="L67" s="36">
        <v>31.736249999999998</v>
      </c>
      <c r="M67" s="38">
        <v>34.130000000000003</v>
      </c>
      <c r="N67" s="38">
        <v>27.982500000000002</v>
      </c>
      <c r="O67" s="38">
        <v>32.42</v>
      </c>
      <c r="P67" s="39">
        <v>30.71</v>
      </c>
      <c r="Q67" s="38">
        <v>34.130000000000003</v>
      </c>
      <c r="R67" s="38">
        <v>32.42</v>
      </c>
      <c r="S67" s="38">
        <v>34.130000000000003</v>
      </c>
      <c r="T67" s="38">
        <v>34.130000000000003</v>
      </c>
      <c r="U67" s="40">
        <f t="shared" si="5"/>
        <v>54</v>
      </c>
    </row>
    <row r="68" spans="1:21" x14ac:dyDescent="0.3">
      <c r="A68" s="24">
        <v>35</v>
      </c>
      <c r="B68" s="24" t="s">
        <v>125</v>
      </c>
      <c r="C68" s="24"/>
      <c r="D68" s="34" t="s">
        <v>126</v>
      </c>
      <c r="E68" s="35">
        <v>45</v>
      </c>
      <c r="F68" s="27">
        <f t="shared" si="4"/>
        <v>36</v>
      </c>
      <c r="G68" s="36">
        <v>0</v>
      </c>
      <c r="H68" s="37">
        <v>0</v>
      </c>
      <c r="I68" s="36">
        <v>0</v>
      </c>
      <c r="J68" s="37">
        <v>0</v>
      </c>
      <c r="K68" s="36">
        <v>0</v>
      </c>
      <c r="L68" s="36">
        <v>0</v>
      </c>
      <c r="M68" s="36">
        <v>0</v>
      </c>
      <c r="N68" s="36">
        <v>13.991250000000001</v>
      </c>
      <c r="O68" s="36"/>
      <c r="P68" s="83">
        <v>0</v>
      </c>
      <c r="Q68" s="36">
        <v>0</v>
      </c>
      <c r="R68" s="36">
        <v>0</v>
      </c>
      <c r="S68" s="36">
        <v>0</v>
      </c>
      <c r="T68" s="36">
        <v>0</v>
      </c>
      <c r="U68" s="40">
        <f t="shared" si="5"/>
        <v>54</v>
      </c>
    </row>
    <row r="69" spans="1:21" x14ac:dyDescent="0.3">
      <c r="A69" s="24">
        <v>36</v>
      </c>
      <c r="B69" s="24" t="s">
        <v>127</v>
      </c>
      <c r="C69" s="24"/>
      <c r="D69" s="34" t="s">
        <v>128</v>
      </c>
      <c r="E69" s="35">
        <v>22</v>
      </c>
      <c r="F69" s="27">
        <f t="shared" si="4"/>
        <v>17.600000000000001</v>
      </c>
      <c r="G69" s="36">
        <v>0</v>
      </c>
      <c r="H69" s="37">
        <v>17.0625</v>
      </c>
      <c r="I69" s="36">
        <v>17.0625</v>
      </c>
      <c r="J69" s="37">
        <v>0</v>
      </c>
      <c r="K69" s="36">
        <v>17.0625</v>
      </c>
      <c r="L69" s="36">
        <v>15.868124999999999</v>
      </c>
      <c r="M69" s="38">
        <v>17.059999999999999</v>
      </c>
      <c r="N69" s="38">
        <v>27.982500000000002</v>
      </c>
      <c r="O69" s="38">
        <v>32.42</v>
      </c>
      <c r="P69" s="39">
        <v>30.71</v>
      </c>
      <c r="Q69" s="38">
        <v>17.059999999999999</v>
      </c>
      <c r="R69" s="38">
        <v>16.21</v>
      </c>
      <c r="S69" s="38">
        <v>17.059999999999999</v>
      </c>
      <c r="T69" s="38">
        <v>17.059999999999999</v>
      </c>
      <c r="U69" s="40">
        <f t="shared" si="5"/>
        <v>26.4</v>
      </c>
    </row>
    <row r="70" spans="1:21" x14ac:dyDescent="0.3">
      <c r="A70" s="24">
        <v>37</v>
      </c>
      <c r="B70" s="24" t="s">
        <v>129</v>
      </c>
      <c r="C70" s="24"/>
      <c r="D70" s="34" t="s">
        <v>130</v>
      </c>
      <c r="E70" s="35">
        <v>45</v>
      </c>
      <c r="F70" s="27">
        <f t="shared" si="4"/>
        <v>36</v>
      </c>
      <c r="G70" s="36">
        <v>0</v>
      </c>
      <c r="H70" s="37">
        <v>34.125</v>
      </c>
      <c r="I70" s="36">
        <v>34.125</v>
      </c>
      <c r="J70" s="37">
        <v>0</v>
      </c>
      <c r="K70" s="36">
        <v>34.125</v>
      </c>
      <c r="L70" s="36">
        <v>31.736249999999998</v>
      </c>
      <c r="M70" s="38">
        <v>34.130000000000003</v>
      </c>
      <c r="N70" s="38">
        <v>27.982500000000002</v>
      </c>
      <c r="O70" s="38">
        <v>32.42</v>
      </c>
      <c r="P70" s="39">
        <v>30.71</v>
      </c>
      <c r="Q70" s="38">
        <v>34.130000000000003</v>
      </c>
      <c r="R70" s="38">
        <v>32.42</v>
      </c>
      <c r="S70" s="38">
        <v>34.130000000000003</v>
      </c>
      <c r="T70" s="38">
        <v>34.130000000000003</v>
      </c>
      <c r="U70" s="40">
        <f t="shared" si="5"/>
        <v>54</v>
      </c>
    </row>
    <row r="71" spans="1:21" ht="27.6" customHeight="1" x14ac:dyDescent="0.3">
      <c r="A71" s="24">
        <v>38</v>
      </c>
      <c r="B71" s="24"/>
      <c r="C71" s="24"/>
      <c r="D71" s="34" t="s">
        <v>131</v>
      </c>
      <c r="E71" s="35">
        <v>45</v>
      </c>
      <c r="F71" s="27">
        <f t="shared" si="4"/>
        <v>36</v>
      </c>
      <c r="G71" s="36">
        <v>0</v>
      </c>
      <c r="H71" s="37">
        <v>34.125</v>
      </c>
      <c r="I71" s="36">
        <v>34.125</v>
      </c>
      <c r="J71" s="37">
        <v>0</v>
      </c>
      <c r="K71" s="36">
        <v>34.125</v>
      </c>
      <c r="L71" s="36">
        <v>31.736249999999998</v>
      </c>
      <c r="M71" s="38">
        <v>34.130000000000003</v>
      </c>
      <c r="N71" s="38">
        <v>27.982500000000002</v>
      </c>
      <c r="O71" s="38">
        <v>32.42</v>
      </c>
      <c r="P71" s="39">
        <v>30.71</v>
      </c>
      <c r="Q71" s="38">
        <v>34.130000000000003</v>
      </c>
      <c r="R71" s="38">
        <v>32.42</v>
      </c>
      <c r="S71" s="38">
        <v>34.130000000000003</v>
      </c>
      <c r="T71" s="38">
        <v>34.130000000000003</v>
      </c>
      <c r="U71" s="40">
        <f t="shared" si="5"/>
        <v>54</v>
      </c>
    </row>
    <row r="72" spans="1:21" x14ac:dyDescent="0.3">
      <c r="A72" s="24">
        <v>39</v>
      </c>
      <c r="B72" s="24" t="s">
        <v>132</v>
      </c>
      <c r="C72" s="24"/>
      <c r="D72" s="34" t="s">
        <v>133</v>
      </c>
      <c r="E72" s="35">
        <v>45</v>
      </c>
      <c r="F72" s="27">
        <f t="shared" si="4"/>
        <v>36</v>
      </c>
      <c r="G72" s="36">
        <v>0</v>
      </c>
      <c r="H72" s="37">
        <v>34.125</v>
      </c>
      <c r="I72" s="36">
        <v>34.125</v>
      </c>
      <c r="J72" s="37">
        <v>0</v>
      </c>
      <c r="K72" s="36">
        <v>34.125</v>
      </c>
      <c r="L72" s="36">
        <v>31.736249999999998</v>
      </c>
      <c r="M72" s="38">
        <v>34.130000000000003</v>
      </c>
      <c r="N72" s="38">
        <v>27.982500000000002</v>
      </c>
      <c r="O72" s="38">
        <v>32.42</v>
      </c>
      <c r="P72" s="39">
        <v>30.71</v>
      </c>
      <c r="Q72" s="38">
        <v>34.130000000000003</v>
      </c>
      <c r="R72" s="38">
        <v>32.42</v>
      </c>
      <c r="S72" s="38">
        <v>34.130000000000003</v>
      </c>
      <c r="T72" s="38">
        <v>34.130000000000003</v>
      </c>
      <c r="U72" s="40">
        <f t="shared" si="5"/>
        <v>54</v>
      </c>
    </row>
    <row r="73" spans="1:21" x14ac:dyDescent="0.3">
      <c r="A73" s="24">
        <v>40</v>
      </c>
      <c r="B73" s="24" t="s">
        <v>134</v>
      </c>
      <c r="C73" s="24"/>
      <c r="D73" s="34" t="s">
        <v>135</v>
      </c>
      <c r="E73" s="35">
        <v>45</v>
      </c>
      <c r="F73" s="27">
        <f t="shared" si="4"/>
        <v>36</v>
      </c>
      <c r="G73" s="36">
        <v>0</v>
      </c>
      <c r="H73" s="37">
        <v>34.125</v>
      </c>
      <c r="I73" s="36">
        <v>34.125</v>
      </c>
      <c r="J73" s="37">
        <v>0</v>
      </c>
      <c r="K73" s="36">
        <v>34.125</v>
      </c>
      <c r="L73" s="36">
        <v>31.736249999999998</v>
      </c>
      <c r="M73" s="38">
        <v>34.130000000000003</v>
      </c>
      <c r="N73" s="38">
        <v>41.973750000000003</v>
      </c>
      <c r="O73" s="38">
        <v>48.63</v>
      </c>
      <c r="P73" s="39">
        <v>46.07</v>
      </c>
      <c r="Q73" s="38">
        <v>34.130000000000003</v>
      </c>
      <c r="R73" s="38">
        <v>32.42</v>
      </c>
      <c r="S73" s="38">
        <v>34.130000000000003</v>
      </c>
      <c r="T73" s="38">
        <v>34.130000000000003</v>
      </c>
      <c r="U73" s="40">
        <f t="shared" si="5"/>
        <v>54</v>
      </c>
    </row>
    <row r="74" spans="1:21" x14ac:dyDescent="0.3">
      <c r="A74" s="24">
        <v>41</v>
      </c>
      <c r="B74" s="24" t="s">
        <v>136</v>
      </c>
      <c r="C74" s="24"/>
      <c r="D74" s="34" t="s">
        <v>137</v>
      </c>
      <c r="E74" s="35">
        <v>55</v>
      </c>
      <c r="F74" s="27">
        <f t="shared" si="4"/>
        <v>44</v>
      </c>
      <c r="G74" s="36">
        <v>0</v>
      </c>
      <c r="H74" s="37">
        <v>51.1875</v>
      </c>
      <c r="I74" s="36">
        <v>51.1875</v>
      </c>
      <c r="J74" s="37">
        <v>0</v>
      </c>
      <c r="K74" s="36">
        <v>51.1875</v>
      </c>
      <c r="L74" s="36">
        <v>47.604374999999997</v>
      </c>
      <c r="M74" s="38">
        <v>51.19</v>
      </c>
      <c r="N74" s="38">
        <v>27.982500000000002</v>
      </c>
      <c r="O74" s="38">
        <v>32.42</v>
      </c>
      <c r="P74" s="39">
        <v>30.71</v>
      </c>
      <c r="Q74" s="38">
        <v>51.19</v>
      </c>
      <c r="R74" s="38">
        <v>48.63</v>
      </c>
      <c r="S74" s="38">
        <v>51.19</v>
      </c>
      <c r="T74" s="38">
        <v>51.19</v>
      </c>
      <c r="U74" s="40">
        <f t="shared" si="5"/>
        <v>66</v>
      </c>
    </row>
    <row r="75" spans="1:21" ht="27.6" customHeight="1" x14ac:dyDescent="0.3">
      <c r="A75" s="24">
        <v>42</v>
      </c>
      <c r="B75" s="24" t="s">
        <v>138</v>
      </c>
      <c r="C75" s="24"/>
      <c r="D75" s="34" t="s">
        <v>139</v>
      </c>
      <c r="E75" s="35">
        <v>45</v>
      </c>
      <c r="F75" s="27">
        <f t="shared" si="4"/>
        <v>36</v>
      </c>
      <c r="G75" s="36">
        <v>0</v>
      </c>
      <c r="H75" s="37">
        <v>34.125</v>
      </c>
      <c r="I75" s="36">
        <v>34.125</v>
      </c>
      <c r="J75" s="37">
        <v>0</v>
      </c>
      <c r="K75" s="36">
        <v>34.125</v>
      </c>
      <c r="L75" s="36">
        <v>31.736249999999998</v>
      </c>
      <c r="M75" s="38">
        <v>34.130000000000003</v>
      </c>
      <c r="N75" s="38">
        <v>27.982500000000002</v>
      </c>
      <c r="O75" s="38">
        <v>32.42</v>
      </c>
      <c r="P75" s="39">
        <v>30.71</v>
      </c>
      <c r="Q75" s="38">
        <v>34.130000000000003</v>
      </c>
      <c r="R75" s="38">
        <v>32.42</v>
      </c>
      <c r="S75" s="38">
        <v>34.130000000000003</v>
      </c>
      <c r="T75" s="38">
        <v>34.130000000000003</v>
      </c>
      <c r="U75" s="40">
        <f t="shared" si="5"/>
        <v>54</v>
      </c>
    </row>
    <row r="76" spans="1:21" ht="27.6" customHeight="1" x14ac:dyDescent="0.3">
      <c r="A76" s="24">
        <v>43</v>
      </c>
      <c r="B76" s="24" t="s">
        <v>140</v>
      </c>
      <c r="C76" s="24"/>
      <c r="D76" s="34" t="s">
        <v>141</v>
      </c>
      <c r="E76" s="35">
        <v>45</v>
      </c>
      <c r="F76" s="27">
        <f t="shared" si="4"/>
        <v>36</v>
      </c>
      <c r="G76" s="36">
        <v>0</v>
      </c>
      <c r="H76" s="37">
        <v>34.125</v>
      </c>
      <c r="I76" s="36">
        <v>34.125</v>
      </c>
      <c r="J76" s="37">
        <v>0</v>
      </c>
      <c r="K76" s="36">
        <v>34.125</v>
      </c>
      <c r="L76" s="36">
        <v>31.736249999999998</v>
      </c>
      <c r="M76" s="38">
        <v>34.130000000000003</v>
      </c>
      <c r="N76" s="38">
        <v>27.982500000000002</v>
      </c>
      <c r="O76" s="38">
        <v>32.42</v>
      </c>
      <c r="P76" s="39">
        <v>30.71</v>
      </c>
      <c r="Q76" s="38">
        <v>34.130000000000003</v>
      </c>
      <c r="R76" s="38">
        <v>32.42</v>
      </c>
      <c r="S76" s="38">
        <v>34.130000000000003</v>
      </c>
      <c r="T76" s="38">
        <v>34.130000000000003</v>
      </c>
      <c r="U76" s="40">
        <f t="shared" si="5"/>
        <v>54</v>
      </c>
    </row>
    <row r="77" spans="1:21" ht="27.6" customHeight="1" x14ac:dyDescent="0.3">
      <c r="A77" s="24">
        <v>44</v>
      </c>
      <c r="B77" s="24" t="s">
        <v>142</v>
      </c>
      <c r="C77" s="24"/>
      <c r="D77" s="34" t="s">
        <v>143</v>
      </c>
      <c r="E77" s="35">
        <v>45</v>
      </c>
      <c r="F77" s="27">
        <f t="shared" si="4"/>
        <v>36</v>
      </c>
      <c r="G77" s="36">
        <v>0</v>
      </c>
      <c r="H77" s="37">
        <v>34.125</v>
      </c>
      <c r="I77" s="36">
        <v>34.125</v>
      </c>
      <c r="J77" s="37">
        <v>0</v>
      </c>
      <c r="K77" s="36">
        <v>34.125</v>
      </c>
      <c r="L77" s="36">
        <v>31.736249999999998</v>
      </c>
      <c r="M77" s="38">
        <v>34.130000000000003</v>
      </c>
      <c r="N77" s="38">
        <v>41.973750000000003</v>
      </c>
      <c r="O77" s="38">
        <v>48.63</v>
      </c>
      <c r="P77" s="39">
        <v>46.07</v>
      </c>
      <c r="Q77" s="38">
        <v>34.130000000000003</v>
      </c>
      <c r="R77" s="38">
        <v>32.42</v>
      </c>
      <c r="S77" s="38">
        <v>34.130000000000003</v>
      </c>
      <c r="T77" s="38">
        <v>34.130000000000003</v>
      </c>
      <c r="U77" s="40">
        <f t="shared" si="5"/>
        <v>54</v>
      </c>
    </row>
    <row r="78" spans="1:21" x14ac:dyDescent="0.3">
      <c r="A78" s="24">
        <v>45</v>
      </c>
      <c r="B78" s="24" t="s">
        <v>144</v>
      </c>
      <c r="C78" s="24"/>
      <c r="D78" s="34" t="s">
        <v>145</v>
      </c>
      <c r="E78" s="35">
        <v>55</v>
      </c>
      <c r="F78" s="27">
        <f t="shared" si="4"/>
        <v>44</v>
      </c>
      <c r="G78" s="36">
        <v>0</v>
      </c>
      <c r="H78" s="37">
        <v>51.1875</v>
      </c>
      <c r="I78" s="36">
        <v>51.1875</v>
      </c>
      <c r="J78" s="37">
        <v>0</v>
      </c>
      <c r="K78" s="36">
        <v>51.1875</v>
      </c>
      <c r="L78" s="36">
        <v>47.604374999999997</v>
      </c>
      <c r="M78" s="38">
        <v>51.19</v>
      </c>
      <c r="N78" s="38">
        <v>27.982500000000002</v>
      </c>
      <c r="O78" s="38">
        <v>32.42</v>
      </c>
      <c r="P78" s="39">
        <v>30.71</v>
      </c>
      <c r="Q78" s="38">
        <v>51.19</v>
      </c>
      <c r="R78" s="38">
        <v>48.63</v>
      </c>
      <c r="S78" s="38">
        <v>51.19</v>
      </c>
      <c r="T78" s="38">
        <v>51.19</v>
      </c>
      <c r="U78" s="40">
        <f t="shared" si="5"/>
        <v>66</v>
      </c>
    </row>
    <row r="79" spans="1:21" x14ac:dyDescent="0.3">
      <c r="A79" s="24">
        <v>46</v>
      </c>
      <c r="B79" s="24" t="s">
        <v>146</v>
      </c>
      <c r="C79" s="24"/>
      <c r="D79" s="34" t="s">
        <v>147</v>
      </c>
      <c r="E79" s="35">
        <v>45</v>
      </c>
      <c r="F79" s="27">
        <f t="shared" si="4"/>
        <v>36</v>
      </c>
      <c r="G79" s="36">
        <v>0</v>
      </c>
      <c r="H79" s="37">
        <v>34.125</v>
      </c>
      <c r="I79" s="36">
        <v>34.125</v>
      </c>
      <c r="J79" s="37">
        <v>0</v>
      </c>
      <c r="K79" s="36">
        <v>34.125</v>
      </c>
      <c r="L79" s="36">
        <v>31.736249999999998</v>
      </c>
      <c r="M79" s="38">
        <v>34.130000000000003</v>
      </c>
      <c r="N79" s="38">
        <v>27.982500000000002</v>
      </c>
      <c r="O79" s="38">
        <v>32.42</v>
      </c>
      <c r="P79" s="39">
        <v>30.71</v>
      </c>
      <c r="Q79" s="38">
        <v>34.130000000000003</v>
      </c>
      <c r="R79" s="38">
        <v>32.42</v>
      </c>
      <c r="S79" s="38">
        <v>34.130000000000003</v>
      </c>
      <c r="T79" s="38">
        <v>34.130000000000003</v>
      </c>
      <c r="U79" s="40">
        <f t="shared" si="5"/>
        <v>54</v>
      </c>
    </row>
    <row r="80" spans="1:21" x14ac:dyDescent="0.3">
      <c r="A80" s="24">
        <v>47</v>
      </c>
      <c r="B80" s="24" t="s">
        <v>148</v>
      </c>
      <c r="C80" s="24"/>
      <c r="D80" s="34" t="s">
        <v>149</v>
      </c>
      <c r="E80" s="35">
        <v>45</v>
      </c>
      <c r="F80" s="27">
        <f t="shared" si="4"/>
        <v>36</v>
      </c>
      <c r="G80" s="36">
        <v>0</v>
      </c>
      <c r="H80" s="37">
        <v>34.125</v>
      </c>
      <c r="I80" s="36">
        <v>34.125</v>
      </c>
      <c r="J80" s="37">
        <v>0</v>
      </c>
      <c r="K80" s="36">
        <v>34.125</v>
      </c>
      <c r="L80" s="36">
        <v>31.736249999999998</v>
      </c>
      <c r="M80" s="38">
        <v>34.130000000000003</v>
      </c>
      <c r="N80" s="38">
        <v>27.98</v>
      </c>
      <c r="O80" s="38">
        <v>32.42</v>
      </c>
      <c r="P80" s="39">
        <v>30.71</v>
      </c>
      <c r="Q80" s="38">
        <v>34.130000000000003</v>
      </c>
      <c r="R80" s="38">
        <v>32.42</v>
      </c>
      <c r="S80" s="38">
        <v>34.130000000000003</v>
      </c>
      <c r="T80" s="38">
        <v>34.130000000000003</v>
      </c>
      <c r="U80" s="40">
        <f t="shared" si="5"/>
        <v>54</v>
      </c>
    </row>
    <row r="81" spans="1:21" ht="41.4" customHeight="1" x14ac:dyDescent="0.3">
      <c r="A81" s="24">
        <v>48</v>
      </c>
      <c r="B81" s="24" t="s">
        <v>150</v>
      </c>
      <c r="C81" s="24"/>
      <c r="D81" s="34" t="s">
        <v>151</v>
      </c>
      <c r="E81" s="35">
        <v>45</v>
      </c>
      <c r="F81" s="27">
        <f t="shared" si="4"/>
        <v>36</v>
      </c>
      <c r="G81" s="36">
        <v>0</v>
      </c>
      <c r="H81" s="37">
        <v>34.125</v>
      </c>
      <c r="I81" s="36">
        <v>34.125</v>
      </c>
      <c r="J81" s="37">
        <v>0</v>
      </c>
      <c r="K81" s="36">
        <v>34.125</v>
      </c>
      <c r="L81" s="36">
        <v>31.736249999999998</v>
      </c>
      <c r="M81" s="38">
        <v>34.130000000000003</v>
      </c>
      <c r="N81" s="38">
        <v>27.982500000000002</v>
      </c>
      <c r="O81" s="38">
        <v>32.42</v>
      </c>
      <c r="P81" s="39">
        <v>30.71</v>
      </c>
      <c r="Q81" s="38">
        <v>34.130000000000003</v>
      </c>
      <c r="R81" s="38">
        <v>32.42</v>
      </c>
      <c r="S81" s="38">
        <v>0</v>
      </c>
      <c r="T81" s="38">
        <v>34.130000000000003</v>
      </c>
      <c r="U81" s="40">
        <f t="shared" si="5"/>
        <v>54</v>
      </c>
    </row>
    <row r="82" spans="1:21" ht="27.6" customHeight="1" x14ac:dyDescent="0.3">
      <c r="A82" s="24">
        <v>49</v>
      </c>
      <c r="B82" s="24" t="s">
        <v>152</v>
      </c>
      <c r="C82" s="24"/>
      <c r="D82" s="34" t="s">
        <v>153</v>
      </c>
      <c r="E82" s="35">
        <v>45</v>
      </c>
      <c r="F82" s="27">
        <f t="shared" si="4"/>
        <v>36</v>
      </c>
      <c r="G82" s="36">
        <v>0</v>
      </c>
      <c r="H82" s="37">
        <v>34.125</v>
      </c>
      <c r="I82" s="36">
        <v>34.125</v>
      </c>
      <c r="J82" s="37">
        <v>0</v>
      </c>
      <c r="K82" s="36">
        <v>34.125</v>
      </c>
      <c r="L82" s="36">
        <v>31.736249999999998</v>
      </c>
      <c r="M82" s="38">
        <v>34.130000000000003</v>
      </c>
      <c r="N82" s="38">
        <v>27.982500000000002</v>
      </c>
      <c r="O82" s="38">
        <v>32.42</v>
      </c>
      <c r="P82" s="39">
        <v>30.71</v>
      </c>
      <c r="Q82" s="38">
        <v>34.130000000000003</v>
      </c>
      <c r="R82" s="38">
        <v>32.42</v>
      </c>
      <c r="S82" s="38">
        <v>34.130000000000003</v>
      </c>
      <c r="T82" s="38">
        <v>34.130000000000003</v>
      </c>
      <c r="U82" s="40">
        <f t="shared" si="5"/>
        <v>54</v>
      </c>
    </row>
    <row r="83" spans="1:21" ht="27.6" customHeight="1" x14ac:dyDescent="0.3">
      <c r="A83" s="24">
        <v>50</v>
      </c>
      <c r="B83" s="24" t="s">
        <v>154</v>
      </c>
      <c r="C83" s="24"/>
      <c r="D83" s="34" t="s">
        <v>155</v>
      </c>
      <c r="E83" s="35">
        <v>45</v>
      </c>
      <c r="F83" s="27">
        <f t="shared" ref="F83:F114" si="6">E83-(E83*20%)</f>
        <v>36</v>
      </c>
      <c r="G83" s="36">
        <v>0</v>
      </c>
      <c r="H83" s="37">
        <v>34.125</v>
      </c>
      <c r="I83" s="36">
        <v>34.125</v>
      </c>
      <c r="J83" s="37">
        <v>0</v>
      </c>
      <c r="K83" s="36">
        <v>34.125</v>
      </c>
      <c r="L83" s="36">
        <v>31.736249999999998</v>
      </c>
      <c r="M83" s="38">
        <v>34.130000000000003</v>
      </c>
      <c r="N83" s="38">
        <v>27.982500000000002</v>
      </c>
      <c r="O83" s="38">
        <v>32.42</v>
      </c>
      <c r="P83" s="39">
        <v>30.71</v>
      </c>
      <c r="Q83" s="38">
        <v>34.130000000000003</v>
      </c>
      <c r="R83" s="38">
        <v>32.42</v>
      </c>
      <c r="S83" s="38">
        <v>34.130000000000003</v>
      </c>
      <c r="T83" s="38">
        <v>34.130000000000003</v>
      </c>
      <c r="U83" s="40">
        <f t="shared" si="5"/>
        <v>54</v>
      </c>
    </row>
    <row r="84" spans="1:21" x14ac:dyDescent="0.3">
      <c r="A84" s="24">
        <v>51</v>
      </c>
      <c r="B84" s="24" t="s">
        <v>156</v>
      </c>
      <c r="C84" s="24"/>
      <c r="D84" s="34" t="s">
        <v>157</v>
      </c>
      <c r="E84" s="35">
        <v>45</v>
      </c>
      <c r="F84" s="27">
        <f t="shared" si="6"/>
        <v>36</v>
      </c>
      <c r="G84" s="36">
        <v>0</v>
      </c>
      <c r="H84" s="37">
        <v>34.125</v>
      </c>
      <c r="I84" s="36">
        <v>34.125</v>
      </c>
      <c r="J84" s="37">
        <v>0</v>
      </c>
      <c r="K84" s="36">
        <v>34.125</v>
      </c>
      <c r="L84" s="36">
        <v>31.736249999999998</v>
      </c>
      <c r="M84" s="38">
        <v>34.130000000000003</v>
      </c>
      <c r="N84" s="38">
        <v>27.982500000000002</v>
      </c>
      <c r="O84" s="38">
        <v>32.42</v>
      </c>
      <c r="P84" s="39">
        <v>30.71</v>
      </c>
      <c r="Q84" s="38">
        <v>34.130000000000003</v>
      </c>
      <c r="R84" s="38">
        <v>32.42</v>
      </c>
      <c r="S84" s="38">
        <v>34.130000000000003</v>
      </c>
      <c r="T84" s="38">
        <v>34.130000000000003</v>
      </c>
      <c r="U84" s="40">
        <f t="shared" si="5"/>
        <v>54</v>
      </c>
    </row>
    <row r="85" spans="1:21" ht="27.6" customHeight="1" x14ac:dyDescent="0.3">
      <c r="A85" s="24">
        <v>52</v>
      </c>
      <c r="B85" s="24" t="s">
        <v>158</v>
      </c>
      <c r="C85" s="24"/>
      <c r="D85" s="34" t="s">
        <v>159</v>
      </c>
      <c r="E85" s="35">
        <v>74</v>
      </c>
      <c r="F85" s="27">
        <f t="shared" si="6"/>
        <v>59.2</v>
      </c>
      <c r="G85" s="36">
        <v>0</v>
      </c>
      <c r="H85" s="37">
        <v>60.9375</v>
      </c>
      <c r="I85" s="36">
        <v>60.9375</v>
      </c>
      <c r="J85" s="37">
        <v>0</v>
      </c>
      <c r="K85" s="36">
        <v>60.9375</v>
      </c>
      <c r="L85" s="36">
        <v>56.671875</v>
      </c>
      <c r="M85" s="38">
        <v>60.94</v>
      </c>
      <c r="N85" s="38">
        <v>49.96875</v>
      </c>
      <c r="O85" s="38">
        <v>57.89</v>
      </c>
      <c r="P85" s="39">
        <v>54.84</v>
      </c>
      <c r="Q85" s="38">
        <v>60.94</v>
      </c>
      <c r="R85" s="38">
        <v>57.89</v>
      </c>
      <c r="S85" s="38">
        <v>60.94</v>
      </c>
      <c r="T85" s="38">
        <v>60.94</v>
      </c>
      <c r="U85" s="40">
        <f t="shared" si="5"/>
        <v>88.8</v>
      </c>
    </row>
    <row r="86" spans="1:21" ht="27.6" customHeight="1" x14ac:dyDescent="0.3">
      <c r="A86" s="24">
        <v>53</v>
      </c>
      <c r="B86" s="24" t="s">
        <v>160</v>
      </c>
      <c r="C86" s="24"/>
      <c r="D86" s="34" t="s">
        <v>161</v>
      </c>
      <c r="E86" s="35">
        <v>45</v>
      </c>
      <c r="F86" s="27">
        <f t="shared" si="6"/>
        <v>36</v>
      </c>
      <c r="G86" s="36">
        <v>0</v>
      </c>
      <c r="H86" s="37">
        <v>34.125</v>
      </c>
      <c r="I86" s="36">
        <v>34.125</v>
      </c>
      <c r="J86" s="37">
        <v>0</v>
      </c>
      <c r="K86" s="36">
        <v>34.125</v>
      </c>
      <c r="L86" s="36">
        <v>31.736249999999998</v>
      </c>
      <c r="M86" s="38">
        <v>34.130000000000003</v>
      </c>
      <c r="N86" s="38">
        <v>27.982500000000002</v>
      </c>
      <c r="O86" s="38">
        <v>32.42</v>
      </c>
      <c r="P86" s="39">
        <v>30.71</v>
      </c>
      <c r="Q86" s="38">
        <v>34.130000000000003</v>
      </c>
      <c r="R86" s="38">
        <v>32.42</v>
      </c>
      <c r="S86" s="38">
        <v>34.130000000000003</v>
      </c>
      <c r="T86" s="38">
        <v>34.130000000000003</v>
      </c>
      <c r="U86" s="40">
        <f t="shared" si="5"/>
        <v>54</v>
      </c>
    </row>
    <row r="87" spans="1:21" ht="27.6" customHeight="1" x14ac:dyDescent="0.3">
      <c r="A87" s="24">
        <v>54</v>
      </c>
      <c r="B87" s="24" t="s">
        <v>162</v>
      </c>
      <c r="C87" s="24"/>
      <c r="D87" s="34" t="s">
        <v>163</v>
      </c>
      <c r="E87" s="35">
        <v>45</v>
      </c>
      <c r="F87" s="27">
        <f t="shared" si="6"/>
        <v>36</v>
      </c>
      <c r="G87" s="36">
        <v>0</v>
      </c>
      <c r="H87" s="37">
        <v>34.125</v>
      </c>
      <c r="I87" s="36">
        <v>34.125</v>
      </c>
      <c r="J87" s="37">
        <v>0</v>
      </c>
      <c r="K87" s="36">
        <v>34.125</v>
      </c>
      <c r="L87" s="36">
        <v>31.736249999999998</v>
      </c>
      <c r="M87" s="38">
        <v>34.130000000000003</v>
      </c>
      <c r="N87" s="38">
        <v>27.982500000000002</v>
      </c>
      <c r="O87" s="38">
        <v>32.42</v>
      </c>
      <c r="P87" s="39">
        <v>30.71</v>
      </c>
      <c r="Q87" s="38">
        <v>34.130000000000003</v>
      </c>
      <c r="R87" s="38">
        <v>32.42</v>
      </c>
      <c r="S87" s="38">
        <v>34.130000000000003</v>
      </c>
      <c r="T87" s="38">
        <v>34.130000000000003</v>
      </c>
      <c r="U87" s="40">
        <f t="shared" si="5"/>
        <v>54</v>
      </c>
    </row>
    <row r="88" spans="1:21" ht="27.6" customHeight="1" x14ac:dyDescent="0.3">
      <c r="A88" s="24">
        <v>55</v>
      </c>
      <c r="B88" s="24" t="s">
        <v>164</v>
      </c>
      <c r="C88" s="24"/>
      <c r="D88" s="34" t="s">
        <v>165</v>
      </c>
      <c r="E88" s="35">
        <v>45</v>
      </c>
      <c r="F88" s="27">
        <f t="shared" si="6"/>
        <v>36</v>
      </c>
      <c r="G88" s="36">
        <v>0</v>
      </c>
      <c r="H88" s="37">
        <v>34.125</v>
      </c>
      <c r="I88" s="36">
        <v>34.125</v>
      </c>
      <c r="J88" s="37">
        <v>0</v>
      </c>
      <c r="K88" s="36">
        <v>34.125</v>
      </c>
      <c r="L88" s="36">
        <v>31.736249999999998</v>
      </c>
      <c r="M88" s="38">
        <v>34.130000000000003</v>
      </c>
      <c r="N88" s="38">
        <v>27.982500000000002</v>
      </c>
      <c r="O88" s="38">
        <v>32.42</v>
      </c>
      <c r="P88" s="39">
        <v>30.71</v>
      </c>
      <c r="Q88" s="38">
        <v>34.130000000000003</v>
      </c>
      <c r="R88" s="38">
        <v>32.42</v>
      </c>
      <c r="S88" s="38">
        <v>34.130000000000003</v>
      </c>
      <c r="T88" s="38">
        <v>34.130000000000003</v>
      </c>
      <c r="U88" s="40">
        <f t="shared" si="5"/>
        <v>54</v>
      </c>
    </row>
    <row r="89" spans="1:21" ht="27.6" customHeight="1" x14ac:dyDescent="0.3">
      <c r="A89" s="24">
        <v>56</v>
      </c>
      <c r="B89" s="24" t="s">
        <v>166</v>
      </c>
      <c r="C89" s="24"/>
      <c r="D89" s="34" t="s">
        <v>167</v>
      </c>
      <c r="E89" s="35">
        <v>55</v>
      </c>
      <c r="F89" s="27">
        <f t="shared" si="6"/>
        <v>44</v>
      </c>
      <c r="G89" s="36">
        <v>0</v>
      </c>
      <c r="H89" s="37">
        <v>51.1875</v>
      </c>
      <c r="I89" s="36">
        <v>51.1875</v>
      </c>
      <c r="J89" s="37">
        <v>0</v>
      </c>
      <c r="K89" s="36">
        <v>51.1875</v>
      </c>
      <c r="L89" s="36">
        <v>47.604374999999997</v>
      </c>
      <c r="M89" s="38">
        <v>51.19</v>
      </c>
      <c r="N89" s="38">
        <v>41.973750000000003</v>
      </c>
      <c r="O89" s="38">
        <v>48.63</v>
      </c>
      <c r="P89" s="39">
        <v>46.07</v>
      </c>
      <c r="Q89" s="38">
        <v>51.19</v>
      </c>
      <c r="R89" s="38">
        <v>48.63</v>
      </c>
      <c r="S89" s="38">
        <v>51.19</v>
      </c>
      <c r="T89" s="38">
        <v>51.19</v>
      </c>
      <c r="U89" s="40">
        <f t="shared" si="5"/>
        <v>66</v>
      </c>
    </row>
    <row r="90" spans="1:21" ht="27.6" customHeight="1" x14ac:dyDescent="0.3">
      <c r="A90" s="24">
        <v>57</v>
      </c>
      <c r="B90" s="24" t="s">
        <v>168</v>
      </c>
      <c r="C90" s="24"/>
      <c r="D90" s="34" t="s">
        <v>169</v>
      </c>
      <c r="E90" s="35">
        <v>45</v>
      </c>
      <c r="F90" s="27">
        <f t="shared" si="6"/>
        <v>36</v>
      </c>
      <c r="G90" s="36">
        <v>0</v>
      </c>
      <c r="H90" s="37">
        <v>34.125</v>
      </c>
      <c r="I90" s="36">
        <v>34.125</v>
      </c>
      <c r="J90" s="37">
        <v>0</v>
      </c>
      <c r="K90" s="36">
        <v>34.125</v>
      </c>
      <c r="L90" s="36">
        <v>31.736249999999998</v>
      </c>
      <c r="M90" s="38">
        <v>34.130000000000003</v>
      </c>
      <c r="N90" s="38">
        <v>27.982500000000002</v>
      </c>
      <c r="O90" s="38">
        <v>32.42</v>
      </c>
      <c r="P90" s="39">
        <v>30.71</v>
      </c>
      <c r="Q90" s="38">
        <v>34.130000000000003</v>
      </c>
      <c r="R90" s="38">
        <v>32.42</v>
      </c>
      <c r="S90" s="38">
        <v>34.130000000000003</v>
      </c>
      <c r="T90" s="38">
        <v>34.130000000000003</v>
      </c>
      <c r="U90" s="40">
        <f t="shared" si="5"/>
        <v>54</v>
      </c>
    </row>
    <row r="91" spans="1:21" x14ac:dyDescent="0.3">
      <c r="A91" s="24">
        <v>58</v>
      </c>
      <c r="B91" s="24" t="s">
        <v>170</v>
      </c>
      <c r="C91" s="24"/>
      <c r="D91" s="34" t="s">
        <v>171</v>
      </c>
      <c r="E91" s="35">
        <v>55</v>
      </c>
      <c r="F91" s="27">
        <f t="shared" si="6"/>
        <v>44</v>
      </c>
      <c r="G91" s="36">
        <v>0</v>
      </c>
      <c r="H91" s="37">
        <v>51.1875</v>
      </c>
      <c r="I91" s="36">
        <v>51.1875</v>
      </c>
      <c r="J91" s="37">
        <v>0</v>
      </c>
      <c r="K91" s="36">
        <v>51.1875</v>
      </c>
      <c r="L91" s="36">
        <v>47.604374999999997</v>
      </c>
      <c r="M91" s="38">
        <v>51.19</v>
      </c>
      <c r="N91" s="38">
        <v>41.973750000000003</v>
      </c>
      <c r="O91" s="38">
        <v>48.63</v>
      </c>
      <c r="P91" s="39">
        <v>46.07</v>
      </c>
      <c r="Q91" s="38">
        <v>51.19</v>
      </c>
      <c r="R91" s="38">
        <v>48.63</v>
      </c>
      <c r="S91" s="38">
        <v>51.19</v>
      </c>
      <c r="T91" s="38">
        <v>51.19</v>
      </c>
      <c r="U91" s="40">
        <f t="shared" si="5"/>
        <v>66</v>
      </c>
    </row>
    <row r="92" spans="1:21" x14ac:dyDescent="0.3">
      <c r="A92" s="24">
        <v>59</v>
      </c>
      <c r="B92" s="24" t="s">
        <v>172</v>
      </c>
      <c r="C92" s="24"/>
      <c r="D92" s="34" t="s">
        <v>173</v>
      </c>
      <c r="E92" s="35">
        <v>45</v>
      </c>
      <c r="F92" s="27">
        <f t="shared" si="6"/>
        <v>36</v>
      </c>
      <c r="G92" s="36">
        <v>0</v>
      </c>
      <c r="H92" s="37">
        <v>34.125</v>
      </c>
      <c r="I92" s="36">
        <v>34.125</v>
      </c>
      <c r="J92" s="37">
        <v>0</v>
      </c>
      <c r="K92" s="36">
        <v>34.125</v>
      </c>
      <c r="L92" s="36">
        <v>31.736249999999998</v>
      </c>
      <c r="M92" s="38">
        <v>34.130000000000003</v>
      </c>
      <c r="N92" s="38">
        <v>27.982500000000002</v>
      </c>
      <c r="O92" s="38">
        <v>32.42</v>
      </c>
      <c r="P92" s="39">
        <v>30.71</v>
      </c>
      <c r="Q92" s="38">
        <v>34.130000000000003</v>
      </c>
      <c r="R92" s="38">
        <v>32.42</v>
      </c>
      <c r="S92" s="38">
        <v>34.130000000000003</v>
      </c>
      <c r="T92" s="38">
        <v>34.130000000000003</v>
      </c>
      <c r="U92" s="40">
        <f t="shared" si="5"/>
        <v>54</v>
      </c>
    </row>
    <row r="93" spans="1:21" ht="27.6" customHeight="1" x14ac:dyDescent="0.3">
      <c r="A93" s="24">
        <v>60</v>
      </c>
      <c r="B93" s="24" t="s">
        <v>174</v>
      </c>
      <c r="C93" s="24"/>
      <c r="D93" s="34" t="s">
        <v>175</v>
      </c>
      <c r="E93" s="35">
        <v>22</v>
      </c>
      <c r="F93" s="27">
        <f t="shared" si="6"/>
        <v>17.600000000000001</v>
      </c>
      <c r="G93" s="36">
        <v>0</v>
      </c>
      <c r="H93" s="37">
        <v>17.0625</v>
      </c>
      <c r="I93" s="36">
        <v>17.0625</v>
      </c>
      <c r="J93" s="37">
        <v>0</v>
      </c>
      <c r="K93" s="36">
        <v>17.0625</v>
      </c>
      <c r="L93" s="36">
        <v>15.868124999999999</v>
      </c>
      <c r="M93" s="38">
        <v>17.059999999999999</v>
      </c>
      <c r="N93" s="38">
        <v>13.991250000000001</v>
      </c>
      <c r="O93" s="38">
        <v>16.21</v>
      </c>
      <c r="P93" s="39">
        <v>15.36</v>
      </c>
      <c r="Q93" s="38">
        <v>17.059999999999999</v>
      </c>
      <c r="R93" s="38">
        <v>16.21</v>
      </c>
      <c r="S93" s="38">
        <v>17.059999999999999</v>
      </c>
      <c r="T93" s="38">
        <v>17.059999999999999</v>
      </c>
      <c r="U93" s="40">
        <f t="shared" si="5"/>
        <v>26.4</v>
      </c>
    </row>
    <row r="94" spans="1:21" ht="27.6" customHeight="1" x14ac:dyDescent="0.3">
      <c r="A94" s="24">
        <v>61</v>
      </c>
      <c r="B94" s="24" t="s">
        <v>176</v>
      </c>
      <c r="C94" s="24"/>
      <c r="D94" s="34" t="s">
        <v>177</v>
      </c>
      <c r="E94" s="35">
        <v>45</v>
      </c>
      <c r="F94" s="27">
        <f t="shared" si="6"/>
        <v>36</v>
      </c>
      <c r="G94" s="36">
        <v>0</v>
      </c>
      <c r="H94" s="37">
        <v>34.125</v>
      </c>
      <c r="I94" s="36">
        <v>34.125</v>
      </c>
      <c r="J94" s="37">
        <v>0</v>
      </c>
      <c r="K94" s="36">
        <v>34.125</v>
      </c>
      <c r="L94" s="36">
        <v>31.736249999999998</v>
      </c>
      <c r="M94" s="38">
        <v>34.130000000000003</v>
      </c>
      <c r="N94" s="38">
        <v>27.982500000000002</v>
      </c>
      <c r="O94" s="38">
        <v>32.42</v>
      </c>
      <c r="P94" s="39">
        <v>30.71</v>
      </c>
      <c r="Q94" s="38">
        <v>34.130000000000003</v>
      </c>
      <c r="R94" s="38">
        <v>32.42</v>
      </c>
      <c r="S94" s="38">
        <v>34.130000000000003</v>
      </c>
      <c r="T94" s="38">
        <v>34.130000000000003</v>
      </c>
      <c r="U94" s="40">
        <f t="shared" si="5"/>
        <v>54</v>
      </c>
    </row>
    <row r="95" spans="1:21" ht="55.2" customHeight="1" x14ac:dyDescent="0.3">
      <c r="A95" s="24">
        <v>62</v>
      </c>
      <c r="B95" s="24" t="s">
        <v>178</v>
      </c>
      <c r="C95" s="24"/>
      <c r="D95" s="34" t="s">
        <v>179</v>
      </c>
      <c r="E95" s="35">
        <v>67</v>
      </c>
      <c r="F95" s="27">
        <f t="shared" si="6"/>
        <v>53.6</v>
      </c>
      <c r="G95" s="36">
        <v>0</v>
      </c>
      <c r="H95" s="37">
        <v>51.1875</v>
      </c>
      <c r="I95" s="36">
        <v>51.1875</v>
      </c>
      <c r="J95" s="37">
        <v>0</v>
      </c>
      <c r="K95" s="36">
        <v>51.1875</v>
      </c>
      <c r="L95" s="36">
        <v>47.604374999999997</v>
      </c>
      <c r="M95" s="38">
        <v>51.19</v>
      </c>
      <c r="N95" s="38">
        <v>41.973750000000003</v>
      </c>
      <c r="O95" s="38">
        <v>48.63</v>
      </c>
      <c r="P95" s="39">
        <v>46.07</v>
      </c>
      <c r="Q95" s="38">
        <v>51.19</v>
      </c>
      <c r="R95" s="38">
        <v>48.63</v>
      </c>
      <c r="S95" s="38">
        <v>51.19</v>
      </c>
      <c r="T95" s="38">
        <v>51.19</v>
      </c>
      <c r="U95" s="40">
        <f t="shared" si="5"/>
        <v>80.400000000000006</v>
      </c>
    </row>
    <row r="96" spans="1:21" x14ac:dyDescent="0.3">
      <c r="A96" s="24">
        <v>63</v>
      </c>
      <c r="B96" s="24" t="s">
        <v>214</v>
      </c>
      <c r="C96" s="24"/>
      <c r="D96" s="34" t="s">
        <v>180</v>
      </c>
      <c r="E96" s="35">
        <v>0</v>
      </c>
      <c r="F96" s="27">
        <f t="shared" si="6"/>
        <v>0</v>
      </c>
      <c r="G96" s="36">
        <v>0</v>
      </c>
      <c r="H96" s="37">
        <v>0</v>
      </c>
      <c r="I96" s="36">
        <v>0</v>
      </c>
      <c r="J96" s="37">
        <v>0</v>
      </c>
      <c r="K96" s="36">
        <v>0</v>
      </c>
      <c r="L96" s="36">
        <v>0</v>
      </c>
      <c r="M96" s="38">
        <v>0</v>
      </c>
      <c r="N96" s="38">
        <v>0</v>
      </c>
      <c r="O96" s="38">
        <v>0</v>
      </c>
      <c r="P96" s="39">
        <v>0</v>
      </c>
      <c r="Q96" s="38">
        <v>0</v>
      </c>
      <c r="R96" s="38">
        <v>110.38</v>
      </c>
      <c r="S96" s="38">
        <v>116.19</v>
      </c>
      <c r="T96" s="38">
        <v>116.19</v>
      </c>
      <c r="U96" s="40">
        <f t="shared" si="5"/>
        <v>0</v>
      </c>
    </row>
    <row r="97" spans="1:21" ht="27.6" customHeight="1" x14ac:dyDescent="0.3">
      <c r="A97" s="24">
        <v>64</v>
      </c>
      <c r="B97" s="24" t="s">
        <v>215</v>
      </c>
      <c r="C97" s="24"/>
      <c r="D97" s="34" t="s">
        <v>181</v>
      </c>
      <c r="E97" s="35">
        <v>0</v>
      </c>
      <c r="F97" s="27">
        <f t="shared" si="6"/>
        <v>0</v>
      </c>
      <c r="G97" s="36">
        <v>0</v>
      </c>
      <c r="H97" s="37">
        <v>0</v>
      </c>
      <c r="I97" s="36">
        <v>0</v>
      </c>
      <c r="J97" s="37">
        <v>0</v>
      </c>
      <c r="K97" s="36">
        <v>0</v>
      </c>
      <c r="L97" s="36">
        <v>0</v>
      </c>
      <c r="M97" s="38">
        <v>0</v>
      </c>
      <c r="N97" s="38">
        <v>0</v>
      </c>
      <c r="O97" s="38">
        <v>0</v>
      </c>
      <c r="P97" s="39">
        <v>0</v>
      </c>
      <c r="Q97" s="38">
        <v>0</v>
      </c>
      <c r="R97" s="38">
        <v>110.38</v>
      </c>
      <c r="S97" s="38">
        <v>116.19</v>
      </c>
      <c r="T97" s="38">
        <v>116.19</v>
      </c>
      <c r="U97" s="40">
        <f t="shared" si="5"/>
        <v>0</v>
      </c>
    </row>
    <row r="98" spans="1:21" ht="27.6" customHeight="1" x14ac:dyDescent="0.3">
      <c r="A98" s="24">
        <v>65</v>
      </c>
      <c r="B98" s="24" t="s">
        <v>216</v>
      </c>
      <c r="C98" s="24"/>
      <c r="D98" s="34" t="s">
        <v>182</v>
      </c>
      <c r="E98" s="35">
        <v>0</v>
      </c>
      <c r="F98" s="27">
        <f t="shared" si="6"/>
        <v>0</v>
      </c>
      <c r="G98" s="36">
        <v>0</v>
      </c>
      <c r="H98" s="37">
        <v>0</v>
      </c>
      <c r="I98" s="36">
        <v>0</v>
      </c>
      <c r="J98" s="37">
        <v>0</v>
      </c>
      <c r="K98" s="36">
        <v>0</v>
      </c>
      <c r="L98" s="36">
        <v>0</v>
      </c>
      <c r="M98" s="38">
        <v>0</v>
      </c>
      <c r="N98" s="38">
        <v>0</v>
      </c>
      <c r="O98" s="38">
        <v>0</v>
      </c>
      <c r="P98" s="39">
        <v>0</v>
      </c>
      <c r="Q98" s="38">
        <v>0</v>
      </c>
      <c r="R98" s="38">
        <v>95.71</v>
      </c>
      <c r="S98" s="38">
        <v>100.75</v>
      </c>
      <c r="T98" s="38">
        <v>100.75</v>
      </c>
      <c r="U98" s="40">
        <f t="shared" ref="U98:U112" si="7">+E98+(E98*0.2)</f>
        <v>0</v>
      </c>
    </row>
    <row r="99" spans="1:21" x14ac:dyDescent="0.3">
      <c r="A99" s="24">
        <v>66</v>
      </c>
      <c r="B99" s="24" t="s">
        <v>217</v>
      </c>
      <c r="C99" s="24"/>
      <c r="D99" s="34" t="s">
        <v>183</v>
      </c>
      <c r="E99" s="35">
        <v>0</v>
      </c>
      <c r="F99" s="27">
        <f t="shared" si="6"/>
        <v>0</v>
      </c>
      <c r="G99" s="36">
        <v>0</v>
      </c>
      <c r="H99" s="37">
        <v>0</v>
      </c>
      <c r="I99" s="36">
        <v>0</v>
      </c>
      <c r="J99" s="37">
        <v>0</v>
      </c>
      <c r="K99" s="36">
        <v>0</v>
      </c>
      <c r="L99" s="36">
        <v>0</v>
      </c>
      <c r="M99" s="38">
        <v>0</v>
      </c>
      <c r="N99" s="38">
        <v>0</v>
      </c>
      <c r="O99" s="38">
        <v>0</v>
      </c>
      <c r="P99" s="39">
        <v>0</v>
      </c>
      <c r="Q99" s="38"/>
      <c r="R99" s="38">
        <v>95.71</v>
      </c>
      <c r="S99" s="38">
        <v>100.75</v>
      </c>
      <c r="T99" s="38">
        <v>100.75</v>
      </c>
      <c r="U99" s="40">
        <f t="shared" si="7"/>
        <v>0</v>
      </c>
    </row>
    <row r="100" spans="1:21" x14ac:dyDescent="0.3">
      <c r="A100" s="24">
        <v>67</v>
      </c>
      <c r="B100" s="24" t="s">
        <v>184</v>
      </c>
      <c r="C100" s="24"/>
      <c r="D100" s="87" t="s">
        <v>185</v>
      </c>
      <c r="E100" s="35">
        <v>55</v>
      </c>
      <c r="F100" s="27">
        <f t="shared" si="6"/>
        <v>44</v>
      </c>
      <c r="G100" s="36">
        <v>0</v>
      </c>
      <c r="H100" s="37">
        <v>51.1875</v>
      </c>
      <c r="I100" s="36">
        <v>51.1875</v>
      </c>
      <c r="J100" s="37">
        <v>0</v>
      </c>
      <c r="K100" s="36">
        <v>51.1875</v>
      </c>
      <c r="L100" s="36">
        <v>47.604374999999997</v>
      </c>
      <c r="M100" s="38">
        <v>51.19</v>
      </c>
      <c r="N100" s="38">
        <v>41.973750000000003</v>
      </c>
      <c r="O100" s="38">
        <v>48.63</v>
      </c>
      <c r="P100" s="39">
        <v>46.07</v>
      </c>
      <c r="Q100" s="38">
        <v>51.19</v>
      </c>
      <c r="R100" s="38">
        <v>48.63</v>
      </c>
      <c r="S100" s="38">
        <v>51.19</v>
      </c>
      <c r="T100" s="38">
        <v>51.19</v>
      </c>
      <c r="U100" s="40">
        <f t="shared" si="7"/>
        <v>66</v>
      </c>
    </row>
    <row r="101" spans="1:21" x14ac:dyDescent="0.3">
      <c r="A101" s="24">
        <v>68</v>
      </c>
      <c r="B101" s="24" t="s">
        <v>186</v>
      </c>
      <c r="C101" s="24"/>
      <c r="D101" s="34" t="s">
        <v>187</v>
      </c>
      <c r="E101" s="35">
        <v>23</v>
      </c>
      <c r="F101" s="27">
        <f t="shared" si="6"/>
        <v>18.399999999999999</v>
      </c>
      <c r="G101" s="36">
        <v>0</v>
      </c>
      <c r="H101" s="37">
        <v>17.0625</v>
      </c>
      <c r="I101" s="36">
        <v>17.0625</v>
      </c>
      <c r="J101" s="37">
        <v>0</v>
      </c>
      <c r="K101" s="36">
        <v>17.0625</v>
      </c>
      <c r="L101" s="36">
        <v>15.868124999999999</v>
      </c>
      <c r="M101" s="38">
        <v>17.059999999999999</v>
      </c>
      <c r="N101" s="38">
        <v>13.991250000000001</v>
      </c>
      <c r="O101" s="38">
        <v>16.21</v>
      </c>
      <c r="P101" s="39">
        <v>15.36</v>
      </c>
      <c r="Q101" s="38">
        <v>17.059999999999999</v>
      </c>
      <c r="R101" s="38">
        <v>16.21</v>
      </c>
      <c r="S101" s="38">
        <v>17.059999999999999</v>
      </c>
      <c r="T101" s="38">
        <v>17.059999999999999</v>
      </c>
      <c r="U101" s="40">
        <f t="shared" si="7"/>
        <v>27.6</v>
      </c>
    </row>
    <row r="102" spans="1:21" x14ac:dyDescent="0.3">
      <c r="A102" s="24">
        <v>69</v>
      </c>
      <c r="B102" s="24" t="s">
        <v>188</v>
      </c>
      <c r="C102" s="24"/>
      <c r="D102" s="34" t="s">
        <v>189</v>
      </c>
      <c r="E102" s="35">
        <v>45</v>
      </c>
      <c r="F102" s="27">
        <f t="shared" si="6"/>
        <v>36</v>
      </c>
      <c r="G102" s="36">
        <v>0</v>
      </c>
      <c r="H102" s="37">
        <v>34.125</v>
      </c>
      <c r="I102" s="36">
        <v>34.125</v>
      </c>
      <c r="J102" s="37">
        <v>0</v>
      </c>
      <c r="K102" s="36">
        <v>34.125</v>
      </c>
      <c r="L102" s="36">
        <v>31.736249999999998</v>
      </c>
      <c r="M102" s="38">
        <v>34.130000000000003</v>
      </c>
      <c r="N102" s="38">
        <v>27.982500000000002</v>
      </c>
      <c r="O102" s="38">
        <v>32.42</v>
      </c>
      <c r="P102" s="39">
        <v>30.071000000000002</v>
      </c>
      <c r="Q102" s="38">
        <v>34.130000000000003</v>
      </c>
      <c r="R102" s="38">
        <v>32.42</v>
      </c>
      <c r="S102" s="38">
        <v>34.130000000000003</v>
      </c>
      <c r="T102" s="38">
        <v>34.130000000000003</v>
      </c>
      <c r="U102" s="40">
        <f t="shared" si="7"/>
        <v>54</v>
      </c>
    </row>
    <row r="103" spans="1:21" x14ac:dyDescent="0.3">
      <c r="A103" s="24">
        <v>70</v>
      </c>
      <c r="B103" s="24" t="s">
        <v>190</v>
      </c>
      <c r="C103" s="24"/>
      <c r="D103" s="87" t="s">
        <v>191</v>
      </c>
      <c r="E103" s="35">
        <v>55</v>
      </c>
      <c r="F103" s="27">
        <f t="shared" si="6"/>
        <v>44</v>
      </c>
      <c r="G103" s="36">
        <v>0</v>
      </c>
      <c r="H103" s="37">
        <v>51.1875</v>
      </c>
      <c r="I103" s="36">
        <v>51.1875</v>
      </c>
      <c r="J103" s="37">
        <v>0</v>
      </c>
      <c r="K103" s="36">
        <v>51.1875</v>
      </c>
      <c r="L103" s="36">
        <v>47.604374999999997</v>
      </c>
      <c r="M103" s="38">
        <v>51.19</v>
      </c>
      <c r="N103" s="38">
        <v>41.973750000000003</v>
      </c>
      <c r="O103" s="38">
        <v>48.63</v>
      </c>
      <c r="P103" s="39">
        <v>46.07</v>
      </c>
      <c r="Q103" s="38">
        <v>51.19</v>
      </c>
      <c r="R103" s="38">
        <v>48.63</v>
      </c>
      <c r="S103" s="38">
        <v>51.19</v>
      </c>
      <c r="T103" s="38">
        <v>51.19</v>
      </c>
      <c r="U103" s="40">
        <f t="shared" si="7"/>
        <v>66</v>
      </c>
    </row>
    <row r="104" spans="1:21" x14ac:dyDescent="0.3">
      <c r="A104" s="24">
        <v>71</v>
      </c>
      <c r="B104" s="24" t="s">
        <v>192</v>
      </c>
      <c r="C104" s="24"/>
      <c r="D104" s="87" t="s">
        <v>193</v>
      </c>
      <c r="E104" s="35">
        <v>74</v>
      </c>
      <c r="F104" s="27">
        <f t="shared" si="6"/>
        <v>59.2</v>
      </c>
      <c r="G104" s="36">
        <v>0</v>
      </c>
      <c r="H104" s="37">
        <v>60.9375</v>
      </c>
      <c r="I104" s="36">
        <v>60.9375</v>
      </c>
      <c r="J104" s="37">
        <v>0</v>
      </c>
      <c r="K104" s="36">
        <v>60.9375</v>
      </c>
      <c r="L104" s="36">
        <v>56.671875</v>
      </c>
      <c r="M104" s="38">
        <v>60.94</v>
      </c>
      <c r="N104" s="38">
        <v>49.96875</v>
      </c>
      <c r="O104" s="38">
        <v>57.89</v>
      </c>
      <c r="P104" s="39">
        <v>54.84</v>
      </c>
      <c r="Q104" s="38">
        <v>60.94</v>
      </c>
      <c r="R104" s="38">
        <v>57.89</v>
      </c>
      <c r="S104" s="38">
        <v>60.94</v>
      </c>
      <c r="T104" s="38">
        <v>60.94</v>
      </c>
      <c r="U104" s="40">
        <f t="shared" si="7"/>
        <v>88.8</v>
      </c>
    </row>
    <row r="105" spans="1:21" x14ac:dyDescent="0.3">
      <c r="A105" s="24">
        <v>72</v>
      </c>
      <c r="B105" s="24" t="s">
        <v>194</v>
      </c>
      <c r="C105" s="24"/>
      <c r="D105" s="34" t="s">
        <v>195</v>
      </c>
      <c r="E105" s="35">
        <v>121</v>
      </c>
      <c r="F105" s="27">
        <f t="shared" si="6"/>
        <v>96.8</v>
      </c>
      <c r="G105" s="36">
        <v>0</v>
      </c>
      <c r="H105" s="37">
        <v>77.1875</v>
      </c>
      <c r="I105" s="36">
        <v>77.1875</v>
      </c>
      <c r="J105" s="37">
        <v>0</v>
      </c>
      <c r="K105" s="36">
        <v>77.1875</v>
      </c>
      <c r="L105" s="36">
        <v>71.784374999999997</v>
      </c>
      <c r="M105" s="38">
        <v>77.19</v>
      </c>
      <c r="N105" s="38">
        <v>63.293750000000003</v>
      </c>
      <c r="O105" s="38">
        <v>73.33</v>
      </c>
      <c r="P105" s="39">
        <v>69.47</v>
      </c>
      <c r="Q105" s="38">
        <v>77.19</v>
      </c>
      <c r="R105" s="38">
        <v>73.33</v>
      </c>
      <c r="S105" s="38">
        <v>77.19</v>
      </c>
      <c r="T105" s="38">
        <v>77.19</v>
      </c>
      <c r="U105" s="40">
        <f t="shared" si="7"/>
        <v>145.19999999999999</v>
      </c>
    </row>
    <row r="106" spans="1:21" x14ac:dyDescent="0.3">
      <c r="A106" s="24">
        <v>73</v>
      </c>
      <c r="B106" s="24" t="s">
        <v>196</v>
      </c>
      <c r="C106" s="24"/>
      <c r="D106" s="58" t="s">
        <v>197</v>
      </c>
      <c r="E106" s="35">
        <v>121</v>
      </c>
      <c r="F106" s="27">
        <f t="shared" si="6"/>
        <v>96.8</v>
      </c>
      <c r="G106" s="36">
        <v>0</v>
      </c>
      <c r="H106" s="37">
        <v>0</v>
      </c>
      <c r="I106" s="36">
        <v>0</v>
      </c>
      <c r="J106" s="37">
        <v>0</v>
      </c>
      <c r="K106" s="36">
        <v>0</v>
      </c>
      <c r="L106" s="36">
        <v>0</v>
      </c>
      <c r="M106" s="57">
        <v>0</v>
      </c>
      <c r="N106" s="57">
        <v>0</v>
      </c>
      <c r="O106" s="57">
        <v>0</v>
      </c>
      <c r="P106" s="84">
        <v>0</v>
      </c>
      <c r="Q106" s="57">
        <v>0</v>
      </c>
      <c r="R106" s="36">
        <v>0</v>
      </c>
      <c r="S106" s="36">
        <v>0</v>
      </c>
      <c r="T106" s="36">
        <v>0</v>
      </c>
      <c r="U106" s="40">
        <f t="shared" si="7"/>
        <v>145.19999999999999</v>
      </c>
    </row>
    <row r="107" spans="1:21" x14ac:dyDescent="0.3">
      <c r="A107" s="24">
        <v>74</v>
      </c>
      <c r="B107" s="24" t="s">
        <v>198</v>
      </c>
      <c r="C107" s="24"/>
      <c r="D107" s="87" t="s">
        <v>199</v>
      </c>
      <c r="E107" s="35">
        <v>22</v>
      </c>
      <c r="F107" s="27">
        <f t="shared" si="6"/>
        <v>17.600000000000001</v>
      </c>
      <c r="G107" s="36">
        <v>0</v>
      </c>
      <c r="H107" s="37">
        <v>17.0625</v>
      </c>
      <c r="I107" s="36">
        <v>17.0625</v>
      </c>
      <c r="J107" s="37">
        <v>0</v>
      </c>
      <c r="K107" s="36">
        <v>17.0625</v>
      </c>
      <c r="L107" s="36">
        <v>15.868124999999999</v>
      </c>
      <c r="M107" s="38">
        <v>17.059999999999999</v>
      </c>
      <c r="N107" s="38">
        <v>13.991250000000001</v>
      </c>
      <c r="O107" s="38">
        <v>16.21</v>
      </c>
      <c r="P107" s="39">
        <v>15.36</v>
      </c>
      <c r="Q107" s="38">
        <v>17.059999999999999</v>
      </c>
      <c r="R107" s="38">
        <v>16.21</v>
      </c>
      <c r="S107" s="38">
        <v>17.059999999999999</v>
      </c>
      <c r="T107" s="38">
        <v>17.059999999999999</v>
      </c>
      <c r="U107" s="40">
        <f t="shared" si="7"/>
        <v>26.4</v>
      </c>
    </row>
    <row r="108" spans="1:21" x14ac:dyDescent="0.3">
      <c r="A108" s="24">
        <v>75</v>
      </c>
      <c r="B108" s="24" t="s">
        <v>200</v>
      </c>
      <c r="C108" s="24"/>
      <c r="D108" s="87" t="s">
        <v>201</v>
      </c>
      <c r="E108" s="35">
        <v>22</v>
      </c>
      <c r="F108" s="27">
        <f t="shared" si="6"/>
        <v>17.600000000000001</v>
      </c>
      <c r="G108" s="36">
        <v>0</v>
      </c>
      <c r="H108" s="37">
        <v>17.0625</v>
      </c>
      <c r="I108" s="36">
        <v>17.0625</v>
      </c>
      <c r="J108" s="37">
        <v>0</v>
      </c>
      <c r="K108" s="36">
        <v>17.0625</v>
      </c>
      <c r="L108" s="36">
        <v>15.868124999999999</v>
      </c>
      <c r="M108" s="38">
        <v>17.059999999999999</v>
      </c>
      <c r="N108" s="38">
        <v>13.991250000000001</v>
      </c>
      <c r="O108" s="38">
        <v>16.21</v>
      </c>
      <c r="P108" s="39">
        <v>15.36</v>
      </c>
      <c r="Q108" s="38">
        <v>17.059999999999999</v>
      </c>
      <c r="R108" s="38">
        <v>16.21</v>
      </c>
      <c r="S108" s="38">
        <v>17.059999999999999</v>
      </c>
      <c r="T108" s="38">
        <v>17.059999999999999</v>
      </c>
      <c r="U108" s="40">
        <f t="shared" si="7"/>
        <v>26.4</v>
      </c>
    </row>
    <row r="109" spans="1:21" ht="27.6" customHeight="1" x14ac:dyDescent="0.3">
      <c r="A109" s="24">
        <v>76</v>
      </c>
      <c r="B109" s="24"/>
      <c r="C109" s="24"/>
      <c r="D109" s="34" t="s">
        <v>202</v>
      </c>
      <c r="E109" s="35">
        <v>101</v>
      </c>
      <c r="F109" s="27">
        <f t="shared" si="6"/>
        <v>80.8</v>
      </c>
      <c r="G109" s="36">
        <v>0</v>
      </c>
      <c r="H109" s="37">
        <v>61.75</v>
      </c>
      <c r="I109" s="36">
        <v>61.75</v>
      </c>
      <c r="J109" s="37">
        <v>0</v>
      </c>
      <c r="K109" s="36">
        <v>61.75</v>
      </c>
      <c r="L109" s="36">
        <v>57.427500000000002</v>
      </c>
      <c r="M109" s="38">
        <v>61.75</v>
      </c>
      <c r="N109" s="38">
        <v>61.75</v>
      </c>
      <c r="O109" s="38">
        <v>58.66</v>
      </c>
      <c r="P109" s="39">
        <v>55.58</v>
      </c>
      <c r="Q109" s="38">
        <v>61.75</v>
      </c>
      <c r="R109" s="38">
        <v>58.66</v>
      </c>
      <c r="S109" s="38">
        <v>61.75</v>
      </c>
      <c r="T109" s="38">
        <v>61.75</v>
      </c>
      <c r="U109" s="40">
        <f t="shared" si="7"/>
        <v>121.2</v>
      </c>
    </row>
    <row r="110" spans="1:21" x14ac:dyDescent="0.3">
      <c r="A110" s="24">
        <v>77</v>
      </c>
      <c r="B110" s="24"/>
      <c r="C110" s="24"/>
      <c r="D110" s="34" t="s">
        <v>203</v>
      </c>
      <c r="E110" s="35">
        <v>101</v>
      </c>
      <c r="F110" s="27">
        <f t="shared" si="6"/>
        <v>80.8</v>
      </c>
      <c r="G110" s="36">
        <v>0</v>
      </c>
      <c r="H110" s="37">
        <v>61.75</v>
      </c>
      <c r="I110" s="36">
        <v>61.75</v>
      </c>
      <c r="J110" s="37">
        <v>0</v>
      </c>
      <c r="K110" s="36">
        <v>61.75</v>
      </c>
      <c r="L110" s="36">
        <v>57.427500000000002</v>
      </c>
      <c r="M110" s="38">
        <v>61.75</v>
      </c>
      <c r="N110" s="38">
        <v>61.75</v>
      </c>
      <c r="O110" s="38">
        <v>58.66</v>
      </c>
      <c r="P110" s="39">
        <v>55.58</v>
      </c>
      <c r="Q110" s="38"/>
      <c r="R110" s="38">
        <v>0</v>
      </c>
      <c r="S110" s="38">
        <v>0</v>
      </c>
      <c r="T110" s="38">
        <v>0</v>
      </c>
      <c r="U110" s="40">
        <f t="shared" si="7"/>
        <v>121.2</v>
      </c>
    </row>
    <row r="111" spans="1:21" x14ac:dyDescent="0.3">
      <c r="A111" s="24">
        <v>78</v>
      </c>
      <c r="B111" s="91" t="s">
        <v>204</v>
      </c>
      <c r="C111" s="91"/>
      <c r="D111" s="41" t="s">
        <v>205</v>
      </c>
      <c r="E111" s="59">
        <v>0</v>
      </c>
      <c r="F111" s="60">
        <f t="shared" si="6"/>
        <v>0</v>
      </c>
      <c r="G111" s="61">
        <v>0</v>
      </c>
      <c r="H111" s="62">
        <v>0</v>
      </c>
      <c r="I111" s="61">
        <v>0</v>
      </c>
      <c r="J111" s="62">
        <v>0</v>
      </c>
      <c r="K111" s="61">
        <v>0</v>
      </c>
      <c r="L111" s="61">
        <v>0</v>
      </c>
      <c r="M111" s="63">
        <v>0</v>
      </c>
      <c r="N111" s="63">
        <v>0</v>
      </c>
      <c r="O111" s="63">
        <v>0</v>
      </c>
      <c r="P111" s="88">
        <v>0</v>
      </c>
      <c r="Q111" s="63">
        <v>169.81</v>
      </c>
      <c r="R111" s="90">
        <v>0</v>
      </c>
      <c r="S111" s="90">
        <v>0</v>
      </c>
      <c r="T111" s="90">
        <v>0</v>
      </c>
      <c r="U111" s="64">
        <f t="shared" si="7"/>
        <v>0</v>
      </c>
    </row>
    <row r="112" spans="1:21" ht="14.4" customHeight="1" x14ac:dyDescent="0.3">
      <c r="A112" s="24">
        <v>79</v>
      </c>
      <c r="B112" s="92" t="s">
        <v>206</v>
      </c>
      <c r="C112" s="92"/>
      <c r="D112" s="2" t="s">
        <v>207</v>
      </c>
      <c r="E112" s="65">
        <v>0</v>
      </c>
      <c r="F112" s="66">
        <f t="shared" si="6"/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67">
        <v>0</v>
      </c>
      <c r="Q112" s="86">
        <v>0</v>
      </c>
      <c r="R112" s="86">
        <v>102.66</v>
      </c>
      <c r="S112" s="86">
        <v>108.06</v>
      </c>
      <c r="T112" s="86">
        <v>108.06</v>
      </c>
      <c r="U112" s="85">
        <f t="shared" si="7"/>
        <v>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6:U6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TARIFARIO DE RX Y ECO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PC01</dc:creator>
  <cp:keywords/>
  <dc:description/>
  <cp:lastModifiedBy>Franklin Aguas</cp:lastModifiedBy>
  <dcterms:created xsi:type="dcterms:W3CDTF">2022-07-01T22:35:42Z</dcterms:created>
  <dcterms:modified xsi:type="dcterms:W3CDTF">2024-12-10T12:11:50Z</dcterms:modified>
  <cp:category/>
</cp:coreProperties>
</file>