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Downloads\"/>
    </mc:Choice>
  </mc:AlternateContent>
  <xr:revisionPtr revIDLastSave="0" documentId="13_ncr:1_{7E8990CD-2BFC-414B-A9DC-38F6D47D0AA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A7" i="1"/>
  <c r="A8" i="1"/>
  <c r="M22" i="1"/>
  <c r="H6" i="1"/>
  <c r="H7" i="1"/>
  <c r="H10" i="1"/>
  <c r="G3" i="1"/>
  <c r="H3" i="1" s="1"/>
  <c r="G4" i="1"/>
  <c r="H4" i="1" s="1"/>
  <c r="G5" i="1"/>
  <c r="G6" i="1"/>
  <c r="G7" i="1"/>
  <c r="G8" i="1"/>
  <c r="H8" i="1" s="1"/>
  <c r="G9" i="1"/>
  <c r="G10" i="1"/>
  <c r="G2" i="1"/>
  <c r="H2" i="1" s="1"/>
  <c r="F11" i="1"/>
  <c r="H9" i="1" l="1"/>
  <c r="H5" i="1"/>
  <c r="H11" i="1" s="1"/>
  <c r="E14" i="1" s="1"/>
  <c r="I9" i="1" l="1"/>
  <c r="J9" i="1" s="1"/>
  <c r="I5" i="1"/>
  <c r="J5" i="1" s="1"/>
  <c r="I6" i="1"/>
  <c r="J6" i="1" s="1"/>
  <c r="I4" i="1"/>
  <c r="J4" i="1" s="1"/>
  <c r="I8" i="1"/>
  <c r="J8" i="1" s="1"/>
  <c r="I2" i="1"/>
  <c r="J2" i="1" s="1"/>
  <c r="I10" i="1"/>
  <c r="J10" i="1" s="1"/>
  <c r="I3" i="1"/>
  <c r="J3" i="1" s="1"/>
  <c r="J11" i="1" s="1"/>
  <c r="I14" i="1" s="1"/>
  <c r="I7" i="1"/>
  <c r="J7" i="1" s="1"/>
</calcChain>
</file>

<file path=xl/sharedStrings.xml><?xml version="1.0" encoding="utf-8"?>
<sst xmlns="http://schemas.openxmlformats.org/spreadsheetml/2006/main" count="10" uniqueCount="9">
  <si>
    <t>rango</t>
  </si>
  <si>
    <t>xi</t>
  </si>
  <si>
    <t>mu</t>
  </si>
  <si>
    <t>desvP</t>
  </si>
  <si>
    <t>A</t>
  </si>
  <si>
    <t>Primer examen parcial</t>
  </si>
  <si>
    <t>Seccian A-</t>
  </si>
  <si>
    <t>Estadistisca 1</t>
  </si>
  <si>
    <t>Javier Andrés Monjes Solórzano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</si>
</sst>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"/>
  <sheetViews>
    <sheetView tabSelected="1" zoomScale="85" zoomScaleNormal="85" workbookViewId="0">
      <selection activeCell="H14" sqref="H14:I14"/>
    </sheetView>
  </sheetViews>
  <sheetFormatPr baseColWidth="10" defaultRowHeight="15" x14ac:dyDescent="0.25"/>
  <sheetData>
    <row r="1" spans="1:13" x14ac:dyDescent="0.25">
      <c r="A1" s="3">
        <v>85</v>
      </c>
      <c r="D1" s="3" t="s">
        <v>0</v>
      </c>
      <c r="E1" s="3"/>
      <c r="F1" s="3"/>
      <c r="G1" s="3" t="s">
        <v>1</v>
      </c>
      <c r="H1" s="3" t="s">
        <v>2</v>
      </c>
      <c r="I1" s="3"/>
      <c r="J1" s="3"/>
    </row>
    <row r="2" spans="1:13" x14ac:dyDescent="0.25">
      <c r="A2" s="3">
        <v>90</v>
      </c>
      <c r="D2" s="3">
        <v>5</v>
      </c>
      <c r="E2" s="3">
        <v>7</v>
      </c>
      <c r="F2" s="3">
        <v>2</v>
      </c>
      <c r="G2" s="3">
        <f>+(E2+D2)/2</f>
        <v>6</v>
      </c>
      <c r="H2" s="3">
        <f>+G2*F2</f>
        <v>12</v>
      </c>
      <c r="I2" s="3">
        <f>+(G2-$E$14)^2</f>
        <v>63.249273356401389</v>
      </c>
      <c r="J2" s="3">
        <f>+I2*F2</f>
        <v>126.49854671280278</v>
      </c>
      <c r="L2" s="3">
        <v>1</v>
      </c>
      <c r="M2" s="3">
        <v>7500</v>
      </c>
    </row>
    <row r="3" spans="1:13" x14ac:dyDescent="0.25">
      <c r="A3" s="3">
        <v>95</v>
      </c>
      <c r="D3" s="3">
        <v>7</v>
      </c>
      <c r="E3" s="3">
        <v>9</v>
      </c>
      <c r="F3" s="3">
        <v>8</v>
      </c>
      <c r="G3" s="3">
        <f t="shared" ref="G3:G10" si="0">+(E3+D3)/2</f>
        <v>8</v>
      </c>
      <c r="H3" s="3">
        <f t="shared" ref="H3:H10" si="1">+G3*F3</f>
        <v>64</v>
      </c>
      <c r="I3" s="3">
        <f t="shared" ref="I3:I10" si="2">+(G3-$E$14)^2</f>
        <v>35.437508650519035</v>
      </c>
      <c r="J3" s="3">
        <f t="shared" ref="J3:J10" si="3">+I3*F3</f>
        <v>283.50006920415228</v>
      </c>
      <c r="L3" s="3">
        <v>2</v>
      </c>
      <c r="M3" s="3">
        <v>7500</v>
      </c>
    </row>
    <row r="4" spans="1:13" x14ac:dyDescent="0.25">
      <c r="A4" s="3">
        <v>75</v>
      </c>
      <c r="D4" s="3">
        <v>9</v>
      </c>
      <c r="E4" s="3">
        <v>11</v>
      </c>
      <c r="F4" s="3">
        <v>10</v>
      </c>
      <c r="G4" s="3">
        <f t="shared" si="0"/>
        <v>10</v>
      </c>
      <c r="H4" s="3">
        <f t="shared" si="1"/>
        <v>100</v>
      </c>
      <c r="I4" s="3">
        <f t="shared" si="2"/>
        <v>15.62574394463668</v>
      </c>
      <c r="J4" s="3">
        <f t="shared" si="3"/>
        <v>156.25743944636679</v>
      </c>
      <c r="L4" s="3">
        <v>3</v>
      </c>
      <c r="M4" s="3">
        <v>7500</v>
      </c>
    </row>
    <row r="5" spans="1:13" x14ac:dyDescent="0.25">
      <c r="A5" s="3">
        <v>70</v>
      </c>
      <c r="D5" s="3">
        <v>11</v>
      </c>
      <c r="E5" s="3">
        <v>13</v>
      </c>
      <c r="F5" s="3">
        <v>15</v>
      </c>
      <c r="G5" s="3">
        <f t="shared" si="0"/>
        <v>12</v>
      </c>
      <c r="H5" s="3">
        <f t="shared" si="1"/>
        <v>180</v>
      </c>
      <c r="I5" s="3">
        <f t="shared" si="2"/>
        <v>3.8139792387543259</v>
      </c>
      <c r="J5" s="3">
        <f t="shared" si="3"/>
        <v>57.209688581314886</v>
      </c>
      <c r="L5" s="3">
        <v>4</v>
      </c>
      <c r="M5" s="3">
        <v>8500</v>
      </c>
    </row>
    <row r="6" spans="1:13" x14ac:dyDescent="0.25">
      <c r="A6" s="3"/>
      <c r="D6" s="3">
        <v>13</v>
      </c>
      <c r="E6" s="3">
        <v>15</v>
      </c>
      <c r="F6" s="3">
        <v>17</v>
      </c>
      <c r="G6" s="3">
        <f t="shared" si="0"/>
        <v>14</v>
      </c>
      <c r="H6" s="3">
        <f t="shared" si="1"/>
        <v>238</v>
      </c>
      <c r="I6" s="3">
        <f t="shared" si="2"/>
        <v>2.2145328719723025E-3</v>
      </c>
      <c r="J6" s="3">
        <f t="shared" si="3"/>
        <v>3.7647058823529145E-2</v>
      </c>
      <c r="L6" s="3">
        <v>5</v>
      </c>
      <c r="M6" s="3">
        <v>8500</v>
      </c>
    </row>
    <row r="7" spans="1:13" x14ac:dyDescent="0.25">
      <c r="A7" s="3">
        <f>+_xlfn.PERCENTILE.EXC(A1:A5,0.8)</f>
        <v>94</v>
      </c>
      <c r="D7" s="3">
        <v>15</v>
      </c>
      <c r="E7" s="3">
        <v>17</v>
      </c>
      <c r="F7" s="3">
        <v>14</v>
      </c>
      <c r="G7" s="3">
        <f t="shared" si="0"/>
        <v>16</v>
      </c>
      <c r="H7" s="3">
        <f t="shared" si="1"/>
        <v>224</v>
      </c>
      <c r="I7" s="3">
        <f t="shared" si="2"/>
        <v>4.1904498269896191</v>
      </c>
      <c r="J7" s="3">
        <f t="shared" si="3"/>
        <v>58.666297577854664</v>
      </c>
      <c r="L7" s="3">
        <v>6</v>
      </c>
      <c r="M7" s="3">
        <v>8500</v>
      </c>
    </row>
    <row r="8" spans="1:13" x14ac:dyDescent="0.25">
      <c r="A8" s="3">
        <f>+_xlfn.PERCENTILE.INC(A1:A5,0.8)</f>
        <v>91</v>
      </c>
      <c r="D8" s="3">
        <v>17</v>
      </c>
      <c r="E8" s="3">
        <v>19</v>
      </c>
      <c r="F8" s="3">
        <v>9</v>
      </c>
      <c r="G8" s="3">
        <f t="shared" si="0"/>
        <v>18</v>
      </c>
      <c r="H8" s="3">
        <f t="shared" si="1"/>
        <v>162</v>
      </c>
      <c r="I8" s="3">
        <f t="shared" si="2"/>
        <v>16.378685121107264</v>
      </c>
      <c r="J8" s="3">
        <f t="shared" si="3"/>
        <v>147.40816608996536</v>
      </c>
      <c r="L8" s="3">
        <v>7</v>
      </c>
      <c r="M8" s="3">
        <v>8500</v>
      </c>
    </row>
    <row r="9" spans="1:13" x14ac:dyDescent="0.25">
      <c r="D9" s="3">
        <v>19</v>
      </c>
      <c r="E9" s="3">
        <v>21</v>
      </c>
      <c r="F9" s="3">
        <v>7</v>
      </c>
      <c r="G9" s="3">
        <f t="shared" si="0"/>
        <v>20</v>
      </c>
      <c r="H9" s="3">
        <f t="shared" si="1"/>
        <v>140</v>
      </c>
      <c r="I9" s="3">
        <f t="shared" si="2"/>
        <v>36.566920415224914</v>
      </c>
      <c r="J9" s="3">
        <f t="shared" si="3"/>
        <v>255.96844290657441</v>
      </c>
      <c r="L9" s="3">
        <v>8</v>
      </c>
      <c r="M9" s="3">
        <v>8500</v>
      </c>
    </row>
    <row r="10" spans="1:13" x14ac:dyDescent="0.25">
      <c r="D10" s="3">
        <v>21</v>
      </c>
      <c r="E10" s="3">
        <v>23</v>
      </c>
      <c r="F10" s="3">
        <v>3</v>
      </c>
      <c r="G10" s="3">
        <f t="shared" si="0"/>
        <v>22</v>
      </c>
      <c r="H10" s="3">
        <f t="shared" si="1"/>
        <v>66</v>
      </c>
      <c r="I10" s="3">
        <f t="shared" si="2"/>
        <v>64.75515570934256</v>
      </c>
      <c r="J10" s="3">
        <f t="shared" si="3"/>
        <v>194.26546712802769</v>
      </c>
      <c r="L10" s="3">
        <v>9</v>
      </c>
      <c r="M10" s="3">
        <v>10000</v>
      </c>
    </row>
    <row r="11" spans="1:13" x14ac:dyDescent="0.25">
      <c r="D11" s="3"/>
      <c r="E11" s="3"/>
      <c r="F11" s="4">
        <f>SUM(F2:F10)</f>
        <v>85</v>
      </c>
      <c r="G11" s="3"/>
      <c r="H11" s="4">
        <f>SUM(H2:H10)</f>
        <v>1186</v>
      </c>
      <c r="I11" s="3"/>
      <c r="J11" s="4">
        <f>SUM(J2:J10)</f>
        <v>1279.8117647058823</v>
      </c>
      <c r="L11" s="3">
        <v>10</v>
      </c>
      <c r="M11" s="3">
        <v>10000</v>
      </c>
    </row>
    <row r="12" spans="1:13" x14ac:dyDescent="0.25">
      <c r="L12" s="3">
        <v>11</v>
      </c>
      <c r="M12" s="3">
        <v>10000</v>
      </c>
    </row>
    <row r="13" spans="1:13" x14ac:dyDescent="0.25">
      <c r="E13" s="3" t="s">
        <v>2</v>
      </c>
      <c r="L13" s="3">
        <v>12</v>
      </c>
      <c r="M13" s="3">
        <v>10000</v>
      </c>
    </row>
    <row r="14" spans="1:13" x14ac:dyDescent="0.25">
      <c r="E14" s="3">
        <f>+H11/F11</f>
        <v>13.952941176470588</v>
      </c>
      <c r="H14" s="3" t="s">
        <v>3</v>
      </c>
      <c r="I14" s="3">
        <f>+(J11/F11)^0.5</f>
        <v>3.8802846540608065</v>
      </c>
      <c r="L14" s="3">
        <v>13</v>
      </c>
      <c r="M14" s="3">
        <v>12000</v>
      </c>
    </row>
    <row r="15" spans="1:13" x14ac:dyDescent="0.25">
      <c r="L15" s="3">
        <v>14</v>
      </c>
      <c r="M15" s="3">
        <v>12000</v>
      </c>
    </row>
    <row r="16" spans="1:13" x14ac:dyDescent="0.25">
      <c r="L16" s="3">
        <v>15</v>
      </c>
      <c r="M16" s="3">
        <v>12000</v>
      </c>
    </row>
    <row r="17" spans="1:13" x14ac:dyDescent="0.25">
      <c r="L17" s="3">
        <v>16</v>
      </c>
      <c r="M17" s="3">
        <v>12000</v>
      </c>
    </row>
    <row r="18" spans="1:13" x14ac:dyDescent="0.25">
      <c r="B18" t="s">
        <v>4</v>
      </c>
      <c r="C18">
        <f>98-50</f>
        <v>48</v>
      </c>
      <c r="L18" s="3">
        <v>17</v>
      </c>
      <c r="M18" s="3">
        <v>12000</v>
      </c>
    </row>
    <row r="19" spans="1:13" x14ac:dyDescent="0.25">
      <c r="L19" s="3">
        <v>18</v>
      </c>
      <c r="M19" s="3">
        <v>12000</v>
      </c>
    </row>
    <row r="20" spans="1:13" x14ac:dyDescent="0.25">
      <c r="L20" s="3">
        <v>19</v>
      </c>
      <c r="M20" s="3">
        <v>12000</v>
      </c>
    </row>
    <row r="21" spans="1:13" x14ac:dyDescent="0.25">
      <c r="L21" s="3">
        <v>20</v>
      </c>
      <c r="M21" s="3">
        <v>12000</v>
      </c>
    </row>
    <row r="22" spans="1:13" x14ac:dyDescent="0.25">
      <c r="L22" s="3"/>
      <c r="M22" s="4">
        <f>AVERAGE(M2:M21)</f>
        <v>10050</v>
      </c>
    </row>
    <row r="25" spans="1:13" x14ac:dyDescent="0.25">
      <c r="A25" s="1" t="s">
        <v>8</v>
      </c>
      <c r="B25" s="1"/>
      <c r="C25" s="1"/>
      <c r="D25" s="1" t="s">
        <v>7</v>
      </c>
      <c r="E25" s="1"/>
    </row>
    <row r="26" spans="1:13" x14ac:dyDescent="0.25">
      <c r="A26" s="3">
        <v>202100081</v>
      </c>
      <c r="D26" s="2" t="s">
        <v>6</v>
      </c>
    </row>
    <row r="27" spans="1:13" x14ac:dyDescent="0.25">
      <c r="B27" s="1" t="s">
        <v>5</v>
      </c>
      <c r="C27" s="1"/>
    </row>
  </sheetData>
  <mergeCells count="3">
    <mergeCell ref="A25:C25"/>
    <mergeCell ref="B27:C27"/>
    <mergeCell ref="D25:E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JavierAndrés Monjes</dc:creator>
  <cp:lastModifiedBy>JavierAndrés Monjes</cp:lastModifiedBy>
  <dcterms:created xsi:type="dcterms:W3CDTF">2023-08-17T13:58:06Z</dcterms:created>
  <dcterms:modified xsi:type="dcterms:W3CDTF">2023-08-17T14:42:32Z</dcterms:modified>
</cp:coreProperties>
</file>