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esktop\Week-9-Final-Project\"/>
    </mc:Choice>
  </mc:AlternateContent>
  <xr:revisionPtr revIDLastSave="0" documentId="13_ncr:1_{38376C0A-55B6-48A3-9175-97714498B4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jor Projects" sheetId="1" r:id="rId1"/>
    <sheet name="Calcs" sheetId="2" r:id="rId2"/>
  </sheets>
  <definedNames>
    <definedName name="_xlnm._FilterDatabase" localSheetId="0" hidden="1">'Major Projects'!$A$1:$I$703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F3" i="1"/>
  <c r="F4" i="1"/>
  <c r="F5" i="1"/>
  <c r="F7" i="1"/>
  <c r="F8" i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F24" i="1"/>
  <c r="F25" i="1"/>
  <c r="I25" i="1" s="1"/>
  <c r="F26" i="1"/>
  <c r="I26" i="1" s="1"/>
  <c r="F27" i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F46" i="1"/>
  <c r="I46" i="1" s="1"/>
  <c r="F47" i="1"/>
  <c r="I47" i="1" s="1"/>
  <c r="F48" i="1"/>
  <c r="I48" i="1" s="1"/>
  <c r="F49" i="1"/>
  <c r="I49" i="1" s="1"/>
  <c r="F50" i="1"/>
  <c r="I50" i="1" s="1"/>
  <c r="F51" i="1"/>
  <c r="I51" i="1" s="1"/>
  <c r="F52" i="1"/>
  <c r="I52" i="1" s="1"/>
  <c r="F53" i="1"/>
  <c r="I53" i="1" s="1"/>
  <c r="F54" i="1"/>
  <c r="I54" i="1" s="1"/>
  <c r="F55" i="1"/>
  <c r="I55" i="1" s="1"/>
  <c r="F56" i="1"/>
  <c r="I56" i="1" s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F77" i="1"/>
  <c r="I77" i="1" s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F97" i="1"/>
  <c r="I97" i="1" s="1"/>
  <c r="F98" i="1"/>
  <c r="I98" i="1" s="1"/>
  <c r="F99" i="1"/>
  <c r="I99" i="1" s="1"/>
  <c r="F100" i="1"/>
  <c r="I100" i="1" s="1"/>
  <c r="F101" i="1"/>
  <c r="I101" i="1" s="1"/>
  <c r="F102" i="1"/>
  <c r="I102" i="1" s="1"/>
  <c r="F103" i="1"/>
  <c r="F104" i="1"/>
  <c r="I104" i="1" s="1"/>
  <c r="F105" i="1"/>
  <c r="I105" i="1" s="1"/>
  <c r="F106" i="1"/>
  <c r="I106" i="1" s="1"/>
  <c r="F107" i="1"/>
  <c r="F108" i="1"/>
  <c r="I108" i="1" s="1"/>
  <c r="F109" i="1"/>
  <c r="I109" i="1" s="1"/>
  <c r="F110" i="1"/>
  <c r="I110" i="1" s="1"/>
  <c r="F111" i="1"/>
  <c r="I111" i="1" s="1"/>
  <c r="F112" i="1"/>
  <c r="I112" i="1" s="1"/>
  <c r="F113" i="1"/>
  <c r="I113" i="1" s="1"/>
  <c r="F114" i="1"/>
  <c r="I114" i="1" s="1"/>
  <c r="F115" i="1"/>
  <c r="F116" i="1"/>
  <c r="I116" i="1" s="1"/>
  <c r="F117" i="1"/>
  <c r="I117" i="1" s="1"/>
  <c r="F118" i="1"/>
  <c r="I118" i="1" s="1"/>
  <c r="F119" i="1"/>
  <c r="I119" i="1" s="1"/>
  <c r="F120" i="1"/>
  <c r="I120" i="1" s="1"/>
  <c r="F121" i="1"/>
  <c r="I121" i="1" s="1"/>
  <c r="F122" i="1"/>
  <c r="I122" i="1" s="1"/>
  <c r="F123" i="1"/>
  <c r="I123" i="1" s="1"/>
  <c r="F124" i="1"/>
  <c r="I124" i="1" s="1"/>
  <c r="F125" i="1"/>
  <c r="I125" i="1" s="1"/>
  <c r="F126" i="1"/>
  <c r="I126" i="1" s="1"/>
  <c r="F127" i="1"/>
  <c r="F128" i="1"/>
  <c r="F129" i="1"/>
  <c r="F130" i="1"/>
  <c r="F131" i="1"/>
  <c r="F132" i="1"/>
  <c r="F133" i="1"/>
  <c r="F134" i="1"/>
  <c r="F135" i="1"/>
  <c r="I135" i="1" s="1"/>
  <c r="F136" i="1"/>
  <c r="I136" i="1" s="1"/>
  <c r="F137" i="1"/>
  <c r="I137" i="1" s="1"/>
  <c r="F138" i="1"/>
  <c r="F139" i="1"/>
  <c r="F140" i="1"/>
  <c r="I140" i="1" s="1"/>
  <c r="F141" i="1"/>
  <c r="I141" i="1" s="1"/>
  <c r="F142" i="1"/>
  <c r="I142" i="1" s="1"/>
  <c r="F143" i="1"/>
  <c r="F144" i="1"/>
  <c r="I144" i="1" s="1"/>
  <c r="F145" i="1"/>
  <c r="I145" i="1" s="1"/>
  <c r="F146" i="1"/>
  <c r="I146" i="1" s="1"/>
  <c r="F147" i="1"/>
  <c r="I147" i="1" s="1"/>
  <c r="F148" i="1"/>
  <c r="I148" i="1" s="1"/>
  <c r="F149" i="1"/>
  <c r="I149" i="1" s="1"/>
  <c r="F150" i="1"/>
  <c r="I150" i="1" s="1"/>
  <c r="F151" i="1"/>
  <c r="I151" i="1" s="1"/>
  <c r="F152" i="1"/>
  <c r="F153" i="1"/>
  <c r="F154" i="1"/>
  <c r="F155" i="1"/>
  <c r="I155" i="1" s="1"/>
  <c r="F156" i="1"/>
  <c r="I156" i="1" s="1"/>
  <c r="F157" i="1"/>
  <c r="I157" i="1" s="1"/>
  <c r="F158" i="1"/>
  <c r="F159" i="1"/>
  <c r="F160" i="1"/>
  <c r="F161" i="1"/>
  <c r="F162" i="1"/>
  <c r="I162" i="1" s="1"/>
  <c r="F163" i="1"/>
  <c r="I163" i="1" s="1"/>
  <c r="F164" i="1"/>
  <c r="I164" i="1" s="1"/>
  <c r="F165" i="1"/>
  <c r="I165" i="1" s="1"/>
  <c r="F166" i="1"/>
  <c r="I166" i="1" s="1"/>
  <c r="F167" i="1"/>
  <c r="I167" i="1" s="1"/>
  <c r="F168" i="1"/>
  <c r="I168" i="1" s="1"/>
  <c r="F169" i="1"/>
  <c r="I169" i="1" s="1"/>
  <c r="F170" i="1"/>
  <c r="I170" i="1" s="1"/>
  <c r="F171" i="1"/>
  <c r="I171" i="1" s="1"/>
  <c r="F172" i="1"/>
  <c r="I172" i="1" s="1"/>
  <c r="F173" i="1"/>
  <c r="I173" i="1" s="1"/>
  <c r="F174" i="1"/>
  <c r="I174" i="1" s="1"/>
  <c r="F175" i="1"/>
  <c r="I175" i="1" s="1"/>
  <c r="F176" i="1"/>
  <c r="I176" i="1" s="1"/>
  <c r="F177" i="1"/>
  <c r="I177" i="1" s="1"/>
  <c r="F178" i="1"/>
  <c r="F179" i="1"/>
  <c r="I179" i="1" s="1"/>
  <c r="F180" i="1"/>
  <c r="I180" i="1" s="1"/>
  <c r="F181" i="1"/>
  <c r="I181" i="1" s="1"/>
  <c r="F182" i="1"/>
  <c r="I182" i="1" s="1"/>
  <c r="F183" i="1"/>
  <c r="I183" i="1" s="1"/>
  <c r="F184" i="1"/>
  <c r="I184" i="1" s="1"/>
  <c r="F185" i="1"/>
  <c r="I185" i="1" s="1"/>
  <c r="F186" i="1"/>
  <c r="I186" i="1" s="1"/>
  <c r="F187" i="1"/>
  <c r="I187" i="1" s="1"/>
  <c r="F188" i="1"/>
  <c r="I188" i="1" s="1"/>
  <c r="F189" i="1"/>
  <c r="I189" i="1" s="1"/>
  <c r="F190" i="1"/>
  <c r="I190" i="1" s="1"/>
  <c r="F191" i="1"/>
  <c r="I191" i="1" s="1"/>
  <c r="F192" i="1"/>
  <c r="I192" i="1" s="1"/>
  <c r="F193" i="1"/>
  <c r="I193" i="1" s="1"/>
  <c r="F194" i="1"/>
  <c r="I194" i="1" s="1"/>
  <c r="F195" i="1"/>
  <c r="F196" i="1"/>
  <c r="I196" i="1" s="1"/>
  <c r="F197" i="1"/>
  <c r="I197" i="1" s="1"/>
  <c r="F198" i="1"/>
  <c r="I198" i="1" s="1"/>
  <c r="F199" i="1"/>
  <c r="I199" i="1" s="1"/>
  <c r="F200" i="1"/>
  <c r="I200" i="1" s="1"/>
  <c r="F201" i="1"/>
  <c r="F202" i="1"/>
  <c r="I202" i="1" s="1"/>
  <c r="F203" i="1"/>
  <c r="I203" i="1" s="1"/>
  <c r="F204" i="1"/>
  <c r="F205" i="1"/>
  <c r="I205" i="1" s="1"/>
  <c r="F206" i="1"/>
  <c r="I206" i="1" s="1"/>
  <c r="F207" i="1"/>
  <c r="I207" i="1" s="1"/>
  <c r="F208" i="1"/>
  <c r="I208" i="1" s="1"/>
  <c r="F209" i="1"/>
  <c r="I209" i="1" s="1"/>
  <c r="F210" i="1"/>
  <c r="F211" i="1"/>
  <c r="I211" i="1" s="1"/>
  <c r="F212" i="1"/>
  <c r="I212" i="1" s="1"/>
  <c r="F213" i="1"/>
  <c r="F214" i="1"/>
  <c r="I214" i="1" s="1"/>
  <c r="F215" i="1"/>
  <c r="I215" i="1" s="1"/>
  <c r="F216" i="1"/>
  <c r="I216" i="1" s="1"/>
  <c r="F217" i="1"/>
  <c r="I217" i="1" s="1"/>
  <c r="F218" i="1"/>
  <c r="I218" i="1" s="1"/>
  <c r="F219" i="1"/>
  <c r="F220" i="1"/>
  <c r="I220" i="1" s="1"/>
  <c r="F221" i="1"/>
  <c r="I221" i="1" s="1"/>
  <c r="F222" i="1"/>
  <c r="F223" i="1"/>
  <c r="I223" i="1" s="1"/>
  <c r="F224" i="1"/>
  <c r="F225" i="1"/>
  <c r="I225" i="1" s="1"/>
  <c r="F226" i="1"/>
  <c r="I226" i="1" s="1"/>
  <c r="F227" i="1"/>
  <c r="I227" i="1" s="1"/>
  <c r="F228" i="1"/>
  <c r="I228" i="1" s="1"/>
  <c r="F229" i="1"/>
  <c r="I229" i="1" s="1"/>
  <c r="F230" i="1"/>
  <c r="I230" i="1" s="1"/>
  <c r="F231" i="1"/>
  <c r="I231" i="1" s="1"/>
  <c r="F232" i="1"/>
  <c r="F233" i="1"/>
  <c r="I233" i="1" s="1"/>
  <c r="F234" i="1"/>
  <c r="F235" i="1"/>
  <c r="F236" i="1"/>
  <c r="I236" i="1" s="1"/>
  <c r="F237" i="1"/>
  <c r="I237" i="1" s="1"/>
  <c r="F238" i="1"/>
  <c r="I238" i="1" s="1"/>
  <c r="F239" i="1"/>
  <c r="I239" i="1" s="1"/>
  <c r="F240" i="1"/>
  <c r="I240" i="1" s="1"/>
  <c r="F241" i="1"/>
  <c r="F242" i="1"/>
  <c r="I242" i="1" s="1"/>
  <c r="F243" i="1"/>
  <c r="I243" i="1" s="1"/>
  <c r="F244" i="1"/>
  <c r="I244" i="1" s="1"/>
  <c r="F245" i="1"/>
  <c r="I245" i="1" s="1"/>
  <c r="F246" i="1"/>
  <c r="I246" i="1" s="1"/>
  <c r="F247" i="1"/>
  <c r="I247" i="1" s="1"/>
  <c r="F248" i="1"/>
  <c r="F249" i="1"/>
  <c r="I249" i="1" s="1"/>
  <c r="F250" i="1"/>
  <c r="I250" i="1" s="1"/>
  <c r="F251" i="1"/>
  <c r="I251" i="1" s="1"/>
  <c r="F252" i="1"/>
  <c r="I252" i="1" s="1"/>
  <c r="F253" i="1"/>
  <c r="I253" i="1" s="1"/>
  <c r="F254" i="1"/>
  <c r="I254" i="1" s="1"/>
  <c r="F255" i="1"/>
  <c r="I255" i="1" s="1"/>
  <c r="F256" i="1"/>
  <c r="I256" i="1" s="1"/>
  <c r="F257" i="1"/>
  <c r="F258" i="1"/>
  <c r="I258" i="1" s="1"/>
  <c r="F259" i="1"/>
  <c r="F260" i="1"/>
  <c r="I260" i="1" s="1"/>
  <c r="F261" i="1"/>
  <c r="I261" i="1" s="1"/>
  <c r="F262" i="1"/>
  <c r="I262" i="1" s="1"/>
  <c r="F263" i="1"/>
  <c r="I263" i="1" s="1"/>
  <c r="F264" i="1"/>
  <c r="F265" i="1"/>
  <c r="I265" i="1" s="1"/>
  <c r="F266" i="1"/>
  <c r="F267" i="1"/>
  <c r="I267" i="1" s="1"/>
  <c r="F268" i="1"/>
  <c r="I268" i="1" s="1"/>
  <c r="F269" i="1"/>
  <c r="I269" i="1" s="1"/>
  <c r="F270" i="1"/>
  <c r="I270" i="1" s="1"/>
  <c r="F271" i="1"/>
  <c r="I271" i="1" s="1"/>
  <c r="F272" i="1"/>
  <c r="I272" i="1" s="1"/>
  <c r="F273" i="1"/>
  <c r="F274" i="1"/>
  <c r="I274" i="1" s="1"/>
  <c r="F275" i="1"/>
  <c r="I275" i="1" s="1"/>
  <c r="F276" i="1"/>
  <c r="I276" i="1" s="1"/>
  <c r="F277" i="1"/>
  <c r="F278" i="1"/>
  <c r="I278" i="1" s="1"/>
  <c r="F279" i="1"/>
  <c r="F280" i="1"/>
  <c r="I280" i="1" s="1"/>
  <c r="F281" i="1"/>
  <c r="I281" i="1" s="1"/>
  <c r="F282" i="1"/>
  <c r="F283" i="1"/>
  <c r="I283" i="1" s="1"/>
  <c r="F284" i="1"/>
  <c r="F285" i="1"/>
  <c r="I285" i="1" s="1"/>
  <c r="F286" i="1"/>
  <c r="F287" i="1"/>
  <c r="I287" i="1" s="1"/>
  <c r="F288" i="1"/>
  <c r="F289" i="1"/>
  <c r="I289" i="1" s="1"/>
  <c r="F290" i="1"/>
  <c r="F291" i="1"/>
  <c r="I291" i="1" s="1"/>
  <c r="F292" i="1"/>
  <c r="F293" i="1"/>
  <c r="I293" i="1" s="1"/>
  <c r="F294" i="1"/>
  <c r="I294" i="1" s="1"/>
  <c r="F295" i="1"/>
  <c r="I295" i="1" s="1"/>
  <c r="F296" i="1"/>
  <c r="I296" i="1" s="1"/>
  <c r="F297" i="1"/>
  <c r="F298" i="1"/>
  <c r="F299" i="1"/>
  <c r="I299" i="1" s="1"/>
  <c r="F300" i="1"/>
  <c r="I300" i="1" s="1"/>
  <c r="F301" i="1"/>
  <c r="F302" i="1"/>
  <c r="I302" i="1" s="1"/>
  <c r="F303" i="1"/>
  <c r="I303" i="1" s="1"/>
  <c r="F304" i="1"/>
  <c r="I304" i="1" s="1"/>
  <c r="F305" i="1"/>
  <c r="F306" i="1"/>
  <c r="F307" i="1"/>
  <c r="I307" i="1" s="1"/>
  <c r="F308" i="1"/>
  <c r="I308" i="1" s="1"/>
  <c r="F309" i="1"/>
  <c r="I309" i="1" s="1"/>
  <c r="F310" i="1"/>
  <c r="I310" i="1" s="1"/>
  <c r="F311" i="1"/>
  <c r="F312" i="1"/>
  <c r="I312" i="1" s="1"/>
  <c r="F313" i="1"/>
  <c r="I313" i="1" s="1"/>
  <c r="F314" i="1"/>
  <c r="I314" i="1" s="1"/>
  <c r="F315" i="1"/>
  <c r="I315" i="1" s="1"/>
  <c r="F316" i="1"/>
  <c r="I316" i="1" s="1"/>
  <c r="F317" i="1"/>
  <c r="I317" i="1" s="1"/>
  <c r="F318" i="1"/>
  <c r="I318" i="1" s="1"/>
  <c r="F319" i="1"/>
  <c r="F320" i="1"/>
  <c r="F321" i="1"/>
  <c r="F322" i="1"/>
  <c r="I322" i="1" s="1"/>
  <c r="F323" i="1"/>
  <c r="F324" i="1"/>
  <c r="I324" i="1" s="1"/>
  <c r="F325" i="1"/>
  <c r="F326" i="1"/>
  <c r="I326" i="1" s="1"/>
  <c r="F327" i="1"/>
  <c r="I327" i="1" s="1"/>
  <c r="F328" i="1"/>
  <c r="F329" i="1"/>
  <c r="F330" i="1"/>
  <c r="I330" i="1" s="1"/>
  <c r="F331" i="1"/>
  <c r="F332" i="1"/>
  <c r="F333" i="1"/>
  <c r="F334" i="1"/>
  <c r="F335" i="1"/>
  <c r="I335" i="1" s="1"/>
  <c r="F336" i="1"/>
  <c r="I336" i="1" s="1"/>
  <c r="F337" i="1"/>
  <c r="F338" i="1"/>
  <c r="F339" i="1"/>
  <c r="I339" i="1" s="1"/>
  <c r="F340" i="1"/>
  <c r="I340" i="1" s="1"/>
  <c r="F341" i="1"/>
  <c r="I341" i="1" s="1"/>
  <c r="F342" i="1"/>
  <c r="F343" i="1"/>
  <c r="F344" i="1"/>
  <c r="I344" i="1" s="1"/>
  <c r="F345" i="1"/>
  <c r="I345" i="1" s="1"/>
  <c r="F346" i="1"/>
  <c r="F347" i="1"/>
  <c r="F348" i="1"/>
  <c r="I348" i="1" s="1"/>
  <c r="F349" i="1"/>
  <c r="F350" i="1"/>
  <c r="F351" i="1"/>
  <c r="F352" i="1"/>
  <c r="F353" i="1"/>
  <c r="I353" i="1" s="1"/>
  <c r="F354" i="1"/>
  <c r="F355" i="1"/>
  <c r="F356" i="1"/>
  <c r="I356" i="1" s="1"/>
  <c r="F357" i="1"/>
  <c r="I357" i="1" s="1"/>
  <c r="F358" i="1"/>
  <c r="I358" i="1" s="1"/>
  <c r="F359" i="1"/>
  <c r="I359" i="1" s="1"/>
  <c r="F360" i="1"/>
  <c r="F361" i="1"/>
  <c r="I361" i="1" s="1"/>
  <c r="F362" i="1"/>
  <c r="I362" i="1" s="1"/>
  <c r="F363" i="1"/>
  <c r="F364" i="1"/>
  <c r="I364" i="1" s="1"/>
  <c r="F365" i="1"/>
  <c r="I365" i="1" s="1"/>
  <c r="F366" i="1"/>
  <c r="I366" i="1" s="1"/>
  <c r="F367" i="1"/>
  <c r="I367" i="1" s="1"/>
  <c r="F368" i="1"/>
  <c r="I368" i="1" s="1"/>
  <c r="F369" i="1"/>
  <c r="I369" i="1" s="1"/>
  <c r="F370" i="1"/>
  <c r="I370" i="1" s="1"/>
  <c r="F371" i="1"/>
  <c r="I371" i="1" s="1"/>
  <c r="F372" i="1"/>
  <c r="F373" i="1"/>
  <c r="I373" i="1" s="1"/>
  <c r="F374" i="1"/>
  <c r="I374" i="1" s="1"/>
  <c r="F375" i="1"/>
  <c r="I375" i="1" s="1"/>
  <c r="F376" i="1"/>
  <c r="I376" i="1" s="1"/>
  <c r="F377" i="1"/>
  <c r="F378" i="1"/>
  <c r="I378" i="1" s="1"/>
  <c r="F379" i="1"/>
  <c r="I379" i="1" s="1"/>
  <c r="F380" i="1"/>
  <c r="F381" i="1"/>
  <c r="F382" i="1"/>
  <c r="I382" i="1" s="1"/>
  <c r="F383" i="1"/>
  <c r="F384" i="1"/>
  <c r="I384" i="1" s="1"/>
  <c r="F385" i="1"/>
  <c r="I385" i="1" s="1"/>
  <c r="F386" i="1"/>
  <c r="F387" i="1"/>
  <c r="F388" i="1"/>
  <c r="I388" i="1" s="1"/>
  <c r="F389" i="1"/>
  <c r="I389" i="1" s="1"/>
  <c r="F390" i="1"/>
  <c r="F391" i="1"/>
  <c r="F392" i="1"/>
  <c r="I392" i="1" s="1"/>
  <c r="F393" i="1"/>
  <c r="F394" i="1"/>
  <c r="I394" i="1" s="1"/>
  <c r="F395" i="1"/>
  <c r="I395" i="1" s="1"/>
  <c r="F396" i="1"/>
  <c r="I396" i="1" s="1"/>
  <c r="F397" i="1"/>
  <c r="I397" i="1" s="1"/>
  <c r="F398" i="1"/>
  <c r="F399" i="1"/>
  <c r="I399" i="1" s="1"/>
  <c r="F400" i="1"/>
  <c r="F401" i="1"/>
  <c r="I401" i="1" s="1"/>
  <c r="F402" i="1"/>
  <c r="I402" i="1" s="1"/>
  <c r="F403" i="1"/>
  <c r="I403" i="1" s="1"/>
  <c r="F404" i="1"/>
  <c r="I404" i="1" s="1"/>
  <c r="F405" i="1"/>
  <c r="I405" i="1" s="1"/>
  <c r="F406" i="1"/>
  <c r="F407" i="1"/>
  <c r="I407" i="1" s="1"/>
  <c r="F408" i="1"/>
  <c r="I408" i="1" s="1"/>
  <c r="F409" i="1"/>
  <c r="I409" i="1" s="1"/>
  <c r="F410" i="1"/>
  <c r="I410" i="1" s="1"/>
  <c r="F411" i="1"/>
  <c r="I411" i="1" s="1"/>
  <c r="F412" i="1"/>
  <c r="F413" i="1"/>
  <c r="F414" i="1"/>
  <c r="F415" i="1"/>
  <c r="I415" i="1" s="1"/>
  <c r="F416" i="1"/>
  <c r="F417" i="1"/>
  <c r="I417" i="1" s="1"/>
  <c r="F418" i="1"/>
  <c r="F419" i="1"/>
  <c r="I419" i="1" s="1"/>
  <c r="F420" i="1"/>
  <c r="F421" i="1"/>
  <c r="I421" i="1" s="1"/>
  <c r="F422" i="1"/>
  <c r="I422" i="1" s="1"/>
  <c r="F423" i="1"/>
  <c r="I423" i="1" s="1"/>
  <c r="F424" i="1"/>
  <c r="I424" i="1" s="1"/>
  <c r="F425" i="1"/>
  <c r="I425" i="1" s="1"/>
  <c r="F426" i="1"/>
  <c r="I426" i="1" s="1"/>
  <c r="F427" i="1"/>
  <c r="F428" i="1"/>
  <c r="I428" i="1" s="1"/>
  <c r="F429" i="1"/>
  <c r="F430" i="1"/>
  <c r="I430" i="1" s="1"/>
  <c r="F431" i="1"/>
  <c r="F432" i="1"/>
  <c r="F433" i="1"/>
  <c r="I433" i="1" s="1"/>
  <c r="F434" i="1"/>
  <c r="I434" i="1" s="1"/>
  <c r="F435" i="1"/>
  <c r="I435" i="1" s="1"/>
  <c r="F436" i="1"/>
  <c r="I436" i="1" s="1"/>
  <c r="F437" i="1"/>
  <c r="I437" i="1" s="1"/>
  <c r="F438" i="1"/>
  <c r="I438" i="1" s="1"/>
  <c r="F439" i="1"/>
  <c r="I439" i="1" s="1"/>
  <c r="F440" i="1"/>
  <c r="F441" i="1"/>
  <c r="I441" i="1" s="1"/>
  <c r="F442" i="1"/>
  <c r="I442" i="1" s="1"/>
  <c r="F443" i="1"/>
  <c r="I443" i="1" s="1"/>
  <c r="F444" i="1"/>
  <c r="I444" i="1" s="1"/>
  <c r="F445" i="1"/>
  <c r="F446" i="1"/>
  <c r="I446" i="1" s="1"/>
  <c r="F447" i="1"/>
  <c r="I447" i="1" s="1"/>
  <c r="F448" i="1"/>
  <c r="I448" i="1" s="1"/>
  <c r="F449" i="1"/>
  <c r="I449" i="1" s="1"/>
  <c r="F450" i="1"/>
  <c r="I450" i="1" s="1"/>
  <c r="F451" i="1"/>
  <c r="F452" i="1"/>
  <c r="I452" i="1" s="1"/>
  <c r="F453" i="1"/>
  <c r="I453" i="1" s="1"/>
  <c r="F454" i="1"/>
  <c r="I454" i="1" s="1"/>
  <c r="F455" i="1"/>
  <c r="F456" i="1"/>
  <c r="I456" i="1" s="1"/>
  <c r="F457" i="1"/>
  <c r="I457" i="1" s="1"/>
  <c r="F458" i="1"/>
  <c r="I458" i="1" s="1"/>
  <c r="F459" i="1"/>
  <c r="I459" i="1" s="1"/>
  <c r="F460" i="1"/>
  <c r="I460" i="1" s="1"/>
  <c r="F461" i="1"/>
  <c r="I461" i="1" s="1"/>
  <c r="F462" i="1"/>
  <c r="I462" i="1" s="1"/>
  <c r="F463" i="1"/>
  <c r="F464" i="1"/>
  <c r="I464" i="1" s="1"/>
  <c r="F465" i="1"/>
  <c r="I465" i="1" s="1"/>
  <c r="F466" i="1"/>
  <c r="F467" i="1"/>
  <c r="I467" i="1" s="1"/>
  <c r="F468" i="1"/>
  <c r="I468" i="1" s="1"/>
  <c r="F469" i="1"/>
  <c r="I469" i="1" s="1"/>
  <c r="F470" i="1"/>
  <c r="F471" i="1"/>
  <c r="F472" i="1"/>
  <c r="F473" i="1"/>
  <c r="F474" i="1"/>
  <c r="I474" i="1" s="1"/>
  <c r="F475" i="1"/>
  <c r="I475" i="1" s="1"/>
  <c r="F476" i="1"/>
  <c r="F477" i="1"/>
  <c r="I477" i="1" s="1"/>
  <c r="F478" i="1"/>
  <c r="I478" i="1" s="1"/>
  <c r="F479" i="1"/>
  <c r="I479" i="1" s="1"/>
  <c r="F480" i="1"/>
  <c r="I480" i="1" s="1"/>
  <c r="F481" i="1"/>
  <c r="I481" i="1" s="1"/>
  <c r="F482" i="1"/>
  <c r="I482" i="1" s="1"/>
  <c r="F483" i="1"/>
  <c r="I483" i="1" s="1"/>
  <c r="F484" i="1"/>
  <c r="I484" i="1" s="1"/>
  <c r="F485" i="1"/>
  <c r="I485" i="1" s="1"/>
  <c r="F486" i="1"/>
  <c r="I486" i="1" s="1"/>
  <c r="F487" i="1"/>
  <c r="I487" i="1" s="1"/>
  <c r="F488" i="1"/>
  <c r="F489" i="1"/>
  <c r="I489" i="1" s="1"/>
  <c r="F490" i="1"/>
  <c r="I490" i="1" s="1"/>
  <c r="F491" i="1"/>
  <c r="I491" i="1" s="1"/>
  <c r="F492" i="1"/>
  <c r="F493" i="1"/>
  <c r="I493" i="1" s="1"/>
  <c r="F494" i="1"/>
  <c r="F495" i="1"/>
  <c r="I495" i="1" s="1"/>
  <c r="F496" i="1"/>
  <c r="I496" i="1" s="1"/>
  <c r="F497" i="1"/>
  <c r="I497" i="1" s="1"/>
  <c r="F498" i="1"/>
  <c r="I498" i="1" s="1"/>
  <c r="F499" i="1"/>
  <c r="F500" i="1"/>
  <c r="I500" i="1" s="1"/>
  <c r="F501" i="1"/>
  <c r="I501" i="1" s="1"/>
  <c r="F502" i="1"/>
  <c r="I502" i="1" s="1"/>
  <c r="F503" i="1"/>
  <c r="I503" i="1" s="1"/>
  <c r="F504" i="1"/>
  <c r="I504" i="1" s="1"/>
  <c r="F505" i="1"/>
  <c r="I505" i="1" s="1"/>
  <c r="F506" i="1"/>
  <c r="I506" i="1" s="1"/>
  <c r="F507" i="1"/>
  <c r="I507" i="1" s="1"/>
  <c r="F508" i="1"/>
  <c r="I508" i="1" s="1"/>
  <c r="F509" i="1"/>
  <c r="I509" i="1" s="1"/>
  <c r="F510" i="1"/>
  <c r="F511" i="1"/>
  <c r="I511" i="1" s="1"/>
  <c r="F512" i="1"/>
  <c r="I512" i="1" s="1"/>
  <c r="F513" i="1"/>
  <c r="F514" i="1"/>
  <c r="F515" i="1"/>
  <c r="F516" i="1"/>
  <c r="I516" i="1" s="1"/>
  <c r="F517" i="1"/>
  <c r="F518" i="1"/>
  <c r="I518" i="1" s="1"/>
  <c r="F519" i="1"/>
  <c r="I519" i="1" s="1"/>
  <c r="F520" i="1"/>
  <c r="I520" i="1" s="1"/>
  <c r="F521" i="1"/>
  <c r="I521" i="1" s="1"/>
  <c r="F522" i="1"/>
  <c r="I522" i="1" s="1"/>
  <c r="F523" i="1"/>
  <c r="I523" i="1" s="1"/>
  <c r="F524" i="1"/>
  <c r="I524" i="1" s="1"/>
  <c r="F525" i="1"/>
  <c r="I525" i="1" s="1"/>
  <c r="F526" i="1"/>
  <c r="F527" i="1"/>
  <c r="I527" i="1" s="1"/>
  <c r="F528" i="1"/>
  <c r="I528" i="1" s="1"/>
  <c r="F529" i="1"/>
  <c r="I529" i="1" s="1"/>
  <c r="F530" i="1"/>
  <c r="I530" i="1" s="1"/>
  <c r="F531" i="1"/>
  <c r="I531" i="1" s="1"/>
  <c r="F532" i="1"/>
  <c r="F533" i="1"/>
  <c r="I533" i="1" s="1"/>
  <c r="F534" i="1"/>
  <c r="I534" i="1" s="1"/>
  <c r="F535" i="1"/>
  <c r="I535" i="1" s="1"/>
  <c r="F536" i="1"/>
  <c r="I536" i="1" s="1"/>
  <c r="F537" i="1"/>
  <c r="I537" i="1" s="1"/>
  <c r="F538" i="1"/>
  <c r="I538" i="1" s="1"/>
  <c r="F539" i="1"/>
  <c r="I539" i="1" s="1"/>
  <c r="F540" i="1"/>
  <c r="I540" i="1" s="1"/>
  <c r="F541" i="1"/>
  <c r="F542" i="1"/>
  <c r="I542" i="1" s="1"/>
  <c r="F543" i="1"/>
  <c r="I543" i="1" s="1"/>
  <c r="F544" i="1"/>
  <c r="I544" i="1" s="1"/>
  <c r="F545" i="1"/>
  <c r="F546" i="1"/>
  <c r="I546" i="1" s="1"/>
  <c r="F547" i="1"/>
  <c r="F548" i="1"/>
  <c r="I548" i="1" s="1"/>
  <c r="F549" i="1"/>
  <c r="I549" i="1" s="1"/>
  <c r="F550" i="1"/>
  <c r="I550" i="1" s="1"/>
  <c r="F551" i="1"/>
  <c r="I551" i="1" s="1"/>
  <c r="F552" i="1"/>
  <c r="I552" i="1" s="1"/>
  <c r="F553" i="1"/>
  <c r="I553" i="1" s="1"/>
  <c r="F554" i="1"/>
  <c r="I554" i="1" s="1"/>
  <c r="F555" i="1"/>
  <c r="I555" i="1" s="1"/>
  <c r="F556" i="1"/>
  <c r="I556" i="1" s="1"/>
  <c r="F557" i="1"/>
  <c r="I557" i="1" s="1"/>
  <c r="F558" i="1"/>
  <c r="I558" i="1" s="1"/>
  <c r="F559" i="1"/>
  <c r="I559" i="1" s="1"/>
  <c r="F560" i="1"/>
  <c r="I560" i="1" s="1"/>
  <c r="F561" i="1"/>
  <c r="I561" i="1" s="1"/>
  <c r="F562" i="1"/>
  <c r="F563" i="1"/>
  <c r="I563" i="1" s="1"/>
  <c r="F564" i="1"/>
  <c r="I564" i="1" s="1"/>
  <c r="F565" i="1"/>
  <c r="I565" i="1" s="1"/>
  <c r="F566" i="1"/>
  <c r="F567" i="1"/>
  <c r="F568" i="1"/>
  <c r="F569" i="1"/>
  <c r="I569" i="1" s="1"/>
  <c r="F570" i="1"/>
  <c r="I570" i="1" s="1"/>
  <c r="F571" i="1"/>
  <c r="I571" i="1" s="1"/>
  <c r="F572" i="1"/>
  <c r="I572" i="1" s="1"/>
  <c r="F573" i="1"/>
  <c r="F574" i="1"/>
  <c r="I574" i="1" s="1"/>
  <c r="F575" i="1"/>
  <c r="I575" i="1" s="1"/>
  <c r="F576" i="1"/>
  <c r="I576" i="1" s="1"/>
  <c r="F577" i="1"/>
  <c r="F578" i="1"/>
  <c r="F579" i="1"/>
  <c r="I579" i="1" s="1"/>
  <c r="F580" i="1"/>
  <c r="I580" i="1" s="1"/>
  <c r="F581" i="1"/>
  <c r="I581" i="1" s="1"/>
  <c r="F582" i="1"/>
  <c r="F583" i="1"/>
  <c r="I583" i="1" s="1"/>
  <c r="F584" i="1"/>
  <c r="I584" i="1" s="1"/>
  <c r="F585" i="1"/>
  <c r="I585" i="1" s="1"/>
  <c r="F586" i="1"/>
  <c r="I586" i="1" s="1"/>
  <c r="F587" i="1"/>
  <c r="I587" i="1" s="1"/>
  <c r="F588" i="1"/>
  <c r="F589" i="1"/>
  <c r="I589" i="1" s="1"/>
  <c r="F590" i="1"/>
  <c r="F591" i="1"/>
  <c r="F592" i="1"/>
  <c r="I592" i="1" s="1"/>
  <c r="F593" i="1"/>
  <c r="I593" i="1" s="1"/>
  <c r="F594" i="1"/>
  <c r="F595" i="1"/>
  <c r="F596" i="1"/>
  <c r="F597" i="1"/>
  <c r="F598" i="1"/>
  <c r="I598" i="1" s="1"/>
  <c r="F599" i="1"/>
  <c r="I599" i="1" s="1"/>
  <c r="F600" i="1"/>
  <c r="F601" i="1"/>
  <c r="I601" i="1" s="1"/>
  <c r="F602" i="1"/>
  <c r="I602" i="1" s="1"/>
  <c r="F603" i="1"/>
  <c r="I603" i="1" s="1"/>
  <c r="F604" i="1"/>
  <c r="F605" i="1"/>
  <c r="I605" i="1" s="1"/>
  <c r="F606" i="1"/>
  <c r="F607" i="1"/>
  <c r="I607" i="1" s="1"/>
  <c r="F608" i="1"/>
  <c r="F609" i="1"/>
  <c r="I609" i="1" s="1"/>
  <c r="F610" i="1"/>
  <c r="I610" i="1" s="1"/>
  <c r="F611" i="1"/>
  <c r="I611" i="1" s="1"/>
  <c r="F612" i="1"/>
  <c r="I612" i="1" s="1"/>
  <c r="F613" i="1"/>
  <c r="F614" i="1"/>
  <c r="F615" i="1"/>
  <c r="F616" i="1"/>
  <c r="F617" i="1"/>
  <c r="F618" i="1"/>
  <c r="F619" i="1"/>
  <c r="F620" i="1"/>
  <c r="I620" i="1" s="1"/>
  <c r="F621" i="1"/>
  <c r="I621" i="1" s="1"/>
  <c r="F622" i="1"/>
  <c r="I622" i="1" s="1"/>
  <c r="F623" i="1"/>
  <c r="I623" i="1" s="1"/>
  <c r="F624" i="1"/>
  <c r="I624" i="1" s="1"/>
  <c r="F625" i="1"/>
  <c r="F626" i="1"/>
  <c r="I626" i="1" s="1"/>
  <c r="F627" i="1"/>
  <c r="I627" i="1" s="1"/>
  <c r="F628" i="1"/>
  <c r="I628" i="1" s="1"/>
  <c r="F629" i="1"/>
  <c r="I629" i="1" s="1"/>
  <c r="F630" i="1"/>
  <c r="I630" i="1" s="1"/>
  <c r="F631" i="1"/>
  <c r="I631" i="1" s="1"/>
  <c r="F632" i="1"/>
  <c r="I632" i="1" s="1"/>
  <c r="F633" i="1"/>
  <c r="I633" i="1" s="1"/>
  <c r="F634" i="1"/>
  <c r="F635" i="1"/>
  <c r="I635" i="1" s="1"/>
  <c r="F636" i="1"/>
  <c r="I636" i="1" s="1"/>
  <c r="F637" i="1"/>
  <c r="I637" i="1" s="1"/>
  <c r="F638" i="1"/>
  <c r="I638" i="1" s="1"/>
  <c r="F639" i="1"/>
  <c r="F640" i="1"/>
  <c r="F641" i="1"/>
  <c r="I641" i="1" s="1"/>
  <c r="F642" i="1"/>
  <c r="F643" i="1"/>
  <c r="F644" i="1"/>
  <c r="I644" i="1" s="1"/>
  <c r="F645" i="1"/>
  <c r="I645" i="1" s="1"/>
  <c r="F646" i="1"/>
  <c r="I646" i="1" s="1"/>
  <c r="F647" i="1"/>
  <c r="I647" i="1" s="1"/>
  <c r="F648" i="1"/>
  <c r="I648" i="1" s="1"/>
  <c r="F649" i="1"/>
  <c r="I649" i="1" s="1"/>
  <c r="F650" i="1"/>
  <c r="I650" i="1" s="1"/>
  <c r="F651" i="1"/>
  <c r="I651" i="1" s="1"/>
  <c r="F652" i="1"/>
  <c r="I652" i="1" s="1"/>
  <c r="F653" i="1"/>
  <c r="I653" i="1" s="1"/>
  <c r="F654" i="1"/>
  <c r="I654" i="1" s="1"/>
  <c r="F655" i="1"/>
  <c r="I655" i="1" s="1"/>
  <c r="F656" i="1"/>
  <c r="I656" i="1" s="1"/>
  <c r="F657" i="1"/>
  <c r="I657" i="1" s="1"/>
  <c r="F658" i="1"/>
  <c r="I658" i="1" s="1"/>
  <c r="F659" i="1"/>
  <c r="I659" i="1" s="1"/>
  <c r="F660" i="1"/>
  <c r="I660" i="1" s="1"/>
  <c r="F661" i="1"/>
  <c r="I661" i="1" s="1"/>
  <c r="F662" i="1"/>
  <c r="I662" i="1" s="1"/>
  <c r="F663" i="1"/>
  <c r="I663" i="1" s="1"/>
  <c r="F664" i="1"/>
  <c r="I664" i="1" s="1"/>
  <c r="F665" i="1"/>
  <c r="I665" i="1" s="1"/>
  <c r="F666" i="1"/>
  <c r="I666" i="1" s="1"/>
  <c r="F667" i="1"/>
  <c r="I667" i="1" s="1"/>
  <c r="F668" i="1"/>
  <c r="I668" i="1" s="1"/>
  <c r="F669" i="1"/>
  <c r="F670" i="1"/>
  <c r="I670" i="1" s="1"/>
  <c r="F671" i="1"/>
  <c r="I671" i="1" s="1"/>
  <c r="F672" i="1"/>
  <c r="I672" i="1" s="1"/>
  <c r="F673" i="1"/>
  <c r="I673" i="1" s="1"/>
  <c r="F674" i="1"/>
  <c r="I674" i="1" s="1"/>
  <c r="F675" i="1"/>
  <c r="I675" i="1" s="1"/>
  <c r="F676" i="1"/>
  <c r="I676" i="1" s="1"/>
  <c r="F677" i="1"/>
  <c r="F678" i="1"/>
  <c r="I678" i="1" s="1"/>
  <c r="F679" i="1"/>
  <c r="I679" i="1" s="1"/>
  <c r="F680" i="1"/>
  <c r="I680" i="1" s="1"/>
  <c r="F681" i="1"/>
  <c r="I681" i="1" s="1"/>
  <c r="F682" i="1"/>
  <c r="F683" i="1"/>
  <c r="I683" i="1" s="1"/>
  <c r="F684" i="1"/>
  <c r="I684" i="1" s="1"/>
  <c r="F685" i="1"/>
  <c r="I685" i="1" s="1"/>
  <c r="F686" i="1"/>
  <c r="I686" i="1" s="1"/>
  <c r="F687" i="1"/>
  <c r="I687" i="1" s="1"/>
  <c r="F688" i="1"/>
  <c r="I688" i="1" s="1"/>
  <c r="F689" i="1"/>
  <c r="I689" i="1" s="1"/>
  <c r="F690" i="1"/>
  <c r="I690" i="1" s="1"/>
  <c r="F691" i="1"/>
  <c r="I691" i="1" s="1"/>
  <c r="F692" i="1"/>
  <c r="I692" i="1" s="1"/>
  <c r="F693" i="1"/>
  <c r="I693" i="1" s="1"/>
  <c r="F694" i="1"/>
  <c r="I694" i="1" s="1"/>
  <c r="F695" i="1"/>
  <c r="I695" i="1" s="1"/>
  <c r="F696" i="1"/>
  <c r="F697" i="1"/>
  <c r="I697" i="1" s="1"/>
  <c r="F698" i="1"/>
  <c r="I698" i="1" s="1"/>
  <c r="F699" i="1"/>
  <c r="I699" i="1" s="1"/>
  <c r="F700" i="1"/>
  <c r="I700" i="1" s="1"/>
  <c r="F701" i="1"/>
  <c r="I701" i="1" s="1"/>
  <c r="F702" i="1"/>
  <c r="F703" i="1"/>
  <c r="I703" i="1" s="1"/>
  <c r="F2" i="1"/>
  <c r="D6" i="1"/>
  <c r="F6" i="1" s="1"/>
  <c r="B55" i="2" l="1"/>
  <c r="B58" i="2"/>
  <c r="I476" i="1"/>
  <c r="D50" i="2"/>
  <c r="D36" i="2"/>
  <c r="B2" i="2"/>
  <c r="B57" i="2"/>
  <c r="B56" i="2"/>
  <c r="D49" i="2"/>
  <c r="D54" i="2"/>
  <c r="D43" i="2"/>
  <c r="B44" i="2"/>
  <c r="D25" i="2"/>
  <c r="B39" i="2"/>
  <c r="D37" i="2"/>
  <c r="D31" i="2"/>
  <c r="D19" i="2"/>
  <c r="B18" i="2"/>
  <c r="D7" i="2"/>
  <c r="D12" i="2"/>
  <c r="D13" i="2"/>
  <c r="D48" i="2"/>
  <c r="D42" i="2"/>
  <c r="D24" i="2"/>
  <c r="D11" i="2"/>
  <c r="D14" i="2"/>
  <c r="D5" i="2"/>
  <c r="D40" i="2"/>
  <c r="D32" i="2"/>
  <c r="D28" i="2"/>
  <c r="D26" i="2"/>
  <c r="D20" i="2"/>
  <c r="D8" i="2"/>
  <c r="D53" i="2"/>
  <c r="D55" i="2"/>
  <c r="E55" i="2" s="1"/>
  <c r="B49" i="2"/>
  <c r="B7" i="2"/>
  <c r="B37" i="2"/>
  <c r="B59" i="2"/>
  <c r="B47" i="2"/>
  <c r="B38" i="2"/>
  <c r="B23" i="2"/>
  <c r="D56" i="2"/>
  <c r="D44" i="2"/>
  <c r="D38" i="2"/>
  <c r="B50" i="2"/>
  <c r="B35" i="2"/>
  <c r="B30" i="2"/>
  <c r="B21" i="2"/>
  <c r="B17" i="2"/>
  <c r="B10" i="2"/>
  <c r="B6" i="2"/>
  <c r="D2" i="2"/>
  <c r="D30" i="2"/>
  <c r="D18" i="2"/>
  <c r="D6" i="2"/>
  <c r="B31" i="2"/>
  <c r="B52" i="2"/>
  <c r="B45" i="2"/>
  <c r="B41" i="2"/>
  <c r="B36" i="2"/>
  <c r="B34" i="2"/>
  <c r="B29" i="2"/>
  <c r="B16" i="2"/>
  <c r="B14" i="2"/>
  <c r="B12" i="2"/>
  <c r="D59" i="2"/>
  <c r="D47" i="2"/>
  <c r="D41" i="2"/>
  <c r="D35" i="2"/>
  <c r="D29" i="2"/>
  <c r="D23" i="2"/>
  <c r="D17" i="2"/>
  <c r="B54" i="2"/>
  <c r="B51" i="2"/>
  <c r="B48" i="2"/>
  <c r="E48" i="2" s="1"/>
  <c r="F48" i="2" s="1"/>
  <c r="B46" i="2"/>
  <c r="B42" i="2"/>
  <c r="B33" i="2"/>
  <c r="B27" i="2"/>
  <c r="B24" i="2"/>
  <c r="B22" i="2"/>
  <c r="B15" i="2"/>
  <c r="B11" i="2"/>
  <c r="E11" i="2" s="1"/>
  <c r="F11" i="2" s="1"/>
  <c r="B9" i="2"/>
  <c r="B4" i="2"/>
  <c r="D58" i="2"/>
  <c r="E58" i="2" s="1"/>
  <c r="F58" i="2" s="1"/>
  <c r="D52" i="2"/>
  <c r="D46" i="2"/>
  <c r="D34" i="2"/>
  <c r="D22" i="2"/>
  <c r="D16" i="2"/>
  <c r="D10" i="2"/>
  <c r="D4" i="2"/>
  <c r="B5" i="2"/>
  <c r="B53" i="2"/>
  <c r="B43" i="2"/>
  <c r="B40" i="2"/>
  <c r="B32" i="2"/>
  <c r="B28" i="2"/>
  <c r="B25" i="2"/>
  <c r="B26" i="2"/>
  <c r="E26" i="2" s="1"/>
  <c r="F26" i="2" s="1"/>
  <c r="B19" i="2"/>
  <c r="B20" i="2"/>
  <c r="B13" i="2"/>
  <c r="E13" i="2" s="1"/>
  <c r="B8" i="2"/>
  <c r="B3" i="2"/>
  <c r="D57" i="2"/>
  <c r="E57" i="2" s="1"/>
  <c r="F57" i="2" s="1"/>
  <c r="D51" i="2"/>
  <c r="D45" i="2"/>
  <c r="D39" i="2"/>
  <c r="D33" i="2"/>
  <c r="D27" i="2"/>
  <c r="D21" i="2"/>
  <c r="D15" i="2"/>
  <c r="D9" i="2"/>
  <c r="D3" i="2"/>
  <c r="E31" i="2" l="1"/>
  <c r="F31" i="2" s="1"/>
  <c r="G128" i="1" s="1"/>
  <c r="E2" i="2"/>
  <c r="F2" i="2" s="1"/>
  <c r="G335" i="1" s="1"/>
  <c r="G55" i="2"/>
  <c r="F55" i="2"/>
  <c r="E20" i="2"/>
  <c r="F20" i="2" s="1"/>
  <c r="G682" i="1" s="1"/>
  <c r="E37" i="2"/>
  <c r="F37" i="2" s="1"/>
  <c r="F13" i="2"/>
  <c r="G587" i="1" s="1"/>
  <c r="E53" i="2"/>
  <c r="F53" i="2" s="1"/>
  <c r="G670" i="1" s="1"/>
  <c r="E40" i="2"/>
  <c r="F40" i="2" s="1"/>
  <c r="G284" i="1" s="1"/>
  <c r="E19" i="2"/>
  <c r="G19" i="2" s="1"/>
  <c r="E43" i="2"/>
  <c r="G43" i="2" s="1"/>
  <c r="E36" i="2"/>
  <c r="E25" i="2"/>
  <c r="F25" i="2" s="1"/>
  <c r="G473" i="1"/>
  <c r="G609" i="1"/>
  <c r="G17" i="1"/>
  <c r="G252" i="1"/>
  <c r="G492" i="1"/>
  <c r="G506" i="1"/>
  <c r="G535" i="1"/>
  <c r="G688" i="1"/>
  <c r="G542" i="1"/>
  <c r="G549" i="1"/>
  <c r="G397" i="1"/>
  <c r="G495" i="1"/>
  <c r="G527" i="1"/>
  <c r="G496" i="1"/>
  <c r="G441" i="1"/>
  <c r="E28" i="2"/>
  <c r="F28" i="2" s="1"/>
  <c r="G254" i="1"/>
  <c r="G359" i="1"/>
  <c r="G454" i="1"/>
  <c r="G289" i="1"/>
  <c r="G347" i="1"/>
  <c r="G215" i="1"/>
  <c r="G264" i="1"/>
  <c r="G402" i="1"/>
  <c r="G612" i="1"/>
  <c r="G649" i="1"/>
  <c r="G689" i="1"/>
  <c r="G249" i="1"/>
  <c r="G364" i="1"/>
  <c r="G216" i="1"/>
  <c r="G353" i="1"/>
  <c r="G379" i="1"/>
  <c r="G484" i="1"/>
  <c r="G621" i="1"/>
  <c r="E50" i="2"/>
  <c r="F50" i="2" s="1"/>
  <c r="G112" i="1"/>
  <c r="G500" i="1"/>
  <c r="G501" i="1"/>
  <c r="G498" i="1"/>
  <c r="G476" i="1"/>
  <c r="G551" i="1"/>
  <c r="E24" i="2"/>
  <c r="F24" i="2" s="1"/>
  <c r="E7" i="2"/>
  <c r="F7" i="2" s="1"/>
  <c r="G57" i="2"/>
  <c r="G26" i="2"/>
  <c r="G11" i="2"/>
  <c r="E42" i="2"/>
  <c r="F42" i="2" s="1"/>
  <c r="G48" i="2"/>
  <c r="G13" i="2"/>
  <c r="E32" i="2"/>
  <c r="F32" i="2" s="1"/>
  <c r="G58" i="2"/>
  <c r="E51" i="2"/>
  <c r="F51" i="2" s="1"/>
  <c r="E29" i="2"/>
  <c r="F29" i="2" s="1"/>
  <c r="E59" i="2"/>
  <c r="F59" i="2" s="1"/>
  <c r="E4" i="2"/>
  <c r="F4" i="2" s="1"/>
  <c r="E27" i="2"/>
  <c r="F27" i="2" s="1"/>
  <c r="E34" i="2"/>
  <c r="F34" i="2" s="1"/>
  <c r="E17" i="2"/>
  <c r="F17" i="2" s="1"/>
  <c r="E10" i="2"/>
  <c r="F10" i="2" s="1"/>
  <c r="E54" i="2"/>
  <c r="F54" i="2" s="1"/>
  <c r="E9" i="2"/>
  <c r="F9" i="2" s="1"/>
  <c r="E33" i="2"/>
  <c r="F33" i="2" s="1"/>
  <c r="E21" i="2"/>
  <c r="F21" i="2" s="1"/>
  <c r="E39" i="2"/>
  <c r="F39" i="2" s="1"/>
  <c r="E56" i="2"/>
  <c r="F56" i="2" s="1"/>
  <c r="E12" i="2"/>
  <c r="F12" i="2" s="1"/>
  <c r="E41" i="2"/>
  <c r="F41" i="2" s="1"/>
  <c r="E30" i="2"/>
  <c r="F30" i="2" s="1"/>
  <c r="E23" i="2"/>
  <c r="F23" i="2" s="1"/>
  <c r="E49" i="2"/>
  <c r="F49" i="2" s="1"/>
  <c r="E3" i="2"/>
  <c r="F3" i="2" s="1"/>
  <c r="E5" i="2"/>
  <c r="F5" i="2" s="1"/>
  <c r="E15" i="2"/>
  <c r="F15" i="2" s="1"/>
  <c r="E46" i="2"/>
  <c r="F46" i="2" s="1"/>
  <c r="E14" i="2"/>
  <c r="F14" i="2" s="1"/>
  <c r="E45" i="2"/>
  <c r="F45" i="2" s="1"/>
  <c r="E35" i="2"/>
  <c r="F35" i="2" s="1"/>
  <c r="E38" i="2"/>
  <c r="F38" i="2" s="1"/>
  <c r="E18" i="2"/>
  <c r="F18" i="2" s="1"/>
  <c r="E44" i="2"/>
  <c r="F44" i="2" s="1"/>
  <c r="E8" i="2"/>
  <c r="F8" i="2" s="1"/>
  <c r="E22" i="2"/>
  <c r="F22" i="2" s="1"/>
  <c r="E16" i="2"/>
  <c r="F16" i="2" s="1"/>
  <c r="E52" i="2"/>
  <c r="F52" i="2" s="1"/>
  <c r="E6" i="2"/>
  <c r="F6" i="2" s="1"/>
  <c r="E47" i="2"/>
  <c r="F47" i="2" s="1"/>
  <c r="G26" i="1" l="1"/>
  <c r="G437" i="1"/>
  <c r="G2" i="2"/>
  <c r="H333" i="1" s="1"/>
  <c r="G31" i="2"/>
  <c r="H128" i="1" s="1"/>
  <c r="I128" i="1" s="1"/>
  <c r="G251" i="1"/>
  <c r="G344" i="1"/>
  <c r="G571" i="1"/>
  <c r="G374" i="1"/>
  <c r="G319" i="1"/>
  <c r="G341" i="1"/>
  <c r="G536" i="1"/>
  <c r="G650" i="1"/>
  <c r="G234" i="1"/>
  <c r="G34" i="1"/>
  <c r="I34" i="1" s="1"/>
  <c r="G275" i="1"/>
  <c r="G290" i="1"/>
  <c r="I290" i="1" s="1"/>
  <c r="G272" i="1"/>
  <c r="G317" i="1"/>
  <c r="G227" i="1"/>
  <c r="G413" i="1"/>
  <c r="G299" i="1"/>
  <c r="G202" i="1"/>
  <c r="G334" i="1"/>
  <c r="I334" i="1" s="1"/>
  <c r="G243" i="1"/>
  <c r="G25" i="1"/>
  <c r="G340" i="1"/>
  <c r="G406" i="1"/>
  <c r="G194" i="1"/>
  <c r="G467" i="1"/>
  <c r="G23" i="1"/>
  <c r="G9" i="1"/>
  <c r="G2" i="1"/>
  <c r="I2" i="1" s="1"/>
  <c r="G698" i="1"/>
  <c r="G345" i="1"/>
  <c r="G507" i="1"/>
  <c r="G333" i="1"/>
  <c r="G686" i="1"/>
  <c r="G355" i="1"/>
  <c r="G607" i="1"/>
  <c r="G37" i="2"/>
  <c r="H274" i="1" s="1"/>
  <c r="G557" i="1"/>
  <c r="G277" i="1"/>
  <c r="G25" i="2"/>
  <c r="H205" i="1" s="1"/>
  <c r="G461" i="1"/>
  <c r="G274" i="1"/>
  <c r="G643" i="1"/>
  <c r="G224" i="1"/>
  <c r="G75" i="1"/>
  <c r="G98" i="1"/>
  <c r="G213" i="1"/>
  <c r="G620" i="1"/>
  <c r="G20" i="2"/>
  <c r="H34" i="1" s="1"/>
  <c r="G240" i="1"/>
  <c r="G530" i="1"/>
  <c r="G152" i="1"/>
  <c r="G322" i="1"/>
  <c r="G575" i="1"/>
  <c r="G53" i="2"/>
  <c r="H530" i="1" s="1"/>
  <c r="G22" i="1"/>
  <c r="G488" i="1"/>
  <c r="G594" i="1"/>
  <c r="G352" i="1"/>
  <c r="G160" i="1"/>
  <c r="G40" i="2"/>
  <c r="H213" i="1" s="1"/>
  <c r="G472" i="1"/>
  <c r="G588" i="1"/>
  <c r="G509" i="1"/>
  <c r="G573" i="1"/>
  <c r="F36" i="2"/>
  <c r="G144" i="1" s="1"/>
  <c r="G445" i="1"/>
  <c r="F43" i="2"/>
  <c r="G203" i="1" s="1"/>
  <c r="F19" i="2"/>
  <c r="G28" i="2"/>
  <c r="H362" i="1" s="1"/>
  <c r="G24" i="2"/>
  <c r="H122" i="1" s="1"/>
  <c r="G36" i="2"/>
  <c r="H146" i="1" s="1"/>
  <c r="G429" i="1"/>
  <c r="G590" i="1"/>
  <c r="I590" i="1" s="1"/>
  <c r="G431" i="1"/>
  <c r="I431" i="1" s="1"/>
  <c r="G577" i="1"/>
  <c r="I577" i="1" s="1"/>
  <c r="G338" i="1"/>
  <c r="G346" i="1"/>
  <c r="G451" i="1"/>
  <c r="G619" i="1"/>
  <c r="G222" i="1"/>
  <c r="G616" i="1"/>
  <c r="G617" i="1"/>
  <c r="G618" i="1"/>
  <c r="G377" i="1"/>
  <c r="G600" i="1"/>
  <c r="G311" i="1"/>
  <c r="G381" i="1"/>
  <c r="G613" i="1"/>
  <c r="G615" i="1"/>
  <c r="G297" i="1"/>
  <c r="G386" i="1"/>
  <c r="G591" i="1"/>
  <c r="G614" i="1"/>
  <c r="G380" i="1"/>
  <c r="G677" i="1"/>
  <c r="G696" i="1"/>
  <c r="G241" i="1"/>
  <c r="G305" i="1"/>
  <c r="G415" i="1"/>
  <c r="G597" i="1"/>
  <c r="I597" i="1" s="1"/>
  <c r="G583" i="1"/>
  <c r="G371" i="1"/>
  <c r="G658" i="1"/>
  <c r="G108" i="1"/>
  <c r="G226" i="1"/>
  <c r="G118" i="1"/>
  <c r="G436" i="1"/>
  <c r="G382" i="1"/>
  <c r="G400" i="1"/>
  <c r="G117" i="1"/>
  <c r="G326" i="1"/>
  <c r="G200" i="1"/>
  <c r="G229" i="1"/>
  <c r="G228" i="1"/>
  <c r="G205" i="1"/>
  <c r="G114" i="1"/>
  <c r="G563" i="1"/>
  <c r="G266" i="1"/>
  <c r="I266" i="1" s="1"/>
  <c r="G170" i="1"/>
  <c r="G546" i="1"/>
  <c r="G236" i="1"/>
  <c r="G109" i="1"/>
  <c r="G115" i="1"/>
  <c r="G683" i="1"/>
  <c r="G367" i="1"/>
  <c r="G390" i="1"/>
  <c r="I390" i="1" s="1"/>
  <c r="G427" i="1"/>
  <c r="G30" i="1"/>
  <c r="G44" i="1"/>
  <c r="G83" i="1"/>
  <c r="G125" i="1"/>
  <c r="G157" i="1"/>
  <c r="G193" i="1"/>
  <c r="G52" i="1"/>
  <c r="G60" i="1"/>
  <c r="G40" i="1"/>
  <c r="G53" i="1"/>
  <c r="G61" i="1"/>
  <c r="G68" i="1"/>
  <c r="G74" i="1"/>
  <c r="G196" i="1"/>
  <c r="G217" i="1"/>
  <c r="G36" i="1"/>
  <c r="G49" i="1"/>
  <c r="G156" i="1"/>
  <c r="G304" i="1"/>
  <c r="G63" i="1"/>
  <c r="G681" i="1"/>
  <c r="G48" i="1"/>
  <c r="G244" i="1"/>
  <c r="G423" i="1"/>
  <c r="G443" i="1"/>
  <c r="G605" i="1"/>
  <c r="G679" i="1"/>
  <c r="G265" i="1"/>
  <c r="G592" i="1"/>
  <c r="G599" i="1"/>
  <c r="G637" i="1"/>
  <c r="G678" i="1"/>
  <c r="G175" i="1"/>
  <c r="G291" i="1"/>
  <c r="G332" i="1"/>
  <c r="G640" i="1"/>
  <c r="I640" i="1" s="1"/>
  <c r="G680" i="1"/>
  <c r="G84" i="1"/>
  <c r="G47" i="1"/>
  <c r="G99" i="1"/>
  <c r="G88" i="1"/>
  <c r="G212" i="1"/>
  <c r="G596" i="1"/>
  <c r="G327" i="1"/>
  <c r="G558" i="1"/>
  <c r="G421" i="1"/>
  <c r="G24" i="1"/>
  <c r="I24" i="1" s="1"/>
  <c r="G324" i="1"/>
  <c r="G585" i="1"/>
  <c r="G253" i="1"/>
  <c r="G412" i="1"/>
  <c r="G225" i="1"/>
  <c r="G31" i="1"/>
  <c r="G76" i="1"/>
  <c r="I76" i="1" s="1"/>
  <c r="G237" i="1"/>
  <c r="G292" i="1"/>
  <c r="G641" i="1"/>
  <c r="G674" i="1"/>
  <c r="G285" i="1"/>
  <c r="G310" i="1"/>
  <c r="G531" i="1"/>
  <c r="G570" i="1"/>
  <c r="G330" i="1"/>
  <c r="G584" i="1"/>
  <c r="G685" i="1"/>
  <c r="G358" i="1"/>
  <c r="G428" i="1"/>
  <c r="G586" i="1"/>
  <c r="G288" i="1"/>
  <c r="G337" i="1"/>
  <c r="G372" i="1"/>
  <c r="G545" i="1"/>
  <c r="I545" i="1" s="1"/>
  <c r="G286" i="1"/>
  <c r="G136" i="1"/>
  <c r="G208" i="1"/>
  <c r="G124" i="1"/>
  <c r="G270" i="1"/>
  <c r="G376" i="1"/>
  <c r="G385" i="1"/>
  <c r="G513" i="1"/>
  <c r="G561" i="1"/>
  <c r="G654" i="1"/>
  <c r="G694" i="1"/>
  <c r="G239" i="1"/>
  <c r="G692" i="1"/>
  <c r="G555" i="1"/>
  <c r="G662" i="1"/>
  <c r="G209" i="1"/>
  <c r="G420" i="1"/>
  <c r="G233" i="1"/>
  <c r="G556" i="1"/>
  <c r="G564" i="1"/>
  <c r="G636" i="1"/>
  <c r="G663" i="1"/>
  <c r="G497" i="1"/>
  <c r="G362" i="1"/>
  <c r="G693" i="1"/>
  <c r="G214" i="1"/>
  <c r="G312" i="1"/>
  <c r="G189" i="1"/>
  <c r="G410" i="1"/>
  <c r="G257" i="1"/>
  <c r="G267" i="1"/>
  <c r="G565" i="1"/>
  <c r="G176" i="1"/>
  <c r="G198" i="1"/>
  <c r="G448" i="1"/>
  <c r="G409" i="1"/>
  <c r="G623" i="1"/>
  <c r="G635" i="1"/>
  <c r="G356" i="1"/>
  <c r="G407" i="1"/>
  <c r="G633" i="1"/>
  <c r="G185" i="1"/>
  <c r="G220" i="1"/>
  <c r="G581" i="1"/>
  <c r="G255" i="1"/>
  <c r="G404" i="1"/>
  <c r="G132" i="1"/>
  <c r="G133" i="1"/>
  <c r="G127" i="1"/>
  <c r="G134" i="1"/>
  <c r="G129" i="1"/>
  <c r="G135" i="1"/>
  <c r="G248" i="1"/>
  <c r="G131" i="1"/>
  <c r="I131" i="1" s="1"/>
  <c r="G232" i="1"/>
  <c r="G130" i="1"/>
  <c r="G457" i="1"/>
  <c r="G532" i="1"/>
  <c r="G321" i="1"/>
  <c r="I321" i="1" s="1"/>
  <c r="G37" i="1"/>
  <c r="G120" i="1"/>
  <c r="G104" i="1"/>
  <c r="G121" i="1"/>
  <c r="G316" i="1"/>
  <c r="G107" i="1"/>
  <c r="I107" i="1" s="1"/>
  <c r="G349" i="1"/>
  <c r="I349" i="1" s="1"/>
  <c r="G258" i="1"/>
  <c r="G465" i="1"/>
  <c r="G523" i="1"/>
  <c r="G378" i="1"/>
  <c r="G525" i="1"/>
  <c r="G219" i="1"/>
  <c r="G644" i="1"/>
  <c r="G281" i="1"/>
  <c r="G528" i="1"/>
  <c r="H187" i="1"/>
  <c r="H183" i="1"/>
  <c r="H417" i="1"/>
  <c r="H184" i="1"/>
  <c r="H262" i="1"/>
  <c r="H182" i="1"/>
  <c r="H218" i="1"/>
  <c r="H221" i="1"/>
  <c r="H245" i="1"/>
  <c r="H384" i="1"/>
  <c r="H433" i="1"/>
  <c r="H174" i="1"/>
  <c r="H494" i="1"/>
  <c r="H524" i="1"/>
  <c r="H560" i="1"/>
  <c r="H668" i="1"/>
  <c r="H203" i="1"/>
  <c r="H403" i="1"/>
  <c r="H505" i="1"/>
  <c r="H645" i="1"/>
  <c r="H655" i="1"/>
  <c r="H701" i="1"/>
  <c r="H639" i="1"/>
  <c r="H260" i="1"/>
  <c r="G138" i="1"/>
  <c r="G204" i="1"/>
  <c r="G342" i="1"/>
  <c r="I342" i="1" s="1"/>
  <c r="G388" i="1"/>
  <c r="H22" i="1"/>
  <c r="H509" i="1"/>
  <c r="H355" i="1"/>
  <c r="H587" i="1"/>
  <c r="H607" i="1"/>
  <c r="H17" i="1"/>
  <c r="H252" i="1"/>
  <c r="H397" i="1"/>
  <c r="H527" i="1"/>
  <c r="H492" i="1"/>
  <c r="I492" i="1" s="1"/>
  <c r="H506" i="1"/>
  <c r="H542" i="1"/>
  <c r="H496" i="1"/>
  <c r="H688" i="1"/>
  <c r="H441" i="1"/>
  <c r="H535" i="1"/>
  <c r="H495" i="1"/>
  <c r="H549" i="1"/>
  <c r="G139" i="1"/>
  <c r="G141" i="1"/>
  <c r="G302" i="1"/>
  <c r="G142" i="1"/>
  <c r="G529" i="1"/>
  <c r="G582" i="1"/>
  <c r="G470" i="1"/>
  <c r="I470" i="1" s="1"/>
  <c r="G631" i="1"/>
  <c r="G567" i="1"/>
  <c r="H25" i="1"/>
  <c r="H26" i="1"/>
  <c r="H243" i="1"/>
  <c r="H345" i="1"/>
  <c r="H202" i="1"/>
  <c r="H334" i="1"/>
  <c r="H23" i="1"/>
  <c r="H437" i="1"/>
  <c r="H467" i="1"/>
  <c r="H194" i="1"/>
  <c r="H319" i="1"/>
  <c r="I319" i="1" s="1"/>
  <c r="H413" i="1"/>
  <c r="H374" i="1"/>
  <c r="H234" i="1"/>
  <c r="I234" i="1" s="1"/>
  <c r="H536" i="1"/>
  <c r="H698" i="1"/>
  <c r="H227" i="1"/>
  <c r="H251" i="1"/>
  <c r="H299" i="1"/>
  <c r="H335" i="1"/>
  <c r="H507" i="1"/>
  <c r="H571" i="1"/>
  <c r="H473" i="1"/>
  <c r="I473" i="1" s="1"/>
  <c r="H609" i="1"/>
  <c r="G199" i="1"/>
  <c r="G180" i="1"/>
  <c r="G370" i="1"/>
  <c r="G181" i="1"/>
  <c r="G422" i="1"/>
  <c r="G315" i="1"/>
  <c r="G468" i="1"/>
  <c r="G569" i="1"/>
  <c r="G339" i="1"/>
  <c r="G452" i="1"/>
  <c r="G313" i="1"/>
  <c r="G653" i="1"/>
  <c r="G158" i="1"/>
  <c r="G159" i="1"/>
  <c r="G343" i="1"/>
  <c r="G541" i="1"/>
  <c r="G440" i="1"/>
  <c r="G161" i="1"/>
  <c r="G328" i="1"/>
  <c r="G79" i="1"/>
  <c r="G13" i="1"/>
  <c r="G27" i="1"/>
  <c r="G363" i="1"/>
  <c r="G303" i="1"/>
  <c r="G503" i="1"/>
  <c r="G325" i="1"/>
  <c r="G389" i="1"/>
  <c r="G483" i="1"/>
  <c r="G195" i="1"/>
  <c r="G259" i="1"/>
  <c r="G394" i="1"/>
  <c r="H461" i="1"/>
  <c r="H551" i="1"/>
  <c r="H476" i="1"/>
  <c r="G7" i="2"/>
  <c r="G10" i="1"/>
  <c r="G78" i="1"/>
  <c r="G323" i="1"/>
  <c r="G479" i="1"/>
  <c r="G486" i="1"/>
  <c r="G667" i="1"/>
  <c r="G702" i="1"/>
  <c r="G28" i="1"/>
  <c r="G14" i="1"/>
  <c r="G459" i="1"/>
  <c r="G51" i="1"/>
  <c r="G111" i="1"/>
  <c r="G105" i="1"/>
  <c r="G211" i="1"/>
  <c r="G207" i="1"/>
  <c r="G548" i="1"/>
  <c r="G622" i="1"/>
  <c r="G661" i="1"/>
  <c r="G602" i="1"/>
  <c r="G273" i="1"/>
  <c r="I273" i="1" s="1"/>
  <c r="G576" i="1"/>
  <c r="G669" i="1"/>
  <c r="I669" i="1" s="1"/>
  <c r="G280" i="1"/>
  <c r="G116" i="1"/>
  <c r="G690" i="1"/>
  <c r="G278" i="1"/>
  <c r="G307" i="1"/>
  <c r="G691" i="1"/>
  <c r="G383" i="1"/>
  <c r="G547" i="1"/>
  <c r="I547" i="1" s="1"/>
  <c r="G660" i="1"/>
  <c r="G611" i="1"/>
  <c r="G543" i="1"/>
  <c r="G177" i="1"/>
  <c r="G178" i="1"/>
  <c r="G173" i="1"/>
  <c r="G520" i="1"/>
  <c r="G188" i="1"/>
  <c r="G201" i="1"/>
  <c r="G450" i="1"/>
  <c r="G405" i="1"/>
  <c r="G12" i="1"/>
  <c r="G7" i="1"/>
  <c r="G568" i="1"/>
  <c r="G695" i="1"/>
  <c r="G676" i="1"/>
  <c r="G32" i="1"/>
  <c r="G366" i="1"/>
  <c r="G401" i="1"/>
  <c r="G469" i="1"/>
  <c r="G150" i="1"/>
  <c r="G151" i="1"/>
  <c r="G140" i="1"/>
  <c r="G29" i="1"/>
  <c r="G149" i="1"/>
  <c r="G148" i="1"/>
  <c r="G296" i="1"/>
  <c r="G434" i="1"/>
  <c r="G435" i="1"/>
  <c r="G169" i="1"/>
  <c r="G164" i="1"/>
  <c r="G171" i="1"/>
  <c r="G172" i="1"/>
  <c r="G162" i="1"/>
  <c r="G168" i="1"/>
  <c r="G256" i="1"/>
  <c r="G263" i="1"/>
  <c r="G395" i="1"/>
  <c r="G522" i="1"/>
  <c r="G554" i="1"/>
  <c r="G628" i="1"/>
  <c r="G648" i="1"/>
  <c r="G167" i="1"/>
  <c r="G399" i="1"/>
  <c r="G552" i="1"/>
  <c r="G626" i="1"/>
  <c r="G646" i="1"/>
  <c r="G455" i="1"/>
  <c r="G462" i="1"/>
  <c r="G474" i="1"/>
  <c r="G480" i="1"/>
  <c r="G487" i="1"/>
  <c r="G493" i="1"/>
  <c r="G629" i="1"/>
  <c r="G656" i="1"/>
  <c r="G392" i="1"/>
  <c r="G490" i="1"/>
  <c r="G511" i="1"/>
  <c r="G566" i="1"/>
  <c r="G632" i="1"/>
  <c r="G659" i="1"/>
  <c r="G699" i="1"/>
  <c r="G369" i="1"/>
  <c r="G444" i="1"/>
  <c r="G456" i="1"/>
  <c r="G475" i="1"/>
  <c r="G481" i="1"/>
  <c r="G537" i="1"/>
  <c r="G550" i="1"/>
  <c r="G630" i="1"/>
  <c r="G684" i="1"/>
  <c r="G269" i="1"/>
  <c r="G539" i="1"/>
  <c r="G665" i="1"/>
  <c r="G425" i="1"/>
  <c r="G464" i="1"/>
  <c r="G593" i="1"/>
  <c r="G651" i="1"/>
  <c r="G453" i="1"/>
  <c r="G478" i="1"/>
  <c r="G491" i="1"/>
  <c r="G512" i="1"/>
  <c r="G534" i="1"/>
  <c r="G553" i="1"/>
  <c r="G603" i="1"/>
  <c r="G627" i="1"/>
  <c r="G647" i="1"/>
  <c r="G666" i="1"/>
  <c r="G687" i="1"/>
  <c r="G700" i="1"/>
  <c r="G137" i="1"/>
  <c r="G414" i="1"/>
  <c r="G672" i="1"/>
  <c r="G673" i="1"/>
  <c r="H38" i="1"/>
  <c r="H50" i="1"/>
  <c r="H33" i="1"/>
  <c r="H57" i="1"/>
  <c r="H58" i="1"/>
  <c r="H279" i="1"/>
  <c r="H393" i="1"/>
  <c r="H238" i="1"/>
  <c r="H485" i="1"/>
  <c r="H59" i="1"/>
  <c r="H90" i="1"/>
  <c r="H294" i="1"/>
  <c r="H634" i="1"/>
  <c r="H601" i="1"/>
  <c r="H517" i="1"/>
  <c r="G119" i="1"/>
  <c r="G113" i="1"/>
  <c r="G143" i="1"/>
  <c r="G197" i="1"/>
  <c r="G477" i="1"/>
  <c r="G562" i="1"/>
  <c r="G123" i="1"/>
  <c r="G418" i="1"/>
  <c r="G126" i="1"/>
  <c r="G179" i="1"/>
  <c r="G298" i="1"/>
  <c r="I298" i="1" s="1"/>
  <c r="G351" i="1"/>
  <c r="G499" i="1"/>
  <c r="I499" i="1" s="1"/>
  <c r="G514" i="1"/>
  <c r="G515" i="1"/>
  <c r="G50" i="2"/>
  <c r="G122" i="1"/>
  <c r="G95" i="1"/>
  <c r="G504" i="1"/>
  <c r="G3" i="1"/>
  <c r="I3" i="1" s="1"/>
  <c r="G16" i="1"/>
  <c r="G5" i="1"/>
  <c r="G19" i="1"/>
  <c r="G20" i="1"/>
  <c r="G21" i="1"/>
  <c r="G15" i="1"/>
  <c r="G82" i="1"/>
  <c r="G442" i="1"/>
  <c r="G426" i="1"/>
  <c r="G471" i="1"/>
  <c r="G697" i="1"/>
  <c r="G354" i="1"/>
  <c r="G391" i="1"/>
  <c r="I391" i="1" s="1"/>
  <c r="G608" i="1"/>
  <c r="G664" i="1"/>
  <c r="G466" i="1"/>
  <c r="G521" i="1"/>
  <c r="G329" i="1"/>
  <c r="G306" i="1"/>
  <c r="I306" i="1" s="1"/>
  <c r="G424" i="1"/>
  <c r="G438" i="1"/>
  <c r="G463" i="1"/>
  <c r="G398" i="1"/>
  <c r="I398" i="1" s="1"/>
  <c r="G510" i="1"/>
  <c r="G153" i="1"/>
  <c r="G154" i="1"/>
  <c r="G282" i="1"/>
  <c r="G295" i="1"/>
  <c r="G360" i="1"/>
  <c r="G396" i="1"/>
  <c r="G155" i="1"/>
  <c r="G361" i="1"/>
  <c r="G606" i="1"/>
  <c r="G540" i="1"/>
  <c r="G595" i="1"/>
  <c r="G166" i="1"/>
  <c r="G6" i="1"/>
  <c r="G283" i="1"/>
  <c r="G408" i="1"/>
  <c r="G449" i="1"/>
  <c r="G458" i="1"/>
  <c r="G411" i="1"/>
  <c r="G538" i="1"/>
  <c r="G18" i="1"/>
  <c r="G145" i="1"/>
  <c r="G147" i="1"/>
  <c r="G652" i="1"/>
  <c r="G624" i="1"/>
  <c r="G657" i="1"/>
  <c r="G235" i="1"/>
  <c r="I235" i="1" s="1"/>
  <c r="G432" i="1"/>
  <c r="I432" i="1" s="1"/>
  <c r="G526" i="1"/>
  <c r="I526" i="1" s="1"/>
  <c r="G578" i="1"/>
  <c r="I578" i="1" s="1"/>
  <c r="G210" i="1"/>
  <c r="G373" i="1"/>
  <c r="G559" i="1"/>
  <c r="G610" i="1"/>
  <c r="G65" i="1"/>
  <c r="G71" i="1"/>
  <c r="G77" i="1"/>
  <c r="G89" i="1"/>
  <c r="G96" i="1"/>
  <c r="G102" i="1"/>
  <c r="G110" i="1"/>
  <c r="G223" i="1"/>
  <c r="G39" i="1"/>
  <c r="G45" i="1"/>
  <c r="G66" i="1"/>
  <c r="G72" i="1"/>
  <c r="G91" i="1"/>
  <c r="G97" i="1"/>
  <c r="G103" i="1"/>
  <c r="G11" i="1"/>
  <c r="G46" i="1"/>
  <c r="G67" i="1"/>
  <c r="G73" i="1"/>
  <c r="G85" i="1"/>
  <c r="G92" i="1"/>
  <c r="G41" i="1"/>
  <c r="G54" i="1"/>
  <c r="G62" i="1"/>
  <c r="G80" i="1"/>
  <c r="G86" i="1"/>
  <c r="G93" i="1"/>
  <c r="G190" i="1"/>
  <c r="G261" i="1"/>
  <c r="G268" i="1"/>
  <c r="G309" i="1"/>
  <c r="G43" i="1"/>
  <c r="G56" i="1"/>
  <c r="G64" i="1"/>
  <c r="G70" i="1"/>
  <c r="G101" i="1"/>
  <c r="G192" i="1"/>
  <c r="G230" i="1"/>
  <c r="G250" i="1"/>
  <c r="G276" i="1"/>
  <c r="G331" i="1"/>
  <c r="G357" i="1"/>
  <c r="G387" i="1"/>
  <c r="I387" i="1" s="1"/>
  <c r="G100" i="1"/>
  <c r="G314" i="1"/>
  <c r="G460" i="1"/>
  <c r="G604" i="1"/>
  <c r="I604" i="1" s="1"/>
  <c r="G320" i="1"/>
  <c r="I320" i="1" s="1"/>
  <c r="G572" i="1"/>
  <c r="G69" i="1"/>
  <c r="G106" i="1"/>
  <c r="G293" i="1"/>
  <c r="G375" i="1"/>
  <c r="G675" i="1"/>
  <c r="G87" i="1"/>
  <c r="G446" i="1"/>
  <c r="G533" i="1"/>
  <c r="G35" i="1"/>
  <c r="G246" i="1"/>
  <c r="G598" i="1"/>
  <c r="G300" i="1"/>
  <c r="G42" i="1"/>
  <c r="G81" i="1"/>
  <c r="G191" i="1"/>
  <c r="G206" i="1"/>
  <c r="G247" i="1"/>
  <c r="G482" i="1"/>
  <c r="G489" i="1"/>
  <c r="G502" i="1"/>
  <c r="G519" i="1"/>
  <c r="G544" i="1"/>
  <c r="G625" i="1"/>
  <c r="I625" i="1" s="1"/>
  <c r="G671" i="1"/>
  <c r="G55" i="1"/>
  <c r="G94" i="1"/>
  <c r="G271" i="1"/>
  <c r="G301" i="1"/>
  <c r="I301" i="1" s="1"/>
  <c r="G348" i="1"/>
  <c r="G574" i="1"/>
  <c r="G163" i="1"/>
  <c r="G231" i="1"/>
  <c r="G165" i="1"/>
  <c r="G318" i="1"/>
  <c r="G242" i="1"/>
  <c r="G368" i="1"/>
  <c r="G430" i="1"/>
  <c r="G703" i="1"/>
  <c r="G4" i="1"/>
  <c r="G336" i="1"/>
  <c r="G439" i="1"/>
  <c r="G365" i="1"/>
  <c r="G447" i="1"/>
  <c r="G580" i="1"/>
  <c r="G642" i="1"/>
  <c r="G416" i="1"/>
  <c r="G638" i="1"/>
  <c r="G287" i="1"/>
  <c r="H289" i="1"/>
  <c r="H249" i="1"/>
  <c r="H364" i="1"/>
  <c r="H216" i="1"/>
  <c r="H264" i="1"/>
  <c r="I264" i="1" s="1"/>
  <c r="H254" i="1"/>
  <c r="H347" i="1"/>
  <c r="I347" i="1" s="1"/>
  <c r="H359" i="1"/>
  <c r="H215" i="1"/>
  <c r="H353" i="1"/>
  <c r="H379" i="1"/>
  <c r="H454" i="1"/>
  <c r="H484" i="1"/>
  <c r="H402" i="1"/>
  <c r="H612" i="1"/>
  <c r="H621" i="1"/>
  <c r="H649" i="1"/>
  <c r="H689" i="1"/>
  <c r="H112" i="1"/>
  <c r="H498" i="1"/>
  <c r="H500" i="1"/>
  <c r="H501" i="1"/>
  <c r="G6" i="2"/>
  <c r="G15" i="2"/>
  <c r="G59" i="2"/>
  <c r="G38" i="2"/>
  <c r="G5" i="2"/>
  <c r="G9" i="2"/>
  <c r="G4" i="2"/>
  <c r="G8" i="2"/>
  <c r="G14" i="2"/>
  <c r="G23" i="2"/>
  <c r="G17" i="2"/>
  <c r="G51" i="2"/>
  <c r="G47" i="2"/>
  <c r="G44" i="2"/>
  <c r="G46" i="2"/>
  <c r="G30" i="2"/>
  <c r="G21" i="2"/>
  <c r="G34" i="2"/>
  <c r="G18" i="2"/>
  <c r="G41" i="2"/>
  <c r="G33" i="2"/>
  <c r="G27" i="2"/>
  <c r="G52" i="2"/>
  <c r="G12" i="2"/>
  <c r="G16" i="2"/>
  <c r="G35" i="2"/>
  <c r="G3" i="2"/>
  <c r="G56" i="2"/>
  <c r="G54" i="2"/>
  <c r="G42" i="2"/>
  <c r="G22" i="2"/>
  <c r="G45" i="2"/>
  <c r="G49" i="2"/>
  <c r="G39" i="2"/>
  <c r="G10" i="2"/>
  <c r="G29" i="2"/>
  <c r="G32" i="2"/>
  <c r="H322" i="1" l="1"/>
  <c r="H2" i="1"/>
  <c r="H275" i="1"/>
  <c r="H341" i="1"/>
  <c r="H290" i="1"/>
  <c r="H340" i="1"/>
  <c r="H9" i="1"/>
  <c r="H317" i="1"/>
  <c r="H650" i="1"/>
  <c r="H406" i="1"/>
  <c r="I406" i="1" s="1"/>
  <c r="H344" i="1"/>
  <c r="H277" i="1"/>
  <c r="I277" i="1" s="1"/>
  <c r="H573" i="1"/>
  <c r="I573" i="1" s="1"/>
  <c r="H686" i="1"/>
  <c r="I413" i="1"/>
  <c r="I355" i="1"/>
  <c r="I333" i="1"/>
  <c r="I23" i="1"/>
  <c r="H108" i="1"/>
  <c r="H115" i="1"/>
  <c r="H382" i="1"/>
  <c r="H683" i="1"/>
  <c r="H546" i="1"/>
  <c r="H400" i="1"/>
  <c r="I400" i="1" s="1"/>
  <c r="H226" i="1"/>
  <c r="H109" i="1"/>
  <c r="H200" i="1"/>
  <c r="H266" i="1"/>
  <c r="H118" i="1"/>
  <c r="H436" i="1"/>
  <c r="H170" i="1"/>
  <c r="H117" i="1"/>
  <c r="I213" i="1"/>
  <c r="H563" i="1"/>
  <c r="H114" i="1"/>
  <c r="H326" i="1"/>
  <c r="H229" i="1"/>
  <c r="H270" i="1"/>
  <c r="H236" i="1"/>
  <c r="H367" i="1"/>
  <c r="H228" i="1"/>
  <c r="H152" i="1"/>
  <c r="I152" i="1" s="1"/>
  <c r="H682" i="1"/>
  <c r="I682" i="1" s="1"/>
  <c r="H643" i="1"/>
  <c r="I643" i="1" s="1"/>
  <c r="H620" i="1"/>
  <c r="H488" i="1"/>
  <c r="I488" i="1" s="1"/>
  <c r="H75" i="1"/>
  <c r="H240" i="1"/>
  <c r="H557" i="1"/>
  <c r="H98" i="1"/>
  <c r="H272" i="1"/>
  <c r="G146" i="1"/>
  <c r="H561" i="1"/>
  <c r="H497" i="1"/>
  <c r="H693" i="1"/>
  <c r="H376" i="1"/>
  <c r="H564" i="1"/>
  <c r="H694" i="1"/>
  <c r="H662" i="1"/>
  <c r="H472" i="1"/>
  <c r="I472" i="1" s="1"/>
  <c r="H588" i="1"/>
  <c r="I588" i="1" s="1"/>
  <c r="H445" i="1"/>
  <c r="I445" i="1" s="1"/>
  <c r="G579" i="1"/>
  <c r="H575" i="1"/>
  <c r="H594" i="1"/>
  <c r="I594" i="1" s="1"/>
  <c r="H352" i="1"/>
  <c r="I352" i="1" s="1"/>
  <c r="H670" i="1"/>
  <c r="H224" i="1"/>
  <c r="I224" i="1" s="1"/>
  <c r="H160" i="1"/>
  <c r="I160" i="1" s="1"/>
  <c r="H284" i="1"/>
  <c r="I284" i="1" s="1"/>
  <c r="H579" i="1"/>
  <c r="H663" i="1"/>
  <c r="H556" i="1"/>
  <c r="H233" i="1"/>
  <c r="H208" i="1"/>
  <c r="H144" i="1"/>
  <c r="H654" i="1"/>
  <c r="H239" i="1"/>
  <c r="H209" i="1"/>
  <c r="H124" i="1"/>
  <c r="H636" i="1"/>
  <c r="H692" i="1"/>
  <c r="H420" i="1"/>
  <c r="I420" i="1" s="1"/>
  <c r="H513" i="1"/>
  <c r="I513" i="1" s="1"/>
  <c r="H555" i="1"/>
  <c r="H385" i="1"/>
  <c r="H95" i="1"/>
  <c r="G184" i="1"/>
  <c r="G639" i="1"/>
  <c r="I639" i="1" s="1"/>
  <c r="G218" i="1"/>
  <c r="G262" i="1"/>
  <c r="G221" i="1"/>
  <c r="G260" i="1"/>
  <c r="G524" i="1"/>
  <c r="G560" i="1"/>
  <c r="G384" i="1"/>
  <c r="G668" i="1"/>
  <c r="G645" i="1"/>
  <c r="G183" i="1"/>
  <c r="G403" i="1"/>
  <c r="G245" i="1"/>
  <c r="G187" i="1"/>
  <c r="G505" i="1"/>
  <c r="G417" i="1"/>
  <c r="G174" i="1"/>
  <c r="G433" i="1"/>
  <c r="G655" i="1"/>
  <c r="G701" i="1"/>
  <c r="G494" i="1"/>
  <c r="I494" i="1" s="1"/>
  <c r="G182" i="1"/>
  <c r="G38" i="1"/>
  <c r="G279" i="1"/>
  <c r="I279" i="1" s="1"/>
  <c r="G90" i="1"/>
  <c r="G33" i="1"/>
  <c r="G57" i="1"/>
  <c r="G393" i="1"/>
  <c r="I393" i="1" s="1"/>
  <c r="G58" i="1"/>
  <c r="G238" i="1"/>
  <c r="G634" i="1"/>
  <c r="I634" i="1" s="1"/>
  <c r="G517" i="1"/>
  <c r="I517" i="1" s="1"/>
  <c r="G601" i="1"/>
  <c r="G59" i="1"/>
  <c r="G294" i="1"/>
  <c r="G50" i="1"/>
  <c r="G485" i="1"/>
  <c r="H504" i="1"/>
  <c r="H169" i="1"/>
  <c r="H171" i="1"/>
  <c r="H369" i="1"/>
  <c r="H399" i="1"/>
  <c r="H172" i="1"/>
  <c r="H256" i="1"/>
  <c r="H168" i="1"/>
  <c r="H425" i="1"/>
  <c r="H455" i="1"/>
  <c r="I455" i="1" s="1"/>
  <c r="H491" i="1"/>
  <c r="H539" i="1"/>
  <c r="H444" i="1"/>
  <c r="H456" i="1"/>
  <c r="H462" i="1"/>
  <c r="H474" i="1"/>
  <c r="H480" i="1"/>
  <c r="H269" i="1"/>
  <c r="H392" i="1"/>
  <c r="H162" i="1"/>
  <c r="H464" i="1"/>
  <c r="H512" i="1"/>
  <c r="H554" i="1"/>
  <c r="H566" i="1"/>
  <c r="I566" i="1" s="1"/>
  <c r="H626" i="1"/>
  <c r="H632" i="1"/>
  <c r="H656" i="1"/>
  <c r="H167" i="1"/>
  <c r="H263" i="1"/>
  <c r="H478" i="1"/>
  <c r="H490" i="1"/>
  <c r="H550" i="1"/>
  <c r="H628" i="1"/>
  <c r="H646" i="1"/>
  <c r="H700" i="1"/>
  <c r="H487" i="1"/>
  <c r="H627" i="1"/>
  <c r="H699" i="1"/>
  <c r="H395" i="1"/>
  <c r="H522" i="1"/>
  <c r="H534" i="1"/>
  <c r="H593" i="1"/>
  <c r="H629" i="1"/>
  <c r="H647" i="1"/>
  <c r="H665" i="1"/>
  <c r="H475" i="1"/>
  <c r="H493" i="1"/>
  <c r="H511" i="1"/>
  <c r="H603" i="1"/>
  <c r="H630" i="1"/>
  <c r="H648" i="1"/>
  <c r="H666" i="1"/>
  <c r="H684" i="1"/>
  <c r="H164" i="1"/>
  <c r="H537" i="1"/>
  <c r="H659" i="1"/>
  <c r="H553" i="1"/>
  <c r="H481" i="1"/>
  <c r="H687" i="1"/>
  <c r="H651" i="1"/>
  <c r="H453" i="1"/>
  <c r="H552" i="1"/>
  <c r="H543" i="1"/>
  <c r="H611" i="1"/>
  <c r="H47" i="1"/>
  <c r="H99" i="1"/>
  <c r="H327" i="1"/>
  <c r="H88" i="1"/>
  <c r="H84" i="1"/>
  <c r="H421" i="1"/>
  <c r="H596" i="1"/>
  <c r="I596" i="1" s="1"/>
  <c r="H212" i="1"/>
  <c r="H558" i="1"/>
  <c r="H32" i="1"/>
  <c r="H366" i="1"/>
  <c r="H469" i="1"/>
  <c r="H401" i="1"/>
  <c r="H189" i="1"/>
  <c r="H267" i="1"/>
  <c r="H214" i="1"/>
  <c r="H257" i="1"/>
  <c r="I257" i="1" s="1"/>
  <c r="H312" i="1"/>
  <c r="H410" i="1"/>
  <c r="H565" i="1"/>
  <c r="H14" i="1"/>
  <c r="H10" i="1"/>
  <c r="H28" i="1"/>
  <c r="H78" i="1"/>
  <c r="H479" i="1"/>
  <c r="H486" i="1"/>
  <c r="H323" i="1"/>
  <c r="I323" i="1" s="1"/>
  <c r="H702" i="1"/>
  <c r="I702" i="1" s="1"/>
  <c r="H667" i="1"/>
  <c r="H459" i="1"/>
  <c r="H351" i="1"/>
  <c r="I351" i="1" s="1"/>
  <c r="H298" i="1"/>
  <c r="H515" i="1"/>
  <c r="I515" i="1" s="1"/>
  <c r="H126" i="1"/>
  <c r="H179" i="1"/>
  <c r="H514" i="1"/>
  <c r="I514" i="1" s="1"/>
  <c r="H499" i="1"/>
  <c r="H145" i="1"/>
  <c r="H235" i="1"/>
  <c r="H147" i="1"/>
  <c r="H18" i="1"/>
  <c r="H373" i="1"/>
  <c r="H432" i="1"/>
  <c r="H210" i="1"/>
  <c r="I210" i="1" s="1"/>
  <c r="H578" i="1"/>
  <c r="H526" i="1"/>
  <c r="H610" i="1"/>
  <c r="H652" i="1"/>
  <c r="H657" i="1"/>
  <c r="H559" i="1"/>
  <c r="H624" i="1"/>
  <c r="H638" i="1"/>
  <c r="H287" i="1"/>
  <c r="H416" i="1"/>
  <c r="I416" i="1" s="1"/>
  <c r="H642" i="1"/>
  <c r="I642" i="1" s="1"/>
  <c r="H13" i="1"/>
  <c r="H79" i="1"/>
  <c r="H27" i="1"/>
  <c r="I27" i="1" s="1"/>
  <c r="H259" i="1"/>
  <c r="I259" i="1" s="1"/>
  <c r="H195" i="1"/>
  <c r="I195" i="1" s="1"/>
  <c r="H303" i="1"/>
  <c r="H363" i="1"/>
  <c r="I363" i="1" s="1"/>
  <c r="H503" i="1"/>
  <c r="H394" i="1"/>
  <c r="H325" i="1"/>
  <c r="I325" i="1" s="1"/>
  <c r="H389" i="1"/>
  <c r="H483" i="1"/>
  <c r="H346" i="1"/>
  <c r="I346" i="1" s="1"/>
  <c r="H431" i="1"/>
  <c r="H338" i="1"/>
  <c r="I338" i="1" s="1"/>
  <c r="H451" i="1"/>
  <c r="I451" i="1" s="1"/>
  <c r="H590" i="1"/>
  <c r="H429" i="1"/>
  <c r="I429" i="1" s="1"/>
  <c r="H619" i="1"/>
  <c r="I619" i="1" s="1"/>
  <c r="H577" i="1"/>
  <c r="H329" i="1"/>
  <c r="I329" i="1" s="1"/>
  <c r="H398" i="1"/>
  <c r="H438" i="1"/>
  <c r="H510" i="1"/>
  <c r="I510" i="1" s="1"/>
  <c r="H463" i="1"/>
  <c r="I463" i="1" s="1"/>
  <c r="H424" i="1"/>
  <c r="H306" i="1"/>
  <c r="H37" i="1"/>
  <c r="H121" i="1"/>
  <c r="H104" i="1"/>
  <c r="H219" i="1"/>
  <c r="I219" i="1" s="1"/>
  <c r="H316" i="1"/>
  <c r="H120" i="1"/>
  <c r="H107" i="1"/>
  <c r="H281" i="1"/>
  <c r="H258" i="1"/>
  <c r="H349" i="1"/>
  <c r="H644" i="1"/>
  <c r="H465" i="1"/>
  <c r="H523" i="1"/>
  <c r="H525" i="1"/>
  <c r="H378" i="1"/>
  <c r="H528" i="1"/>
  <c r="H31" i="1"/>
  <c r="H76" i="1"/>
  <c r="H237" i="1"/>
  <c r="H285" i="1"/>
  <c r="H292" i="1"/>
  <c r="I292" i="1" s="1"/>
  <c r="H310" i="1"/>
  <c r="H358" i="1"/>
  <c r="H330" i="1"/>
  <c r="H428" i="1"/>
  <c r="H584" i="1"/>
  <c r="H674" i="1"/>
  <c r="H586" i="1"/>
  <c r="H531" i="1"/>
  <c r="H641" i="1"/>
  <c r="H685" i="1"/>
  <c r="H570" i="1"/>
  <c r="H43" i="1"/>
  <c r="H55" i="1"/>
  <c r="H67" i="1"/>
  <c r="H73" i="1"/>
  <c r="H56" i="1"/>
  <c r="H62" i="1"/>
  <c r="H39" i="1"/>
  <c r="H45" i="1"/>
  <c r="H69" i="1"/>
  <c r="H46" i="1"/>
  <c r="H64" i="1"/>
  <c r="H70" i="1"/>
  <c r="H11" i="1"/>
  <c r="H65" i="1"/>
  <c r="H85" i="1"/>
  <c r="H91" i="1"/>
  <c r="H97" i="1"/>
  <c r="H103" i="1"/>
  <c r="I103" i="1" s="1"/>
  <c r="H223" i="1"/>
  <c r="H247" i="1"/>
  <c r="H271" i="1"/>
  <c r="H66" i="1"/>
  <c r="H80" i="1"/>
  <c r="H86" i="1"/>
  <c r="H92" i="1"/>
  <c r="H110" i="1"/>
  <c r="H35" i="1"/>
  <c r="H71" i="1"/>
  <c r="H81" i="1"/>
  <c r="H87" i="1"/>
  <c r="H93" i="1"/>
  <c r="H261" i="1"/>
  <c r="H309" i="1"/>
  <c r="H357" i="1"/>
  <c r="H375" i="1"/>
  <c r="H387" i="1"/>
  <c r="H54" i="1"/>
  <c r="H72" i="1"/>
  <c r="H94" i="1"/>
  <c r="H100" i="1"/>
  <c r="H106" i="1"/>
  <c r="H190" i="1"/>
  <c r="H250" i="1"/>
  <c r="H268" i="1"/>
  <c r="H42" i="1"/>
  <c r="H101" i="1"/>
  <c r="H192" i="1"/>
  <c r="H276" i="1"/>
  <c r="H300" i="1"/>
  <c r="H533" i="1"/>
  <c r="H41" i="1"/>
  <c r="H102" i="1"/>
  <c r="H206" i="1"/>
  <c r="H230" i="1"/>
  <c r="H301" i="1"/>
  <c r="H89" i="1"/>
  <c r="H293" i="1"/>
  <c r="H320" i="1"/>
  <c r="H348" i="1"/>
  <c r="H246" i="1"/>
  <c r="H331" i="1"/>
  <c r="I331" i="1" s="1"/>
  <c r="H446" i="1"/>
  <c r="H482" i="1"/>
  <c r="H572" i="1"/>
  <c r="H77" i="1"/>
  <c r="H96" i="1"/>
  <c r="H191" i="1"/>
  <c r="H460" i="1"/>
  <c r="H502" i="1"/>
  <c r="H544" i="1"/>
  <c r="H574" i="1"/>
  <c r="H598" i="1"/>
  <c r="H604" i="1"/>
  <c r="H519" i="1"/>
  <c r="H489" i="1"/>
  <c r="H675" i="1"/>
  <c r="H625" i="1"/>
  <c r="H671" i="1"/>
  <c r="H314" i="1"/>
  <c r="H390" i="1"/>
  <c r="H427" i="1"/>
  <c r="I427" i="1" s="1"/>
  <c r="H297" i="1"/>
  <c r="I297" i="1" s="1"/>
  <c r="H381" i="1"/>
  <c r="I381" i="1" s="1"/>
  <c r="H380" i="1"/>
  <c r="I380" i="1" s="1"/>
  <c r="H311" i="1"/>
  <c r="I311" i="1" s="1"/>
  <c r="H222" i="1"/>
  <c r="I222" i="1" s="1"/>
  <c r="H377" i="1"/>
  <c r="I377" i="1" s="1"/>
  <c r="H614" i="1"/>
  <c r="I614" i="1" s="1"/>
  <c r="H616" i="1"/>
  <c r="I616" i="1" s="1"/>
  <c r="H386" i="1"/>
  <c r="I386" i="1" s="1"/>
  <c r="H591" i="1"/>
  <c r="I591" i="1" s="1"/>
  <c r="H600" i="1"/>
  <c r="I600" i="1" s="1"/>
  <c r="H618" i="1"/>
  <c r="I618" i="1" s="1"/>
  <c r="H613" i="1"/>
  <c r="I613" i="1" s="1"/>
  <c r="H677" i="1"/>
  <c r="I677" i="1" s="1"/>
  <c r="H617" i="1"/>
  <c r="I617" i="1" s="1"/>
  <c r="H615" i="1"/>
  <c r="I615" i="1" s="1"/>
  <c r="H696" i="1"/>
  <c r="I696" i="1" s="1"/>
  <c r="H19" i="1"/>
  <c r="H20" i="1"/>
  <c r="H3" i="1"/>
  <c r="H15" i="1"/>
  <c r="H21" i="1"/>
  <c r="H16" i="1"/>
  <c r="H82" i="1"/>
  <c r="H354" i="1"/>
  <c r="I354" i="1" s="1"/>
  <c r="H521" i="1"/>
  <c r="H391" i="1"/>
  <c r="H426" i="1"/>
  <c r="H608" i="1"/>
  <c r="I608" i="1" s="1"/>
  <c r="H5" i="1"/>
  <c r="I5" i="1" s="1"/>
  <c r="H442" i="1"/>
  <c r="H466" i="1"/>
  <c r="I466" i="1" s="1"/>
  <c r="H664" i="1"/>
  <c r="H471" i="1"/>
  <c r="I471" i="1" s="1"/>
  <c r="H697" i="1"/>
  <c r="H137" i="1"/>
  <c r="H414" i="1"/>
  <c r="I414" i="1" s="1"/>
  <c r="H672" i="1"/>
  <c r="H673" i="1"/>
  <c r="H255" i="1"/>
  <c r="H220" i="1"/>
  <c r="H404" i="1"/>
  <c r="H185" i="1"/>
  <c r="H581" i="1"/>
  <c r="H51" i="1"/>
  <c r="H211" i="1"/>
  <c r="H116" i="1"/>
  <c r="H105" i="1"/>
  <c r="H111" i="1"/>
  <c r="H207" i="1"/>
  <c r="H273" i="1"/>
  <c r="H280" i="1"/>
  <c r="H278" i="1"/>
  <c r="H383" i="1"/>
  <c r="I383" i="1" s="1"/>
  <c r="H548" i="1"/>
  <c r="H602" i="1"/>
  <c r="H307" i="1"/>
  <c r="H622" i="1"/>
  <c r="H690" i="1"/>
  <c r="H691" i="1"/>
  <c r="H547" i="1"/>
  <c r="H576" i="1"/>
  <c r="H661" i="1"/>
  <c r="H669" i="1"/>
  <c r="H660" i="1"/>
  <c r="H295" i="1"/>
  <c r="H153" i="1"/>
  <c r="I153" i="1" s="1"/>
  <c r="H154" i="1"/>
  <c r="I154" i="1" s="1"/>
  <c r="H155" i="1"/>
  <c r="H282" i="1"/>
  <c r="I282" i="1" s="1"/>
  <c r="H361" i="1"/>
  <c r="H396" i="1"/>
  <c r="H360" i="1"/>
  <c r="I360" i="1" s="1"/>
  <c r="H595" i="1"/>
  <c r="I595" i="1" s="1"/>
  <c r="H540" i="1"/>
  <c r="H606" i="1"/>
  <c r="I606" i="1" s="1"/>
  <c r="H8" i="1"/>
  <c r="H308" i="1"/>
  <c r="H419" i="1"/>
  <c r="H186" i="1"/>
  <c r="H518" i="1"/>
  <c r="H508" i="1"/>
  <c r="H350" i="1"/>
  <c r="H589" i="1"/>
  <c r="H516" i="1"/>
  <c r="H470" i="1"/>
  <c r="H582" i="1"/>
  <c r="I582" i="1" s="1"/>
  <c r="H567" i="1"/>
  <c r="I567" i="1" s="1"/>
  <c r="H631" i="1"/>
  <c r="H529" i="1"/>
  <c r="H283" i="1"/>
  <c r="H411" i="1"/>
  <c r="H166" i="1"/>
  <c r="H6" i="1"/>
  <c r="I6" i="1" s="1"/>
  <c r="H449" i="1"/>
  <c r="H408" i="1"/>
  <c r="H458" i="1"/>
  <c r="H538" i="1"/>
  <c r="H356" i="1"/>
  <c r="H407" i="1"/>
  <c r="H198" i="1"/>
  <c r="H448" i="1"/>
  <c r="H409" i="1"/>
  <c r="H623" i="1"/>
  <c r="H635" i="1"/>
  <c r="H176" i="1"/>
  <c r="H633" i="1"/>
  <c r="I115" i="1"/>
  <c r="H158" i="1"/>
  <c r="I158" i="1" s="1"/>
  <c r="H159" i="1"/>
  <c r="I159" i="1" s="1"/>
  <c r="H328" i="1"/>
  <c r="I328" i="1" s="1"/>
  <c r="H161" i="1"/>
  <c r="I161" i="1" s="1"/>
  <c r="H440" i="1"/>
  <c r="I440" i="1" s="1"/>
  <c r="H343" i="1"/>
  <c r="I343" i="1" s="1"/>
  <c r="H541" i="1"/>
  <c r="I541" i="1" s="1"/>
  <c r="H127" i="1"/>
  <c r="I127" i="1" s="1"/>
  <c r="H133" i="1"/>
  <c r="I133" i="1" s="1"/>
  <c r="H134" i="1"/>
  <c r="I134" i="1" s="1"/>
  <c r="H129" i="1"/>
  <c r="I129" i="1" s="1"/>
  <c r="H135" i="1"/>
  <c r="H321" i="1"/>
  <c r="H130" i="1"/>
  <c r="I130" i="1" s="1"/>
  <c r="H232" i="1"/>
  <c r="I232" i="1" s="1"/>
  <c r="H457" i="1"/>
  <c r="H132" i="1"/>
  <c r="I132" i="1" s="1"/>
  <c r="H532" i="1"/>
  <c r="I532" i="1" s="1"/>
  <c r="H131" i="1"/>
  <c r="H248" i="1"/>
  <c r="I248" i="1" s="1"/>
  <c r="H139" i="1"/>
  <c r="I139" i="1" s="1"/>
  <c r="H141" i="1"/>
  <c r="H142" i="1"/>
  <c r="H302" i="1"/>
  <c r="H49" i="1"/>
  <c r="H61" i="1"/>
  <c r="H44" i="1"/>
  <c r="H68" i="1"/>
  <c r="H74" i="1"/>
  <c r="H63" i="1"/>
  <c r="H40" i="1"/>
  <c r="H52" i="1"/>
  <c r="H157" i="1"/>
  <c r="H175" i="1"/>
  <c r="H193" i="1"/>
  <c r="H217" i="1"/>
  <c r="H265" i="1"/>
  <c r="H30" i="1"/>
  <c r="H48" i="1"/>
  <c r="H53" i="1"/>
  <c r="H291" i="1"/>
  <c r="H36" i="1"/>
  <c r="H196" i="1"/>
  <c r="H244" i="1"/>
  <c r="H304" i="1"/>
  <c r="H83" i="1"/>
  <c r="H443" i="1"/>
  <c r="H156" i="1"/>
  <c r="H125" i="1"/>
  <c r="H60" i="1"/>
  <c r="H680" i="1"/>
  <c r="H592" i="1"/>
  <c r="H640" i="1"/>
  <c r="H332" i="1"/>
  <c r="I332" i="1" s="1"/>
  <c r="H681" i="1"/>
  <c r="H637" i="1"/>
  <c r="H605" i="1"/>
  <c r="H423" i="1"/>
  <c r="H599" i="1"/>
  <c r="H679" i="1"/>
  <c r="H678" i="1"/>
  <c r="H29" i="1"/>
  <c r="H151" i="1"/>
  <c r="H140" i="1"/>
  <c r="H148" i="1"/>
  <c r="H434" i="1"/>
  <c r="H150" i="1"/>
  <c r="H435" i="1"/>
  <c r="H149" i="1"/>
  <c r="H296" i="1"/>
  <c r="H241" i="1"/>
  <c r="I241" i="1" s="1"/>
  <c r="H305" i="1"/>
  <c r="I305" i="1" s="1"/>
  <c r="H415" i="1"/>
  <c r="H371" i="1"/>
  <c r="H658" i="1"/>
  <c r="H583" i="1"/>
  <c r="H597" i="1"/>
  <c r="H123" i="1"/>
  <c r="H119" i="1"/>
  <c r="H143" i="1"/>
  <c r="I143" i="1" s="1"/>
  <c r="H197" i="1"/>
  <c r="H418" i="1"/>
  <c r="I418" i="1" s="1"/>
  <c r="H562" i="1"/>
  <c r="I562" i="1" s="1"/>
  <c r="H113" i="1"/>
  <c r="H477" i="1"/>
  <c r="G186" i="1"/>
  <c r="G508" i="1"/>
  <c r="G419" i="1"/>
  <c r="G8" i="1"/>
  <c r="G518" i="1"/>
  <c r="G308" i="1"/>
  <c r="G516" i="1"/>
  <c r="G350" i="1"/>
  <c r="G589" i="1"/>
  <c r="H181" i="1"/>
  <c r="H199" i="1"/>
  <c r="H315" i="1"/>
  <c r="H339" i="1"/>
  <c r="H370" i="1"/>
  <c r="H180" i="1"/>
  <c r="H468" i="1"/>
  <c r="H313" i="1"/>
  <c r="H422" i="1"/>
  <c r="H452" i="1"/>
  <c r="H569" i="1"/>
  <c r="H653" i="1"/>
  <c r="H253" i="1"/>
  <c r="H225" i="1"/>
  <c r="H24" i="1"/>
  <c r="H412" i="1"/>
  <c r="I412" i="1" s="1"/>
  <c r="H585" i="1"/>
  <c r="H324" i="1"/>
  <c r="H136" i="1"/>
  <c r="H286" i="1"/>
  <c r="I286" i="1" s="1"/>
  <c r="H288" i="1"/>
  <c r="I288" i="1" s="1"/>
  <c r="H372" i="1"/>
  <c r="I372" i="1" s="1"/>
  <c r="H545" i="1"/>
  <c r="H337" i="1"/>
  <c r="I337" i="1" s="1"/>
  <c r="H177" i="1"/>
  <c r="H201" i="1"/>
  <c r="I201" i="1" s="1"/>
  <c r="H405" i="1"/>
  <c r="H178" i="1"/>
  <c r="I178" i="1" s="1"/>
  <c r="H450" i="1"/>
  <c r="H173" i="1"/>
  <c r="H520" i="1"/>
  <c r="H188" i="1"/>
  <c r="H388" i="1"/>
  <c r="H204" i="1"/>
  <c r="I204" i="1" s="1"/>
  <c r="H138" i="1"/>
  <c r="I138" i="1" s="1"/>
  <c r="H342" i="1"/>
  <c r="H4" i="1"/>
  <c r="I4" i="1" s="1"/>
  <c r="H163" i="1"/>
  <c r="H165" i="1"/>
  <c r="H231" i="1"/>
  <c r="H318" i="1"/>
  <c r="H336" i="1"/>
  <c r="H242" i="1"/>
  <c r="H365" i="1"/>
  <c r="H439" i="1"/>
  <c r="H430" i="1"/>
  <c r="H580" i="1"/>
  <c r="H447" i="1"/>
  <c r="H703" i="1"/>
  <c r="H368" i="1"/>
  <c r="H7" i="1"/>
  <c r="I7" i="1" s="1"/>
  <c r="H12" i="1"/>
  <c r="H568" i="1"/>
  <c r="I568" i="1" s="1"/>
  <c r="H676" i="1"/>
  <c r="H695" i="1"/>
  <c r="I350" i="1" l="1"/>
  <c r="I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<sst xmlns="http://schemas.openxmlformats.org/spreadsheetml/2006/main" count="1478" uniqueCount="79">
  <si>
    <t>Estimated Cost (millions)</t>
  </si>
  <si>
    <t>Type</t>
  </si>
  <si>
    <t>ProjectId</t>
  </si>
  <si>
    <t>Mixed-Use</t>
  </si>
  <si>
    <t>Offices</t>
  </si>
  <si>
    <t>Apartment: Mid-Rise</t>
  </si>
  <si>
    <t>Townhouses</t>
  </si>
  <si>
    <t>Distribution Centre</t>
  </si>
  <si>
    <t>Arts and Culture</t>
  </si>
  <si>
    <t>Business Park</t>
  </si>
  <si>
    <t>Roadwork</t>
  </si>
  <si>
    <t>Transit</t>
  </si>
  <si>
    <t>Office Renovation</t>
  </si>
  <si>
    <t>Other Industrial</t>
  </si>
  <si>
    <t>Shopping Plaza</t>
  </si>
  <si>
    <t>Community</t>
  </si>
  <si>
    <t>Telecommunication</t>
  </si>
  <si>
    <t>Water/Wastewater</t>
  </si>
  <si>
    <t>Other Infrastructure</t>
  </si>
  <si>
    <t>Airport</t>
  </si>
  <si>
    <t>Emergency Services</t>
  </si>
  <si>
    <t>Flood Mitigation</t>
  </si>
  <si>
    <t>Health Care</t>
  </si>
  <si>
    <t>Administration</t>
  </si>
  <si>
    <t>Post-Secondary</t>
  </si>
  <si>
    <t>Library</t>
  </si>
  <si>
    <t>Continuing Care</t>
  </si>
  <si>
    <t>Other Residential</t>
  </si>
  <si>
    <t>Religious</t>
  </si>
  <si>
    <t>School</t>
  </si>
  <si>
    <t>Gas</t>
  </si>
  <si>
    <t>Oil Sands: In Situ</t>
  </si>
  <si>
    <t>Oil Sands: Mining</t>
  </si>
  <si>
    <t>Upgrader</t>
  </si>
  <si>
    <t>Bioproduct</t>
  </si>
  <si>
    <t>Chemical</t>
  </si>
  <si>
    <t>Metals</t>
  </si>
  <si>
    <t>Military</t>
  </si>
  <si>
    <t>Other Commercial</t>
  </si>
  <si>
    <t>Pipelines</t>
  </si>
  <si>
    <t>Gas Power</t>
  </si>
  <si>
    <t>Wind</t>
  </si>
  <si>
    <t>Apartment: Low-Rise</t>
  </si>
  <si>
    <t>Attractions</t>
  </si>
  <si>
    <t>Sports Facility</t>
  </si>
  <si>
    <t>Other Tourism</t>
  </si>
  <si>
    <t>Hotel</t>
  </si>
  <si>
    <t>Park</t>
  </si>
  <si>
    <t>Other Institutional</t>
  </si>
  <si>
    <t>Apartment: High-Rise</t>
  </si>
  <si>
    <t>Solar</t>
  </si>
  <si>
    <t>Event Space</t>
  </si>
  <si>
    <t>Community Centre</t>
  </si>
  <si>
    <t>Agriculture</t>
  </si>
  <si>
    <t>Other Retail</t>
  </si>
  <si>
    <t>Other Power</t>
  </si>
  <si>
    <t>Distribution/Storage</t>
  </si>
  <si>
    <t>Big-Box Store</t>
  </si>
  <si>
    <t>Other Oil and Gas</t>
  </si>
  <si>
    <t>Shopping Mall</t>
  </si>
  <si>
    <t>Auto Dealership</t>
  </si>
  <si>
    <t>Size/Capacity</t>
  </si>
  <si>
    <t>Units</t>
  </si>
  <si>
    <t>sqft</t>
  </si>
  <si>
    <t>km</t>
  </si>
  <si>
    <t>m3</t>
  </si>
  <si>
    <t>mmcf</t>
  </si>
  <si>
    <t>bpd</t>
  </si>
  <si>
    <t>tons</t>
  </si>
  <si>
    <t>mw</t>
  </si>
  <si>
    <t>bbl</t>
  </si>
  <si>
    <t>Target</t>
  </si>
  <si>
    <t>$1000/Capacity</t>
  </si>
  <si>
    <t>Average $/C</t>
  </si>
  <si>
    <t>No Capacity</t>
  </si>
  <si>
    <t>Type Count</t>
  </si>
  <si>
    <t>Sum $1000/C</t>
  </si>
  <si>
    <t>High (150%)</t>
  </si>
  <si>
    <t>Low (70%)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</si>
</sst>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3" fontId="3" fillId="0" borderId="0" xfId="0" applyNumberFormat="1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4" fontId="3" fillId="0" borderId="0" xfId="0" applyNumberFormat="1" applyFont="1"/>
    <xf numFmtId="0" fontId="0" fillId="0" borderId="1" xfId="0" applyBorder="1"/>
    <xf numFmtId="0" fontId="0" fillId="0" borderId="1" xfId="0" applyFont="1" applyBorder="1" applyAlignment="1">
      <alignment horizontal="center" vertical="top"/>
    </xf>
    <xf numFmtId="0" fontId="0" fillId="0" borderId="2" xfId="0" applyFill="1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Fill="1" applyBorder="1"/>
    <xf numFmtId="2" fontId="0" fillId="0" borderId="0" xfId="0" applyNumberFormat="1"/>
  </cellXfs>
  <cellStyles count="2">
    <cellStyle name="Normal" xfId="0" builtinId="0"/>
    <cellStyle name="Normal 2" xfId="1" xr:uid="{DA99E75C-515F-4AC8-8EE2-A1336F87F0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3"/>
  <sheetViews>
    <sheetView tabSelected="1" workbookViewId="0">
      <selection activeCell="D351" sqref="D351:H351"/>
    </sheetView>
  </sheetViews>
  <sheetFormatPr defaultRowHeight="15" x14ac:dyDescent="0.25"/>
  <cols>
    <col min="3" max="3" width="15.85546875" customWidth="1"/>
    <col min="4" max="4" width="15.140625" style="3" bestFit="1" customWidth="1"/>
    <col min="5" max="5" width="5.7109375" style="3" bestFit="1" customWidth="1"/>
    <col min="6" max="6" width="14.42578125" bestFit="1" customWidth="1"/>
    <col min="7" max="7" width="12.28515625" bestFit="1" customWidth="1"/>
    <col min="8" max="8" width="13.7109375" bestFit="1" customWidth="1"/>
    <col min="9" max="9" width="15.14062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12" t="s">
        <v>61</v>
      </c>
      <c r="E1" s="12" t="s">
        <v>62</v>
      </c>
      <c r="F1" s="12" t="s">
        <v>72</v>
      </c>
      <c r="G1" s="13" t="s">
        <v>78</v>
      </c>
      <c r="H1" s="14" t="s">
        <v>77</v>
      </c>
      <c r="I1" s="15" t="s">
        <v>71</v>
      </c>
    </row>
    <row r="2" spans="1:9" x14ac:dyDescent="0.25">
      <c r="A2" s="11">
        <v>7</v>
      </c>
      <c r="B2">
        <v>3000</v>
      </c>
      <c r="C2" t="s">
        <v>3</v>
      </c>
      <c r="D2" s="2">
        <v>11000000</v>
      </c>
      <c r="E2" s="3" t="s">
        <v>63</v>
      </c>
      <c r="F2">
        <f t="shared" ref="F2:F65" si="0">IFERROR(B2/D2*1000,0)</f>
        <v>0.27272727272727276</v>
      </c>
      <c r="G2">
        <f>VLOOKUP($C2,Calcs!$A$1:$G$59,6,FALSE)</f>
        <v>0.30309164537738104</v>
      </c>
      <c r="H2">
        <f>VLOOKUP($C2,Calcs!$A$1:$G$59,7,FALSE)</f>
        <v>0.64948209723724515</v>
      </c>
      <c r="I2" t="str">
        <f>IF(F2=0,"No Enough Data",IF(F2&lt;G2,"Too Cheap",IF(F2&gt;H2,"Too Expensive","In the Range")))</f>
        <v>Too Cheap</v>
      </c>
    </row>
    <row r="3" spans="1:9" x14ac:dyDescent="0.25">
      <c r="A3" s="1">
        <v>11</v>
      </c>
      <c r="B3">
        <v>22</v>
      </c>
      <c r="C3" t="s">
        <v>4</v>
      </c>
      <c r="D3" s="2">
        <v>850000</v>
      </c>
      <c r="E3" s="3" t="s">
        <v>63</v>
      </c>
      <c r="F3">
        <f t="shared" si="0"/>
        <v>2.5882352941176471E-2</v>
      </c>
      <c r="G3">
        <f>VLOOKUP($C3,Calcs!$A$1:$G$59,6,FALSE)</f>
        <v>0.18655918729741774</v>
      </c>
      <c r="H3">
        <f>VLOOKUP($C3,Calcs!$A$1:$G$59,7,FALSE)</f>
        <v>0.39976968706589522</v>
      </c>
      <c r="I3" t="str">
        <f t="shared" ref="I3:I66" si="1">IF(F3=0,"No Enough Data",IF(F3&lt;G3,"Too Cheap",IF(F3&gt;H3,"Too Expensive","In the Range")))</f>
        <v>Too Cheap</v>
      </c>
    </row>
    <row r="4" spans="1:9" x14ac:dyDescent="0.25">
      <c r="A4" s="1">
        <v>22</v>
      </c>
      <c r="B4">
        <v>100</v>
      </c>
      <c r="C4" t="s">
        <v>5</v>
      </c>
      <c r="D4" s="2">
        <v>250000</v>
      </c>
      <c r="E4" s="3" t="s">
        <v>63</v>
      </c>
      <c r="F4">
        <f t="shared" si="0"/>
        <v>0.4</v>
      </c>
      <c r="G4">
        <f>VLOOKUP($C4,Calcs!$A$1:$G$59,6,FALSE)</f>
        <v>0.27999999999999997</v>
      </c>
      <c r="H4">
        <f>VLOOKUP($C4,Calcs!$A$1:$G$59,7,FALSE)</f>
        <v>0.60000000000000009</v>
      </c>
      <c r="I4" t="str">
        <f t="shared" si="1"/>
        <v>In the Range</v>
      </c>
    </row>
    <row r="5" spans="1:9" x14ac:dyDescent="0.25">
      <c r="A5" s="1">
        <v>26</v>
      </c>
      <c r="B5">
        <v>72.8</v>
      </c>
      <c r="C5" t="s">
        <v>4</v>
      </c>
      <c r="D5" s="2">
        <v>512000</v>
      </c>
      <c r="E5" s="3" t="s">
        <v>63</v>
      </c>
      <c r="F5">
        <f t="shared" si="0"/>
        <v>0.14218749999999999</v>
      </c>
      <c r="G5">
        <f>VLOOKUP($C5,Calcs!$A$1:$G$59,6,FALSE)</f>
        <v>0.18655918729741774</v>
      </c>
      <c r="H5">
        <f>VLOOKUP($C5,Calcs!$A$1:$G$59,7,FALSE)</f>
        <v>0.39976968706589522</v>
      </c>
      <c r="I5" t="str">
        <f t="shared" si="1"/>
        <v>Too Cheap</v>
      </c>
    </row>
    <row r="6" spans="1:9" x14ac:dyDescent="0.25">
      <c r="A6" s="1">
        <v>32</v>
      </c>
      <c r="B6">
        <v>5</v>
      </c>
      <c r="C6" t="s">
        <v>6</v>
      </c>
      <c r="D6" s="4">
        <f>1500*100</f>
        <v>150000</v>
      </c>
      <c r="E6" s="3" t="s">
        <v>63</v>
      </c>
      <c r="F6">
        <f t="shared" si="0"/>
        <v>3.3333333333333333E-2</v>
      </c>
      <c r="G6">
        <f>VLOOKUP($C6,Calcs!$A$1:$G$59,6,FALSE)</f>
        <v>2.3333333333333331E-2</v>
      </c>
      <c r="H6">
        <f>VLOOKUP($C6,Calcs!$A$1:$G$59,7,FALSE)</f>
        <v>0.05</v>
      </c>
      <c r="I6" t="str">
        <f t="shared" si="1"/>
        <v>In the Range</v>
      </c>
    </row>
    <row r="7" spans="1:9" x14ac:dyDescent="0.25">
      <c r="A7" s="1">
        <v>33</v>
      </c>
      <c r="B7">
        <v>50</v>
      </c>
      <c r="C7" t="s">
        <v>7</v>
      </c>
      <c r="D7" s="2">
        <v>500000</v>
      </c>
      <c r="E7" s="3" t="s">
        <v>63</v>
      </c>
      <c r="F7">
        <f t="shared" si="0"/>
        <v>0.1</v>
      </c>
      <c r="G7">
        <f>VLOOKUP($C7,Calcs!$A$1:$G$59,6,FALSE)</f>
        <v>6.8870967741935477E-2</v>
      </c>
      <c r="H7">
        <f>VLOOKUP($C7,Calcs!$A$1:$G$59,7,FALSE)</f>
        <v>0.14758064516129032</v>
      </c>
      <c r="I7" t="str">
        <f t="shared" si="1"/>
        <v>In the Range</v>
      </c>
    </row>
    <row r="8" spans="1:9" x14ac:dyDescent="0.25">
      <c r="A8" s="1">
        <v>38</v>
      </c>
      <c r="B8">
        <v>40</v>
      </c>
      <c r="C8" t="s">
        <v>8</v>
      </c>
      <c r="D8" s="2">
        <v>45000</v>
      </c>
      <c r="E8" s="3" t="s">
        <v>63</v>
      </c>
      <c r="F8">
        <f t="shared" si="0"/>
        <v>0.88888888888888895</v>
      </c>
      <c r="G8">
        <f>VLOOKUP($C8,Calcs!$A$1:$G$59,6,FALSE)</f>
        <v>1.2093770070648682</v>
      </c>
      <c r="H8">
        <f>VLOOKUP($C8,Calcs!$A$1:$G$59,7,FALSE)</f>
        <v>2.5915221579961463</v>
      </c>
      <c r="I8" t="str">
        <f t="shared" si="1"/>
        <v>Too Cheap</v>
      </c>
    </row>
    <row r="9" spans="1:9" x14ac:dyDescent="0.25">
      <c r="A9" s="1">
        <v>41</v>
      </c>
      <c r="B9">
        <v>25</v>
      </c>
      <c r="C9" t="s">
        <v>3</v>
      </c>
      <c r="E9" s="3" t="s">
        <v>63</v>
      </c>
      <c r="F9">
        <f t="shared" si="0"/>
        <v>0</v>
      </c>
      <c r="G9">
        <f>VLOOKUP($C9,Calcs!$A$1:$G$59,6,FALSE)</f>
        <v>0.30309164537738104</v>
      </c>
      <c r="H9">
        <f>VLOOKUP($C9,Calcs!$A$1:$G$59,7,FALSE)</f>
        <v>0.64948209723724515</v>
      </c>
      <c r="I9" t="str">
        <f t="shared" si="1"/>
        <v>No Enough Data</v>
      </c>
    </row>
    <row r="10" spans="1:9" x14ac:dyDescent="0.25">
      <c r="A10" s="1">
        <v>44</v>
      </c>
      <c r="B10">
        <v>23.2</v>
      </c>
      <c r="C10" t="s">
        <v>9</v>
      </c>
      <c r="D10"/>
      <c r="E10" s="3" t="s">
        <v>63</v>
      </c>
      <c r="F10">
        <f t="shared" si="0"/>
        <v>0</v>
      </c>
      <c r="G10">
        <f>VLOOKUP($C10,Calcs!$A$1:$G$59,6,FALSE)</f>
        <v>9.1401851851851845E-2</v>
      </c>
      <c r="H10">
        <f>VLOOKUP($C10,Calcs!$A$1:$G$59,7,FALSE)</f>
        <v>0.1958611111111111</v>
      </c>
      <c r="I10" t="str">
        <f t="shared" si="1"/>
        <v>No Enough Data</v>
      </c>
    </row>
    <row r="11" spans="1:9" x14ac:dyDescent="0.25">
      <c r="A11" s="1">
        <v>52</v>
      </c>
      <c r="B11">
        <v>10.4</v>
      </c>
      <c r="C11" t="s">
        <v>10</v>
      </c>
      <c r="D11"/>
      <c r="E11" s="3" t="s">
        <v>64</v>
      </c>
      <c r="F11">
        <f t="shared" si="0"/>
        <v>0</v>
      </c>
      <c r="G11">
        <f>VLOOKUP($C11,Calcs!$A$1:$G$59,6,FALSE)</f>
        <v>19720.335023876538</v>
      </c>
      <c r="H11">
        <f>VLOOKUP($C11,Calcs!$A$1:$G$59,7,FALSE)</f>
        <v>42257.860765449725</v>
      </c>
      <c r="I11" t="str">
        <f t="shared" si="1"/>
        <v>No Enough Data</v>
      </c>
    </row>
    <row r="12" spans="1:9" x14ac:dyDescent="0.25">
      <c r="A12" s="1">
        <v>58</v>
      </c>
      <c r="B12">
        <v>13.2</v>
      </c>
      <c r="C12" t="s">
        <v>7</v>
      </c>
      <c r="D12"/>
      <c r="E12" s="3" t="s">
        <v>63</v>
      </c>
      <c r="F12">
        <f t="shared" si="0"/>
        <v>0</v>
      </c>
      <c r="G12">
        <f>VLOOKUP($C12,Calcs!$A$1:$G$59,6,FALSE)</f>
        <v>6.8870967741935477E-2</v>
      </c>
      <c r="H12">
        <f>VLOOKUP($C12,Calcs!$A$1:$G$59,7,FALSE)</f>
        <v>0.14758064516129032</v>
      </c>
      <c r="I12" t="str">
        <f t="shared" si="1"/>
        <v>No Enough Data</v>
      </c>
    </row>
    <row r="13" spans="1:9" x14ac:dyDescent="0.25">
      <c r="A13" s="1">
        <v>59</v>
      </c>
      <c r="B13">
        <v>12.3</v>
      </c>
      <c r="C13" t="s">
        <v>11</v>
      </c>
      <c r="D13"/>
      <c r="E13" s="3" t="s">
        <v>63</v>
      </c>
      <c r="F13">
        <f t="shared" si="0"/>
        <v>0</v>
      </c>
      <c r="G13">
        <f>VLOOKUP($C13,Calcs!$A$1:$G$59,6,FALSE)</f>
        <v>141651.28205128203</v>
      </c>
      <c r="H13">
        <f>VLOOKUP($C13,Calcs!$A$1:$G$59,7,FALSE)</f>
        <v>303538.4615384615</v>
      </c>
      <c r="I13" t="str">
        <f t="shared" si="1"/>
        <v>No Enough Data</v>
      </c>
    </row>
    <row r="14" spans="1:9" x14ac:dyDescent="0.25">
      <c r="A14" s="1">
        <v>61</v>
      </c>
      <c r="B14">
        <v>20</v>
      </c>
      <c r="C14" t="s">
        <v>9</v>
      </c>
      <c r="E14" s="3" t="s">
        <v>63</v>
      </c>
      <c r="F14">
        <f t="shared" si="0"/>
        <v>0</v>
      </c>
      <c r="G14">
        <f>VLOOKUP($C14,Calcs!$A$1:$G$59,6,FALSE)</f>
        <v>9.1401851851851845E-2</v>
      </c>
      <c r="H14">
        <f>VLOOKUP($C14,Calcs!$A$1:$G$59,7,FALSE)</f>
        <v>0.1958611111111111</v>
      </c>
      <c r="I14" t="str">
        <f t="shared" si="1"/>
        <v>No Enough Data</v>
      </c>
    </row>
    <row r="15" spans="1:9" x14ac:dyDescent="0.25">
      <c r="A15" s="1">
        <v>67</v>
      </c>
      <c r="B15">
        <v>9.8000000000000007</v>
      </c>
      <c r="C15" t="s">
        <v>4</v>
      </c>
      <c r="D15"/>
      <c r="E15" s="3" t="s">
        <v>63</v>
      </c>
      <c r="F15">
        <f t="shared" si="0"/>
        <v>0</v>
      </c>
      <c r="G15">
        <f>VLOOKUP($C15,Calcs!$A$1:$G$59,6,FALSE)</f>
        <v>0.18655918729741774</v>
      </c>
      <c r="H15">
        <f>VLOOKUP($C15,Calcs!$A$1:$G$59,7,FALSE)</f>
        <v>0.39976968706589522</v>
      </c>
      <c r="I15" t="str">
        <f t="shared" si="1"/>
        <v>No Enough Data</v>
      </c>
    </row>
    <row r="16" spans="1:9" x14ac:dyDescent="0.25">
      <c r="A16" s="1">
        <v>68</v>
      </c>
      <c r="B16">
        <v>9.5</v>
      </c>
      <c r="C16" t="s">
        <v>4</v>
      </c>
      <c r="D16"/>
      <c r="E16" s="3" t="s">
        <v>63</v>
      </c>
      <c r="F16">
        <f t="shared" si="0"/>
        <v>0</v>
      </c>
      <c r="G16">
        <f>VLOOKUP($C16,Calcs!$A$1:$G$59,6,FALSE)</f>
        <v>0.18655918729741774</v>
      </c>
      <c r="H16">
        <f>VLOOKUP($C16,Calcs!$A$1:$G$59,7,FALSE)</f>
        <v>0.39976968706589522</v>
      </c>
      <c r="I16" t="str">
        <f t="shared" si="1"/>
        <v>No Enough Data</v>
      </c>
    </row>
    <row r="17" spans="1:9" x14ac:dyDescent="0.25">
      <c r="A17" s="1">
        <v>70</v>
      </c>
      <c r="B17">
        <v>8.1</v>
      </c>
      <c r="C17" t="s">
        <v>12</v>
      </c>
      <c r="D17"/>
      <c r="E17" s="3" t="s">
        <v>63</v>
      </c>
      <c r="F17">
        <f t="shared" si="0"/>
        <v>0</v>
      </c>
      <c r="G17">
        <f>VLOOKUP($C17,Calcs!$A$1:$G$59,6,FALSE)</f>
        <v>0.46666666666666662</v>
      </c>
      <c r="H17">
        <f>VLOOKUP($C17,Calcs!$A$1:$G$59,7,FALSE)</f>
        <v>1</v>
      </c>
      <c r="I17" t="str">
        <f t="shared" si="1"/>
        <v>No Enough Data</v>
      </c>
    </row>
    <row r="18" spans="1:9" x14ac:dyDescent="0.25">
      <c r="A18" s="1">
        <v>72</v>
      </c>
      <c r="B18">
        <v>7.5</v>
      </c>
      <c r="C18" t="s">
        <v>13</v>
      </c>
      <c r="D18"/>
      <c r="E18" s="3" t="s">
        <v>63</v>
      </c>
      <c r="F18">
        <f t="shared" si="0"/>
        <v>0</v>
      </c>
      <c r="G18">
        <f>VLOOKUP($C18,Calcs!$A$1:$G$59,6,FALSE)</f>
        <v>280.23739144143383</v>
      </c>
      <c r="H18">
        <f>VLOOKUP($C18,Calcs!$A$1:$G$59,7,FALSE)</f>
        <v>600.50869594592973</v>
      </c>
      <c r="I18" t="str">
        <f t="shared" si="1"/>
        <v>No Enough Data</v>
      </c>
    </row>
    <row r="19" spans="1:9" x14ac:dyDescent="0.25">
      <c r="A19" s="1">
        <v>74</v>
      </c>
      <c r="B19">
        <v>7.5</v>
      </c>
      <c r="C19" t="s">
        <v>4</v>
      </c>
      <c r="D19"/>
      <c r="E19" s="3" t="s">
        <v>63</v>
      </c>
      <c r="F19">
        <f t="shared" si="0"/>
        <v>0</v>
      </c>
      <c r="G19">
        <f>VLOOKUP($C19,Calcs!$A$1:$G$59,6,FALSE)</f>
        <v>0.18655918729741774</v>
      </c>
      <c r="H19">
        <f>VLOOKUP($C19,Calcs!$A$1:$G$59,7,FALSE)</f>
        <v>0.39976968706589522</v>
      </c>
      <c r="I19" t="str">
        <f t="shared" si="1"/>
        <v>No Enough Data</v>
      </c>
    </row>
    <row r="20" spans="1:9" x14ac:dyDescent="0.25">
      <c r="A20" s="1">
        <v>76</v>
      </c>
      <c r="B20">
        <v>7</v>
      </c>
      <c r="C20" t="s">
        <v>4</v>
      </c>
      <c r="D20"/>
      <c r="E20" s="3" t="s">
        <v>63</v>
      </c>
      <c r="F20">
        <f t="shared" si="0"/>
        <v>0</v>
      </c>
      <c r="G20">
        <f>VLOOKUP($C20,Calcs!$A$1:$G$59,6,FALSE)</f>
        <v>0.18655918729741774</v>
      </c>
      <c r="H20">
        <f>VLOOKUP($C20,Calcs!$A$1:$G$59,7,FALSE)</f>
        <v>0.39976968706589522</v>
      </c>
      <c r="I20" t="str">
        <f t="shared" si="1"/>
        <v>No Enough Data</v>
      </c>
    </row>
    <row r="21" spans="1:9" x14ac:dyDescent="0.25">
      <c r="A21" s="1">
        <v>80</v>
      </c>
      <c r="B21">
        <v>6.3</v>
      </c>
      <c r="C21" t="s">
        <v>4</v>
      </c>
      <c r="D21"/>
      <c r="E21" s="3" t="s">
        <v>63</v>
      </c>
      <c r="F21">
        <f t="shared" si="0"/>
        <v>0</v>
      </c>
      <c r="G21">
        <f>VLOOKUP($C21,Calcs!$A$1:$G$59,6,FALSE)</f>
        <v>0.18655918729741774</v>
      </c>
      <c r="H21">
        <f>VLOOKUP($C21,Calcs!$A$1:$G$59,7,FALSE)</f>
        <v>0.39976968706589522</v>
      </c>
      <c r="I21" t="str">
        <f t="shared" si="1"/>
        <v>No Enough Data</v>
      </c>
    </row>
    <row r="22" spans="1:9" x14ac:dyDescent="0.25">
      <c r="A22" s="1">
        <v>89</v>
      </c>
      <c r="B22">
        <v>5</v>
      </c>
      <c r="C22" t="s">
        <v>14</v>
      </c>
      <c r="E22" s="3" t="s">
        <v>63</v>
      </c>
      <c r="F22">
        <f t="shared" si="0"/>
        <v>0</v>
      </c>
      <c r="G22">
        <f>VLOOKUP($C22,Calcs!$A$1:$G$59,6,FALSE)</f>
        <v>0.18333333333333332</v>
      </c>
      <c r="H22">
        <f>VLOOKUP($C22,Calcs!$A$1:$G$59,7,FALSE)</f>
        <v>0.3928571428571429</v>
      </c>
      <c r="I22" t="str">
        <f t="shared" si="1"/>
        <v>No Enough Data</v>
      </c>
    </row>
    <row r="23" spans="1:9" x14ac:dyDescent="0.25">
      <c r="A23" s="1">
        <v>94</v>
      </c>
      <c r="B23">
        <v>400</v>
      </c>
      <c r="C23" t="s">
        <v>3</v>
      </c>
      <c r="D23" s="3">
        <v>650000</v>
      </c>
      <c r="E23" s="3" t="s">
        <v>63</v>
      </c>
      <c r="F23">
        <f t="shared" si="0"/>
        <v>0.61538461538461542</v>
      </c>
      <c r="G23">
        <f>VLOOKUP($C23,Calcs!$A$1:$G$59,6,FALSE)</f>
        <v>0.30309164537738104</v>
      </c>
      <c r="H23">
        <f>VLOOKUP($C23,Calcs!$A$1:$G$59,7,FALSE)</f>
        <v>0.64948209723724515</v>
      </c>
      <c r="I23" t="str">
        <f t="shared" si="1"/>
        <v>In the Range</v>
      </c>
    </row>
    <row r="24" spans="1:9" x14ac:dyDescent="0.25">
      <c r="A24" s="1">
        <v>97</v>
      </c>
      <c r="B24">
        <v>400</v>
      </c>
      <c r="C24" t="s">
        <v>15</v>
      </c>
      <c r="D24" s="3">
        <v>33000</v>
      </c>
      <c r="E24" s="3" t="s">
        <v>63</v>
      </c>
      <c r="F24">
        <f t="shared" si="0"/>
        <v>12.121212121212121</v>
      </c>
      <c r="G24">
        <f>VLOOKUP($C24,Calcs!$A$1:$G$59,6,FALSE)</f>
        <v>25.242424242424242</v>
      </c>
      <c r="H24">
        <f>VLOOKUP($C24,Calcs!$A$1:$G$59,7,FALSE)</f>
        <v>54.090909090909093</v>
      </c>
      <c r="I24" t="str">
        <f t="shared" si="1"/>
        <v>Too Cheap</v>
      </c>
    </row>
    <row r="25" spans="1:9" x14ac:dyDescent="0.25">
      <c r="A25" s="1">
        <v>98</v>
      </c>
      <c r="B25">
        <v>130</v>
      </c>
      <c r="C25" t="s">
        <v>3</v>
      </c>
      <c r="E25" s="3" t="s">
        <v>63</v>
      </c>
      <c r="F25">
        <f t="shared" si="0"/>
        <v>0</v>
      </c>
      <c r="G25">
        <f>VLOOKUP($C25,Calcs!$A$1:$G$59,6,FALSE)</f>
        <v>0.30309164537738104</v>
      </c>
      <c r="H25">
        <f>VLOOKUP($C25,Calcs!$A$1:$G$59,7,FALSE)</f>
        <v>0.64948209723724515</v>
      </c>
      <c r="I25" t="str">
        <f t="shared" si="1"/>
        <v>No Enough Data</v>
      </c>
    </row>
    <row r="26" spans="1:9" x14ac:dyDescent="0.25">
      <c r="A26" s="1">
        <v>100</v>
      </c>
      <c r="B26">
        <v>75</v>
      </c>
      <c r="C26" t="s">
        <v>3</v>
      </c>
      <c r="E26" s="3" t="s">
        <v>63</v>
      </c>
      <c r="F26">
        <f t="shared" si="0"/>
        <v>0</v>
      </c>
      <c r="G26">
        <f>VLOOKUP($C26,Calcs!$A$1:$G$59,6,FALSE)</f>
        <v>0.30309164537738104</v>
      </c>
      <c r="H26">
        <f>VLOOKUP($C26,Calcs!$A$1:$G$59,7,FALSE)</f>
        <v>0.64948209723724515</v>
      </c>
      <c r="I26" t="str">
        <f t="shared" si="1"/>
        <v>No Enough Data</v>
      </c>
    </row>
    <row r="27" spans="1:9" x14ac:dyDescent="0.25">
      <c r="A27" s="1">
        <v>110</v>
      </c>
      <c r="B27">
        <v>1800</v>
      </c>
      <c r="C27" t="s">
        <v>11</v>
      </c>
      <c r="D27" s="3">
        <v>13</v>
      </c>
      <c r="E27" s="3" t="s">
        <v>64</v>
      </c>
      <c r="F27">
        <f t="shared" si="0"/>
        <v>138461.53846153844</v>
      </c>
      <c r="G27">
        <f>VLOOKUP($C27,Calcs!$A$1:$G$59,6,FALSE)</f>
        <v>141651.28205128203</v>
      </c>
      <c r="H27">
        <f>VLOOKUP($C27,Calcs!$A$1:$G$59,7,FALSE)</f>
        <v>303538.4615384615</v>
      </c>
      <c r="I27" t="str">
        <f t="shared" si="1"/>
        <v>Too Cheap</v>
      </c>
    </row>
    <row r="28" spans="1:9" x14ac:dyDescent="0.25">
      <c r="A28" s="1">
        <v>111</v>
      </c>
      <c r="B28">
        <v>13</v>
      </c>
      <c r="C28" t="s">
        <v>9</v>
      </c>
      <c r="E28" s="3" t="s">
        <v>63</v>
      </c>
      <c r="F28">
        <f t="shared" si="0"/>
        <v>0</v>
      </c>
      <c r="G28">
        <f>VLOOKUP($C28,Calcs!$A$1:$G$59,6,FALSE)</f>
        <v>9.1401851851851845E-2</v>
      </c>
      <c r="H28">
        <f>VLOOKUP($C28,Calcs!$A$1:$G$59,7,FALSE)</f>
        <v>0.1958611111111111</v>
      </c>
      <c r="I28" t="str">
        <f t="shared" si="1"/>
        <v>No Enough Data</v>
      </c>
    </row>
    <row r="29" spans="1:9" x14ac:dyDescent="0.25">
      <c r="A29" s="1">
        <v>112</v>
      </c>
      <c r="B29">
        <v>1000</v>
      </c>
      <c r="C29" t="s">
        <v>16</v>
      </c>
      <c r="E29" s="3" t="s">
        <v>64</v>
      </c>
      <c r="F29">
        <f t="shared" si="0"/>
        <v>0</v>
      </c>
      <c r="G29">
        <f>VLOOKUP($C29,Calcs!$A$1:$G$59,6,FALSE)</f>
        <v>0</v>
      </c>
      <c r="H29">
        <f>VLOOKUP($C29,Calcs!$A$1:$G$59,7,FALSE)</f>
        <v>0</v>
      </c>
      <c r="I29" t="str">
        <f t="shared" si="1"/>
        <v>No Enough Data</v>
      </c>
    </row>
    <row r="30" spans="1:9" x14ac:dyDescent="0.25">
      <c r="A30" s="1">
        <v>115</v>
      </c>
      <c r="B30">
        <v>400</v>
      </c>
      <c r="C30" t="s">
        <v>17</v>
      </c>
      <c r="E30" s="3" t="s">
        <v>63</v>
      </c>
      <c r="F30">
        <f t="shared" si="0"/>
        <v>0</v>
      </c>
      <c r="G30">
        <f>VLOOKUP($C30,Calcs!$A$1:$G$59,6,FALSE)</f>
        <v>8008.8888888888878</v>
      </c>
      <c r="H30">
        <f>VLOOKUP($C30,Calcs!$A$1:$G$59,7,FALSE)</f>
        <v>17161.904761904763</v>
      </c>
      <c r="I30" t="str">
        <f t="shared" si="1"/>
        <v>No Enough Data</v>
      </c>
    </row>
    <row r="31" spans="1:9" x14ac:dyDescent="0.25">
      <c r="A31" s="1">
        <v>118</v>
      </c>
      <c r="B31">
        <v>150</v>
      </c>
      <c r="C31" t="s">
        <v>18</v>
      </c>
      <c r="E31" s="3" t="s">
        <v>63</v>
      </c>
      <c r="F31">
        <f t="shared" si="0"/>
        <v>0</v>
      </c>
      <c r="G31">
        <f>VLOOKUP($C31,Calcs!$A$1:$G$59,6,FALSE)</f>
        <v>599.375</v>
      </c>
      <c r="H31">
        <f>VLOOKUP($C31,Calcs!$A$1:$G$59,7,FALSE)</f>
        <v>1284.375</v>
      </c>
      <c r="I31" t="str">
        <f t="shared" si="1"/>
        <v>No Enough Data</v>
      </c>
    </row>
    <row r="32" spans="1:9" x14ac:dyDescent="0.25">
      <c r="A32" s="1">
        <v>126</v>
      </c>
      <c r="B32">
        <v>75</v>
      </c>
      <c r="C32" t="s">
        <v>19</v>
      </c>
      <c r="E32" s="3" t="s">
        <v>63</v>
      </c>
      <c r="F32">
        <f t="shared" si="0"/>
        <v>0</v>
      </c>
      <c r="G32">
        <f>VLOOKUP($C32,Calcs!$A$1:$G$59,6,FALSE)</f>
        <v>0</v>
      </c>
      <c r="H32">
        <f>VLOOKUP($C32,Calcs!$A$1:$G$59,7,FALSE)</f>
        <v>0</v>
      </c>
      <c r="I32" t="str">
        <f t="shared" si="1"/>
        <v>No Enough Data</v>
      </c>
    </row>
    <row r="33" spans="1:9" x14ac:dyDescent="0.25">
      <c r="A33" s="1">
        <v>128</v>
      </c>
      <c r="B33">
        <v>7.7</v>
      </c>
      <c r="C33" t="s">
        <v>20</v>
      </c>
      <c r="D33"/>
      <c r="E33" s="3" t="s">
        <v>63</v>
      </c>
      <c r="F33">
        <f t="shared" si="0"/>
        <v>0</v>
      </c>
      <c r="G33">
        <f>VLOOKUP($C33,Calcs!$A$1:$G$59,6,FALSE)</f>
        <v>1.4873122195022439</v>
      </c>
      <c r="H33">
        <f>VLOOKUP($C33,Calcs!$A$1:$G$59,7,FALSE)</f>
        <v>3.1870976132190947</v>
      </c>
      <c r="I33" t="str">
        <f t="shared" si="1"/>
        <v>No Enough Data</v>
      </c>
    </row>
    <row r="34" spans="1:9" x14ac:dyDescent="0.25">
      <c r="A34" s="1">
        <v>140</v>
      </c>
      <c r="B34">
        <v>48.8</v>
      </c>
      <c r="C34" t="s">
        <v>21</v>
      </c>
      <c r="D34" s="3">
        <v>650000</v>
      </c>
      <c r="E34" s="3" t="s">
        <v>65</v>
      </c>
      <c r="F34">
        <f t="shared" si="0"/>
        <v>7.5076923076923069E-2</v>
      </c>
      <c r="G34">
        <f>VLOOKUP($C34,Calcs!$A$1:$G$59,6,FALSE)</f>
        <v>4919.9475878787871</v>
      </c>
      <c r="H34">
        <f>VLOOKUP($C34,Calcs!$A$1:$G$59,7,FALSE)</f>
        <v>10542.744831168831</v>
      </c>
      <c r="I34" t="str">
        <f t="shared" si="1"/>
        <v>Too Cheap</v>
      </c>
    </row>
    <row r="35" spans="1:9" x14ac:dyDescent="0.25">
      <c r="A35" s="1">
        <v>143</v>
      </c>
      <c r="B35">
        <v>33.799999999999997</v>
      </c>
      <c r="C35" t="s">
        <v>10</v>
      </c>
      <c r="E35" s="3" t="s">
        <v>64</v>
      </c>
      <c r="F35">
        <f t="shared" si="0"/>
        <v>0</v>
      </c>
      <c r="G35">
        <f>VLOOKUP($C35,Calcs!$A$1:$G$59,6,FALSE)</f>
        <v>19720.335023876538</v>
      </c>
      <c r="H35">
        <f>VLOOKUP($C35,Calcs!$A$1:$G$59,7,FALSE)</f>
        <v>42257.860765449725</v>
      </c>
      <c r="I35" t="str">
        <f t="shared" si="1"/>
        <v>No Enough Data</v>
      </c>
    </row>
    <row r="36" spans="1:9" x14ac:dyDescent="0.25">
      <c r="A36" s="1">
        <v>152</v>
      </c>
      <c r="B36">
        <v>30</v>
      </c>
      <c r="C36" t="s">
        <v>17</v>
      </c>
      <c r="D36"/>
      <c r="E36" s="3" t="s">
        <v>63</v>
      </c>
      <c r="F36">
        <f t="shared" si="0"/>
        <v>0</v>
      </c>
      <c r="G36">
        <f>VLOOKUP($C36,Calcs!$A$1:$G$59,6,FALSE)</f>
        <v>8008.8888888888878</v>
      </c>
      <c r="H36">
        <f>VLOOKUP($C36,Calcs!$A$1:$G$59,7,FALSE)</f>
        <v>17161.904761904763</v>
      </c>
      <c r="I36" t="str">
        <f t="shared" si="1"/>
        <v>No Enough Data</v>
      </c>
    </row>
    <row r="37" spans="1:9" x14ac:dyDescent="0.25">
      <c r="A37" s="1">
        <v>155</v>
      </c>
      <c r="B37">
        <v>5.5</v>
      </c>
      <c r="C37" t="s">
        <v>22</v>
      </c>
      <c r="D37"/>
      <c r="E37" s="3" t="s">
        <v>63</v>
      </c>
      <c r="F37">
        <f t="shared" si="0"/>
        <v>0</v>
      </c>
      <c r="G37">
        <f>VLOOKUP($C37,Calcs!$A$1:$G$59,6,FALSE)</f>
        <v>1519</v>
      </c>
      <c r="H37">
        <f>VLOOKUP($C37,Calcs!$A$1:$G$59,7,FALSE)</f>
        <v>3255</v>
      </c>
      <c r="I37" t="str">
        <f t="shared" si="1"/>
        <v>No Enough Data</v>
      </c>
    </row>
    <row r="38" spans="1:9" x14ac:dyDescent="0.25">
      <c r="A38" s="1">
        <v>158</v>
      </c>
      <c r="B38">
        <v>26.7</v>
      </c>
      <c r="C38" t="s">
        <v>20</v>
      </c>
      <c r="D38"/>
      <c r="E38" s="3" t="s">
        <v>63</v>
      </c>
      <c r="F38">
        <f t="shared" si="0"/>
        <v>0</v>
      </c>
      <c r="G38">
        <f>VLOOKUP($C38,Calcs!$A$1:$G$59,6,FALSE)</f>
        <v>1.4873122195022439</v>
      </c>
      <c r="H38">
        <f>VLOOKUP($C38,Calcs!$A$1:$G$59,7,FALSE)</f>
        <v>3.1870976132190947</v>
      </c>
      <c r="I38" t="str">
        <f t="shared" si="1"/>
        <v>No Enough Data</v>
      </c>
    </row>
    <row r="39" spans="1:9" x14ac:dyDescent="0.25">
      <c r="A39" s="1">
        <v>164</v>
      </c>
      <c r="B39">
        <v>23.9</v>
      </c>
      <c r="C39" t="s">
        <v>10</v>
      </c>
      <c r="E39" s="3" t="s">
        <v>64</v>
      </c>
      <c r="F39">
        <f t="shared" si="0"/>
        <v>0</v>
      </c>
      <c r="G39">
        <f>VLOOKUP($C39,Calcs!$A$1:$G$59,6,FALSE)</f>
        <v>19720.335023876538</v>
      </c>
      <c r="H39">
        <f>VLOOKUP($C39,Calcs!$A$1:$G$59,7,FALSE)</f>
        <v>42257.860765449725</v>
      </c>
      <c r="I39" t="str">
        <f t="shared" si="1"/>
        <v>No Enough Data</v>
      </c>
    </row>
    <row r="40" spans="1:9" x14ac:dyDescent="0.25">
      <c r="A40" s="1">
        <v>168</v>
      </c>
      <c r="B40">
        <v>22</v>
      </c>
      <c r="C40" t="s">
        <v>17</v>
      </c>
      <c r="D40"/>
      <c r="E40" s="3" t="s">
        <v>63</v>
      </c>
      <c r="F40">
        <f t="shared" si="0"/>
        <v>0</v>
      </c>
      <c r="G40">
        <f>VLOOKUP($C40,Calcs!$A$1:$G$59,6,FALSE)</f>
        <v>8008.8888888888878</v>
      </c>
      <c r="H40">
        <f>VLOOKUP($C40,Calcs!$A$1:$G$59,7,FALSE)</f>
        <v>17161.904761904763</v>
      </c>
      <c r="I40" t="str">
        <f t="shared" si="1"/>
        <v>No Enough Data</v>
      </c>
    </row>
    <row r="41" spans="1:9" x14ac:dyDescent="0.25">
      <c r="A41" s="1">
        <v>171</v>
      </c>
      <c r="B41">
        <v>20.5</v>
      </c>
      <c r="C41" t="s">
        <v>10</v>
      </c>
      <c r="E41" s="3" t="s">
        <v>64</v>
      </c>
      <c r="F41">
        <f t="shared" si="0"/>
        <v>0</v>
      </c>
      <c r="G41">
        <f>VLOOKUP($C41,Calcs!$A$1:$G$59,6,FALSE)</f>
        <v>19720.335023876538</v>
      </c>
      <c r="H41">
        <f>VLOOKUP($C41,Calcs!$A$1:$G$59,7,FALSE)</f>
        <v>42257.860765449725</v>
      </c>
      <c r="I41" t="str">
        <f t="shared" si="1"/>
        <v>No Enough Data</v>
      </c>
    </row>
    <row r="42" spans="1:9" x14ac:dyDescent="0.25">
      <c r="A42" s="1">
        <v>174</v>
      </c>
      <c r="B42">
        <v>40.200000000000003</v>
      </c>
      <c r="C42" t="s">
        <v>10</v>
      </c>
      <c r="E42" s="3" t="s">
        <v>64</v>
      </c>
      <c r="F42">
        <f t="shared" si="0"/>
        <v>0</v>
      </c>
      <c r="G42">
        <f>VLOOKUP($C42,Calcs!$A$1:$G$59,6,FALSE)</f>
        <v>19720.335023876538</v>
      </c>
      <c r="H42">
        <f>VLOOKUP($C42,Calcs!$A$1:$G$59,7,FALSE)</f>
        <v>42257.860765449725</v>
      </c>
      <c r="I42" t="str">
        <f t="shared" si="1"/>
        <v>No Enough Data</v>
      </c>
    </row>
    <row r="43" spans="1:9" x14ac:dyDescent="0.25">
      <c r="A43" s="1">
        <v>175</v>
      </c>
      <c r="B43">
        <v>44</v>
      </c>
      <c r="C43" t="s">
        <v>10</v>
      </c>
      <c r="E43" s="3" t="s">
        <v>64</v>
      </c>
      <c r="F43">
        <f t="shared" si="0"/>
        <v>0</v>
      </c>
      <c r="G43">
        <f>VLOOKUP($C43,Calcs!$A$1:$G$59,6,FALSE)</f>
        <v>19720.335023876538</v>
      </c>
      <c r="H43">
        <f>VLOOKUP($C43,Calcs!$A$1:$G$59,7,FALSE)</f>
        <v>42257.860765449725</v>
      </c>
      <c r="I43" t="str">
        <f t="shared" si="1"/>
        <v>No Enough Data</v>
      </c>
    </row>
    <row r="44" spans="1:9" x14ac:dyDescent="0.25">
      <c r="A44" s="1">
        <v>177</v>
      </c>
      <c r="B44">
        <v>19.399999999999999</v>
      </c>
      <c r="C44" t="s">
        <v>17</v>
      </c>
      <c r="E44" s="3" t="s">
        <v>63</v>
      </c>
      <c r="F44">
        <f t="shared" si="0"/>
        <v>0</v>
      </c>
      <c r="G44">
        <f>VLOOKUP($C44,Calcs!$A$1:$G$59,6,FALSE)</f>
        <v>8008.8888888888878</v>
      </c>
      <c r="H44">
        <f>VLOOKUP($C44,Calcs!$A$1:$G$59,7,FALSE)</f>
        <v>17161.904761904763</v>
      </c>
      <c r="I44" t="str">
        <f t="shared" si="1"/>
        <v>No Enough Data</v>
      </c>
    </row>
    <row r="45" spans="1:9" x14ac:dyDescent="0.25">
      <c r="A45" s="1">
        <v>180</v>
      </c>
      <c r="B45">
        <v>6.5</v>
      </c>
      <c r="C45" t="s">
        <v>10</v>
      </c>
      <c r="E45" s="3" t="s">
        <v>64</v>
      </c>
      <c r="F45">
        <f t="shared" si="0"/>
        <v>0</v>
      </c>
      <c r="G45">
        <f>VLOOKUP($C45,Calcs!$A$1:$G$59,6,FALSE)</f>
        <v>19720.335023876538</v>
      </c>
      <c r="H45">
        <f>VLOOKUP($C45,Calcs!$A$1:$G$59,7,FALSE)</f>
        <v>42257.860765449725</v>
      </c>
      <c r="I45" t="str">
        <f t="shared" si="1"/>
        <v>No Enough Data</v>
      </c>
    </row>
    <row r="46" spans="1:9" x14ac:dyDescent="0.25">
      <c r="A46" s="1">
        <v>183</v>
      </c>
      <c r="B46">
        <v>29.5</v>
      </c>
      <c r="C46" t="s">
        <v>10</v>
      </c>
      <c r="D46"/>
      <c r="E46" s="3" t="s">
        <v>64</v>
      </c>
      <c r="F46">
        <f t="shared" si="0"/>
        <v>0</v>
      </c>
      <c r="G46">
        <f>VLOOKUP($C46,Calcs!$A$1:$G$59,6,FALSE)</f>
        <v>19720.335023876538</v>
      </c>
      <c r="H46">
        <f>VLOOKUP($C46,Calcs!$A$1:$G$59,7,FALSE)</f>
        <v>42257.860765449725</v>
      </c>
      <c r="I46" t="str">
        <f t="shared" si="1"/>
        <v>No Enough Data</v>
      </c>
    </row>
    <row r="47" spans="1:9" x14ac:dyDescent="0.25">
      <c r="A47" s="1">
        <v>186</v>
      </c>
      <c r="B47">
        <v>17</v>
      </c>
      <c r="C47" t="s">
        <v>23</v>
      </c>
      <c r="E47" s="3" t="s">
        <v>63</v>
      </c>
      <c r="F47">
        <f t="shared" si="0"/>
        <v>0</v>
      </c>
      <c r="G47">
        <f>VLOOKUP($C47,Calcs!$A$1:$G$59,6,FALSE)</f>
        <v>0.7</v>
      </c>
      <c r="H47">
        <f>VLOOKUP($C47,Calcs!$A$1:$G$59,7,FALSE)</f>
        <v>1.5</v>
      </c>
      <c r="I47" t="str">
        <f t="shared" si="1"/>
        <v>No Enough Data</v>
      </c>
    </row>
    <row r="48" spans="1:9" x14ac:dyDescent="0.25">
      <c r="A48" s="1">
        <v>188</v>
      </c>
      <c r="B48">
        <v>15</v>
      </c>
      <c r="C48" t="s">
        <v>17</v>
      </c>
      <c r="D48"/>
      <c r="E48" s="3" t="s">
        <v>63</v>
      </c>
      <c r="F48">
        <f t="shared" si="0"/>
        <v>0</v>
      </c>
      <c r="G48">
        <f>VLOOKUP($C48,Calcs!$A$1:$G$59,6,FALSE)</f>
        <v>8008.8888888888878</v>
      </c>
      <c r="H48">
        <f>VLOOKUP($C48,Calcs!$A$1:$G$59,7,FALSE)</f>
        <v>17161.904761904763</v>
      </c>
      <c r="I48" t="str">
        <f t="shared" si="1"/>
        <v>No Enough Data</v>
      </c>
    </row>
    <row r="49" spans="1:9" x14ac:dyDescent="0.25">
      <c r="A49" s="1">
        <v>189</v>
      </c>
      <c r="B49">
        <v>16.5</v>
      </c>
      <c r="C49" t="s">
        <v>17</v>
      </c>
      <c r="E49" s="3" t="s">
        <v>64</v>
      </c>
      <c r="F49">
        <f t="shared" si="0"/>
        <v>0</v>
      </c>
      <c r="G49">
        <f>VLOOKUP($C49,Calcs!$A$1:$G$59,6,FALSE)</f>
        <v>8008.8888888888878</v>
      </c>
      <c r="H49">
        <f>VLOOKUP($C49,Calcs!$A$1:$G$59,7,FALSE)</f>
        <v>17161.904761904763</v>
      </c>
      <c r="I49" t="str">
        <f t="shared" si="1"/>
        <v>No Enough Data</v>
      </c>
    </row>
    <row r="50" spans="1:9" x14ac:dyDescent="0.25">
      <c r="A50" s="1">
        <v>192</v>
      </c>
      <c r="B50">
        <v>16</v>
      </c>
      <c r="C50" t="s">
        <v>20</v>
      </c>
      <c r="E50" s="3" t="s">
        <v>63</v>
      </c>
      <c r="F50">
        <f t="shared" si="0"/>
        <v>0</v>
      </c>
      <c r="G50">
        <f>VLOOKUP($C50,Calcs!$A$1:$G$59,6,FALSE)</f>
        <v>1.4873122195022439</v>
      </c>
      <c r="H50">
        <f>VLOOKUP($C50,Calcs!$A$1:$G$59,7,FALSE)</f>
        <v>3.1870976132190947</v>
      </c>
      <c r="I50" t="str">
        <f t="shared" si="1"/>
        <v>No Enough Data</v>
      </c>
    </row>
    <row r="51" spans="1:9" x14ac:dyDescent="0.25">
      <c r="A51" s="1">
        <v>194</v>
      </c>
      <c r="B51">
        <v>7</v>
      </c>
      <c r="C51" t="s">
        <v>24</v>
      </c>
      <c r="D51"/>
      <c r="E51" s="3" t="s">
        <v>63</v>
      </c>
      <c r="F51">
        <f t="shared" si="0"/>
        <v>0</v>
      </c>
      <c r="G51">
        <f>VLOOKUP($C51,Calcs!$A$1:$G$59,6,FALSE)</f>
        <v>1.267359977324263</v>
      </c>
      <c r="H51">
        <f>VLOOKUP($C51,Calcs!$A$1:$G$59,7,FALSE)</f>
        <v>2.7157713799805636</v>
      </c>
      <c r="I51" t="str">
        <f t="shared" si="1"/>
        <v>No Enough Data</v>
      </c>
    </row>
    <row r="52" spans="1:9" x14ac:dyDescent="0.25">
      <c r="A52" s="1">
        <v>195</v>
      </c>
      <c r="B52">
        <v>15.2</v>
      </c>
      <c r="C52" t="s">
        <v>17</v>
      </c>
      <c r="E52" s="3" t="s">
        <v>64</v>
      </c>
      <c r="F52">
        <f t="shared" si="0"/>
        <v>0</v>
      </c>
      <c r="G52">
        <f>VLOOKUP($C52,Calcs!$A$1:$G$59,6,FALSE)</f>
        <v>8008.8888888888878</v>
      </c>
      <c r="H52">
        <f>VLOOKUP($C52,Calcs!$A$1:$G$59,7,FALSE)</f>
        <v>17161.904761904763</v>
      </c>
      <c r="I52" t="str">
        <f t="shared" si="1"/>
        <v>No Enough Data</v>
      </c>
    </row>
    <row r="53" spans="1:9" x14ac:dyDescent="0.25">
      <c r="A53" s="1">
        <v>196</v>
      </c>
      <c r="B53">
        <v>15.2</v>
      </c>
      <c r="C53" t="s">
        <v>17</v>
      </c>
      <c r="D53"/>
      <c r="E53" s="3" t="s">
        <v>64</v>
      </c>
      <c r="F53">
        <f t="shared" si="0"/>
        <v>0</v>
      </c>
      <c r="G53">
        <f>VLOOKUP($C53,Calcs!$A$1:$G$59,6,FALSE)</f>
        <v>8008.8888888888878</v>
      </c>
      <c r="H53">
        <f>VLOOKUP($C53,Calcs!$A$1:$G$59,7,FALSE)</f>
        <v>17161.904761904763</v>
      </c>
      <c r="I53" t="str">
        <f t="shared" si="1"/>
        <v>No Enough Data</v>
      </c>
    </row>
    <row r="54" spans="1:9" x14ac:dyDescent="0.25">
      <c r="A54" s="1">
        <v>197</v>
      </c>
      <c r="B54">
        <v>15.1</v>
      </c>
      <c r="C54" t="s">
        <v>10</v>
      </c>
      <c r="D54"/>
      <c r="E54" s="3" t="s">
        <v>64</v>
      </c>
      <c r="F54">
        <f t="shared" si="0"/>
        <v>0</v>
      </c>
      <c r="G54">
        <f>VLOOKUP($C54,Calcs!$A$1:$G$59,6,FALSE)</f>
        <v>19720.335023876538</v>
      </c>
      <c r="H54">
        <f>VLOOKUP($C54,Calcs!$A$1:$G$59,7,FALSE)</f>
        <v>42257.860765449725</v>
      </c>
      <c r="I54" t="str">
        <f t="shared" si="1"/>
        <v>No Enough Data</v>
      </c>
    </row>
    <row r="55" spans="1:9" x14ac:dyDescent="0.25">
      <c r="A55" s="1">
        <v>199</v>
      </c>
      <c r="B55">
        <v>15</v>
      </c>
      <c r="C55" t="s">
        <v>10</v>
      </c>
      <c r="E55" s="3" t="s">
        <v>64</v>
      </c>
      <c r="F55">
        <f t="shared" si="0"/>
        <v>0</v>
      </c>
      <c r="G55">
        <f>VLOOKUP($C55,Calcs!$A$1:$G$59,6,FALSE)</f>
        <v>19720.335023876538</v>
      </c>
      <c r="H55">
        <f>VLOOKUP($C55,Calcs!$A$1:$G$59,7,FALSE)</f>
        <v>42257.860765449725</v>
      </c>
      <c r="I55" t="str">
        <f t="shared" si="1"/>
        <v>No Enough Data</v>
      </c>
    </row>
    <row r="56" spans="1:9" x14ac:dyDescent="0.25">
      <c r="A56" s="1">
        <v>200</v>
      </c>
      <c r="B56">
        <v>15</v>
      </c>
      <c r="C56" t="s">
        <v>10</v>
      </c>
      <c r="E56" s="3" t="s">
        <v>64</v>
      </c>
      <c r="F56">
        <f t="shared" si="0"/>
        <v>0</v>
      </c>
      <c r="G56">
        <f>VLOOKUP($C56,Calcs!$A$1:$G$59,6,FALSE)</f>
        <v>19720.335023876538</v>
      </c>
      <c r="H56">
        <f>VLOOKUP($C56,Calcs!$A$1:$G$59,7,FALSE)</f>
        <v>42257.860765449725</v>
      </c>
      <c r="I56" t="str">
        <f t="shared" si="1"/>
        <v>No Enough Data</v>
      </c>
    </row>
    <row r="57" spans="1:9" x14ac:dyDescent="0.25">
      <c r="A57" s="1">
        <v>203</v>
      </c>
      <c r="B57">
        <v>15</v>
      </c>
      <c r="C57" t="s">
        <v>20</v>
      </c>
      <c r="E57" s="3" t="s">
        <v>63</v>
      </c>
      <c r="F57">
        <f t="shared" si="0"/>
        <v>0</v>
      </c>
      <c r="G57">
        <f>VLOOKUP($C57,Calcs!$A$1:$G$59,6,FALSE)</f>
        <v>1.4873122195022439</v>
      </c>
      <c r="H57">
        <f>VLOOKUP($C57,Calcs!$A$1:$G$59,7,FALSE)</f>
        <v>3.1870976132190947</v>
      </c>
      <c r="I57" t="str">
        <f t="shared" si="1"/>
        <v>No Enough Data</v>
      </c>
    </row>
    <row r="58" spans="1:9" x14ac:dyDescent="0.25">
      <c r="A58" s="1">
        <v>204</v>
      </c>
      <c r="B58">
        <v>15</v>
      </c>
      <c r="C58" t="s">
        <v>20</v>
      </c>
      <c r="D58"/>
      <c r="E58" s="3" t="s">
        <v>63</v>
      </c>
      <c r="F58">
        <f t="shared" si="0"/>
        <v>0</v>
      </c>
      <c r="G58">
        <f>VLOOKUP($C58,Calcs!$A$1:$G$59,6,FALSE)</f>
        <v>1.4873122195022439</v>
      </c>
      <c r="H58">
        <f>VLOOKUP($C58,Calcs!$A$1:$G$59,7,FALSE)</f>
        <v>3.1870976132190947</v>
      </c>
      <c r="I58" t="str">
        <f t="shared" si="1"/>
        <v>No Enough Data</v>
      </c>
    </row>
    <row r="59" spans="1:9" x14ac:dyDescent="0.25">
      <c r="A59" s="1">
        <v>209</v>
      </c>
      <c r="B59">
        <v>14</v>
      </c>
      <c r="C59" t="s">
        <v>20</v>
      </c>
      <c r="D59"/>
      <c r="E59" s="3" t="s">
        <v>63</v>
      </c>
      <c r="F59">
        <f t="shared" si="0"/>
        <v>0</v>
      </c>
      <c r="G59">
        <f>VLOOKUP($C59,Calcs!$A$1:$G$59,6,FALSE)</f>
        <v>1.4873122195022439</v>
      </c>
      <c r="H59">
        <f>VLOOKUP($C59,Calcs!$A$1:$G$59,7,FALSE)</f>
        <v>3.1870976132190947</v>
      </c>
      <c r="I59" t="str">
        <f t="shared" si="1"/>
        <v>No Enough Data</v>
      </c>
    </row>
    <row r="60" spans="1:9" x14ac:dyDescent="0.25">
      <c r="A60" s="1">
        <v>210</v>
      </c>
      <c r="B60">
        <v>14</v>
      </c>
      <c r="C60" t="s">
        <v>17</v>
      </c>
      <c r="D60"/>
      <c r="E60" s="3" t="s">
        <v>64</v>
      </c>
      <c r="F60">
        <f t="shared" si="0"/>
        <v>0</v>
      </c>
      <c r="G60">
        <f>VLOOKUP($C60,Calcs!$A$1:$G$59,6,FALSE)</f>
        <v>8008.8888888888878</v>
      </c>
      <c r="H60">
        <f>VLOOKUP($C60,Calcs!$A$1:$G$59,7,FALSE)</f>
        <v>17161.904761904763</v>
      </c>
      <c r="I60" t="str">
        <f t="shared" si="1"/>
        <v>No Enough Data</v>
      </c>
    </row>
    <row r="61" spans="1:9" x14ac:dyDescent="0.25">
      <c r="A61" s="1">
        <v>215</v>
      </c>
      <c r="B61">
        <v>26.7</v>
      </c>
      <c r="C61" t="s">
        <v>17</v>
      </c>
      <c r="E61" s="3" t="s">
        <v>64</v>
      </c>
      <c r="F61">
        <f t="shared" si="0"/>
        <v>0</v>
      </c>
      <c r="G61">
        <f>VLOOKUP($C61,Calcs!$A$1:$G$59,6,FALSE)</f>
        <v>8008.8888888888878</v>
      </c>
      <c r="H61">
        <f>VLOOKUP($C61,Calcs!$A$1:$G$59,7,FALSE)</f>
        <v>17161.904761904763</v>
      </c>
      <c r="I61" t="str">
        <f t="shared" si="1"/>
        <v>No Enough Data</v>
      </c>
    </row>
    <row r="62" spans="1:9" x14ac:dyDescent="0.25">
      <c r="A62" s="1">
        <v>218</v>
      </c>
      <c r="B62">
        <v>12.7</v>
      </c>
      <c r="C62" t="s">
        <v>10</v>
      </c>
      <c r="E62" s="3" t="s">
        <v>64</v>
      </c>
      <c r="F62">
        <f t="shared" si="0"/>
        <v>0</v>
      </c>
      <c r="G62">
        <f>VLOOKUP($C62,Calcs!$A$1:$G$59,6,FALSE)</f>
        <v>19720.335023876538</v>
      </c>
      <c r="H62">
        <f>VLOOKUP($C62,Calcs!$A$1:$G$59,7,FALSE)</f>
        <v>42257.860765449725</v>
      </c>
      <c r="I62" t="str">
        <f t="shared" si="1"/>
        <v>No Enough Data</v>
      </c>
    </row>
    <row r="63" spans="1:9" x14ac:dyDescent="0.25">
      <c r="A63" s="1">
        <v>220</v>
      </c>
      <c r="B63">
        <v>12.6</v>
      </c>
      <c r="C63" t="s">
        <v>17</v>
      </c>
      <c r="E63" s="3" t="s">
        <v>63</v>
      </c>
      <c r="F63">
        <f t="shared" si="0"/>
        <v>0</v>
      </c>
      <c r="G63">
        <f>VLOOKUP($C63,Calcs!$A$1:$G$59,6,FALSE)</f>
        <v>8008.8888888888878</v>
      </c>
      <c r="H63">
        <f>VLOOKUP($C63,Calcs!$A$1:$G$59,7,FALSE)</f>
        <v>17161.904761904763</v>
      </c>
      <c r="I63" t="str">
        <f t="shared" si="1"/>
        <v>No Enough Data</v>
      </c>
    </row>
    <row r="64" spans="1:9" x14ac:dyDescent="0.25">
      <c r="A64" s="1">
        <v>225</v>
      </c>
      <c r="B64">
        <v>12.3</v>
      </c>
      <c r="C64" t="s">
        <v>10</v>
      </c>
      <c r="D64"/>
      <c r="E64" s="3" t="s">
        <v>64</v>
      </c>
      <c r="F64">
        <f t="shared" si="0"/>
        <v>0</v>
      </c>
      <c r="G64">
        <f>VLOOKUP($C64,Calcs!$A$1:$G$59,6,FALSE)</f>
        <v>19720.335023876538</v>
      </c>
      <c r="H64">
        <f>VLOOKUP($C64,Calcs!$A$1:$G$59,7,FALSE)</f>
        <v>42257.860765449725</v>
      </c>
      <c r="I64" t="str">
        <f t="shared" si="1"/>
        <v>No Enough Data</v>
      </c>
    </row>
    <row r="65" spans="1:9" x14ac:dyDescent="0.25">
      <c r="A65" s="1">
        <v>227</v>
      </c>
      <c r="B65">
        <v>12.3</v>
      </c>
      <c r="C65" t="s">
        <v>10</v>
      </c>
      <c r="E65" s="3" t="s">
        <v>64</v>
      </c>
      <c r="F65">
        <f t="shared" si="0"/>
        <v>0</v>
      </c>
      <c r="G65">
        <f>VLOOKUP($C65,Calcs!$A$1:$G$59,6,FALSE)</f>
        <v>19720.335023876538</v>
      </c>
      <c r="H65">
        <f>VLOOKUP($C65,Calcs!$A$1:$G$59,7,FALSE)</f>
        <v>42257.860765449725</v>
      </c>
      <c r="I65" t="str">
        <f t="shared" si="1"/>
        <v>No Enough Data</v>
      </c>
    </row>
    <row r="66" spans="1:9" x14ac:dyDescent="0.25">
      <c r="A66" s="1">
        <v>228</v>
      </c>
      <c r="B66">
        <v>12.2</v>
      </c>
      <c r="C66" t="s">
        <v>10</v>
      </c>
      <c r="E66" s="3" t="s">
        <v>64</v>
      </c>
      <c r="F66">
        <f t="shared" ref="F66:F129" si="2">IFERROR(B66/D66*1000,0)</f>
        <v>0</v>
      </c>
      <c r="G66">
        <f>VLOOKUP($C66,Calcs!$A$1:$G$59,6,FALSE)</f>
        <v>19720.335023876538</v>
      </c>
      <c r="H66">
        <f>VLOOKUP($C66,Calcs!$A$1:$G$59,7,FALSE)</f>
        <v>42257.860765449725</v>
      </c>
      <c r="I66" t="str">
        <f t="shared" si="1"/>
        <v>No Enough Data</v>
      </c>
    </row>
    <row r="67" spans="1:9" x14ac:dyDescent="0.25">
      <c r="A67" s="1">
        <v>230</v>
      </c>
      <c r="B67">
        <v>12.1</v>
      </c>
      <c r="C67" t="s">
        <v>10</v>
      </c>
      <c r="E67" s="3" t="s">
        <v>64</v>
      </c>
      <c r="F67">
        <f t="shared" si="2"/>
        <v>0</v>
      </c>
      <c r="G67">
        <f>VLOOKUP($C67,Calcs!$A$1:$G$59,6,FALSE)</f>
        <v>19720.335023876538</v>
      </c>
      <c r="H67">
        <f>VLOOKUP($C67,Calcs!$A$1:$G$59,7,FALSE)</f>
        <v>42257.860765449725</v>
      </c>
      <c r="I67" t="str">
        <f t="shared" ref="I67:I130" si="3">IF(F67=0,"No Enough Data",IF(F67&lt;G67,"Too Cheap",IF(F67&gt;H67,"Too Expensive","In the Range")))</f>
        <v>No Enough Data</v>
      </c>
    </row>
    <row r="68" spans="1:9" x14ac:dyDescent="0.25">
      <c r="A68" s="1">
        <v>232</v>
      </c>
      <c r="B68">
        <v>15</v>
      </c>
      <c r="C68" t="s">
        <v>17</v>
      </c>
      <c r="D68"/>
      <c r="E68" s="3" t="s">
        <v>64</v>
      </c>
      <c r="F68">
        <f t="shared" si="2"/>
        <v>0</v>
      </c>
      <c r="G68">
        <f>VLOOKUP($C68,Calcs!$A$1:$G$59,6,FALSE)</f>
        <v>8008.8888888888878</v>
      </c>
      <c r="H68">
        <f>VLOOKUP($C68,Calcs!$A$1:$G$59,7,FALSE)</f>
        <v>17161.904761904763</v>
      </c>
      <c r="I68" t="str">
        <f t="shared" si="3"/>
        <v>No Enough Data</v>
      </c>
    </row>
    <row r="69" spans="1:9" x14ac:dyDescent="0.25">
      <c r="A69" s="1">
        <v>234</v>
      </c>
      <c r="B69">
        <v>11.8</v>
      </c>
      <c r="C69" t="s">
        <v>10</v>
      </c>
      <c r="D69"/>
      <c r="E69" s="3" t="s">
        <v>64</v>
      </c>
      <c r="F69">
        <f t="shared" si="2"/>
        <v>0</v>
      </c>
      <c r="G69">
        <f>VLOOKUP($C69,Calcs!$A$1:$G$59,6,FALSE)</f>
        <v>19720.335023876538</v>
      </c>
      <c r="H69">
        <f>VLOOKUP($C69,Calcs!$A$1:$G$59,7,FALSE)</f>
        <v>42257.860765449725</v>
      </c>
      <c r="I69" t="str">
        <f t="shared" si="3"/>
        <v>No Enough Data</v>
      </c>
    </row>
    <row r="70" spans="1:9" x14ac:dyDescent="0.25">
      <c r="A70" s="1">
        <v>241</v>
      </c>
      <c r="B70">
        <v>11.4</v>
      </c>
      <c r="C70" t="s">
        <v>10</v>
      </c>
      <c r="E70" s="3" t="s">
        <v>64</v>
      </c>
      <c r="F70">
        <f t="shared" si="2"/>
        <v>0</v>
      </c>
      <c r="G70">
        <f>VLOOKUP($C70,Calcs!$A$1:$G$59,6,FALSE)</f>
        <v>19720.335023876538</v>
      </c>
      <c r="H70">
        <f>VLOOKUP($C70,Calcs!$A$1:$G$59,7,FALSE)</f>
        <v>42257.860765449725</v>
      </c>
      <c r="I70" t="str">
        <f t="shared" si="3"/>
        <v>No Enough Data</v>
      </c>
    </row>
    <row r="71" spans="1:9" x14ac:dyDescent="0.25">
      <c r="A71" s="1">
        <v>245</v>
      </c>
      <c r="B71">
        <v>11</v>
      </c>
      <c r="C71" t="s">
        <v>10</v>
      </c>
      <c r="E71" s="3" t="s">
        <v>64</v>
      </c>
      <c r="F71">
        <f t="shared" si="2"/>
        <v>0</v>
      </c>
      <c r="G71">
        <f>VLOOKUP($C71,Calcs!$A$1:$G$59,6,FALSE)</f>
        <v>19720.335023876538</v>
      </c>
      <c r="H71">
        <f>VLOOKUP($C71,Calcs!$A$1:$G$59,7,FALSE)</f>
        <v>42257.860765449725</v>
      </c>
      <c r="I71" t="str">
        <f t="shared" si="3"/>
        <v>No Enough Data</v>
      </c>
    </row>
    <row r="72" spans="1:9" x14ac:dyDescent="0.25">
      <c r="A72" s="1">
        <v>248</v>
      </c>
      <c r="B72">
        <v>10.6</v>
      </c>
      <c r="C72" t="s">
        <v>10</v>
      </c>
      <c r="E72" s="3" t="s">
        <v>64</v>
      </c>
      <c r="F72">
        <f t="shared" si="2"/>
        <v>0</v>
      </c>
      <c r="G72">
        <f>VLOOKUP($C72,Calcs!$A$1:$G$59,6,FALSE)</f>
        <v>19720.335023876538</v>
      </c>
      <c r="H72">
        <f>VLOOKUP($C72,Calcs!$A$1:$G$59,7,FALSE)</f>
        <v>42257.860765449725</v>
      </c>
      <c r="I72" t="str">
        <f t="shared" si="3"/>
        <v>No Enough Data</v>
      </c>
    </row>
    <row r="73" spans="1:9" x14ac:dyDescent="0.25">
      <c r="A73" s="1">
        <v>253</v>
      </c>
      <c r="B73">
        <v>10.1</v>
      </c>
      <c r="C73" t="s">
        <v>10</v>
      </c>
      <c r="E73" s="3" t="s">
        <v>64</v>
      </c>
      <c r="F73">
        <f t="shared" si="2"/>
        <v>0</v>
      </c>
      <c r="G73">
        <f>VLOOKUP($C73,Calcs!$A$1:$G$59,6,FALSE)</f>
        <v>19720.335023876538</v>
      </c>
      <c r="H73">
        <f>VLOOKUP($C73,Calcs!$A$1:$G$59,7,FALSE)</f>
        <v>42257.860765449725</v>
      </c>
      <c r="I73" t="str">
        <f t="shared" si="3"/>
        <v>No Enough Data</v>
      </c>
    </row>
    <row r="74" spans="1:9" x14ac:dyDescent="0.25">
      <c r="A74" s="1">
        <v>255</v>
      </c>
      <c r="B74">
        <v>10</v>
      </c>
      <c r="C74" t="s">
        <v>17</v>
      </c>
      <c r="D74"/>
      <c r="E74" s="3" t="s">
        <v>64</v>
      </c>
      <c r="F74">
        <f t="shared" si="2"/>
        <v>0</v>
      </c>
      <c r="G74">
        <f>VLOOKUP($C74,Calcs!$A$1:$G$59,6,FALSE)</f>
        <v>8008.8888888888878</v>
      </c>
      <c r="H74">
        <f>VLOOKUP($C74,Calcs!$A$1:$G$59,7,FALSE)</f>
        <v>17161.904761904763</v>
      </c>
      <c r="I74" t="str">
        <f t="shared" si="3"/>
        <v>No Enough Data</v>
      </c>
    </row>
    <row r="75" spans="1:9" x14ac:dyDescent="0.25">
      <c r="A75" s="1">
        <v>257</v>
      </c>
      <c r="B75">
        <v>10</v>
      </c>
      <c r="C75" t="s">
        <v>21</v>
      </c>
      <c r="D75"/>
      <c r="E75" s="3" t="s">
        <v>64</v>
      </c>
      <c r="F75">
        <f t="shared" si="2"/>
        <v>0</v>
      </c>
      <c r="G75">
        <f>VLOOKUP($C75,Calcs!$A$1:$G$59,6,FALSE)</f>
        <v>4919.9475878787871</v>
      </c>
      <c r="H75">
        <f>VLOOKUP($C75,Calcs!$A$1:$G$59,7,FALSE)</f>
        <v>10542.744831168831</v>
      </c>
      <c r="I75" t="str">
        <f t="shared" si="3"/>
        <v>No Enough Data</v>
      </c>
    </row>
    <row r="76" spans="1:9" x14ac:dyDescent="0.25">
      <c r="A76" s="1">
        <v>258</v>
      </c>
      <c r="B76">
        <v>10</v>
      </c>
      <c r="C76" t="s">
        <v>18</v>
      </c>
      <c r="D76" s="3">
        <v>32</v>
      </c>
      <c r="E76" s="3" t="s">
        <v>64</v>
      </c>
      <c r="F76">
        <f t="shared" si="2"/>
        <v>312.5</v>
      </c>
      <c r="G76">
        <f>VLOOKUP($C76,Calcs!$A$1:$G$59,6,FALSE)</f>
        <v>599.375</v>
      </c>
      <c r="H76">
        <f>VLOOKUP($C76,Calcs!$A$1:$G$59,7,FALSE)</f>
        <v>1284.375</v>
      </c>
      <c r="I76" t="str">
        <f t="shared" si="3"/>
        <v>Too Cheap</v>
      </c>
    </row>
    <row r="77" spans="1:9" x14ac:dyDescent="0.25">
      <c r="A77" s="1">
        <v>259</v>
      </c>
      <c r="B77">
        <v>10</v>
      </c>
      <c r="C77" t="s">
        <v>10</v>
      </c>
      <c r="E77" s="3" t="s">
        <v>64</v>
      </c>
      <c r="F77">
        <f t="shared" si="2"/>
        <v>0</v>
      </c>
      <c r="G77">
        <f>VLOOKUP($C77,Calcs!$A$1:$G$59,6,FALSE)</f>
        <v>19720.335023876538</v>
      </c>
      <c r="H77">
        <f>VLOOKUP($C77,Calcs!$A$1:$G$59,7,FALSE)</f>
        <v>42257.860765449725</v>
      </c>
      <c r="I77" t="str">
        <f t="shared" si="3"/>
        <v>No Enough Data</v>
      </c>
    </row>
    <row r="78" spans="1:9" x14ac:dyDescent="0.25">
      <c r="A78" s="1">
        <v>263</v>
      </c>
      <c r="B78">
        <v>13</v>
      </c>
      <c r="C78" t="s">
        <v>9</v>
      </c>
      <c r="D78"/>
      <c r="E78" s="3" t="s">
        <v>63</v>
      </c>
      <c r="F78">
        <f t="shared" si="2"/>
        <v>0</v>
      </c>
      <c r="G78">
        <f>VLOOKUP($C78,Calcs!$A$1:$G$59,6,FALSE)</f>
        <v>9.1401851851851845E-2</v>
      </c>
      <c r="H78">
        <f>VLOOKUP($C78,Calcs!$A$1:$G$59,7,FALSE)</f>
        <v>0.1958611111111111</v>
      </c>
      <c r="I78" t="str">
        <f t="shared" si="3"/>
        <v>No Enough Data</v>
      </c>
    </row>
    <row r="79" spans="1:9" x14ac:dyDescent="0.25">
      <c r="A79" s="1">
        <v>267</v>
      </c>
      <c r="B79">
        <v>12.5</v>
      </c>
      <c r="C79" t="s">
        <v>11</v>
      </c>
      <c r="D79"/>
      <c r="E79" s="3" t="s">
        <v>63</v>
      </c>
      <c r="F79">
        <f t="shared" si="2"/>
        <v>0</v>
      </c>
      <c r="G79">
        <f>VLOOKUP($C79,Calcs!$A$1:$G$59,6,FALSE)</f>
        <v>141651.28205128203</v>
      </c>
      <c r="H79">
        <f>VLOOKUP($C79,Calcs!$A$1:$G$59,7,FALSE)</f>
        <v>303538.4615384615</v>
      </c>
      <c r="I79" t="str">
        <f t="shared" si="3"/>
        <v>No Enough Data</v>
      </c>
    </row>
    <row r="80" spans="1:9" x14ac:dyDescent="0.25">
      <c r="A80" s="1">
        <v>270</v>
      </c>
      <c r="B80">
        <v>9</v>
      </c>
      <c r="C80" t="s">
        <v>10</v>
      </c>
      <c r="D80"/>
      <c r="E80" s="3" t="s">
        <v>64</v>
      </c>
      <c r="F80">
        <f t="shared" si="2"/>
        <v>0</v>
      </c>
      <c r="G80">
        <f>VLOOKUP($C80,Calcs!$A$1:$G$59,6,FALSE)</f>
        <v>19720.335023876538</v>
      </c>
      <c r="H80">
        <f>VLOOKUP($C80,Calcs!$A$1:$G$59,7,FALSE)</f>
        <v>42257.860765449725</v>
      </c>
      <c r="I80" t="str">
        <f t="shared" si="3"/>
        <v>No Enough Data</v>
      </c>
    </row>
    <row r="81" spans="1:9" x14ac:dyDescent="0.25">
      <c r="A81" s="1">
        <v>272</v>
      </c>
      <c r="B81">
        <v>8.8000000000000007</v>
      </c>
      <c r="C81" t="s">
        <v>10</v>
      </c>
      <c r="D81"/>
      <c r="E81" s="3" t="s">
        <v>64</v>
      </c>
      <c r="F81">
        <f t="shared" si="2"/>
        <v>0</v>
      </c>
      <c r="G81">
        <f>VLOOKUP($C81,Calcs!$A$1:$G$59,6,FALSE)</f>
        <v>19720.335023876538</v>
      </c>
      <c r="H81">
        <f>VLOOKUP($C81,Calcs!$A$1:$G$59,7,FALSE)</f>
        <v>42257.860765449725</v>
      </c>
      <c r="I81" t="str">
        <f t="shared" si="3"/>
        <v>No Enough Data</v>
      </c>
    </row>
    <row r="82" spans="1:9" x14ac:dyDescent="0.25">
      <c r="A82" s="1">
        <v>274</v>
      </c>
      <c r="B82">
        <v>22.2</v>
      </c>
      <c r="C82" t="s">
        <v>4</v>
      </c>
      <c r="D82"/>
      <c r="E82" s="3" t="s">
        <v>63</v>
      </c>
      <c r="F82">
        <f t="shared" si="2"/>
        <v>0</v>
      </c>
      <c r="G82">
        <f>VLOOKUP($C82,Calcs!$A$1:$G$59,6,FALSE)</f>
        <v>0.18655918729741774</v>
      </c>
      <c r="H82">
        <f>VLOOKUP($C82,Calcs!$A$1:$G$59,7,FALSE)</f>
        <v>0.39976968706589522</v>
      </c>
      <c r="I82" t="str">
        <f t="shared" si="3"/>
        <v>No Enough Data</v>
      </c>
    </row>
    <row r="83" spans="1:9" x14ac:dyDescent="0.25">
      <c r="A83" s="1">
        <v>277</v>
      </c>
      <c r="B83">
        <v>8.5</v>
      </c>
      <c r="C83" t="s">
        <v>17</v>
      </c>
      <c r="E83" s="3" t="s">
        <v>65</v>
      </c>
      <c r="F83">
        <f t="shared" si="2"/>
        <v>0</v>
      </c>
      <c r="G83">
        <f>VLOOKUP($C83,Calcs!$A$1:$G$59,6,FALSE)</f>
        <v>8008.8888888888878</v>
      </c>
      <c r="H83">
        <f>VLOOKUP($C83,Calcs!$A$1:$G$59,7,FALSE)</f>
        <v>17161.904761904763</v>
      </c>
      <c r="I83" t="str">
        <f t="shared" si="3"/>
        <v>No Enough Data</v>
      </c>
    </row>
    <row r="84" spans="1:9" x14ac:dyDescent="0.25">
      <c r="A84" s="1">
        <v>278</v>
      </c>
      <c r="B84">
        <v>8.3000000000000007</v>
      </c>
      <c r="C84" t="s">
        <v>23</v>
      </c>
      <c r="E84" s="3" t="s">
        <v>63</v>
      </c>
      <c r="F84">
        <f t="shared" si="2"/>
        <v>0</v>
      </c>
      <c r="G84">
        <f>VLOOKUP($C84,Calcs!$A$1:$G$59,6,FALSE)</f>
        <v>0.7</v>
      </c>
      <c r="H84">
        <f>VLOOKUP($C84,Calcs!$A$1:$G$59,7,FALSE)</f>
        <v>1.5</v>
      </c>
      <c r="I84" t="str">
        <f t="shared" si="3"/>
        <v>No Enough Data</v>
      </c>
    </row>
    <row r="85" spans="1:9" x14ac:dyDescent="0.25">
      <c r="A85" s="1">
        <v>279</v>
      </c>
      <c r="B85">
        <v>8.3000000000000007</v>
      </c>
      <c r="C85" t="s">
        <v>10</v>
      </c>
      <c r="D85"/>
      <c r="E85" s="3" t="s">
        <v>64</v>
      </c>
      <c r="F85">
        <f t="shared" si="2"/>
        <v>0</v>
      </c>
      <c r="G85">
        <f>VLOOKUP($C85,Calcs!$A$1:$G$59,6,FALSE)</f>
        <v>19720.335023876538</v>
      </c>
      <c r="H85">
        <f>VLOOKUP($C85,Calcs!$A$1:$G$59,7,FALSE)</f>
        <v>42257.860765449725</v>
      </c>
      <c r="I85" t="str">
        <f t="shared" si="3"/>
        <v>No Enough Data</v>
      </c>
    </row>
    <row r="86" spans="1:9" x14ac:dyDescent="0.25">
      <c r="A86" s="1">
        <v>284</v>
      </c>
      <c r="B86">
        <v>7.9</v>
      </c>
      <c r="C86" t="s">
        <v>10</v>
      </c>
      <c r="D86"/>
      <c r="E86" s="3" t="s">
        <v>64</v>
      </c>
      <c r="F86">
        <f t="shared" si="2"/>
        <v>0</v>
      </c>
      <c r="G86">
        <f>VLOOKUP($C86,Calcs!$A$1:$G$59,6,FALSE)</f>
        <v>19720.335023876538</v>
      </c>
      <c r="H86">
        <f>VLOOKUP($C86,Calcs!$A$1:$G$59,7,FALSE)</f>
        <v>42257.860765449725</v>
      </c>
      <c r="I86" t="str">
        <f t="shared" si="3"/>
        <v>No Enough Data</v>
      </c>
    </row>
    <row r="87" spans="1:9" x14ac:dyDescent="0.25">
      <c r="A87" s="1">
        <v>290</v>
      </c>
      <c r="B87">
        <v>7.5</v>
      </c>
      <c r="C87" t="s">
        <v>10</v>
      </c>
      <c r="E87" s="3" t="s">
        <v>64</v>
      </c>
      <c r="F87">
        <f t="shared" si="2"/>
        <v>0</v>
      </c>
      <c r="G87">
        <f>VLOOKUP($C87,Calcs!$A$1:$G$59,6,FALSE)</f>
        <v>19720.335023876538</v>
      </c>
      <c r="H87">
        <f>VLOOKUP($C87,Calcs!$A$1:$G$59,7,FALSE)</f>
        <v>42257.860765449725</v>
      </c>
      <c r="I87" t="str">
        <f t="shared" si="3"/>
        <v>No Enough Data</v>
      </c>
    </row>
    <row r="88" spans="1:9" x14ac:dyDescent="0.25">
      <c r="A88" s="1">
        <v>297</v>
      </c>
      <c r="B88">
        <v>7.9</v>
      </c>
      <c r="C88" t="s">
        <v>23</v>
      </c>
      <c r="E88" s="3" t="s">
        <v>63</v>
      </c>
      <c r="F88">
        <f t="shared" si="2"/>
        <v>0</v>
      </c>
      <c r="G88">
        <f>VLOOKUP($C88,Calcs!$A$1:$G$59,6,FALSE)</f>
        <v>0.7</v>
      </c>
      <c r="H88">
        <f>VLOOKUP($C88,Calcs!$A$1:$G$59,7,FALSE)</f>
        <v>1.5</v>
      </c>
      <c r="I88" t="str">
        <f t="shared" si="3"/>
        <v>No Enough Data</v>
      </c>
    </row>
    <row r="89" spans="1:9" x14ac:dyDescent="0.25">
      <c r="A89" s="1">
        <v>299</v>
      </c>
      <c r="B89">
        <v>6.7</v>
      </c>
      <c r="C89" t="s">
        <v>10</v>
      </c>
      <c r="E89" s="3" t="s">
        <v>64</v>
      </c>
      <c r="F89">
        <f t="shared" si="2"/>
        <v>0</v>
      </c>
      <c r="G89">
        <f>VLOOKUP($C89,Calcs!$A$1:$G$59,6,FALSE)</f>
        <v>19720.335023876538</v>
      </c>
      <c r="H89">
        <f>VLOOKUP($C89,Calcs!$A$1:$G$59,7,FALSE)</f>
        <v>42257.860765449725</v>
      </c>
      <c r="I89" t="str">
        <f t="shared" si="3"/>
        <v>No Enough Data</v>
      </c>
    </row>
    <row r="90" spans="1:9" x14ac:dyDescent="0.25">
      <c r="A90" s="1">
        <v>301</v>
      </c>
      <c r="B90">
        <v>6.7</v>
      </c>
      <c r="C90" t="s">
        <v>20</v>
      </c>
      <c r="D90"/>
      <c r="E90" s="3" t="s">
        <v>63</v>
      </c>
      <c r="F90">
        <f t="shared" si="2"/>
        <v>0</v>
      </c>
      <c r="G90">
        <f>VLOOKUP($C90,Calcs!$A$1:$G$59,6,FALSE)</f>
        <v>1.4873122195022439</v>
      </c>
      <c r="H90">
        <f>VLOOKUP($C90,Calcs!$A$1:$G$59,7,FALSE)</f>
        <v>3.1870976132190947</v>
      </c>
      <c r="I90" t="str">
        <f t="shared" si="3"/>
        <v>No Enough Data</v>
      </c>
    </row>
    <row r="91" spans="1:9" x14ac:dyDescent="0.25">
      <c r="A91" s="1">
        <v>302</v>
      </c>
      <c r="B91">
        <v>6.6</v>
      </c>
      <c r="C91" t="s">
        <v>10</v>
      </c>
      <c r="D91"/>
      <c r="E91" s="3" t="s">
        <v>64</v>
      </c>
      <c r="F91">
        <f t="shared" si="2"/>
        <v>0</v>
      </c>
      <c r="G91">
        <f>VLOOKUP($C91,Calcs!$A$1:$G$59,6,FALSE)</f>
        <v>19720.335023876538</v>
      </c>
      <c r="H91">
        <f>VLOOKUP($C91,Calcs!$A$1:$G$59,7,FALSE)</f>
        <v>42257.860765449725</v>
      </c>
      <c r="I91" t="str">
        <f t="shared" si="3"/>
        <v>No Enough Data</v>
      </c>
    </row>
    <row r="92" spans="1:9" x14ac:dyDescent="0.25">
      <c r="A92" s="1">
        <v>307</v>
      </c>
      <c r="B92">
        <v>6.4</v>
      </c>
      <c r="C92" t="s">
        <v>10</v>
      </c>
      <c r="E92" s="3" t="s">
        <v>64</v>
      </c>
      <c r="F92">
        <f t="shared" si="2"/>
        <v>0</v>
      </c>
      <c r="G92">
        <f>VLOOKUP($C92,Calcs!$A$1:$G$59,6,FALSE)</f>
        <v>19720.335023876538</v>
      </c>
      <c r="H92">
        <f>VLOOKUP($C92,Calcs!$A$1:$G$59,7,FALSE)</f>
        <v>42257.860765449725</v>
      </c>
      <c r="I92" t="str">
        <f t="shared" si="3"/>
        <v>No Enough Data</v>
      </c>
    </row>
    <row r="93" spans="1:9" x14ac:dyDescent="0.25">
      <c r="A93" s="1">
        <v>310</v>
      </c>
      <c r="B93">
        <v>6.3</v>
      </c>
      <c r="C93" t="s">
        <v>10</v>
      </c>
      <c r="D93"/>
      <c r="E93" s="3" t="s">
        <v>64</v>
      </c>
      <c r="F93">
        <f t="shared" si="2"/>
        <v>0</v>
      </c>
      <c r="G93">
        <f>VLOOKUP($C93,Calcs!$A$1:$G$59,6,FALSE)</f>
        <v>19720.335023876538</v>
      </c>
      <c r="H93">
        <f>VLOOKUP($C93,Calcs!$A$1:$G$59,7,FALSE)</f>
        <v>42257.860765449725</v>
      </c>
      <c r="I93" t="str">
        <f t="shared" si="3"/>
        <v>No Enough Data</v>
      </c>
    </row>
    <row r="94" spans="1:9" x14ac:dyDescent="0.25">
      <c r="A94" s="1">
        <v>311</v>
      </c>
      <c r="B94">
        <v>8</v>
      </c>
      <c r="C94" t="s">
        <v>10</v>
      </c>
      <c r="E94" s="3" t="s">
        <v>64</v>
      </c>
      <c r="F94">
        <f t="shared" si="2"/>
        <v>0</v>
      </c>
      <c r="G94">
        <f>VLOOKUP($C94,Calcs!$A$1:$G$59,6,FALSE)</f>
        <v>19720.335023876538</v>
      </c>
      <c r="H94">
        <f>VLOOKUP($C94,Calcs!$A$1:$G$59,7,FALSE)</f>
        <v>42257.860765449725</v>
      </c>
      <c r="I94" t="str">
        <f t="shared" si="3"/>
        <v>No Enough Data</v>
      </c>
    </row>
    <row r="95" spans="1:9" x14ac:dyDescent="0.25">
      <c r="A95" s="1">
        <v>312</v>
      </c>
      <c r="B95">
        <v>8</v>
      </c>
      <c r="C95" t="s">
        <v>25</v>
      </c>
      <c r="D95"/>
      <c r="E95" s="3" t="s">
        <v>63</v>
      </c>
      <c r="F95">
        <f t="shared" si="2"/>
        <v>0</v>
      </c>
      <c r="G95">
        <f>VLOOKUP($C95,Calcs!$A$1:$G$59,6,FALSE)</f>
        <v>0</v>
      </c>
      <c r="H95">
        <f>VLOOKUP($C95,Calcs!$A$1:$G$59,7,FALSE)</f>
        <v>0</v>
      </c>
      <c r="I95" t="str">
        <f t="shared" si="3"/>
        <v>No Enough Data</v>
      </c>
    </row>
    <row r="96" spans="1:9" x14ac:dyDescent="0.25">
      <c r="A96" s="1">
        <v>316</v>
      </c>
      <c r="B96">
        <v>6</v>
      </c>
      <c r="C96" t="s">
        <v>10</v>
      </c>
      <c r="D96"/>
      <c r="E96" s="3" t="s">
        <v>64</v>
      </c>
      <c r="F96">
        <f t="shared" si="2"/>
        <v>0</v>
      </c>
      <c r="G96">
        <f>VLOOKUP($C96,Calcs!$A$1:$G$59,6,FALSE)</f>
        <v>19720.335023876538</v>
      </c>
      <c r="H96">
        <f>VLOOKUP($C96,Calcs!$A$1:$G$59,7,FALSE)</f>
        <v>42257.860765449725</v>
      </c>
      <c r="I96" t="str">
        <f t="shared" si="3"/>
        <v>No Enough Data</v>
      </c>
    </row>
    <row r="97" spans="1:9" x14ac:dyDescent="0.25">
      <c r="A97" s="1">
        <v>321</v>
      </c>
      <c r="B97">
        <v>5.8</v>
      </c>
      <c r="C97" t="s">
        <v>10</v>
      </c>
      <c r="D97"/>
      <c r="E97" s="3" t="s">
        <v>64</v>
      </c>
      <c r="F97">
        <f t="shared" si="2"/>
        <v>0</v>
      </c>
      <c r="G97">
        <f>VLOOKUP($C97,Calcs!$A$1:$G$59,6,FALSE)</f>
        <v>19720.335023876538</v>
      </c>
      <c r="H97">
        <f>VLOOKUP($C97,Calcs!$A$1:$G$59,7,FALSE)</f>
        <v>42257.860765449725</v>
      </c>
      <c r="I97" t="str">
        <f t="shared" si="3"/>
        <v>No Enough Data</v>
      </c>
    </row>
    <row r="98" spans="1:9" x14ac:dyDescent="0.25">
      <c r="A98" s="1">
        <v>323</v>
      </c>
      <c r="B98">
        <v>5.7</v>
      </c>
      <c r="C98" t="s">
        <v>21</v>
      </c>
      <c r="E98" s="3" t="s">
        <v>65</v>
      </c>
      <c r="F98">
        <f t="shared" si="2"/>
        <v>0</v>
      </c>
      <c r="G98">
        <f>VLOOKUP($C98,Calcs!$A$1:$G$59,6,FALSE)</f>
        <v>4919.9475878787871</v>
      </c>
      <c r="H98">
        <f>VLOOKUP($C98,Calcs!$A$1:$G$59,7,FALSE)</f>
        <v>10542.744831168831</v>
      </c>
      <c r="I98" t="str">
        <f t="shared" si="3"/>
        <v>No Enough Data</v>
      </c>
    </row>
    <row r="99" spans="1:9" x14ac:dyDescent="0.25">
      <c r="A99" s="1">
        <v>328</v>
      </c>
      <c r="B99">
        <v>5.6</v>
      </c>
      <c r="C99" t="s">
        <v>23</v>
      </c>
      <c r="D99"/>
      <c r="E99" s="3" t="s">
        <v>63</v>
      </c>
      <c r="F99">
        <f t="shared" si="2"/>
        <v>0</v>
      </c>
      <c r="G99">
        <f>VLOOKUP($C99,Calcs!$A$1:$G$59,6,FALSE)</f>
        <v>0.7</v>
      </c>
      <c r="H99">
        <f>VLOOKUP($C99,Calcs!$A$1:$G$59,7,FALSE)</f>
        <v>1.5</v>
      </c>
      <c r="I99" t="str">
        <f t="shared" si="3"/>
        <v>No Enough Data</v>
      </c>
    </row>
    <row r="100" spans="1:9" x14ac:dyDescent="0.25">
      <c r="A100" s="1">
        <v>335</v>
      </c>
      <c r="B100">
        <v>5.3</v>
      </c>
      <c r="C100" t="s">
        <v>10</v>
      </c>
      <c r="E100" s="3" t="s">
        <v>64</v>
      </c>
      <c r="F100">
        <f t="shared" si="2"/>
        <v>0</v>
      </c>
      <c r="G100">
        <f>VLOOKUP($C100,Calcs!$A$1:$G$59,6,FALSE)</f>
        <v>19720.335023876538</v>
      </c>
      <c r="H100">
        <f>VLOOKUP($C100,Calcs!$A$1:$G$59,7,FALSE)</f>
        <v>42257.860765449725</v>
      </c>
      <c r="I100" t="str">
        <f t="shared" si="3"/>
        <v>No Enough Data</v>
      </c>
    </row>
    <row r="101" spans="1:9" x14ac:dyDescent="0.25">
      <c r="A101" s="1">
        <v>337</v>
      </c>
      <c r="B101">
        <v>5.3</v>
      </c>
      <c r="C101" t="s">
        <v>10</v>
      </c>
      <c r="E101" s="3" t="s">
        <v>64</v>
      </c>
      <c r="F101">
        <f t="shared" si="2"/>
        <v>0</v>
      </c>
      <c r="G101">
        <f>VLOOKUP($C101,Calcs!$A$1:$G$59,6,FALSE)</f>
        <v>19720.335023876538</v>
      </c>
      <c r="H101">
        <f>VLOOKUP($C101,Calcs!$A$1:$G$59,7,FALSE)</f>
        <v>42257.860765449725</v>
      </c>
      <c r="I101" t="str">
        <f t="shared" si="3"/>
        <v>No Enough Data</v>
      </c>
    </row>
    <row r="102" spans="1:9" x14ac:dyDescent="0.25">
      <c r="A102" s="1">
        <v>342</v>
      </c>
      <c r="B102">
        <v>5</v>
      </c>
      <c r="C102" t="s">
        <v>10</v>
      </c>
      <c r="E102" s="3" t="s">
        <v>64</v>
      </c>
      <c r="F102">
        <f t="shared" si="2"/>
        <v>0</v>
      </c>
      <c r="G102">
        <f>VLOOKUP($C102,Calcs!$A$1:$G$59,6,FALSE)</f>
        <v>19720.335023876538</v>
      </c>
      <c r="H102">
        <f>VLOOKUP($C102,Calcs!$A$1:$G$59,7,FALSE)</f>
        <v>42257.860765449725</v>
      </c>
      <c r="I102" t="str">
        <f t="shared" si="3"/>
        <v>No Enough Data</v>
      </c>
    </row>
    <row r="103" spans="1:9" x14ac:dyDescent="0.25">
      <c r="A103" s="1">
        <v>348</v>
      </c>
      <c r="B103">
        <v>2200</v>
      </c>
      <c r="C103" t="s">
        <v>10</v>
      </c>
      <c r="D103" s="3">
        <v>31</v>
      </c>
      <c r="E103" s="3" t="s">
        <v>64</v>
      </c>
      <c r="F103">
        <f t="shared" si="2"/>
        <v>70967.741935483878</v>
      </c>
      <c r="G103">
        <f>VLOOKUP($C103,Calcs!$A$1:$G$59,6,FALSE)</f>
        <v>19720.335023876538</v>
      </c>
      <c r="H103">
        <f>VLOOKUP($C103,Calcs!$A$1:$G$59,7,FALSE)</f>
        <v>42257.860765449725</v>
      </c>
      <c r="I103" t="str">
        <f t="shared" si="3"/>
        <v>Too Expensive</v>
      </c>
    </row>
    <row r="104" spans="1:9" x14ac:dyDescent="0.25">
      <c r="A104" s="1">
        <v>355</v>
      </c>
      <c r="B104">
        <v>1400</v>
      </c>
      <c r="C104" t="s">
        <v>22</v>
      </c>
      <c r="E104" s="3" t="s">
        <v>63</v>
      </c>
      <c r="F104">
        <f t="shared" si="2"/>
        <v>0</v>
      </c>
      <c r="G104">
        <f>VLOOKUP($C104,Calcs!$A$1:$G$59,6,FALSE)</f>
        <v>1519</v>
      </c>
      <c r="H104">
        <f>VLOOKUP($C104,Calcs!$A$1:$G$59,7,FALSE)</f>
        <v>3255</v>
      </c>
      <c r="I104" t="str">
        <f t="shared" si="3"/>
        <v>No Enough Data</v>
      </c>
    </row>
    <row r="105" spans="1:9" x14ac:dyDescent="0.25">
      <c r="A105" s="1">
        <v>365</v>
      </c>
      <c r="B105">
        <v>155</v>
      </c>
      <c r="C105" t="s">
        <v>24</v>
      </c>
      <c r="E105" s="3" t="s">
        <v>63</v>
      </c>
      <c r="F105">
        <f t="shared" si="2"/>
        <v>0</v>
      </c>
      <c r="G105">
        <f>VLOOKUP($C105,Calcs!$A$1:$G$59,6,FALSE)</f>
        <v>1.267359977324263</v>
      </c>
      <c r="H105">
        <f>VLOOKUP($C105,Calcs!$A$1:$G$59,7,FALSE)</f>
        <v>2.7157713799805636</v>
      </c>
      <c r="I105" t="str">
        <f t="shared" si="3"/>
        <v>No Enough Data</v>
      </c>
    </row>
    <row r="106" spans="1:9" x14ac:dyDescent="0.25">
      <c r="A106" s="1">
        <v>373</v>
      </c>
      <c r="B106">
        <v>10.6</v>
      </c>
      <c r="C106" t="s">
        <v>10</v>
      </c>
      <c r="D106"/>
      <c r="E106" s="3" t="s">
        <v>64</v>
      </c>
      <c r="F106">
        <f t="shared" si="2"/>
        <v>0</v>
      </c>
      <c r="G106">
        <f>VLOOKUP($C106,Calcs!$A$1:$G$59,6,FALSE)</f>
        <v>19720.335023876538</v>
      </c>
      <c r="H106">
        <f>VLOOKUP($C106,Calcs!$A$1:$G$59,7,FALSE)</f>
        <v>42257.860765449725</v>
      </c>
      <c r="I106" t="str">
        <f t="shared" si="3"/>
        <v>No Enough Data</v>
      </c>
    </row>
    <row r="107" spans="1:9" x14ac:dyDescent="0.25">
      <c r="A107" s="1">
        <v>376</v>
      </c>
      <c r="B107">
        <v>364</v>
      </c>
      <c r="C107" t="s">
        <v>22</v>
      </c>
      <c r="D107" s="3">
        <v>40000</v>
      </c>
      <c r="E107" s="3" t="s">
        <v>63</v>
      </c>
      <c r="F107">
        <f t="shared" si="2"/>
        <v>9.1</v>
      </c>
      <c r="G107">
        <f>VLOOKUP($C107,Calcs!$A$1:$G$59,6,FALSE)</f>
        <v>1519</v>
      </c>
      <c r="H107">
        <f>VLOOKUP($C107,Calcs!$A$1:$G$59,7,FALSE)</f>
        <v>3255</v>
      </c>
      <c r="I107" t="str">
        <f t="shared" si="3"/>
        <v>Too Cheap</v>
      </c>
    </row>
    <row r="108" spans="1:9" x14ac:dyDescent="0.25">
      <c r="A108" s="1">
        <v>381</v>
      </c>
      <c r="B108">
        <v>40</v>
      </c>
      <c r="C108" t="s">
        <v>26</v>
      </c>
      <c r="E108" s="3" t="s">
        <v>63</v>
      </c>
      <c r="F108">
        <f t="shared" si="2"/>
        <v>0</v>
      </c>
      <c r="G108">
        <f>VLOOKUP($C108,Calcs!$A$1:$G$59,6,FALSE)</f>
        <v>0.15195114196938511</v>
      </c>
      <c r="H108">
        <f>VLOOKUP($C108,Calcs!$A$1:$G$59,7,FALSE)</f>
        <v>0.3256095899343967</v>
      </c>
      <c r="I108" t="str">
        <f t="shared" si="3"/>
        <v>No Enough Data</v>
      </c>
    </row>
    <row r="109" spans="1:9" x14ac:dyDescent="0.25">
      <c r="A109" s="1">
        <v>385</v>
      </c>
      <c r="B109">
        <v>41.5</v>
      </c>
      <c r="C109" t="s">
        <v>26</v>
      </c>
      <c r="E109" s="3" t="s">
        <v>63</v>
      </c>
      <c r="F109">
        <f t="shared" si="2"/>
        <v>0</v>
      </c>
      <c r="G109">
        <f>VLOOKUP($C109,Calcs!$A$1:$G$59,6,FALSE)</f>
        <v>0.15195114196938511</v>
      </c>
      <c r="H109">
        <f>VLOOKUP($C109,Calcs!$A$1:$G$59,7,FALSE)</f>
        <v>0.3256095899343967</v>
      </c>
      <c r="I109" t="str">
        <f t="shared" si="3"/>
        <v>No Enough Data</v>
      </c>
    </row>
    <row r="110" spans="1:9" x14ac:dyDescent="0.25">
      <c r="A110" s="1">
        <v>400</v>
      </c>
      <c r="B110">
        <v>15.3</v>
      </c>
      <c r="C110" t="s">
        <v>10</v>
      </c>
      <c r="D110"/>
      <c r="E110" s="3" t="s">
        <v>64</v>
      </c>
      <c r="F110">
        <f t="shared" si="2"/>
        <v>0</v>
      </c>
      <c r="G110">
        <f>VLOOKUP($C110,Calcs!$A$1:$G$59,6,FALSE)</f>
        <v>19720.335023876538</v>
      </c>
      <c r="H110">
        <f>VLOOKUP($C110,Calcs!$A$1:$G$59,7,FALSE)</f>
        <v>42257.860765449725</v>
      </c>
      <c r="I110" t="str">
        <f t="shared" si="3"/>
        <v>No Enough Data</v>
      </c>
    </row>
    <row r="111" spans="1:9" x14ac:dyDescent="0.25">
      <c r="A111" s="1">
        <v>408</v>
      </c>
      <c r="B111">
        <v>25</v>
      </c>
      <c r="C111" t="s">
        <v>24</v>
      </c>
      <c r="D111"/>
      <c r="E111" s="3" t="s">
        <v>63</v>
      </c>
      <c r="F111">
        <f t="shared" si="2"/>
        <v>0</v>
      </c>
      <c r="G111">
        <f>VLOOKUP($C111,Calcs!$A$1:$G$59,6,FALSE)</f>
        <v>1.267359977324263</v>
      </c>
      <c r="H111">
        <f>VLOOKUP($C111,Calcs!$A$1:$G$59,7,FALSE)</f>
        <v>2.7157713799805636</v>
      </c>
      <c r="I111" t="str">
        <f t="shared" si="3"/>
        <v>No Enough Data</v>
      </c>
    </row>
    <row r="112" spans="1:9" x14ac:dyDescent="0.25">
      <c r="A112" s="1">
        <v>421</v>
      </c>
      <c r="B112">
        <v>20</v>
      </c>
      <c r="C112" t="s">
        <v>27</v>
      </c>
      <c r="E112" s="3" t="s">
        <v>63</v>
      </c>
      <c r="F112">
        <f t="shared" si="2"/>
        <v>0</v>
      </c>
      <c r="G112">
        <f>VLOOKUP($C112,Calcs!$A$1:$G$59,6,FALSE)</f>
        <v>0</v>
      </c>
      <c r="H112">
        <f>VLOOKUP($C112,Calcs!$A$1:$G$59,7,FALSE)</f>
        <v>0</v>
      </c>
      <c r="I112" t="str">
        <f t="shared" si="3"/>
        <v>No Enough Data</v>
      </c>
    </row>
    <row r="113" spans="1:9" x14ac:dyDescent="0.25">
      <c r="A113" s="1">
        <v>428</v>
      </c>
      <c r="B113">
        <v>18.399999999999999</v>
      </c>
      <c r="C113" t="s">
        <v>28</v>
      </c>
      <c r="E113" s="3" t="s">
        <v>63</v>
      </c>
      <c r="F113">
        <f t="shared" si="2"/>
        <v>0</v>
      </c>
      <c r="G113">
        <f>VLOOKUP($C113,Calcs!$A$1:$G$59,6,FALSE)</f>
        <v>0.25370043266871845</v>
      </c>
      <c r="H113">
        <f>VLOOKUP($C113,Calcs!$A$1:$G$59,7,FALSE)</f>
        <v>0.54364378429011095</v>
      </c>
      <c r="I113" t="str">
        <f t="shared" si="3"/>
        <v>No Enough Data</v>
      </c>
    </row>
    <row r="114" spans="1:9" x14ac:dyDescent="0.25">
      <c r="A114" s="1">
        <v>430</v>
      </c>
      <c r="B114">
        <v>18</v>
      </c>
      <c r="C114" t="s">
        <v>26</v>
      </c>
      <c r="E114" s="3" t="s">
        <v>63</v>
      </c>
      <c r="F114">
        <f t="shared" si="2"/>
        <v>0</v>
      </c>
      <c r="G114">
        <f>VLOOKUP($C114,Calcs!$A$1:$G$59,6,FALSE)</f>
        <v>0.15195114196938511</v>
      </c>
      <c r="H114">
        <f>VLOOKUP($C114,Calcs!$A$1:$G$59,7,FALSE)</f>
        <v>0.3256095899343967</v>
      </c>
      <c r="I114" t="str">
        <f t="shared" si="3"/>
        <v>No Enough Data</v>
      </c>
    </row>
    <row r="115" spans="1:9" x14ac:dyDescent="0.25">
      <c r="A115" s="1">
        <v>434</v>
      </c>
      <c r="B115">
        <v>24.5</v>
      </c>
      <c r="C115" t="s">
        <v>26</v>
      </c>
      <c r="D115" s="3">
        <v>74000</v>
      </c>
      <c r="E115" s="3" t="s">
        <v>63</v>
      </c>
      <c r="F115">
        <f t="shared" si="2"/>
        <v>0.33108108108108109</v>
      </c>
      <c r="G115">
        <f>VLOOKUP($C115,Calcs!$A$1:$G$59,6,FALSE)</f>
        <v>0.15195114196938511</v>
      </c>
      <c r="H115">
        <f>VLOOKUP($C115,Calcs!$A$1:$G$59,7,FALSE)</f>
        <v>0.3256095899343967</v>
      </c>
      <c r="I115" t="str">
        <f t="shared" si="3"/>
        <v>Too Expensive</v>
      </c>
    </row>
    <row r="116" spans="1:9" x14ac:dyDescent="0.25">
      <c r="A116" s="1">
        <v>435</v>
      </c>
      <c r="B116">
        <v>17.5</v>
      </c>
      <c r="C116" t="s">
        <v>24</v>
      </c>
      <c r="D116"/>
      <c r="E116" s="3" t="s">
        <v>63</v>
      </c>
      <c r="F116">
        <f t="shared" si="2"/>
        <v>0</v>
      </c>
      <c r="G116">
        <f>VLOOKUP($C116,Calcs!$A$1:$G$59,6,FALSE)</f>
        <v>1.267359977324263</v>
      </c>
      <c r="H116">
        <f>VLOOKUP($C116,Calcs!$A$1:$G$59,7,FALSE)</f>
        <v>2.7157713799805636</v>
      </c>
      <c r="I116" t="str">
        <f t="shared" si="3"/>
        <v>No Enough Data</v>
      </c>
    </row>
    <row r="117" spans="1:9" x14ac:dyDescent="0.25">
      <c r="A117" s="1">
        <v>459</v>
      </c>
      <c r="B117">
        <v>22</v>
      </c>
      <c r="C117" t="s">
        <v>26</v>
      </c>
      <c r="E117" s="3" t="s">
        <v>63</v>
      </c>
      <c r="F117">
        <f t="shared" si="2"/>
        <v>0</v>
      </c>
      <c r="G117">
        <f>VLOOKUP($C117,Calcs!$A$1:$G$59,6,FALSE)</f>
        <v>0.15195114196938511</v>
      </c>
      <c r="H117">
        <f>VLOOKUP($C117,Calcs!$A$1:$G$59,7,FALSE)</f>
        <v>0.3256095899343967</v>
      </c>
      <c r="I117" t="str">
        <f t="shared" si="3"/>
        <v>No Enough Data</v>
      </c>
    </row>
    <row r="118" spans="1:9" x14ac:dyDescent="0.25">
      <c r="A118" s="1">
        <v>496</v>
      </c>
      <c r="B118">
        <v>9.1</v>
      </c>
      <c r="C118" t="s">
        <v>26</v>
      </c>
      <c r="E118" s="3" t="s">
        <v>63</v>
      </c>
      <c r="F118">
        <f t="shared" si="2"/>
        <v>0</v>
      </c>
      <c r="G118">
        <f>VLOOKUP($C118,Calcs!$A$1:$G$59,6,FALSE)</f>
        <v>0.15195114196938511</v>
      </c>
      <c r="H118">
        <f>VLOOKUP($C118,Calcs!$A$1:$G$59,7,FALSE)</f>
        <v>0.3256095899343967</v>
      </c>
      <c r="I118" t="str">
        <f t="shared" si="3"/>
        <v>No Enough Data</v>
      </c>
    </row>
    <row r="119" spans="1:9" x14ac:dyDescent="0.25">
      <c r="A119" s="1">
        <v>505</v>
      </c>
      <c r="B119">
        <v>7.7</v>
      </c>
      <c r="C119" t="s">
        <v>28</v>
      </c>
      <c r="E119" s="3" t="s">
        <v>63</v>
      </c>
      <c r="F119">
        <f t="shared" si="2"/>
        <v>0</v>
      </c>
      <c r="G119">
        <f>VLOOKUP($C119,Calcs!$A$1:$G$59,6,FALSE)</f>
        <v>0.25370043266871845</v>
      </c>
      <c r="H119">
        <f>VLOOKUP($C119,Calcs!$A$1:$G$59,7,FALSE)</f>
        <v>0.54364378429011095</v>
      </c>
      <c r="I119" t="str">
        <f t="shared" si="3"/>
        <v>No Enough Data</v>
      </c>
    </row>
    <row r="120" spans="1:9" x14ac:dyDescent="0.25">
      <c r="A120" s="1">
        <v>521</v>
      </c>
      <c r="B120">
        <v>5.0999999999999996</v>
      </c>
      <c r="C120" t="s">
        <v>22</v>
      </c>
      <c r="D120"/>
      <c r="E120" s="3" t="s">
        <v>63</v>
      </c>
      <c r="F120">
        <f t="shared" si="2"/>
        <v>0</v>
      </c>
      <c r="G120">
        <f>VLOOKUP($C120,Calcs!$A$1:$G$59,6,FALSE)</f>
        <v>1519</v>
      </c>
      <c r="H120">
        <f>VLOOKUP($C120,Calcs!$A$1:$G$59,7,FALSE)</f>
        <v>3255</v>
      </c>
      <c r="I120" t="str">
        <f t="shared" si="3"/>
        <v>No Enough Data</v>
      </c>
    </row>
    <row r="121" spans="1:9" x14ac:dyDescent="0.25">
      <c r="A121" s="1">
        <v>522</v>
      </c>
      <c r="B121">
        <v>5</v>
      </c>
      <c r="C121" t="s">
        <v>22</v>
      </c>
      <c r="E121" s="3" t="s">
        <v>63</v>
      </c>
      <c r="F121">
        <f t="shared" si="2"/>
        <v>0</v>
      </c>
      <c r="G121">
        <f>VLOOKUP($C121,Calcs!$A$1:$G$59,6,FALSE)</f>
        <v>1519</v>
      </c>
      <c r="H121">
        <f>VLOOKUP($C121,Calcs!$A$1:$G$59,7,FALSE)</f>
        <v>3255</v>
      </c>
      <c r="I121" t="str">
        <f t="shared" si="3"/>
        <v>No Enough Data</v>
      </c>
    </row>
    <row r="122" spans="1:9" x14ac:dyDescent="0.25">
      <c r="A122" s="1">
        <v>523</v>
      </c>
      <c r="B122">
        <v>5</v>
      </c>
      <c r="C122" t="s">
        <v>25</v>
      </c>
      <c r="E122" s="3" t="s">
        <v>63</v>
      </c>
      <c r="F122">
        <f t="shared" si="2"/>
        <v>0</v>
      </c>
      <c r="G122">
        <f>VLOOKUP($C122,Calcs!$A$1:$G$59,6,FALSE)</f>
        <v>0</v>
      </c>
      <c r="H122">
        <f>VLOOKUP($C122,Calcs!$A$1:$G$59,7,FALSE)</f>
        <v>0</v>
      </c>
      <c r="I122" t="str">
        <f t="shared" si="3"/>
        <v>No Enough Data</v>
      </c>
    </row>
    <row r="123" spans="1:9" x14ac:dyDescent="0.25">
      <c r="A123" s="1">
        <v>524</v>
      </c>
      <c r="B123">
        <v>5</v>
      </c>
      <c r="C123" t="s">
        <v>28</v>
      </c>
      <c r="E123" s="3" t="s">
        <v>63</v>
      </c>
      <c r="F123">
        <f t="shared" si="2"/>
        <v>0</v>
      </c>
      <c r="G123">
        <f>VLOOKUP($C123,Calcs!$A$1:$G$59,6,FALSE)</f>
        <v>0.25370043266871845</v>
      </c>
      <c r="H123">
        <f>VLOOKUP($C123,Calcs!$A$1:$G$59,7,FALSE)</f>
        <v>0.54364378429011095</v>
      </c>
      <c r="I123" t="str">
        <f t="shared" si="3"/>
        <v>No Enough Data</v>
      </c>
    </row>
    <row r="124" spans="1:9" x14ac:dyDescent="0.25">
      <c r="A124" s="1">
        <v>534</v>
      </c>
      <c r="B124">
        <v>7.3</v>
      </c>
      <c r="C124" t="s">
        <v>29</v>
      </c>
      <c r="E124" s="3" t="s">
        <v>63</v>
      </c>
      <c r="F124">
        <f t="shared" si="2"/>
        <v>0</v>
      </c>
      <c r="G124">
        <f>VLOOKUP($C124,Calcs!$A$1:$G$59,6,FALSE)</f>
        <v>0.30570776255707754</v>
      </c>
      <c r="H124">
        <f>VLOOKUP($C124,Calcs!$A$1:$G$59,7,FALSE)</f>
        <v>0.65508806262230912</v>
      </c>
      <c r="I124" t="str">
        <f t="shared" si="3"/>
        <v>No Enough Data</v>
      </c>
    </row>
    <row r="125" spans="1:9" x14ac:dyDescent="0.25">
      <c r="A125" s="1">
        <v>541</v>
      </c>
      <c r="B125">
        <v>30.3</v>
      </c>
      <c r="C125" t="s">
        <v>17</v>
      </c>
      <c r="D125"/>
      <c r="E125" s="3" t="s">
        <v>64</v>
      </c>
      <c r="F125">
        <f t="shared" si="2"/>
        <v>0</v>
      </c>
      <c r="G125">
        <f>VLOOKUP($C125,Calcs!$A$1:$G$59,6,FALSE)</f>
        <v>8008.8888888888878</v>
      </c>
      <c r="H125">
        <f>VLOOKUP($C125,Calcs!$A$1:$G$59,7,FALSE)</f>
        <v>17161.904761904763</v>
      </c>
      <c r="I125" t="str">
        <f t="shared" si="3"/>
        <v>No Enough Data</v>
      </c>
    </row>
    <row r="126" spans="1:9" x14ac:dyDescent="0.25">
      <c r="A126" s="1">
        <v>545</v>
      </c>
      <c r="B126">
        <v>50</v>
      </c>
      <c r="C126" t="s">
        <v>30</v>
      </c>
      <c r="D126"/>
      <c r="E126" s="3" t="s">
        <v>66</v>
      </c>
      <c r="F126">
        <f t="shared" si="2"/>
        <v>0</v>
      </c>
      <c r="G126">
        <f>VLOOKUP($C126,Calcs!$A$1:$G$59,6,FALSE)</f>
        <v>1607.1944249960923</v>
      </c>
      <c r="H126">
        <f>VLOOKUP($C126,Calcs!$A$1:$G$59,7,FALSE)</f>
        <v>3443.9880535630555</v>
      </c>
      <c r="I126" t="str">
        <f t="shared" si="3"/>
        <v>No Enough Data</v>
      </c>
    </row>
    <row r="127" spans="1:9" x14ac:dyDescent="0.25">
      <c r="A127" s="1">
        <v>551</v>
      </c>
      <c r="B127">
        <v>2600</v>
      </c>
      <c r="C127" t="s">
        <v>31</v>
      </c>
      <c r="D127" s="3">
        <v>150000</v>
      </c>
      <c r="E127" s="5" t="s">
        <v>67</v>
      </c>
      <c r="F127">
        <f t="shared" si="2"/>
        <v>17.333333333333332</v>
      </c>
      <c r="G127">
        <f>VLOOKUP($C127,Calcs!$A$1:$G$59,6,FALSE)</f>
        <v>22.736363636363638</v>
      </c>
      <c r="H127">
        <f>VLOOKUP($C127,Calcs!$A$1:$G$59,7,FALSE)</f>
        <v>48.720779220779221</v>
      </c>
      <c r="I127" t="str">
        <f t="shared" si="3"/>
        <v>Too Cheap</v>
      </c>
    </row>
    <row r="128" spans="1:9" x14ac:dyDescent="0.25">
      <c r="A128" s="1">
        <v>553</v>
      </c>
      <c r="B128">
        <v>4400</v>
      </c>
      <c r="C128" t="s">
        <v>32</v>
      </c>
      <c r="D128" s="3">
        <v>250000</v>
      </c>
      <c r="E128" s="5" t="s">
        <v>67</v>
      </c>
      <c r="F128">
        <f t="shared" si="2"/>
        <v>17.600000000000001</v>
      </c>
      <c r="G128">
        <f>VLOOKUP($C128,Calcs!$A$1:$G$59,6,FALSE)</f>
        <v>16.012499999999999</v>
      </c>
      <c r="H128">
        <f>VLOOKUP($C128,Calcs!$A$1:$G$59,7,FALSE)</f>
        <v>34.3125</v>
      </c>
      <c r="I128" t="str">
        <f t="shared" si="3"/>
        <v>In the Range</v>
      </c>
    </row>
    <row r="129" spans="1:9" x14ac:dyDescent="0.25">
      <c r="A129" s="1">
        <v>558</v>
      </c>
      <c r="B129">
        <v>2000</v>
      </c>
      <c r="C129" t="s">
        <v>31</v>
      </c>
      <c r="D129" s="3">
        <v>40000</v>
      </c>
      <c r="E129" s="5" t="s">
        <v>67</v>
      </c>
      <c r="F129">
        <f t="shared" si="2"/>
        <v>50</v>
      </c>
      <c r="G129">
        <f>VLOOKUP($C129,Calcs!$A$1:$G$59,6,FALSE)</f>
        <v>22.736363636363638</v>
      </c>
      <c r="H129">
        <f>VLOOKUP($C129,Calcs!$A$1:$G$59,7,FALSE)</f>
        <v>48.720779220779221</v>
      </c>
      <c r="I129" t="str">
        <f t="shared" si="3"/>
        <v>Too Expensive</v>
      </c>
    </row>
    <row r="130" spans="1:9" x14ac:dyDescent="0.25">
      <c r="A130" s="1">
        <v>561</v>
      </c>
      <c r="B130">
        <v>1600</v>
      </c>
      <c r="C130" t="s">
        <v>31</v>
      </c>
      <c r="D130" s="3">
        <v>65000</v>
      </c>
      <c r="E130" s="5" t="s">
        <v>67</v>
      </c>
      <c r="F130">
        <f t="shared" ref="F130:F193" si="4">IFERROR(B130/D130*1000,0)</f>
        <v>24.615384615384617</v>
      </c>
      <c r="G130">
        <f>VLOOKUP($C130,Calcs!$A$1:$G$59,6,FALSE)</f>
        <v>22.736363636363638</v>
      </c>
      <c r="H130">
        <f>VLOOKUP($C130,Calcs!$A$1:$G$59,7,FALSE)</f>
        <v>48.720779220779221</v>
      </c>
      <c r="I130" t="str">
        <f t="shared" si="3"/>
        <v>In the Range</v>
      </c>
    </row>
    <row r="131" spans="1:9" x14ac:dyDescent="0.25">
      <c r="A131" s="1">
        <v>567</v>
      </c>
      <c r="B131">
        <v>100</v>
      </c>
      <c r="C131" t="s">
        <v>31</v>
      </c>
      <c r="D131" s="3">
        <v>20000</v>
      </c>
      <c r="E131" s="5" t="s">
        <v>67</v>
      </c>
      <c r="F131">
        <f t="shared" si="4"/>
        <v>5</v>
      </c>
      <c r="G131">
        <f>VLOOKUP($C131,Calcs!$A$1:$G$59,6,FALSE)</f>
        <v>22.736363636363638</v>
      </c>
      <c r="H131">
        <f>VLOOKUP($C131,Calcs!$A$1:$G$59,7,FALSE)</f>
        <v>48.720779220779221</v>
      </c>
      <c r="I131" t="str">
        <f t="shared" ref="I131:I194" si="5">IF(F131=0,"No Enough Data",IF(F131&lt;G131,"Too Cheap",IF(F131&gt;H131,"Too Expensive","In the Range")))</f>
        <v>Too Cheap</v>
      </c>
    </row>
    <row r="132" spans="1:9" x14ac:dyDescent="0.25">
      <c r="A132" s="1">
        <v>579</v>
      </c>
      <c r="B132">
        <v>440</v>
      </c>
      <c r="C132" t="s">
        <v>31</v>
      </c>
      <c r="D132" s="3">
        <v>10000</v>
      </c>
      <c r="E132" s="5" t="s">
        <v>67</v>
      </c>
      <c r="F132">
        <f t="shared" si="4"/>
        <v>44</v>
      </c>
      <c r="G132">
        <f>VLOOKUP($C132,Calcs!$A$1:$G$59,6,FALSE)</f>
        <v>22.736363636363638</v>
      </c>
      <c r="H132">
        <f>VLOOKUP($C132,Calcs!$A$1:$G$59,7,FALSE)</f>
        <v>48.720779220779221</v>
      </c>
      <c r="I132" t="str">
        <f t="shared" si="5"/>
        <v>In the Range</v>
      </c>
    </row>
    <row r="133" spans="1:9" x14ac:dyDescent="0.25">
      <c r="A133" s="1">
        <v>581</v>
      </c>
      <c r="B133">
        <v>300</v>
      </c>
      <c r="C133" t="s">
        <v>31</v>
      </c>
      <c r="D133" s="3">
        <v>3000</v>
      </c>
      <c r="E133" s="5" t="s">
        <v>67</v>
      </c>
      <c r="F133">
        <f t="shared" si="4"/>
        <v>100</v>
      </c>
      <c r="G133">
        <f>VLOOKUP($C133,Calcs!$A$1:$G$59,6,FALSE)</f>
        <v>22.736363636363638</v>
      </c>
      <c r="H133">
        <f>VLOOKUP($C133,Calcs!$A$1:$G$59,7,FALSE)</f>
        <v>48.720779220779221</v>
      </c>
      <c r="I133" t="str">
        <f t="shared" si="5"/>
        <v>Too Expensive</v>
      </c>
    </row>
    <row r="134" spans="1:9" x14ac:dyDescent="0.25">
      <c r="A134" s="1">
        <v>582</v>
      </c>
      <c r="B134">
        <v>200</v>
      </c>
      <c r="C134" t="s">
        <v>31</v>
      </c>
      <c r="D134" s="3">
        <v>12000</v>
      </c>
      <c r="E134" s="5" t="s">
        <v>67</v>
      </c>
      <c r="F134">
        <f t="shared" si="4"/>
        <v>16.666666666666668</v>
      </c>
      <c r="G134">
        <f>VLOOKUP($C134,Calcs!$A$1:$G$59,6,FALSE)</f>
        <v>22.736363636363638</v>
      </c>
      <c r="H134">
        <f>VLOOKUP($C134,Calcs!$A$1:$G$59,7,FALSE)</f>
        <v>48.720779220779221</v>
      </c>
      <c r="I134" t="str">
        <f t="shared" si="5"/>
        <v>Too Cheap</v>
      </c>
    </row>
    <row r="135" spans="1:9" x14ac:dyDescent="0.25">
      <c r="A135" s="1">
        <v>587</v>
      </c>
      <c r="B135">
        <v>65</v>
      </c>
      <c r="C135" t="s">
        <v>31</v>
      </c>
      <c r="D135"/>
      <c r="E135" s="3" t="s">
        <v>67</v>
      </c>
      <c r="F135">
        <f t="shared" si="4"/>
        <v>0</v>
      </c>
      <c r="G135">
        <f>VLOOKUP($C135,Calcs!$A$1:$G$59,6,FALSE)</f>
        <v>22.736363636363638</v>
      </c>
      <c r="H135">
        <f>VLOOKUP($C135,Calcs!$A$1:$G$59,7,FALSE)</f>
        <v>48.720779220779221</v>
      </c>
      <c r="I135" t="str">
        <f t="shared" si="5"/>
        <v>No Enough Data</v>
      </c>
    </row>
    <row r="136" spans="1:9" x14ac:dyDescent="0.25">
      <c r="A136" s="1">
        <v>589</v>
      </c>
      <c r="B136">
        <v>125</v>
      </c>
      <c r="C136" t="s">
        <v>33</v>
      </c>
      <c r="E136" s="5" t="s">
        <v>67</v>
      </c>
      <c r="F136">
        <f t="shared" si="4"/>
        <v>0</v>
      </c>
      <c r="G136">
        <f>VLOOKUP($C136,Calcs!$A$1:$G$59,6,FALSE)</f>
        <v>22.577112139357645</v>
      </c>
      <c r="H136">
        <f>VLOOKUP($C136,Calcs!$A$1:$G$59,7,FALSE)</f>
        <v>48.379526012909245</v>
      </c>
      <c r="I136" t="str">
        <f t="shared" si="5"/>
        <v>No Enough Data</v>
      </c>
    </row>
    <row r="137" spans="1:9" x14ac:dyDescent="0.25">
      <c r="A137" s="1">
        <v>590</v>
      </c>
      <c r="B137">
        <v>19</v>
      </c>
      <c r="C137" t="s">
        <v>34</v>
      </c>
      <c r="E137" s="3" t="s">
        <v>68</v>
      </c>
      <c r="F137">
        <f t="shared" si="4"/>
        <v>0</v>
      </c>
      <c r="G137">
        <f>VLOOKUP($C137,Calcs!$A$1:$G$59,6,FALSE)</f>
        <v>0.189</v>
      </c>
      <c r="H137">
        <f>VLOOKUP($C137,Calcs!$A$1:$G$59,7,FALSE)</f>
        <v>0.40500000000000003</v>
      </c>
      <c r="I137" t="str">
        <f t="shared" si="5"/>
        <v>No Enough Data</v>
      </c>
    </row>
    <row r="138" spans="1:9" x14ac:dyDescent="0.25">
      <c r="A138" s="1">
        <v>592</v>
      </c>
      <c r="B138">
        <v>4000</v>
      </c>
      <c r="C138" t="s">
        <v>35</v>
      </c>
      <c r="D138" s="6">
        <v>491071.429</v>
      </c>
      <c r="E138" s="3" t="s">
        <v>68</v>
      </c>
      <c r="F138">
        <f t="shared" si="4"/>
        <v>8.1454545383457848</v>
      </c>
      <c r="G138">
        <f>VLOOKUP($C138,Calcs!$A$1:$G$59,6,FALSE)</f>
        <v>4.1660606044018955</v>
      </c>
      <c r="H138">
        <f>VLOOKUP($C138,Calcs!$A$1:$G$59,7,FALSE)</f>
        <v>8.9272727237183478</v>
      </c>
      <c r="I138" t="str">
        <f t="shared" si="5"/>
        <v>In the Range</v>
      </c>
    </row>
    <row r="139" spans="1:9" x14ac:dyDescent="0.25">
      <c r="A139" s="1">
        <v>593</v>
      </c>
      <c r="B139">
        <v>300</v>
      </c>
      <c r="C139" t="s">
        <v>36</v>
      </c>
      <c r="D139" s="3">
        <v>557000000</v>
      </c>
      <c r="E139" s="3" t="s">
        <v>68</v>
      </c>
      <c r="F139">
        <f t="shared" si="4"/>
        <v>5.3859964093357267E-4</v>
      </c>
      <c r="G139">
        <f>VLOOKUP($C139,Calcs!$A$1:$G$59,6,FALSE)</f>
        <v>3.7701974865350082E-4</v>
      </c>
      <c r="H139">
        <f>VLOOKUP($C139,Calcs!$A$1:$G$59,7,FALSE)</f>
        <v>8.0789946140035905E-4</v>
      </c>
      <c r="I139" t="str">
        <f t="shared" si="5"/>
        <v>In the Range</v>
      </c>
    </row>
    <row r="140" spans="1:9" x14ac:dyDescent="0.25">
      <c r="A140" s="1">
        <v>594</v>
      </c>
      <c r="B140">
        <v>212</v>
      </c>
      <c r="C140" t="s">
        <v>16</v>
      </c>
      <c r="E140" s="3" t="s">
        <v>64</v>
      </c>
      <c r="F140">
        <f t="shared" si="4"/>
        <v>0</v>
      </c>
      <c r="G140">
        <f>VLOOKUP($C140,Calcs!$A$1:$G$59,6,FALSE)</f>
        <v>0</v>
      </c>
      <c r="H140">
        <f>VLOOKUP($C140,Calcs!$A$1:$G$59,7,FALSE)</f>
        <v>0</v>
      </c>
      <c r="I140" t="str">
        <f t="shared" si="5"/>
        <v>No Enough Data</v>
      </c>
    </row>
    <row r="141" spans="1:9" x14ac:dyDescent="0.25">
      <c r="A141" s="1">
        <v>597</v>
      </c>
      <c r="B141">
        <v>100</v>
      </c>
      <c r="C141" t="s">
        <v>36</v>
      </c>
      <c r="E141" s="3" t="s">
        <v>68</v>
      </c>
      <c r="F141">
        <f t="shared" si="4"/>
        <v>0</v>
      </c>
      <c r="G141">
        <f>VLOOKUP($C141,Calcs!$A$1:$G$59,6,FALSE)</f>
        <v>3.7701974865350082E-4</v>
      </c>
      <c r="H141">
        <f>VLOOKUP($C141,Calcs!$A$1:$G$59,7,FALSE)</f>
        <v>8.0789946140035905E-4</v>
      </c>
      <c r="I141" t="str">
        <f t="shared" si="5"/>
        <v>No Enough Data</v>
      </c>
    </row>
    <row r="142" spans="1:9" x14ac:dyDescent="0.25">
      <c r="A142" s="1">
        <v>598</v>
      </c>
      <c r="B142">
        <v>75</v>
      </c>
      <c r="C142" t="s">
        <v>36</v>
      </c>
      <c r="E142" s="3" t="s">
        <v>69</v>
      </c>
      <c r="F142">
        <f t="shared" si="4"/>
        <v>0</v>
      </c>
      <c r="G142">
        <f>VLOOKUP($C142,Calcs!$A$1:$G$59,6,FALSE)</f>
        <v>3.7701974865350082E-4</v>
      </c>
      <c r="H142">
        <f>VLOOKUP($C142,Calcs!$A$1:$G$59,7,FALSE)</f>
        <v>8.0789946140035905E-4</v>
      </c>
      <c r="I142" t="str">
        <f t="shared" si="5"/>
        <v>No Enough Data</v>
      </c>
    </row>
    <row r="143" spans="1:9" x14ac:dyDescent="0.25">
      <c r="A143" s="1">
        <v>599</v>
      </c>
      <c r="B143">
        <v>50</v>
      </c>
      <c r="C143" t="s">
        <v>28</v>
      </c>
      <c r="D143" s="3">
        <v>150000</v>
      </c>
      <c r="E143" s="3" t="s">
        <v>63</v>
      </c>
      <c r="F143">
        <f t="shared" si="4"/>
        <v>0.33333333333333331</v>
      </c>
      <c r="G143">
        <f>VLOOKUP($C143,Calcs!$A$1:$G$59,6,FALSE)</f>
        <v>0.25370043266871845</v>
      </c>
      <c r="H143">
        <f>VLOOKUP($C143,Calcs!$A$1:$G$59,7,FALSE)</f>
        <v>0.54364378429011095</v>
      </c>
      <c r="I143" t="str">
        <f t="shared" si="5"/>
        <v>In the Range</v>
      </c>
    </row>
    <row r="144" spans="1:9" x14ac:dyDescent="0.25">
      <c r="A144" s="1">
        <v>600</v>
      </c>
      <c r="B144">
        <v>57.4</v>
      </c>
      <c r="C144" t="s">
        <v>37</v>
      </c>
      <c r="E144" s="3" t="s">
        <v>63</v>
      </c>
      <c r="F144">
        <f t="shared" si="4"/>
        <v>0</v>
      </c>
      <c r="G144">
        <f>VLOOKUP($C144,Calcs!$A$1:$G$59,6,FALSE)</f>
        <v>0</v>
      </c>
      <c r="H144">
        <f>VLOOKUP($C144,Calcs!$A$1:$G$59,7,FALSE)</f>
        <v>0</v>
      </c>
      <c r="I144" t="str">
        <f t="shared" si="5"/>
        <v>No Enough Data</v>
      </c>
    </row>
    <row r="145" spans="1:9" x14ac:dyDescent="0.25">
      <c r="A145" s="1">
        <v>601</v>
      </c>
      <c r="B145">
        <v>27</v>
      </c>
      <c r="C145" t="s">
        <v>13</v>
      </c>
      <c r="E145" s="3" t="s">
        <v>63</v>
      </c>
      <c r="F145">
        <f t="shared" si="4"/>
        <v>0</v>
      </c>
      <c r="G145">
        <f>VLOOKUP($C145,Calcs!$A$1:$G$59,6,FALSE)</f>
        <v>280.23739144143383</v>
      </c>
      <c r="H145">
        <f>VLOOKUP($C145,Calcs!$A$1:$G$59,7,FALSE)</f>
        <v>600.50869594592973</v>
      </c>
      <c r="I145" t="str">
        <f t="shared" si="5"/>
        <v>No Enough Data</v>
      </c>
    </row>
    <row r="146" spans="1:9" x14ac:dyDescent="0.25">
      <c r="A146" s="1">
        <v>602</v>
      </c>
      <c r="B146">
        <v>27</v>
      </c>
      <c r="C146" t="s">
        <v>37</v>
      </c>
      <c r="D146"/>
      <c r="E146" s="3" t="s">
        <v>63</v>
      </c>
      <c r="F146">
        <f t="shared" si="4"/>
        <v>0</v>
      </c>
      <c r="G146">
        <f>VLOOKUP($C146,Calcs!$A$1:$G$59,6,FALSE)</f>
        <v>0</v>
      </c>
      <c r="H146">
        <f>VLOOKUP($C146,Calcs!$A$1:$G$59,7,FALSE)</f>
        <v>0</v>
      </c>
      <c r="I146" t="str">
        <f t="shared" si="5"/>
        <v>No Enough Data</v>
      </c>
    </row>
    <row r="147" spans="1:9" x14ac:dyDescent="0.25">
      <c r="A147" s="1">
        <v>605</v>
      </c>
      <c r="B147">
        <v>12</v>
      </c>
      <c r="C147" t="s">
        <v>13</v>
      </c>
      <c r="E147" s="3" t="s">
        <v>68</v>
      </c>
      <c r="F147">
        <f t="shared" si="4"/>
        <v>0</v>
      </c>
      <c r="G147">
        <f>VLOOKUP($C147,Calcs!$A$1:$G$59,6,FALSE)</f>
        <v>280.23739144143383</v>
      </c>
      <c r="H147">
        <f>VLOOKUP($C147,Calcs!$A$1:$G$59,7,FALSE)</f>
        <v>600.50869594592973</v>
      </c>
      <c r="I147" t="str">
        <f t="shared" si="5"/>
        <v>No Enough Data</v>
      </c>
    </row>
    <row r="148" spans="1:9" x14ac:dyDescent="0.25">
      <c r="A148" s="1">
        <v>606</v>
      </c>
      <c r="B148">
        <v>10.4</v>
      </c>
      <c r="C148" t="s">
        <v>16</v>
      </c>
      <c r="D148"/>
      <c r="E148" s="3" t="s">
        <v>64</v>
      </c>
      <c r="F148">
        <f t="shared" si="4"/>
        <v>0</v>
      </c>
      <c r="G148">
        <f>VLOOKUP($C148,Calcs!$A$1:$G$59,6,FALSE)</f>
        <v>0</v>
      </c>
      <c r="H148">
        <f>VLOOKUP($C148,Calcs!$A$1:$G$59,7,FALSE)</f>
        <v>0</v>
      </c>
      <c r="I148" t="str">
        <f t="shared" si="5"/>
        <v>No Enough Data</v>
      </c>
    </row>
    <row r="149" spans="1:9" x14ac:dyDescent="0.25">
      <c r="A149" s="1">
        <v>607</v>
      </c>
      <c r="B149">
        <v>10</v>
      </c>
      <c r="C149" t="s">
        <v>16</v>
      </c>
      <c r="E149" s="3" t="s">
        <v>64</v>
      </c>
      <c r="F149">
        <f t="shared" si="4"/>
        <v>0</v>
      </c>
      <c r="G149">
        <f>VLOOKUP($C149,Calcs!$A$1:$G$59,6,FALSE)</f>
        <v>0</v>
      </c>
      <c r="H149">
        <f>VLOOKUP($C149,Calcs!$A$1:$G$59,7,FALSE)</f>
        <v>0</v>
      </c>
      <c r="I149" t="str">
        <f t="shared" si="5"/>
        <v>No Enough Data</v>
      </c>
    </row>
    <row r="150" spans="1:9" x14ac:dyDescent="0.25">
      <c r="A150" s="1">
        <v>609</v>
      </c>
      <c r="B150">
        <v>9</v>
      </c>
      <c r="C150" t="s">
        <v>16</v>
      </c>
      <c r="D150"/>
      <c r="E150" s="3" t="s">
        <v>64</v>
      </c>
      <c r="F150">
        <f t="shared" si="4"/>
        <v>0</v>
      </c>
      <c r="G150">
        <f>VLOOKUP($C150,Calcs!$A$1:$G$59,6,FALSE)</f>
        <v>0</v>
      </c>
      <c r="H150">
        <f>VLOOKUP($C150,Calcs!$A$1:$G$59,7,FALSE)</f>
        <v>0</v>
      </c>
      <c r="I150" t="str">
        <f t="shared" si="5"/>
        <v>No Enough Data</v>
      </c>
    </row>
    <row r="151" spans="1:9" x14ac:dyDescent="0.25">
      <c r="A151" s="1">
        <v>610</v>
      </c>
      <c r="B151">
        <v>7.5</v>
      </c>
      <c r="C151" t="s">
        <v>16</v>
      </c>
      <c r="D151"/>
      <c r="E151" s="3" t="s">
        <v>64</v>
      </c>
      <c r="F151">
        <f t="shared" si="4"/>
        <v>0</v>
      </c>
      <c r="G151">
        <f>VLOOKUP($C151,Calcs!$A$1:$G$59,6,FALSE)</f>
        <v>0</v>
      </c>
      <c r="H151">
        <f>VLOOKUP($C151,Calcs!$A$1:$G$59,7,FALSE)</f>
        <v>0</v>
      </c>
      <c r="I151" t="str">
        <f t="shared" si="5"/>
        <v>No Enough Data</v>
      </c>
    </row>
    <row r="152" spans="1:9" x14ac:dyDescent="0.25">
      <c r="A152" s="1">
        <v>611</v>
      </c>
      <c r="B152">
        <v>6.4</v>
      </c>
      <c r="C152" t="s">
        <v>38</v>
      </c>
      <c r="D152" s="3">
        <v>20000</v>
      </c>
      <c r="E152" s="3" t="s">
        <v>63</v>
      </c>
      <c r="F152">
        <f t="shared" si="4"/>
        <v>0.32</v>
      </c>
      <c r="G152">
        <f>VLOOKUP($C152,Calcs!$A$1:$G$59,6,FALSE)</f>
        <v>0.217</v>
      </c>
      <c r="H152">
        <f>VLOOKUP($C152,Calcs!$A$1:$G$59,7,FALSE)</f>
        <v>0.46499999999999997</v>
      </c>
      <c r="I152" t="str">
        <f t="shared" si="5"/>
        <v>In the Range</v>
      </c>
    </row>
    <row r="153" spans="1:9" x14ac:dyDescent="0.25">
      <c r="A153" s="1">
        <v>614</v>
      </c>
      <c r="B153">
        <v>7400</v>
      </c>
      <c r="C153" t="s">
        <v>39</v>
      </c>
      <c r="D153" s="3">
        <v>1150</v>
      </c>
      <c r="E153" s="3" t="s">
        <v>64</v>
      </c>
      <c r="F153">
        <f t="shared" si="4"/>
        <v>6434.782608695652</v>
      </c>
      <c r="G153">
        <f>VLOOKUP($C153,Calcs!$A$1:$G$59,6,FALSE)</f>
        <v>3547.9483773979364</v>
      </c>
      <c r="H153">
        <f>VLOOKUP($C153,Calcs!$A$1:$G$59,7,FALSE)</f>
        <v>7602.7465229955787</v>
      </c>
      <c r="I153" t="str">
        <f t="shared" si="5"/>
        <v>In the Range</v>
      </c>
    </row>
    <row r="154" spans="1:9" x14ac:dyDescent="0.25">
      <c r="A154" s="1">
        <v>620</v>
      </c>
      <c r="B154">
        <v>900</v>
      </c>
      <c r="C154" t="s">
        <v>39</v>
      </c>
      <c r="D154" s="3">
        <v>200</v>
      </c>
      <c r="E154" s="3" t="s">
        <v>64</v>
      </c>
      <c r="F154">
        <f t="shared" si="4"/>
        <v>4500</v>
      </c>
      <c r="G154">
        <f>VLOOKUP($C154,Calcs!$A$1:$G$59,6,FALSE)</f>
        <v>3547.9483773979364</v>
      </c>
      <c r="H154">
        <f>VLOOKUP($C154,Calcs!$A$1:$G$59,7,FALSE)</f>
        <v>7602.7465229955787</v>
      </c>
      <c r="I154" t="str">
        <f t="shared" si="5"/>
        <v>In the Range</v>
      </c>
    </row>
    <row r="155" spans="1:9" x14ac:dyDescent="0.25">
      <c r="A155" s="1">
        <v>623</v>
      </c>
      <c r="B155">
        <v>450</v>
      </c>
      <c r="C155" t="s">
        <v>39</v>
      </c>
      <c r="E155" s="3" t="s">
        <v>64</v>
      </c>
      <c r="F155">
        <f t="shared" si="4"/>
        <v>0</v>
      </c>
      <c r="G155">
        <f>VLOOKUP($C155,Calcs!$A$1:$G$59,6,FALSE)</f>
        <v>3547.9483773979364</v>
      </c>
      <c r="H155">
        <f>VLOOKUP($C155,Calcs!$A$1:$G$59,7,FALSE)</f>
        <v>7602.7465229955787</v>
      </c>
      <c r="I155" t="str">
        <f t="shared" si="5"/>
        <v>No Enough Data</v>
      </c>
    </row>
    <row r="156" spans="1:9" x14ac:dyDescent="0.25">
      <c r="A156" s="1">
        <v>624</v>
      </c>
      <c r="B156">
        <v>12.5</v>
      </c>
      <c r="C156" t="s">
        <v>17</v>
      </c>
      <c r="D156"/>
      <c r="E156" s="3" t="s">
        <v>63</v>
      </c>
      <c r="F156">
        <f t="shared" si="4"/>
        <v>0</v>
      </c>
      <c r="G156">
        <f>VLOOKUP($C156,Calcs!$A$1:$G$59,6,FALSE)</f>
        <v>8008.8888888888878</v>
      </c>
      <c r="H156">
        <f>VLOOKUP($C156,Calcs!$A$1:$G$59,7,FALSE)</f>
        <v>17161.904761904763</v>
      </c>
      <c r="I156" t="str">
        <f t="shared" si="5"/>
        <v>No Enough Data</v>
      </c>
    </row>
    <row r="157" spans="1:9" x14ac:dyDescent="0.25">
      <c r="A157" s="1">
        <v>641</v>
      </c>
      <c r="B157">
        <v>5.5</v>
      </c>
      <c r="C157" t="s">
        <v>17</v>
      </c>
      <c r="D157"/>
      <c r="E157" s="3" t="s">
        <v>64</v>
      </c>
      <c r="F157">
        <f t="shared" si="4"/>
        <v>0</v>
      </c>
      <c r="G157">
        <f>VLOOKUP($C157,Calcs!$A$1:$G$59,6,FALSE)</f>
        <v>8008.8888888888878</v>
      </c>
      <c r="H157">
        <f>VLOOKUP($C157,Calcs!$A$1:$G$59,7,FALSE)</f>
        <v>17161.904761904763</v>
      </c>
      <c r="I157" t="str">
        <f t="shared" si="5"/>
        <v>No Enough Data</v>
      </c>
    </row>
    <row r="158" spans="1:9" x14ac:dyDescent="0.25">
      <c r="A158" s="1">
        <v>642</v>
      </c>
      <c r="B158">
        <v>1600</v>
      </c>
      <c r="C158" t="s">
        <v>40</v>
      </c>
      <c r="D158" s="3">
        <v>856</v>
      </c>
      <c r="E158" s="3" t="s">
        <v>69</v>
      </c>
      <c r="F158">
        <f t="shared" si="4"/>
        <v>1869.1588785046729</v>
      </c>
      <c r="G158">
        <f>VLOOKUP($C158,Calcs!$A$1:$G$59,6,FALSE)</f>
        <v>1266.7294547866757</v>
      </c>
      <c r="H158">
        <f>VLOOKUP($C158,Calcs!$A$1:$G$59,7,FALSE)</f>
        <v>2714.4202602571622</v>
      </c>
      <c r="I158" t="str">
        <f t="shared" si="5"/>
        <v>In the Range</v>
      </c>
    </row>
    <row r="159" spans="1:9" x14ac:dyDescent="0.25">
      <c r="A159" s="1">
        <v>644</v>
      </c>
      <c r="B159">
        <v>1400</v>
      </c>
      <c r="C159" t="s">
        <v>40</v>
      </c>
      <c r="D159" s="3">
        <v>1060</v>
      </c>
      <c r="E159" s="3" t="s">
        <v>69</v>
      </c>
      <c r="F159">
        <f t="shared" si="4"/>
        <v>1320.7547169811321</v>
      </c>
      <c r="G159">
        <f>VLOOKUP($C159,Calcs!$A$1:$G$59,6,FALSE)</f>
        <v>1266.7294547866757</v>
      </c>
      <c r="H159">
        <f>VLOOKUP($C159,Calcs!$A$1:$G$59,7,FALSE)</f>
        <v>2714.4202602571622</v>
      </c>
      <c r="I159" t="str">
        <f t="shared" si="5"/>
        <v>In the Range</v>
      </c>
    </row>
    <row r="160" spans="1:9" x14ac:dyDescent="0.25">
      <c r="A160" s="1">
        <v>649</v>
      </c>
      <c r="B160">
        <v>200</v>
      </c>
      <c r="C160" t="s">
        <v>41</v>
      </c>
      <c r="D160" s="3">
        <v>120</v>
      </c>
      <c r="E160" s="3" t="s">
        <v>69</v>
      </c>
      <c r="F160">
        <f t="shared" si="4"/>
        <v>1666.6666666666667</v>
      </c>
      <c r="G160">
        <f>VLOOKUP($C160,Calcs!$A$1:$G$59,6,FALSE)</f>
        <v>1060.3728732233635</v>
      </c>
      <c r="H160">
        <f>VLOOKUP($C160,Calcs!$A$1:$G$59,7,FALSE)</f>
        <v>2272.2275854786358</v>
      </c>
      <c r="I160" t="str">
        <f t="shared" si="5"/>
        <v>In the Range</v>
      </c>
    </row>
    <row r="161" spans="1:9" x14ac:dyDescent="0.25">
      <c r="A161" s="1">
        <v>653</v>
      </c>
      <c r="B161">
        <v>10</v>
      </c>
      <c r="C161" t="s">
        <v>40</v>
      </c>
      <c r="D161" s="3">
        <v>5.6</v>
      </c>
      <c r="E161" s="3" t="s">
        <v>69</v>
      </c>
      <c r="F161">
        <f t="shared" si="4"/>
        <v>1785.7142857142858</v>
      </c>
      <c r="G161">
        <f>VLOOKUP($C161,Calcs!$A$1:$G$59,6,FALSE)</f>
        <v>1266.7294547866757</v>
      </c>
      <c r="H161">
        <f>VLOOKUP($C161,Calcs!$A$1:$G$59,7,FALSE)</f>
        <v>2714.4202602571622</v>
      </c>
      <c r="I161" t="str">
        <f t="shared" si="5"/>
        <v>In the Range</v>
      </c>
    </row>
    <row r="162" spans="1:9" x14ac:dyDescent="0.25">
      <c r="A162" s="1">
        <v>683</v>
      </c>
      <c r="B162">
        <v>37</v>
      </c>
      <c r="C162" t="s">
        <v>42</v>
      </c>
      <c r="E162" s="3" t="s">
        <v>63</v>
      </c>
      <c r="F162">
        <f t="shared" si="4"/>
        <v>0</v>
      </c>
      <c r="G162">
        <f>VLOOKUP($C162,Calcs!$A$1:$G$59,6,FALSE)</f>
        <v>0.17374358974358975</v>
      </c>
      <c r="H162">
        <f>VLOOKUP($C162,Calcs!$A$1:$G$59,7,FALSE)</f>
        <v>0.37230769230769234</v>
      </c>
      <c r="I162" t="str">
        <f t="shared" si="5"/>
        <v>No Enough Data</v>
      </c>
    </row>
    <row r="163" spans="1:9" x14ac:dyDescent="0.25">
      <c r="A163" s="1">
        <v>685</v>
      </c>
      <c r="B163">
        <v>35</v>
      </c>
      <c r="C163" t="s">
        <v>5</v>
      </c>
      <c r="D163"/>
      <c r="E163" s="3" t="s">
        <v>63</v>
      </c>
      <c r="F163">
        <f t="shared" si="4"/>
        <v>0</v>
      </c>
      <c r="G163">
        <f>VLOOKUP($C163,Calcs!$A$1:$G$59,6,FALSE)</f>
        <v>0.27999999999999997</v>
      </c>
      <c r="H163">
        <f>VLOOKUP($C163,Calcs!$A$1:$G$59,7,FALSE)</f>
        <v>0.60000000000000009</v>
      </c>
      <c r="I163" t="str">
        <f t="shared" si="5"/>
        <v>No Enough Data</v>
      </c>
    </row>
    <row r="164" spans="1:9" x14ac:dyDescent="0.25">
      <c r="A164" s="1">
        <v>690</v>
      </c>
      <c r="B164">
        <v>25.5</v>
      </c>
      <c r="C164" t="s">
        <v>42</v>
      </c>
      <c r="E164" s="3" t="s">
        <v>63</v>
      </c>
      <c r="F164">
        <f t="shared" si="4"/>
        <v>0</v>
      </c>
      <c r="G164">
        <f>VLOOKUP($C164,Calcs!$A$1:$G$59,6,FALSE)</f>
        <v>0.17374358974358975</v>
      </c>
      <c r="H164">
        <f>VLOOKUP($C164,Calcs!$A$1:$G$59,7,FALSE)</f>
        <v>0.37230769230769234</v>
      </c>
      <c r="I164" t="str">
        <f t="shared" si="5"/>
        <v>No Enough Data</v>
      </c>
    </row>
    <row r="165" spans="1:9" x14ac:dyDescent="0.25">
      <c r="A165" s="1">
        <v>696</v>
      </c>
      <c r="B165">
        <v>21.8</v>
      </c>
      <c r="C165" t="s">
        <v>5</v>
      </c>
      <c r="D165"/>
      <c r="E165" s="3" t="s">
        <v>63</v>
      </c>
      <c r="F165">
        <f t="shared" si="4"/>
        <v>0</v>
      </c>
      <c r="G165">
        <f>VLOOKUP($C165,Calcs!$A$1:$G$59,6,FALSE)</f>
        <v>0.27999999999999997</v>
      </c>
      <c r="H165">
        <f>VLOOKUP($C165,Calcs!$A$1:$G$59,7,FALSE)</f>
        <v>0.60000000000000009</v>
      </c>
      <c r="I165" t="str">
        <f t="shared" si="5"/>
        <v>No Enough Data</v>
      </c>
    </row>
    <row r="166" spans="1:9" x14ac:dyDescent="0.25">
      <c r="A166" s="1">
        <v>700</v>
      </c>
      <c r="B166">
        <v>19.399999999999999</v>
      </c>
      <c r="C166" t="s">
        <v>6</v>
      </c>
      <c r="D166"/>
      <c r="E166" s="3" t="s">
        <v>63</v>
      </c>
      <c r="F166">
        <f t="shared" si="4"/>
        <v>0</v>
      </c>
      <c r="G166">
        <f>VLOOKUP($C166,Calcs!$A$1:$G$59,6,FALSE)</f>
        <v>2.3333333333333331E-2</v>
      </c>
      <c r="H166">
        <f>VLOOKUP($C166,Calcs!$A$1:$G$59,7,FALSE)</f>
        <v>0.05</v>
      </c>
      <c r="I166" t="str">
        <f t="shared" si="5"/>
        <v>No Enough Data</v>
      </c>
    </row>
    <row r="167" spans="1:9" x14ac:dyDescent="0.25">
      <c r="A167" s="1">
        <v>705</v>
      </c>
      <c r="B167">
        <v>15.7</v>
      </c>
      <c r="C167" t="s">
        <v>42</v>
      </c>
      <c r="E167" s="3" t="s">
        <v>63</v>
      </c>
      <c r="F167">
        <f t="shared" si="4"/>
        <v>0</v>
      </c>
      <c r="G167">
        <f>VLOOKUP($C167,Calcs!$A$1:$G$59,6,FALSE)</f>
        <v>0.17374358974358975</v>
      </c>
      <c r="H167">
        <f>VLOOKUP($C167,Calcs!$A$1:$G$59,7,FALSE)</f>
        <v>0.37230769230769234</v>
      </c>
      <c r="I167" t="str">
        <f t="shared" si="5"/>
        <v>No Enough Data</v>
      </c>
    </row>
    <row r="168" spans="1:9" x14ac:dyDescent="0.25">
      <c r="A168" s="1">
        <v>711</v>
      </c>
      <c r="B168">
        <v>14.1</v>
      </c>
      <c r="C168" t="s">
        <v>42</v>
      </c>
      <c r="D168"/>
      <c r="E168" s="3" t="s">
        <v>63</v>
      </c>
      <c r="F168">
        <f t="shared" si="4"/>
        <v>0</v>
      </c>
      <c r="G168">
        <f>VLOOKUP($C168,Calcs!$A$1:$G$59,6,FALSE)</f>
        <v>0.17374358974358975</v>
      </c>
      <c r="H168">
        <f>VLOOKUP($C168,Calcs!$A$1:$G$59,7,FALSE)</f>
        <v>0.37230769230769234</v>
      </c>
      <c r="I168" t="str">
        <f t="shared" si="5"/>
        <v>No Enough Data</v>
      </c>
    </row>
    <row r="169" spans="1:9" x14ac:dyDescent="0.25">
      <c r="A169" s="1">
        <v>734</v>
      </c>
      <c r="B169">
        <v>9.1999999999999993</v>
      </c>
      <c r="C169" t="s">
        <v>42</v>
      </c>
      <c r="E169" s="3" t="s">
        <v>63</v>
      </c>
      <c r="F169">
        <f t="shared" si="4"/>
        <v>0</v>
      </c>
      <c r="G169">
        <f>VLOOKUP($C169,Calcs!$A$1:$G$59,6,FALSE)</f>
        <v>0.17374358974358975</v>
      </c>
      <c r="H169">
        <f>VLOOKUP($C169,Calcs!$A$1:$G$59,7,FALSE)</f>
        <v>0.37230769230769234</v>
      </c>
      <c r="I169" t="str">
        <f t="shared" si="5"/>
        <v>No Enough Data</v>
      </c>
    </row>
    <row r="170" spans="1:9" x14ac:dyDescent="0.25">
      <c r="A170" s="1">
        <v>738</v>
      </c>
      <c r="B170">
        <v>8</v>
      </c>
      <c r="C170" t="s">
        <v>26</v>
      </c>
      <c r="E170" s="3" t="s">
        <v>63</v>
      </c>
      <c r="F170">
        <f t="shared" si="4"/>
        <v>0</v>
      </c>
      <c r="G170">
        <f>VLOOKUP($C170,Calcs!$A$1:$G$59,6,FALSE)</f>
        <v>0.15195114196938511</v>
      </c>
      <c r="H170">
        <f>VLOOKUP($C170,Calcs!$A$1:$G$59,7,FALSE)</f>
        <v>0.3256095899343967</v>
      </c>
      <c r="I170" t="str">
        <f t="shared" si="5"/>
        <v>No Enough Data</v>
      </c>
    </row>
    <row r="171" spans="1:9" x14ac:dyDescent="0.25">
      <c r="A171" s="1">
        <v>741</v>
      </c>
      <c r="B171">
        <v>7.2</v>
      </c>
      <c r="C171" t="s">
        <v>42</v>
      </c>
      <c r="E171" s="3" t="s">
        <v>63</v>
      </c>
      <c r="F171">
        <f t="shared" si="4"/>
        <v>0</v>
      </c>
      <c r="G171">
        <f>VLOOKUP($C171,Calcs!$A$1:$G$59,6,FALSE)</f>
        <v>0.17374358974358975</v>
      </c>
      <c r="H171">
        <f>VLOOKUP($C171,Calcs!$A$1:$G$59,7,FALSE)</f>
        <v>0.37230769230769234</v>
      </c>
      <c r="I171" t="str">
        <f t="shared" si="5"/>
        <v>No Enough Data</v>
      </c>
    </row>
    <row r="172" spans="1:9" x14ac:dyDescent="0.25">
      <c r="A172" s="1">
        <v>746</v>
      </c>
      <c r="B172">
        <v>6.4</v>
      </c>
      <c r="C172" t="s">
        <v>42</v>
      </c>
      <c r="E172" s="3" t="s">
        <v>63</v>
      </c>
      <c r="F172">
        <f t="shared" si="4"/>
        <v>0</v>
      </c>
      <c r="G172">
        <f>VLOOKUP($C172,Calcs!$A$1:$G$59,6,FALSE)</f>
        <v>0.17374358974358975</v>
      </c>
      <c r="H172">
        <f>VLOOKUP($C172,Calcs!$A$1:$G$59,7,FALSE)</f>
        <v>0.37230769230769234</v>
      </c>
      <c r="I172" t="str">
        <f t="shared" si="5"/>
        <v>No Enough Data</v>
      </c>
    </row>
    <row r="173" spans="1:9" x14ac:dyDescent="0.25">
      <c r="A173" s="1">
        <v>761</v>
      </c>
      <c r="B173">
        <v>164</v>
      </c>
      <c r="C173" t="s">
        <v>43</v>
      </c>
      <c r="E173" s="3" t="s">
        <v>63</v>
      </c>
      <c r="F173">
        <f t="shared" si="4"/>
        <v>0</v>
      </c>
      <c r="G173">
        <f>VLOOKUP($C173,Calcs!$A$1:$G$59,6,FALSE)</f>
        <v>0.51333333333333331</v>
      </c>
      <c r="H173">
        <f>VLOOKUP($C173,Calcs!$A$1:$G$59,7,FALSE)</f>
        <v>1.1000000000000001</v>
      </c>
      <c r="I173" t="str">
        <f t="shared" si="5"/>
        <v>No Enough Data</v>
      </c>
    </row>
    <row r="174" spans="1:9" x14ac:dyDescent="0.25">
      <c r="A174" s="1">
        <v>764</v>
      </c>
      <c r="B174">
        <v>106</v>
      </c>
      <c r="C174" t="s">
        <v>44</v>
      </c>
      <c r="E174" s="3" t="s">
        <v>63</v>
      </c>
      <c r="F174">
        <f t="shared" si="4"/>
        <v>0</v>
      </c>
      <c r="G174">
        <f>VLOOKUP($C174,Calcs!$A$1:$G$59,6,FALSE)</f>
        <v>0.27</v>
      </c>
      <c r="H174">
        <f>VLOOKUP($C174,Calcs!$A$1:$G$59,7,FALSE)</f>
        <v>0.57857142857142863</v>
      </c>
      <c r="I174" t="str">
        <f t="shared" si="5"/>
        <v>No Enough Data</v>
      </c>
    </row>
    <row r="175" spans="1:9" x14ac:dyDescent="0.25">
      <c r="A175" s="1">
        <v>775</v>
      </c>
      <c r="B175">
        <v>9</v>
      </c>
      <c r="C175" t="s">
        <v>17</v>
      </c>
      <c r="D175"/>
      <c r="E175" s="3" t="s">
        <v>63</v>
      </c>
      <c r="F175">
        <f t="shared" si="4"/>
        <v>0</v>
      </c>
      <c r="G175">
        <f>VLOOKUP($C175,Calcs!$A$1:$G$59,6,FALSE)</f>
        <v>8008.8888888888878</v>
      </c>
      <c r="H175">
        <f>VLOOKUP($C175,Calcs!$A$1:$G$59,7,FALSE)</f>
        <v>17161.904761904763</v>
      </c>
      <c r="I175" t="str">
        <f t="shared" si="5"/>
        <v>No Enough Data</v>
      </c>
    </row>
    <row r="176" spans="1:9" x14ac:dyDescent="0.25">
      <c r="A176" s="1">
        <v>778</v>
      </c>
      <c r="B176">
        <v>400</v>
      </c>
      <c r="C176" t="s">
        <v>45</v>
      </c>
      <c r="E176" s="3" t="s">
        <v>63</v>
      </c>
      <c r="F176">
        <f t="shared" si="4"/>
        <v>0</v>
      </c>
      <c r="G176">
        <f>VLOOKUP($C176,Calcs!$A$1:$G$59,6,FALSE)</f>
        <v>0</v>
      </c>
      <c r="H176">
        <f>VLOOKUP($C176,Calcs!$A$1:$G$59,7,FALSE)</f>
        <v>0</v>
      </c>
      <c r="I176" t="str">
        <f t="shared" si="5"/>
        <v>No Enough Data</v>
      </c>
    </row>
    <row r="177" spans="1:9" x14ac:dyDescent="0.25">
      <c r="A177" s="1">
        <v>779</v>
      </c>
      <c r="B177">
        <v>40</v>
      </c>
      <c r="C177" t="s">
        <v>43</v>
      </c>
      <c r="E177" s="3" t="s">
        <v>63</v>
      </c>
      <c r="F177">
        <f t="shared" si="4"/>
        <v>0</v>
      </c>
      <c r="G177">
        <f>VLOOKUP($C177,Calcs!$A$1:$G$59,6,FALSE)</f>
        <v>0.51333333333333331</v>
      </c>
      <c r="H177">
        <f>VLOOKUP($C177,Calcs!$A$1:$G$59,7,FALSE)</f>
        <v>1.1000000000000001</v>
      </c>
      <c r="I177" t="str">
        <f t="shared" si="5"/>
        <v>No Enough Data</v>
      </c>
    </row>
    <row r="178" spans="1:9" x14ac:dyDescent="0.25">
      <c r="A178" s="1">
        <v>782</v>
      </c>
      <c r="B178">
        <v>36</v>
      </c>
      <c r="C178" t="s">
        <v>43</v>
      </c>
      <c r="D178" s="3">
        <v>54000</v>
      </c>
      <c r="E178" s="3" t="s">
        <v>63</v>
      </c>
      <c r="F178">
        <f t="shared" si="4"/>
        <v>0.66666666666666663</v>
      </c>
      <c r="G178">
        <f>VLOOKUP($C178,Calcs!$A$1:$G$59,6,FALSE)</f>
        <v>0.51333333333333331</v>
      </c>
      <c r="H178">
        <f>VLOOKUP($C178,Calcs!$A$1:$G$59,7,FALSE)</f>
        <v>1.1000000000000001</v>
      </c>
      <c r="I178" t="str">
        <f t="shared" si="5"/>
        <v>In the Range</v>
      </c>
    </row>
    <row r="179" spans="1:9" x14ac:dyDescent="0.25">
      <c r="A179" s="1">
        <v>799</v>
      </c>
      <c r="B179">
        <v>23.5</v>
      </c>
      <c r="C179" t="s">
        <v>30</v>
      </c>
      <c r="E179" s="3" t="s">
        <v>63</v>
      </c>
      <c r="F179">
        <f t="shared" si="4"/>
        <v>0</v>
      </c>
      <c r="G179">
        <f>VLOOKUP($C179,Calcs!$A$1:$G$59,6,FALSE)</f>
        <v>1607.1944249960923</v>
      </c>
      <c r="H179">
        <f>VLOOKUP($C179,Calcs!$A$1:$G$59,7,FALSE)</f>
        <v>3443.9880535630555</v>
      </c>
      <c r="I179" t="str">
        <f t="shared" si="5"/>
        <v>No Enough Data</v>
      </c>
    </row>
    <row r="180" spans="1:9" x14ac:dyDescent="0.25">
      <c r="A180" s="1">
        <v>821</v>
      </c>
      <c r="B180">
        <v>12</v>
      </c>
      <c r="C180" t="s">
        <v>46</v>
      </c>
      <c r="D180"/>
      <c r="E180" s="3" t="s">
        <v>63</v>
      </c>
      <c r="F180">
        <f t="shared" si="4"/>
        <v>0</v>
      </c>
      <c r="G180">
        <f>VLOOKUP($C180,Calcs!$A$1:$G$59,6,FALSE)</f>
        <v>0</v>
      </c>
      <c r="H180">
        <f>VLOOKUP($C180,Calcs!$A$1:$G$59,7,FALSE)</f>
        <v>0</v>
      </c>
      <c r="I180" t="str">
        <f t="shared" si="5"/>
        <v>No Enough Data</v>
      </c>
    </row>
    <row r="181" spans="1:9" x14ac:dyDescent="0.25">
      <c r="A181" s="1">
        <v>823</v>
      </c>
      <c r="B181">
        <v>11</v>
      </c>
      <c r="C181" t="s">
        <v>46</v>
      </c>
      <c r="E181" s="3" t="s">
        <v>63</v>
      </c>
      <c r="F181">
        <f t="shared" si="4"/>
        <v>0</v>
      </c>
      <c r="G181">
        <f>VLOOKUP($C181,Calcs!$A$1:$G$59,6,FALSE)</f>
        <v>0</v>
      </c>
      <c r="H181">
        <f>VLOOKUP($C181,Calcs!$A$1:$G$59,7,FALSE)</f>
        <v>0</v>
      </c>
      <c r="I181" t="str">
        <f t="shared" si="5"/>
        <v>No Enough Data</v>
      </c>
    </row>
    <row r="182" spans="1:9" x14ac:dyDescent="0.25">
      <c r="A182" s="1">
        <v>824</v>
      </c>
      <c r="B182">
        <v>11</v>
      </c>
      <c r="C182" t="s">
        <v>44</v>
      </c>
      <c r="E182" s="3" t="s">
        <v>63</v>
      </c>
      <c r="F182">
        <f t="shared" si="4"/>
        <v>0</v>
      </c>
      <c r="G182">
        <f>VLOOKUP($C182,Calcs!$A$1:$G$59,6,FALSE)</f>
        <v>0.27</v>
      </c>
      <c r="H182">
        <f>VLOOKUP($C182,Calcs!$A$1:$G$59,7,FALSE)</f>
        <v>0.57857142857142863</v>
      </c>
      <c r="I182" t="str">
        <f t="shared" si="5"/>
        <v>No Enough Data</v>
      </c>
    </row>
    <row r="183" spans="1:9" x14ac:dyDescent="0.25">
      <c r="A183" s="1">
        <v>825</v>
      </c>
      <c r="B183">
        <v>11</v>
      </c>
      <c r="C183" t="s">
        <v>44</v>
      </c>
      <c r="E183" s="3" t="s">
        <v>63</v>
      </c>
      <c r="F183">
        <f t="shared" si="4"/>
        <v>0</v>
      </c>
      <c r="G183">
        <f>VLOOKUP($C183,Calcs!$A$1:$G$59,6,FALSE)</f>
        <v>0.27</v>
      </c>
      <c r="H183">
        <f>VLOOKUP($C183,Calcs!$A$1:$G$59,7,FALSE)</f>
        <v>0.57857142857142863</v>
      </c>
      <c r="I183" t="str">
        <f t="shared" si="5"/>
        <v>No Enough Data</v>
      </c>
    </row>
    <row r="184" spans="1:9" x14ac:dyDescent="0.25">
      <c r="A184" s="1">
        <v>833</v>
      </c>
      <c r="B184">
        <v>10</v>
      </c>
      <c r="C184" t="s">
        <v>44</v>
      </c>
      <c r="E184" s="3" t="s">
        <v>63</v>
      </c>
      <c r="F184">
        <f t="shared" si="4"/>
        <v>0</v>
      </c>
      <c r="G184">
        <f>VLOOKUP($C184,Calcs!$A$1:$G$59,6,FALSE)</f>
        <v>0.27</v>
      </c>
      <c r="H184">
        <f>VLOOKUP($C184,Calcs!$A$1:$G$59,7,FALSE)</f>
        <v>0.57857142857142863</v>
      </c>
      <c r="I184" t="str">
        <f t="shared" si="5"/>
        <v>No Enough Data</v>
      </c>
    </row>
    <row r="185" spans="1:9" x14ac:dyDescent="0.25">
      <c r="A185" s="1">
        <v>836</v>
      </c>
      <c r="B185">
        <v>9.3000000000000007</v>
      </c>
      <c r="C185" t="s">
        <v>47</v>
      </c>
      <c r="E185" s="3" t="s">
        <v>63</v>
      </c>
      <c r="F185">
        <f t="shared" si="4"/>
        <v>0</v>
      </c>
      <c r="G185">
        <f>VLOOKUP($C185,Calcs!$A$1:$G$59,6,FALSE)</f>
        <v>0</v>
      </c>
      <c r="H185">
        <f>VLOOKUP($C185,Calcs!$A$1:$G$59,7,FALSE)</f>
        <v>0</v>
      </c>
      <c r="I185" t="str">
        <f t="shared" si="5"/>
        <v>No Enough Data</v>
      </c>
    </row>
    <row r="186" spans="1:9" x14ac:dyDescent="0.25">
      <c r="A186" s="1">
        <v>843</v>
      </c>
      <c r="B186">
        <v>7</v>
      </c>
      <c r="C186" t="s">
        <v>8</v>
      </c>
      <c r="D186"/>
      <c r="E186" s="3" t="s">
        <v>63</v>
      </c>
      <c r="F186">
        <f t="shared" si="4"/>
        <v>0</v>
      </c>
      <c r="G186">
        <f>VLOOKUP($C186,Calcs!$A$1:$G$59,6,FALSE)</f>
        <v>1.2093770070648682</v>
      </c>
      <c r="H186">
        <f>VLOOKUP($C186,Calcs!$A$1:$G$59,7,FALSE)</f>
        <v>2.5915221579961463</v>
      </c>
      <c r="I186" t="str">
        <f t="shared" si="5"/>
        <v>No Enough Data</v>
      </c>
    </row>
    <row r="187" spans="1:9" x14ac:dyDescent="0.25">
      <c r="A187" s="1">
        <v>844</v>
      </c>
      <c r="B187">
        <v>13.2</v>
      </c>
      <c r="C187" t="s">
        <v>44</v>
      </c>
      <c r="E187" s="3" t="s">
        <v>63</v>
      </c>
      <c r="F187">
        <f t="shared" si="4"/>
        <v>0</v>
      </c>
      <c r="G187">
        <f>VLOOKUP($C187,Calcs!$A$1:$G$59,6,FALSE)</f>
        <v>0.27</v>
      </c>
      <c r="H187">
        <f>VLOOKUP($C187,Calcs!$A$1:$G$59,7,FALSE)</f>
        <v>0.57857142857142863</v>
      </c>
      <c r="I187" t="str">
        <f t="shared" si="5"/>
        <v>No Enough Data</v>
      </c>
    </row>
    <row r="188" spans="1:9" x14ac:dyDescent="0.25">
      <c r="A188" s="1">
        <v>847</v>
      </c>
      <c r="B188">
        <v>6</v>
      </c>
      <c r="C188" t="s">
        <v>43</v>
      </c>
      <c r="E188" s="3" t="s">
        <v>63</v>
      </c>
      <c r="F188">
        <f t="shared" si="4"/>
        <v>0</v>
      </c>
      <c r="G188">
        <f>VLOOKUP($C188,Calcs!$A$1:$G$59,6,FALSE)</f>
        <v>0.51333333333333331</v>
      </c>
      <c r="H188">
        <f>VLOOKUP($C188,Calcs!$A$1:$G$59,7,FALSE)</f>
        <v>1.1000000000000001</v>
      </c>
      <c r="I188" t="str">
        <f t="shared" si="5"/>
        <v>No Enough Data</v>
      </c>
    </row>
    <row r="189" spans="1:9" x14ac:dyDescent="0.25">
      <c r="A189" s="1">
        <v>855</v>
      </c>
      <c r="B189">
        <v>18</v>
      </c>
      <c r="C189" t="s">
        <v>48</v>
      </c>
      <c r="E189" s="3" t="s">
        <v>63</v>
      </c>
      <c r="F189">
        <f t="shared" si="4"/>
        <v>0</v>
      </c>
      <c r="G189">
        <f>VLOOKUP($C189,Calcs!$A$1:$G$59,6,FALSE)</f>
        <v>0.21679438058748404</v>
      </c>
      <c r="H189">
        <f>VLOOKUP($C189,Calcs!$A$1:$G$59,7,FALSE)</f>
        <v>0.46455938697318011</v>
      </c>
      <c r="I189" t="str">
        <f t="shared" si="5"/>
        <v>No Enough Data</v>
      </c>
    </row>
    <row r="190" spans="1:9" x14ac:dyDescent="0.25">
      <c r="A190" s="1">
        <v>859</v>
      </c>
      <c r="B190">
        <v>9.8000000000000007</v>
      </c>
      <c r="C190" t="s">
        <v>10</v>
      </c>
      <c r="E190" s="3" t="s">
        <v>64</v>
      </c>
      <c r="F190">
        <f t="shared" si="4"/>
        <v>0</v>
      </c>
      <c r="G190">
        <f>VLOOKUP($C190,Calcs!$A$1:$G$59,6,FALSE)</f>
        <v>19720.335023876538</v>
      </c>
      <c r="H190">
        <f>VLOOKUP($C190,Calcs!$A$1:$G$59,7,FALSE)</f>
        <v>42257.860765449725</v>
      </c>
      <c r="I190" t="str">
        <f t="shared" si="5"/>
        <v>No Enough Data</v>
      </c>
    </row>
    <row r="191" spans="1:9" x14ac:dyDescent="0.25">
      <c r="A191" s="1">
        <v>860</v>
      </c>
      <c r="B191">
        <v>8.4</v>
      </c>
      <c r="C191" t="s">
        <v>10</v>
      </c>
      <c r="E191" s="3" t="s">
        <v>64</v>
      </c>
      <c r="F191">
        <f t="shared" si="4"/>
        <v>0</v>
      </c>
      <c r="G191">
        <f>VLOOKUP($C191,Calcs!$A$1:$G$59,6,FALSE)</f>
        <v>19720.335023876538</v>
      </c>
      <c r="H191">
        <f>VLOOKUP($C191,Calcs!$A$1:$G$59,7,FALSE)</f>
        <v>42257.860765449725</v>
      </c>
      <c r="I191" t="str">
        <f t="shared" si="5"/>
        <v>No Enough Data</v>
      </c>
    </row>
    <row r="192" spans="1:9" x14ac:dyDescent="0.25">
      <c r="A192" s="1">
        <v>862</v>
      </c>
      <c r="B192">
        <v>10.8</v>
      </c>
      <c r="C192" t="s">
        <v>10</v>
      </c>
      <c r="E192" s="3" t="s">
        <v>64</v>
      </c>
      <c r="F192">
        <f t="shared" si="4"/>
        <v>0</v>
      </c>
      <c r="G192">
        <f>VLOOKUP($C192,Calcs!$A$1:$G$59,6,FALSE)</f>
        <v>19720.335023876538</v>
      </c>
      <c r="H192">
        <f>VLOOKUP($C192,Calcs!$A$1:$G$59,7,FALSE)</f>
        <v>42257.860765449725</v>
      </c>
      <c r="I192" t="str">
        <f t="shared" si="5"/>
        <v>No Enough Data</v>
      </c>
    </row>
    <row r="193" spans="1:9" x14ac:dyDescent="0.25">
      <c r="A193" s="1">
        <v>866</v>
      </c>
      <c r="B193">
        <v>8.1</v>
      </c>
      <c r="C193" t="s">
        <v>17</v>
      </c>
      <c r="E193" s="3" t="s">
        <v>63</v>
      </c>
      <c r="F193">
        <f t="shared" si="4"/>
        <v>0</v>
      </c>
      <c r="G193">
        <f>VLOOKUP($C193,Calcs!$A$1:$G$59,6,FALSE)</f>
        <v>8008.8888888888878</v>
      </c>
      <c r="H193">
        <f>VLOOKUP($C193,Calcs!$A$1:$G$59,7,FALSE)</f>
        <v>17161.904761904763</v>
      </c>
      <c r="I193" t="str">
        <f t="shared" si="5"/>
        <v>No Enough Data</v>
      </c>
    </row>
    <row r="194" spans="1:9" x14ac:dyDescent="0.25">
      <c r="A194" s="1">
        <v>868</v>
      </c>
      <c r="B194">
        <v>140</v>
      </c>
      <c r="C194" t="s">
        <v>3</v>
      </c>
      <c r="E194" s="3" t="s">
        <v>63</v>
      </c>
      <c r="F194">
        <f t="shared" ref="F194:F257" si="6">IFERROR(B194/D194*1000,0)</f>
        <v>0</v>
      </c>
      <c r="G194">
        <f>VLOOKUP($C194,Calcs!$A$1:$G$59,6,FALSE)</f>
        <v>0.30309164537738104</v>
      </c>
      <c r="H194">
        <f>VLOOKUP($C194,Calcs!$A$1:$G$59,7,FALSE)</f>
        <v>0.64948209723724515</v>
      </c>
      <c r="I194" t="str">
        <f t="shared" si="5"/>
        <v>No Enough Data</v>
      </c>
    </row>
    <row r="195" spans="1:9" x14ac:dyDescent="0.25">
      <c r="A195" s="1">
        <v>873</v>
      </c>
      <c r="B195">
        <v>5500</v>
      </c>
      <c r="C195" t="s">
        <v>11</v>
      </c>
      <c r="D195" s="3">
        <v>20</v>
      </c>
      <c r="E195" s="3" t="s">
        <v>64</v>
      </c>
      <c r="F195">
        <f t="shared" si="6"/>
        <v>275000</v>
      </c>
      <c r="G195">
        <f>VLOOKUP($C195,Calcs!$A$1:$G$59,6,FALSE)</f>
        <v>141651.28205128203</v>
      </c>
      <c r="H195">
        <f>VLOOKUP($C195,Calcs!$A$1:$G$59,7,FALSE)</f>
        <v>303538.4615384615</v>
      </c>
      <c r="I195" t="str">
        <f t="shared" ref="I195:I258" si="7">IF(F195=0,"No Enough Data",IF(F195&lt;G195,"Too Cheap",IF(F195&gt;H195,"Too Expensive","In the Range")))</f>
        <v>In the Range</v>
      </c>
    </row>
    <row r="196" spans="1:9" x14ac:dyDescent="0.25">
      <c r="A196" s="1">
        <v>880</v>
      </c>
      <c r="B196">
        <v>12</v>
      </c>
      <c r="C196" t="s">
        <v>17</v>
      </c>
      <c r="E196" s="3" t="s">
        <v>63</v>
      </c>
      <c r="F196">
        <f t="shared" si="6"/>
        <v>0</v>
      </c>
      <c r="G196">
        <f>VLOOKUP($C196,Calcs!$A$1:$G$59,6,FALSE)</f>
        <v>8008.8888888888878</v>
      </c>
      <c r="H196">
        <f>VLOOKUP($C196,Calcs!$A$1:$G$59,7,FALSE)</f>
        <v>17161.904761904763</v>
      </c>
      <c r="I196" t="str">
        <f t="shared" si="7"/>
        <v>No Enough Data</v>
      </c>
    </row>
    <row r="197" spans="1:9" x14ac:dyDescent="0.25">
      <c r="A197" s="1">
        <v>885</v>
      </c>
      <c r="B197">
        <v>9.1999999999999993</v>
      </c>
      <c r="C197" t="s">
        <v>28</v>
      </c>
      <c r="D197"/>
      <c r="E197" s="3" t="s">
        <v>63</v>
      </c>
      <c r="F197">
        <f t="shared" si="6"/>
        <v>0</v>
      </c>
      <c r="G197">
        <f>VLOOKUP($C197,Calcs!$A$1:$G$59,6,FALSE)</f>
        <v>0.25370043266871845</v>
      </c>
      <c r="H197">
        <f>VLOOKUP($C197,Calcs!$A$1:$G$59,7,FALSE)</f>
        <v>0.54364378429011095</v>
      </c>
      <c r="I197" t="str">
        <f t="shared" si="7"/>
        <v>No Enough Data</v>
      </c>
    </row>
    <row r="198" spans="1:9" x14ac:dyDescent="0.25">
      <c r="A198" s="1">
        <v>886</v>
      </c>
      <c r="B198">
        <v>17.3</v>
      </c>
      <c r="C198" t="s">
        <v>45</v>
      </c>
      <c r="E198" s="3" t="s">
        <v>63</v>
      </c>
      <c r="F198">
        <f t="shared" si="6"/>
        <v>0</v>
      </c>
      <c r="G198">
        <f>VLOOKUP($C198,Calcs!$A$1:$G$59,6,FALSE)</f>
        <v>0</v>
      </c>
      <c r="H198">
        <f>VLOOKUP($C198,Calcs!$A$1:$G$59,7,FALSE)</f>
        <v>0</v>
      </c>
      <c r="I198" t="str">
        <f t="shared" si="7"/>
        <v>No Enough Data</v>
      </c>
    </row>
    <row r="199" spans="1:9" x14ac:dyDescent="0.25">
      <c r="A199" s="1">
        <v>889</v>
      </c>
      <c r="B199">
        <v>33.200000000000003</v>
      </c>
      <c r="C199" t="s">
        <v>46</v>
      </c>
      <c r="E199" s="3" t="s">
        <v>63</v>
      </c>
      <c r="F199">
        <f t="shared" si="6"/>
        <v>0</v>
      </c>
      <c r="G199">
        <f>VLOOKUP($C199,Calcs!$A$1:$G$59,6,FALSE)</f>
        <v>0</v>
      </c>
      <c r="H199">
        <f>VLOOKUP($C199,Calcs!$A$1:$G$59,7,FALSE)</f>
        <v>0</v>
      </c>
      <c r="I199" t="str">
        <f t="shared" si="7"/>
        <v>No Enough Data</v>
      </c>
    </row>
    <row r="200" spans="1:9" x14ac:dyDescent="0.25">
      <c r="A200" s="1">
        <v>899</v>
      </c>
      <c r="B200">
        <v>36</v>
      </c>
      <c r="C200" t="s">
        <v>26</v>
      </c>
      <c r="E200" s="3" t="s">
        <v>63</v>
      </c>
      <c r="F200">
        <f t="shared" si="6"/>
        <v>0</v>
      </c>
      <c r="G200">
        <f>VLOOKUP($C200,Calcs!$A$1:$G$59,6,FALSE)</f>
        <v>0.15195114196938511</v>
      </c>
      <c r="H200">
        <f>VLOOKUP($C200,Calcs!$A$1:$G$59,7,FALSE)</f>
        <v>0.3256095899343967</v>
      </c>
      <c r="I200" t="str">
        <f t="shared" si="7"/>
        <v>No Enough Data</v>
      </c>
    </row>
    <row r="201" spans="1:9" x14ac:dyDescent="0.25">
      <c r="A201" s="1">
        <v>902</v>
      </c>
      <c r="B201">
        <v>8</v>
      </c>
      <c r="C201" t="s">
        <v>43</v>
      </c>
      <c r="D201" s="3">
        <v>10000</v>
      </c>
      <c r="E201" s="3" t="s">
        <v>63</v>
      </c>
      <c r="F201">
        <f t="shared" si="6"/>
        <v>0.8</v>
      </c>
      <c r="G201">
        <f>VLOOKUP($C201,Calcs!$A$1:$G$59,6,FALSE)</f>
        <v>0.51333333333333331</v>
      </c>
      <c r="H201">
        <f>VLOOKUP($C201,Calcs!$A$1:$G$59,7,FALSE)</f>
        <v>1.1000000000000001</v>
      </c>
      <c r="I201" t="str">
        <f t="shared" si="7"/>
        <v>In the Range</v>
      </c>
    </row>
    <row r="202" spans="1:9" x14ac:dyDescent="0.25">
      <c r="A202" s="1">
        <v>917</v>
      </c>
      <c r="B202">
        <v>131</v>
      </c>
      <c r="C202" t="s">
        <v>3</v>
      </c>
      <c r="E202" s="3" t="s">
        <v>63</v>
      </c>
      <c r="F202">
        <f t="shared" si="6"/>
        <v>0</v>
      </c>
      <c r="G202">
        <f>VLOOKUP($C202,Calcs!$A$1:$G$59,6,FALSE)</f>
        <v>0.30309164537738104</v>
      </c>
      <c r="H202">
        <f>VLOOKUP($C202,Calcs!$A$1:$G$59,7,FALSE)</f>
        <v>0.64948209723724515</v>
      </c>
      <c r="I202" t="str">
        <f t="shared" si="7"/>
        <v>No Enough Data</v>
      </c>
    </row>
    <row r="203" spans="1:9" x14ac:dyDescent="0.25">
      <c r="A203" s="1">
        <v>937</v>
      </c>
      <c r="B203">
        <v>65</v>
      </c>
      <c r="C203" t="s">
        <v>44</v>
      </c>
      <c r="E203" s="3" t="s">
        <v>63</v>
      </c>
      <c r="F203">
        <f t="shared" si="6"/>
        <v>0</v>
      </c>
      <c r="G203">
        <f>VLOOKUP($C203,Calcs!$A$1:$G$59,6,FALSE)</f>
        <v>0.27</v>
      </c>
      <c r="H203">
        <f>VLOOKUP($C203,Calcs!$A$1:$G$59,7,FALSE)</f>
        <v>0.57857142857142863</v>
      </c>
      <c r="I203" t="str">
        <f t="shared" si="7"/>
        <v>No Enough Data</v>
      </c>
    </row>
    <row r="204" spans="1:9" x14ac:dyDescent="0.25">
      <c r="A204" s="1">
        <v>1940</v>
      </c>
      <c r="B204">
        <v>4900</v>
      </c>
      <c r="C204" t="s">
        <v>35</v>
      </c>
      <c r="D204" s="3">
        <v>550000</v>
      </c>
      <c r="E204" s="3" t="s">
        <v>68</v>
      </c>
      <c r="F204">
        <f t="shared" si="6"/>
        <v>8.9090909090909101</v>
      </c>
      <c r="G204">
        <f>VLOOKUP($C204,Calcs!$A$1:$G$59,6,FALSE)</f>
        <v>4.1660606044018955</v>
      </c>
      <c r="H204">
        <f>VLOOKUP($C204,Calcs!$A$1:$G$59,7,FALSE)</f>
        <v>8.9272727237183478</v>
      </c>
      <c r="I204" t="str">
        <f t="shared" si="7"/>
        <v>In the Range</v>
      </c>
    </row>
    <row r="205" spans="1:9" x14ac:dyDescent="0.25">
      <c r="A205" s="1">
        <v>1945</v>
      </c>
      <c r="B205">
        <v>16.899999999999999</v>
      </c>
      <c r="C205" t="s">
        <v>26</v>
      </c>
      <c r="E205" s="3" t="s">
        <v>63</v>
      </c>
      <c r="F205">
        <f t="shared" si="6"/>
        <v>0</v>
      </c>
      <c r="G205">
        <f>VLOOKUP($C205,Calcs!$A$1:$G$59,6,FALSE)</f>
        <v>0.15195114196938511</v>
      </c>
      <c r="H205">
        <f>VLOOKUP($C205,Calcs!$A$1:$G$59,7,FALSE)</f>
        <v>0.3256095899343967</v>
      </c>
      <c r="I205" t="str">
        <f t="shared" si="7"/>
        <v>No Enough Data</v>
      </c>
    </row>
    <row r="206" spans="1:9" x14ac:dyDescent="0.25">
      <c r="A206" s="1">
        <v>1946</v>
      </c>
      <c r="B206">
        <v>6.8</v>
      </c>
      <c r="C206" t="s">
        <v>10</v>
      </c>
      <c r="E206" s="3" t="s">
        <v>64</v>
      </c>
      <c r="F206">
        <f t="shared" si="6"/>
        <v>0</v>
      </c>
      <c r="G206">
        <f>VLOOKUP($C206,Calcs!$A$1:$G$59,6,FALSE)</f>
        <v>19720.335023876538</v>
      </c>
      <c r="H206">
        <f>VLOOKUP($C206,Calcs!$A$1:$G$59,7,FALSE)</f>
        <v>42257.860765449725</v>
      </c>
      <c r="I206" t="str">
        <f t="shared" si="7"/>
        <v>No Enough Data</v>
      </c>
    </row>
    <row r="207" spans="1:9" x14ac:dyDescent="0.25">
      <c r="A207" s="1">
        <v>1958</v>
      </c>
      <c r="B207">
        <v>270.60000000000002</v>
      </c>
      <c r="C207" t="s">
        <v>24</v>
      </c>
      <c r="E207" s="3" t="s">
        <v>63</v>
      </c>
      <c r="F207">
        <f t="shared" si="6"/>
        <v>0</v>
      </c>
      <c r="G207">
        <f>VLOOKUP($C207,Calcs!$A$1:$G$59,6,FALSE)</f>
        <v>1.267359977324263</v>
      </c>
      <c r="H207">
        <f>VLOOKUP($C207,Calcs!$A$1:$G$59,7,FALSE)</f>
        <v>2.7157713799805636</v>
      </c>
      <c r="I207" t="str">
        <f t="shared" si="7"/>
        <v>No Enough Data</v>
      </c>
    </row>
    <row r="208" spans="1:9" x14ac:dyDescent="0.25">
      <c r="A208" s="1">
        <v>1962</v>
      </c>
      <c r="B208">
        <v>5.0999999999999996</v>
      </c>
      <c r="C208" t="s">
        <v>29</v>
      </c>
      <c r="E208" s="3" t="s">
        <v>63</v>
      </c>
      <c r="F208">
        <f t="shared" si="6"/>
        <v>0</v>
      </c>
      <c r="G208">
        <f>VLOOKUP($C208,Calcs!$A$1:$G$59,6,FALSE)</f>
        <v>0.30570776255707754</v>
      </c>
      <c r="H208">
        <f>VLOOKUP($C208,Calcs!$A$1:$G$59,7,FALSE)</f>
        <v>0.65508806262230912</v>
      </c>
      <c r="I208" t="str">
        <f t="shared" si="7"/>
        <v>No Enough Data</v>
      </c>
    </row>
    <row r="209" spans="1:9" x14ac:dyDescent="0.25">
      <c r="A209" s="1">
        <v>1963</v>
      </c>
      <c r="B209">
        <v>5.6</v>
      </c>
      <c r="C209" t="s">
        <v>29</v>
      </c>
      <c r="D209"/>
      <c r="E209" s="3" t="s">
        <v>63</v>
      </c>
      <c r="F209">
        <f t="shared" si="6"/>
        <v>0</v>
      </c>
      <c r="G209">
        <f>VLOOKUP($C209,Calcs!$A$1:$G$59,6,FALSE)</f>
        <v>0.30570776255707754</v>
      </c>
      <c r="H209">
        <f>VLOOKUP($C209,Calcs!$A$1:$G$59,7,FALSE)</f>
        <v>0.65508806262230912</v>
      </c>
      <c r="I209" t="str">
        <f t="shared" si="7"/>
        <v>No Enough Data</v>
      </c>
    </row>
    <row r="210" spans="1:9" x14ac:dyDescent="0.25">
      <c r="A210" s="1">
        <v>1975</v>
      </c>
      <c r="B210">
        <v>200</v>
      </c>
      <c r="C210" t="s">
        <v>13</v>
      </c>
      <c r="D210" s="3">
        <v>100</v>
      </c>
      <c r="E210" s="3" t="s">
        <v>69</v>
      </c>
      <c r="F210">
        <f t="shared" si="6"/>
        <v>2000</v>
      </c>
      <c r="G210">
        <f>VLOOKUP($C210,Calcs!$A$1:$G$59,6,FALSE)</f>
        <v>280.23739144143383</v>
      </c>
      <c r="H210">
        <f>VLOOKUP($C210,Calcs!$A$1:$G$59,7,FALSE)</f>
        <v>600.50869594592973</v>
      </c>
      <c r="I210" t="str">
        <f t="shared" si="7"/>
        <v>Too Expensive</v>
      </c>
    </row>
    <row r="211" spans="1:9" x14ac:dyDescent="0.25">
      <c r="A211" s="1">
        <v>1978</v>
      </c>
      <c r="B211">
        <v>63</v>
      </c>
      <c r="C211" t="s">
        <v>24</v>
      </c>
      <c r="E211" s="3" t="s">
        <v>63</v>
      </c>
      <c r="F211">
        <f t="shared" si="6"/>
        <v>0</v>
      </c>
      <c r="G211">
        <f>VLOOKUP($C211,Calcs!$A$1:$G$59,6,FALSE)</f>
        <v>1.267359977324263</v>
      </c>
      <c r="H211">
        <f>VLOOKUP($C211,Calcs!$A$1:$G$59,7,FALSE)</f>
        <v>2.7157713799805636</v>
      </c>
      <c r="I211" t="str">
        <f t="shared" si="7"/>
        <v>No Enough Data</v>
      </c>
    </row>
    <row r="212" spans="1:9" x14ac:dyDescent="0.25">
      <c r="A212" s="1">
        <v>1998</v>
      </c>
      <c r="B212">
        <v>26</v>
      </c>
      <c r="C212" t="s">
        <v>23</v>
      </c>
      <c r="E212" s="3" t="s">
        <v>63</v>
      </c>
      <c r="F212">
        <f t="shared" si="6"/>
        <v>0</v>
      </c>
      <c r="G212">
        <f>VLOOKUP($C212,Calcs!$A$1:$G$59,6,FALSE)</f>
        <v>0.7</v>
      </c>
      <c r="H212">
        <f>VLOOKUP($C212,Calcs!$A$1:$G$59,7,FALSE)</f>
        <v>1.5</v>
      </c>
      <c r="I212" t="str">
        <f t="shared" si="7"/>
        <v>No Enough Data</v>
      </c>
    </row>
    <row r="213" spans="1:9" x14ac:dyDescent="0.25">
      <c r="A213" s="1">
        <v>2005</v>
      </c>
      <c r="B213">
        <v>500</v>
      </c>
      <c r="C213" t="s">
        <v>41</v>
      </c>
      <c r="D213" s="3">
        <v>217.6</v>
      </c>
      <c r="E213" s="3" t="s">
        <v>69</v>
      </c>
      <c r="F213">
        <f t="shared" si="6"/>
        <v>2297.794117647059</v>
      </c>
      <c r="G213">
        <f>VLOOKUP($C213,Calcs!$A$1:$G$59,6,FALSE)</f>
        <v>1060.3728732233635</v>
      </c>
      <c r="H213">
        <f>VLOOKUP($C213,Calcs!$A$1:$G$59,7,FALSE)</f>
        <v>2272.2275854786358</v>
      </c>
      <c r="I213" t="str">
        <f t="shared" si="7"/>
        <v>Too Expensive</v>
      </c>
    </row>
    <row r="214" spans="1:9" x14ac:dyDescent="0.25">
      <c r="A214" s="1">
        <v>2023</v>
      </c>
      <c r="B214">
        <v>6</v>
      </c>
      <c r="C214" t="s">
        <v>48</v>
      </c>
      <c r="D214"/>
      <c r="E214" s="3" t="s">
        <v>63</v>
      </c>
      <c r="F214">
        <f t="shared" si="6"/>
        <v>0</v>
      </c>
      <c r="G214">
        <f>VLOOKUP($C214,Calcs!$A$1:$G$59,6,FALSE)</f>
        <v>0.21679438058748404</v>
      </c>
      <c r="H214">
        <f>VLOOKUP($C214,Calcs!$A$1:$G$59,7,FALSE)</f>
        <v>0.46455938697318011</v>
      </c>
      <c r="I214" t="str">
        <f t="shared" si="7"/>
        <v>No Enough Data</v>
      </c>
    </row>
    <row r="215" spans="1:9" x14ac:dyDescent="0.25">
      <c r="A215" s="1">
        <v>2024</v>
      </c>
      <c r="B215">
        <v>56</v>
      </c>
      <c r="C215" t="s">
        <v>49</v>
      </c>
      <c r="E215" s="3" t="s">
        <v>63</v>
      </c>
      <c r="F215">
        <f t="shared" si="6"/>
        <v>0</v>
      </c>
      <c r="G215">
        <f>VLOOKUP($C215,Calcs!$A$1:$G$59,6,FALSE)</f>
        <v>0.32600839082603017</v>
      </c>
      <c r="H215">
        <f>VLOOKUP($C215,Calcs!$A$1:$G$59,7,FALSE)</f>
        <v>0.69858940891292187</v>
      </c>
      <c r="I215" t="str">
        <f t="shared" si="7"/>
        <v>No Enough Data</v>
      </c>
    </row>
    <row r="216" spans="1:9" x14ac:dyDescent="0.25">
      <c r="A216" s="1">
        <v>2026</v>
      </c>
      <c r="B216">
        <v>54</v>
      </c>
      <c r="C216" t="s">
        <v>49</v>
      </c>
      <c r="E216" s="3" t="s">
        <v>63</v>
      </c>
      <c r="F216">
        <f t="shared" si="6"/>
        <v>0</v>
      </c>
      <c r="G216">
        <f>VLOOKUP($C216,Calcs!$A$1:$G$59,6,FALSE)</f>
        <v>0.32600839082603017</v>
      </c>
      <c r="H216">
        <f>VLOOKUP($C216,Calcs!$A$1:$G$59,7,FALSE)</f>
        <v>0.69858940891292187</v>
      </c>
      <c r="I216" t="str">
        <f t="shared" si="7"/>
        <v>No Enough Data</v>
      </c>
    </row>
    <row r="217" spans="1:9" x14ac:dyDescent="0.25">
      <c r="A217" s="1">
        <v>2029</v>
      </c>
      <c r="B217">
        <v>56</v>
      </c>
      <c r="C217" t="s">
        <v>17</v>
      </c>
      <c r="E217" s="3" t="s">
        <v>64</v>
      </c>
      <c r="F217">
        <f t="shared" si="6"/>
        <v>0</v>
      </c>
      <c r="G217">
        <f>VLOOKUP($C217,Calcs!$A$1:$G$59,6,FALSE)</f>
        <v>8008.8888888888878</v>
      </c>
      <c r="H217">
        <f>VLOOKUP($C217,Calcs!$A$1:$G$59,7,FALSE)</f>
        <v>17161.904761904763</v>
      </c>
      <c r="I217" t="str">
        <f t="shared" si="7"/>
        <v>No Enough Data</v>
      </c>
    </row>
    <row r="218" spans="1:9" x14ac:dyDescent="0.25">
      <c r="A218" s="1">
        <v>2030</v>
      </c>
      <c r="B218">
        <v>57</v>
      </c>
      <c r="C218" t="s">
        <v>44</v>
      </c>
      <c r="E218" s="3" t="s">
        <v>63</v>
      </c>
      <c r="F218">
        <f t="shared" si="6"/>
        <v>0</v>
      </c>
      <c r="G218">
        <f>VLOOKUP($C218,Calcs!$A$1:$G$59,6,FALSE)</f>
        <v>0.27</v>
      </c>
      <c r="H218">
        <f>VLOOKUP($C218,Calcs!$A$1:$G$59,7,FALSE)</f>
        <v>0.57857142857142863</v>
      </c>
      <c r="I218" t="str">
        <f t="shared" si="7"/>
        <v>No Enough Data</v>
      </c>
    </row>
    <row r="219" spans="1:9" x14ac:dyDescent="0.25">
      <c r="A219" s="1">
        <v>2050</v>
      </c>
      <c r="B219">
        <v>52</v>
      </c>
      <c r="C219" t="s">
        <v>22</v>
      </c>
      <c r="D219" s="3">
        <v>8</v>
      </c>
      <c r="E219" s="3" t="s">
        <v>69</v>
      </c>
      <c r="F219">
        <f t="shared" si="6"/>
        <v>6500</v>
      </c>
      <c r="G219">
        <f>VLOOKUP($C219,Calcs!$A$1:$G$59,6,FALSE)</f>
        <v>1519</v>
      </c>
      <c r="H219">
        <f>VLOOKUP($C219,Calcs!$A$1:$G$59,7,FALSE)</f>
        <v>3255</v>
      </c>
      <c r="I219" t="str">
        <f t="shared" si="7"/>
        <v>Too Expensive</v>
      </c>
    </row>
    <row r="220" spans="1:9" x14ac:dyDescent="0.25">
      <c r="A220" s="1">
        <v>2053</v>
      </c>
      <c r="B220">
        <v>116</v>
      </c>
      <c r="C220" t="s">
        <v>47</v>
      </c>
      <c r="E220" s="3" t="s">
        <v>63</v>
      </c>
      <c r="F220">
        <f t="shared" si="6"/>
        <v>0</v>
      </c>
      <c r="G220">
        <f>VLOOKUP($C220,Calcs!$A$1:$G$59,6,FALSE)</f>
        <v>0</v>
      </c>
      <c r="H220">
        <f>VLOOKUP($C220,Calcs!$A$1:$G$59,7,FALSE)</f>
        <v>0</v>
      </c>
      <c r="I220" t="str">
        <f t="shared" si="7"/>
        <v>No Enough Data</v>
      </c>
    </row>
    <row r="221" spans="1:9" x14ac:dyDescent="0.25">
      <c r="A221" s="1">
        <v>2079</v>
      </c>
      <c r="B221">
        <v>65</v>
      </c>
      <c r="C221" t="s">
        <v>44</v>
      </c>
      <c r="E221" s="3" t="s">
        <v>63</v>
      </c>
      <c r="F221">
        <f t="shared" si="6"/>
        <v>0</v>
      </c>
      <c r="G221">
        <f>VLOOKUP($C221,Calcs!$A$1:$G$59,6,FALSE)</f>
        <v>0.27</v>
      </c>
      <c r="H221">
        <f>VLOOKUP($C221,Calcs!$A$1:$G$59,7,FALSE)</f>
        <v>0.57857142857142863</v>
      </c>
      <c r="I221" t="str">
        <f t="shared" si="7"/>
        <v>No Enough Data</v>
      </c>
    </row>
    <row r="222" spans="1:9" x14ac:dyDescent="0.25">
      <c r="A222" s="1">
        <v>2086</v>
      </c>
      <c r="B222">
        <v>155</v>
      </c>
      <c r="C222" t="s">
        <v>50</v>
      </c>
      <c r="D222" s="3">
        <v>77.5</v>
      </c>
      <c r="E222" s="3" t="s">
        <v>69</v>
      </c>
      <c r="F222">
        <f t="shared" si="6"/>
        <v>2000</v>
      </c>
      <c r="G222">
        <f>VLOOKUP($C222,Calcs!$A$1:$G$59,6,FALSE)</f>
        <v>1175.219272906005</v>
      </c>
      <c r="H222">
        <f>VLOOKUP($C222,Calcs!$A$1:$G$59,7,FALSE)</f>
        <v>2518.3270133700107</v>
      </c>
      <c r="I222" t="str">
        <f t="shared" si="7"/>
        <v>In the Range</v>
      </c>
    </row>
    <row r="223" spans="1:9" x14ac:dyDescent="0.25">
      <c r="A223" s="1">
        <v>2507</v>
      </c>
      <c r="B223">
        <v>1000</v>
      </c>
      <c r="C223" t="s">
        <v>10</v>
      </c>
      <c r="E223" s="3" t="s">
        <v>64</v>
      </c>
      <c r="F223">
        <f t="shared" si="6"/>
        <v>0</v>
      </c>
      <c r="G223">
        <f>VLOOKUP($C223,Calcs!$A$1:$G$59,6,FALSE)</f>
        <v>19720.335023876538</v>
      </c>
      <c r="H223">
        <f>VLOOKUP($C223,Calcs!$A$1:$G$59,7,FALSE)</f>
        <v>42257.860765449725</v>
      </c>
      <c r="I223" t="str">
        <f t="shared" si="7"/>
        <v>No Enough Data</v>
      </c>
    </row>
    <row r="224" spans="1:9" x14ac:dyDescent="0.25">
      <c r="A224" s="1">
        <v>2524</v>
      </c>
      <c r="B224">
        <v>100</v>
      </c>
      <c r="C224" t="s">
        <v>41</v>
      </c>
      <c r="D224" s="3">
        <v>122.4</v>
      </c>
      <c r="E224" s="3" t="s">
        <v>69</v>
      </c>
      <c r="F224">
        <f t="shared" si="6"/>
        <v>816.99346405228755</v>
      </c>
      <c r="G224">
        <f>VLOOKUP($C224,Calcs!$A$1:$G$59,6,FALSE)</f>
        <v>1060.3728732233635</v>
      </c>
      <c r="H224">
        <f>VLOOKUP($C224,Calcs!$A$1:$G$59,7,FALSE)</f>
        <v>2272.2275854786358</v>
      </c>
      <c r="I224" t="str">
        <f t="shared" si="7"/>
        <v>Too Cheap</v>
      </c>
    </row>
    <row r="225" spans="1:9" x14ac:dyDescent="0.25">
      <c r="A225" s="1">
        <v>2531</v>
      </c>
      <c r="B225">
        <v>350</v>
      </c>
      <c r="C225" t="s">
        <v>15</v>
      </c>
      <c r="E225" s="3" t="s">
        <v>63</v>
      </c>
      <c r="F225">
        <f t="shared" si="6"/>
        <v>0</v>
      </c>
      <c r="G225">
        <f>VLOOKUP($C225,Calcs!$A$1:$G$59,6,FALSE)</f>
        <v>25.242424242424242</v>
      </c>
      <c r="H225">
        <f>VLOOKUP($C225,Calcs!$A$1:$G$59,7,FALSE)</f>
        <v>54.090909090909093</v>
      </c>
      <c r="I225" t="str">
        <f t="shared" si="7"/>
        <v>No Enough Data</v>
      </c>
    </row>
    <row r="226" spans="1:9" x14ac:dyDescent="0.25">
      <c r="A226" s="1">
        <v>2679</v>
      </c>
      <c r="B226">
        <v>51.9</v>
      </c>
      <c r="C226" t="s">
        <v>26</v>
      </c>
      <c r="E226" s="3" t="s">
        <v>63</v>
      </c>
      <c r="F226">
        <f t="shared" si="6"/>
        <v>0</v>
      </c>
      <c r="G226">
        <f>VLOOKUP($C226,Calcs!$A$1:$G$59,6,FALSE)</f>
        <v>0.15195114196938511</v>
      </c>
      <c r="H226">
        <f>VLOOKUP($C226,Calcs!$A$1:$G$59,7,FALSE)</f>
        <v>0.3256095899343967</v>
      </c>
      <c r="I226" t="str">
        <f t="shared" si="7"/>
        <v>No Enough Data</v>
      </c>
    </row>
    <row r="227" spans="1:9" x14ac:dyDescent="0.25">
      <c r="A227" s="1">
        <v>2680</v>
      </c>
      <c r="B227">
        <v>1000</v>
      </c>
      <c r="C227" t="s">
        <v>3</v>
      </c>
      <c r="E227" s="3" t="s">
        <v>63</v>
      </c>
      <c r="F227">
        <f t="shared" si="6"/>
        <v>0</v>
      </c>
      <c r="G227">
        <f>VLOOKUP($C227,Calcs!$A$1:$G$59,6,FALSE)</f>
        <v>0.30309164537738104</v>
      </c>
      <c r="H227">
        <f>VLOOKUP($C227,Calcs!$A$1:$G$59,7,FALSE)</f>
        <v>0.64948209723724515</v>
      </c>
      <c r="I227" t="str">
        <f t="shared" si="7"/>
        <v>No Enough Data</v>
      </c>
    </row>
    <row r="228" spans="1:9" x14ac:dyDescent="0.25">
      <c r="A228" s="1">
        <v>2697</v>
      </c>
      <c r="B228">
        <v>130.5</v>
      </c>
      <c r="C228" t="s">
        <v>26</v>
      </c>
      <c r="E228" s="3" t="s">
        <v>63</v>
      </c>
      <c r="F228">
        <f t="shared" si="6"/>
        <v>0</v>
      </c>
      <c r="G228">
        <f>VLOOKUP($C228,Calcs!$A$1:$G$59,6,FALSE)</f>
        <v>0.15195114196938511</v>
      </c>
      <c r="H228">
        <f>VLOOKUP($C228,Calcs!$A$1:$G$59,7,FALSE)</f>
        <v>0.3256095899343967</v>
      </c>
      <c r="I228" t="str">
        <f t="shared" si="7"/>
        <v>No Enough Data</v>
      </c>
    </row>
    <row r="229" spans="1:9" x14ac:dyDescent="0.25">
      <c r="A229" s="1">
        <v>2787</v>
      </c>
      <c r="B229">
        <v>28</v>
      </c>
      <c r="C229" t="s">
        <v>26</v>
      </c>
      <c r="E229" s="3" t="s">
        <v>63</v>
      </c>
      <c r="F229">
        <f t="shared" si="6"/>
        <v>0</v>
      </c>
      <c r="G229">
        <f>VLOOKUP($C229,Calcs!$A$1:$G$59,6,FALSE)</f>
        <v>0.15195114196938511</v>
      </c>
      <c r="H229">
        <f>VLOOKUP($C229,Calcs!$A$1:$G$59,7,FALSE)</f>
        <v>0.3256095899343967</v>
      </c>
      <c r="I229" t="str">
        <f t="shared" si="7"/>
        <v>No Enough Data</v>
      </c>
    </row>
    <row r="230" spans="1:9" x14ac:dyDescent="0.25">
      <c r="A230" s="1">
        <v>2853</v>
      </c>
      <c r="B230">
        <v>200</v>
      </c>
      <c r="C230" t="s">
        <v>10</v>
      </c>
      <c r="E230" s="3" t="s">
        <v>64</v>
      </c>
      <c r="F230">
        <f t="shared" si="6"/>
        <v>0</v>
      </c>
      <c r="G230">
        <f>VLOOKUP($C230,Calcs!$A$1:$G$59,6,FALSE)</f>
        <v>19720.335023876538</v>
      </c>
      <c r="H230">
        <f>VLOOKUP($C230,Calcs!$A$1:$G$59,7,FALSE)</f>
        <v>42257.860765449725</v>
      </c>
      <c r="I230" t="str">
        <f t="shared" si="7"/>
        <v>No Enough Data</v>
      </c>
    </row>
    <row r="231" spans="1:9" x14ac:dyDescent="0.25">
      <c r="A231" s="1">
        <v>2898</v>
      </c>
      <c r="B231">
        <v>40</v>
      </c>
      <c r="C231" t="s">
        <v>5</v>
      </c>
      <c r="E231" s="3" t="s">
        <v>63</v>
      </c>
      <c r="F231">
        <f t="shared" si="6"/>
        <v>0</v>
      </c>
      <c r="G231">
        <f>VLOOKUP($C231,Calcs!$A$1:$G$59,6,FALSE)</f>
        <v>0.27999999999999997</v>
      </c>
      <c r="H231">
        <f>VLOOKUP($C231,Calcs!$A$1:$G$59,7,FALSE)</f>
        <v>0.60000000000000009</v>
      </c>
      <c r="I231" t="str">
        <f t="shared" si="7"/>
        <v>No Enough Data</v>
      </c>
    </row>
    <row r="232" spans="1:9" x14ac:dyDescent="0.25">
      <c r="A232" s="1">
        <v>2905</v>
      </c>
      <c r="B232">
        <v>1500</v>
      </c>
      <c r="C232" t="s">
        <v>31</v>
      </c>
      <c r="D232" s="3">
        <v>40000</v>
      </c>
      <c r="E232" s="5" t="s">
        <v>67</v>
      </c>
      <c r="F232">
        <f t="shared" si="6"/>
        <v>37.5</v>
      </c>
      <c r="G232">
        <f>VLOOKUP($C232,Calcs!$A$1:$G$59,6,FALSE)</f>
        <v>22.736363636363638</v>
      </c>
      <c r="H232">
        <f>VLOOKUP($C232,Calcs!$A$1:$G$59,7,FALSE)</f>
        <v>48.720779220779221</v>
      </c>
      <c r="I232" t="str">
        <f t="shared" si="7"/>
        <v>In the Range</v>
      </c>
    </row>
    <row r="233" spans="1:9" x14ac:dyDescent="0.25">
      <c r="A233" s="1">
        <v>2954</v>
      </c>
      <c r="B233">
        <v>27</v>
      </c>
      <c r="C233" t="s">
        <v>29</v>
      </c>
      <c r="E233" s="3" t="s">
        <v>63</v>
      </c>
      <c r="F233">
        <f t="shared" si="6"/>
        <v>0</v>
      </c>
      <c r="G233">
        <f>VLOOKUP($C233,Calcs!$A$1:$G$59,6,FALSE)</f>
        <v>0.30570776255707754</v>
      </c>
      <c r="H233">
        <f>VLOOKUP($C233,Calcs!$A$1:$G$59,7,FALSE)</f>
        <v>0.65508806262230912</v>
      </c>
      <c r="I233" t="str">
        <f t="shared" si="7"/>
        <v>No Enough Data</v>
      </c>
    </row>
    <row r="234" spans="1:9" x14ac:dyDescent="0.25">
      <c r="A234" s="1">
        <v>3028</v>
      </c>
      <c r="B234">
        <v>88</v>
      </c>
      <c r="C234" t="s">
        <v>3</v>
      </c>
      <c r="D234" s="3">
        <v>395000</v>
      </c>
      <c r="E234" s="3" t="s">
        <v>63</v>
      </c>
      <c r="F234">
        <f t="shared" si="6"/>
        <v>0.2227848101265823</v>
      </c>
      <c r="G234">
        <f>VLOOKUP($C234,Calcs!$A$1:$G$59,6,FALSE)</f>
        <v>0.30309164537738104</v>
      </c>
      <c r="H234">
        <f>VLOOKUP($C234,Calcs!$A$1:$G$59,7,FALSE)</f>
        <v>0.64948209723724515</v>
      </c>
      <c r="I234" t="str">
        <f t="shared" si="7"/>
        <v>Too Cheap</v>
      </c>
    </row>
    <row r="235" spans="1:9" x14ac:dyDescent="0.25">
      <c r="A235" s="1">
        <v>3031</v>
      </c>
      <c r="B235">
        <v>800</v>
      </c>
      <c r="C235" t="s">
        <v>13</v>
      </c>
      <c r="D235" s="3">
        <v>93000000</v>
      </c>
      <c r="E235" s="3" t="s">
        <v>68</v>
      </c>
      <c r="F235">
        <f t="shared" si="6"/>
        <v>8.6021505376344086E-3</v>
      </c>
      <c r="G235">
        <f>VLOOKUP($C235,Calcs!$A$1:$G$59,6,FALSE)</f>
        <v>280.23739144143383</v>
      </c>
      <c r="H235">
        <f>VLOOKUP($C235,Calcs!$A$1:$G$59,7,FALSE)</f>
        <v>600.50869594592973</v>
      </c>
      <c r="I235" t="str">
        <f t="shared" si="7"/>
        <v>Too Cheap</v>
      </c>
    </row>
    <row r="236" spans="1:9" x14ac:dyDescent="0.25">
      <c r="A236" s="1">
        <v>3041</v>
      </c>
      <c r="B236">
        <v>21</v>
      </c>
      <c r="C236" t="s">
        <v>26</v>
      </c>
      <c r="E236" s="3" t="s">
        <v>63</v>
      </c>
      <c r="F236">
        <f t="shared" si="6"/>
        <v>0</v>
      </c>
      <c r="G236">
        <f>VLOOKUP($C236,Calcs!$A$1:$G$59,6,FALSE)</f>
        <v>0.15195114196938511</v>
      </c>
      <c r="H236">
        <f>VLOOKUP($C236,Calcs!$A$1:$G$59,7,FALSE)</f>
        <v>0.3256095899343967</v>
      </c>
      <c r="I236" t="str">
        <f t="shared" si="7"/>
        <v>No Enough Data</v>
      </c>
    </row>
    <row r="237" spans="1:9" x14ac:dyDescent="0.25">
      <c r="A237" s="1">
        <v>3070</v>
      </c>
      <c r="B237">
        <v>32.799999999999997</v>
      </c>
      <c r="C237" t="s">
        <v>18</v>
      </c>
      <c r="E237" s="3" t="s">
        <v>64</v>
      </c>
      <c r="F237">
        <f t="shared" si="6"/>
        <v>0</v>
      </c>
      <c r="G237">
        <f>VLOOKUP($C237,Calcs!$A$1:$G$59,6,FALSE)</f>
        <v>599.375</v>
      </c>
      <c r="H237">
        <f>VLOOKUP($C237,Calcs!$A$1:$G$59,7,FALSE)</f>
        <v>1284.375</v>
      </c>
      <c r="I237" t="str">
        <f t="shared" si="7"/>
        <v>No Enough Data</v>
      </c>
    </row>
    <row r="238" spans="1:9" x14ac:dyDescent="0.25">
      <c r="A238" s="1">
        <v>3073</v>
      </c>
      <c r="B238">
        <v>8</v>
      </c>
      <c r="C238" t="s">
        <v>20</v>
      </c>
      <c r="D238"/>
      <c r="E238" s="3" t="s">
        <v>63</v>
      </c>
      <c r="F238">
        <f t="shared" si="6"/>
        <v>0</v>
      </c>
      <c r="G238">
        <f>VLOOKUP($C238,Calcs!$A$1:$G$59,6,FALSE)</f>
        <v>1.4873122195022439</v>
      </c>
      <c r="H238">
        <f>VLOOKUP($C238,Calcs!$A$1:$G$59,7,FALSE)</f>
        <v>3.1870976132190947</v>
      </c>
      <c r="I238" t="str">
        <f t="shared" si="7"/>
        <v>No Enough Data</v>
      </c>
    </row>
    <row r="239" spans="1:9" x14ac:dyDescent="0.25">
      <c r="A239" s="1">
        <v>3098</v>
      </c>
      <c r="B239">
        <v>26.7</v>
      </c>
      <c r="C239" t="s">
        <v>29</v>
      </c>
      <c r="E239" s="3" t="s">
        <v>63</v>
      </c>
      <c r="F239">
        <f t="shared" si="6"/>
        <v>0</v>
      </c>
      <c r="G239">
        <f>VLOOKUP($C239,Calcs!$A$1:$G$59,6,FALSE)</f>
        <v>0.30570776255707754</v>
      </c>
      <c r="H239">
        <f>VLOOKUP($C239,Calcs!$A$1:$G$59,7,FALSE)</f>
        <v>0.65508806262230912</v>
      </c>
      <c r="I239" t="str">
        <f t="shared" si="7"/>
        <v>No Enough Data</v>
      </c>
    </row>
    <row r="240" spans="1:9" x14ac:dyDescent="0.25">
      <c r="A240" s="1">
        <v>3111</v>
      </c>
      <c r="B240">
        <v>432</v>
      </c>
      <c r="C240" t="s">
        <v>21</v>
      </c>
      <c r="E240" s="3" t="s">
        <v>65</v>
      </c>
      <c r="F240">
        <f t="shared" si="6"/>
        <v>0</v>
      </c>
      <c r="G240">
        <f>VLOOKUP($C240,Calcs!$A$1:$G$59,6,FALSE)</f>
        <v>4919.9475878787871</v>
      </c>
      <c r="H240">
        <f>VLOOKUP($C240,Calcs!$A$1:$G$59,7,FALSE)</f>
        <v>10542.744831168831</v>
      </c>
      <c r="I240" t="str">
        <f t="shared" si="7"/>
        <v>No Enough Data</v>
      </c>
    </row>
    <row r="241" spans="1:9" x14ac:dyDescent="0.25">
      <c r="A241" s="1">
        <v>3235</v>
      </c>
      <c r="B241">
        <v>500</v>
      </c>
      <c r="C241" t="s">
        <v>51</v>
      </c>
      <c r="D241" s="3">
        <v>500000</v>
      </c>
      <c r="E241" s="3" t="s">
        <v>63</v>
      </c>
      <c r="F241">
        <f t="shared" si="6"/>
        <v>1</v>
      </c>
      <c r="G241">
        <f>VLOOKUP($C241,Calcs!$A$1:$G$59,6,FALSE)</f>
        <v>0.67344527363184081</v>
      </c>
      <c r="H241">
        <f>VLOOKUP($C241,Calcs!$A$1:$G$59,7,FALSE)</f>
        <v>1.4430970149253732</v>
      </c>
      <c r="I241" t="str">
        <f t="shared" si="7"/>
        <v>In the Range</v>
      </c>
    </row>
    <row r="242" spans="1:9" x14ac:dyDescent="0.25">
      <c r="A242" s="1">
        <v>3327</v>
      </c>
      <c r="B242">
        <v>40</v>
      </c>
      <c r="C242" t="s">
        <v>5</v>
      </c>
      <c r="E242" s="3" t="s">
        <v>63</v>
      </c>
      <c r="F242">
        <f t="shared" si="6"/>
        <v>0</v>
      </c>
      <c r="G242">
        <f>VLOOKUP($C242,Calcs!$A$1:$G$59,6,FALSE)</f>
        <v>0.27999999999999997</v>
      </c>
      <c r="H242">
        <f>VLOOKUP($C242,Calcs!$A$1:$G$59,7,FALSE)</f>
        <v>0.60000000000000009</v>
      </c>
      <c r="I242" t="str">
        <f t="shared" si="7"/>
        <v>No Enough Data</v>
      </c>
    </row>
    <row r="243" spans="1:9" x14ac:dyDescent="0.25">
      <c r="A243" s="1">
        <v>3332</v>
      </c>
      <c r="B243">
        <v>200</v>
      </c>
      <c r="C243" t="s">
        <v>3</v>
      </c>
      <c r="E243" s="3" t="s">
        <v>63</v>
      </c>
      <c r="F243">
        <f t="shared" si="6"/>
        <v>0</v>
      </c>
      <c r="G243">
        <f>VLOOKUP($C243,Calcs!$A$1:$G$59,6,FALSE)</f>
        <v>0.30309164537738104</v>
      </c>
      <c r="H243">
        <f>VLOOKUP($C243,Calcs!$A$1:$G$59,7,FALSE)</f>
        <v>0.64948209723724515</v>
      </c>
      <c r="I243" t="str">
        <f t="shared" si="7"/>
        <v>No Enough Data</v>
      </c>
    </row>
    <row r="244" spans="1:9" x14ac:dyDescent="0.25">
      <c r="A244" s="1">
        <v>3357</v>
      </c>
      <c r="B244">
        <v>81.5</v>
      </c>
      <c r="C244" t="s">
        <v>17</v>
      </c>
      <c r="E244" s="3" t="s">
        <v>63</v>
      </c>
      <c r="F244">
        <f t="shared" si="6"/>
        <v>0</v>
      </c>
      <c r="G244">
        <f>VLOOKUP($C244,Calcs!$A$1:$G$59,6,FALSE)</f>
        <v>8008.8888888888878</v>
      </c>
      <c r="H244">
        <f>VLOOKUP($C244,Calcs!$A$1:$G$59,7,FALSE)</f>
        <v>17161.904761904763</v>
      </c>
      <c r="I244" t="str">
        <f t="shared" si="7"/>
        <v>No Enough Data</v>
      </c>
    </row>
    <row r="245" spans="1:9" x14ac:dyDescent="0.25">
      <c r="A245" s="1">
        <v>3364</v>
      </c>
      <c r="B245">
        <v>321</v>
      </c>
      <c r="C245" t="s">
        <v>44</v>
      </c>
      <c r="E245" s="3" t="s">
        <v>63</v>
      </c>
      <c r="F245">
        <f t="shared" si="6"/>
        <v>0</v>
      </c>
      <c r="G245">
        <f>VLOOKUP($C245,Calcs!$A$1:$G$59,6,FALSE)</f>
        <v>0.27</v>
      </c>
      <c r="H245">
        <f>VLOOKUP($C245,Calcs!$A$1:$G$59,7,FALSE)</f>
        <v>0.57857142857142863</v>
      </c>
      <c r="I245" t="str">
        <f t="shared" si="7"/>
        <v>No Enough Data</v>
      </c>
    </row>
    <row r="246" spans="1:9" x14ac:dyDescent="0.25">
      <c r="A246" s="1">
        <v>3369</v>
      </c>
      <c r="B246">
        <v>10</v>
      </c>
      <c r="C246" t="s">
        <v>10</v>
      </c>
      <c r="E246" s="3" t="s">
        <v>64</v>
      </c>
      <c r="F246">
        <f t="shared" si="6"/>
        <v>0</v>
      </c>
      <c r="G246">
        <f>VLOOKUP($C246,Calcs!$A$1:$G$59,6,FALSE)</f>
        <v>19720.335023876538</v>
      </c>
      <c r="H246">
        <f>VLOOKUP($C246,Calcs!$A$1:$G$59,7,FALSE)</f>
        <v>42257.860765449725</v>
      </c>
      <c r="I246" t="str">
        <f t="shared" si="7"/>
        <v>No Enough Data</v>
      </c>
    </row>
    <row r="247" spans="1:9" x14ac:dyDescent="0.25">
      <c r="A247" s="1">
        <v>3372</v>
      </c>
      <c r="B247">
        <v>160</v>
      </c>
      <c r="C247" t="s">
        <v>10</v>
      </c>
      <c r="E247" s="3" t="s">
        <v>64</v>
      </c>
      <c r="F247">
        <f t="shared" si="6"/>
        <v>0</v>
      </c>
      <c r="G247">
        <f>VLOOKUP($C247,Calcs!$A$1:$G$59,6,FALSE)</f>
        <v>19720.335023876538</v>
      </c>
      <c r="H247">
        <f>VLOOKUP($C247,Calcs!$A$1:$G$59,7,FALSE)</f>
        <v>42257.860765449725</v>
      </c>
      <c r="I247" t="str">
        <f t="shared" si="7"/>
        <v>No Enough Data</v>
      </c>
    </row>
    <row r="248" spans="1:9" x14ac:dyDescent="0.25">
      <c r="A248" s="1">
        <v>3377</v>
      </c>
      <c r="B248">
        <v>750</v>
      </c>
      <c r="C248" t="s">
        <v>31</v>
      </c>
      <c r="D248" s="3">
        <v>28000</v>
      </c>
      <c r="E248" s="5" t="s">
        <v>67</v>
      </c>
      <c r="F248">
        <f t="shared" si="6"/>
        <v>26.785714285714285</v>
      </c>
      <c r="G248">
        <f>VLOOKUP($C248,Calcs!$A$1:$G$59,6,FALSE)</f>
        <v>22.736363636363638</v>
      </c>
      <c r="H248">
        <f>VLOOKUP($C248,Calcs!$A$1:$G$59,7,FALSE)</f>
        <v>48.720779220779221</v>
      </c>
      <c r="I248" t="str">
        <f t="shared" si="7"/>
        <v>In the Range</v>
      </c>
    </row>
    <row r="249" spans="1:9" x14ac:dyDescent="0.25">
      <c r="A249" s="1">
        <v>3396</v>
      </c>
      <c r="B249">
        <v>42</v>
      </c>
      <c r="C249" t="s">
        <v>49</v>
      </c>
      <c r="E249" s="3" t="s">
        <v>63</v>
      </c>
      <c r="F249">
        <f t="shared" si="6"/>
        <v>0</v>
      </c>
      <c r="G249">
        <f>VLOOKUP($C249,Calcs!$A$1:$G$59,6,FALSE)</f>
        <v>0.32600839082603017</v>
      </c>
      <c r="H249">
        <f>VLOOKUP($C249,Calcs!$A$1:$G$59,7,FALSE)</f>
        <v>0.69858940891292187</v>
      </c>
      <c r="I249" t="str">
        <f t="shared" si="7"/>
        <v>No Enough Data</v>
      </c>
    </row>
    <row r="250" spans="1:9" x14ac:dyDescent="0.25">
      <c r="A250" s="1">
        <v>3401</v>
      </c>
      <c r="B250">
        <v>8.5</v>
      </c>
      <c r="C250" t="s">
        <v>10</v>
      </c>
      <c r="E250" s="3" t="s">
        <v>64</v>
      </c>
      <c r="F250">
        <f t="shared" si="6"/>
        <v>0</v>
      </c>
      <c r="G250">
        <f>VLOOKUP($C250,Calcs!$A$1:$G$59,6,FALSE)</f>
        <v>19720.335023876538</v>
      </c>
      <c r="H250">
        <f>VLOOKUP($C250,Calcs!$A$1:$G$59,7,FALSE)</f>
        <v>42257.860765449725</v>
      </c>
      <c r="I250" t="str">
        <f t="shared" si="7"/>
        <v>No Enough Data</v>
      </c>
    </row>
    <row r="251" spans="1:9" x14ac:dyDescent="0.25">
      <c r="A251" s="1">
        <v>3412</v>
      </c>
      <c r="B251">
        <v>25</v>
      </c>
      <c r="C251" t="s">
        <v>3</v>
      </c>
      <c r="E251" s="3" t="s">
        <v>63</v>
      </c>
      <c r="F251">
        <f t="shared" si="6"/>
        <v>0</v>
      </c>
      <c r="G251">
        <f>VLOOKUP($C251,Calcs!$A$1:$G$59,6,FALSE)</f>
        <v>0.30309164537738104</v>
      </c>
      <c r="H251">
        <f>VLOOKUP($C251,Calcs!$A$1:$G$59,7,FALSE)</f>
        <v>0.64948209723724515</v>
      </c>
      <c r="I251" t="str">
        <f t="shared" si="7"/>
        <v>No Enough Data</v>
      </c>
    </row>
    <row r="252" spans="1:9" x14ac:dyDescent="0.25">
      <c r="A252" s="1">
        <v>3414</v>
      </c>
      <c r="B252">
        <v>20.3</v>
      </c>
      <c r="C252" t="s">
        <v>12</v>
      </c>
      <c r="E252" s="3" t="s">
        <v>63</v>
      </c>
      <c r="F252">
        <f t="shared" si="6"/>
        <v>0</v>
      </c>
      <c r="G252">
        <f>VLOOKUP($C252,Calcs!$A$1:$G$59,6,FALSE)</f>
        <v>0.46666666666666662</v>
      </c>
      <c r="H252">
        <f>VLOOKUP($C252,Calcs!$A$1:$G$59,7,FALSE)</f>
        <v>1</v>
      </c>
      <c r="I252" t="str">
        <f t="shared" si="7"/>
        <v>No Enough Data</v>
      </c>
    </row>
    <row r="253" spans="1:9" x14ac:dyDescent="0.25">
      <c r="A253" s="1">
        <v>3420</v>
      </c>
      <c r="B253">
        <v>1000</v>
      </c>
      <c r="C253" t="s">
        <v>15</v>
      </c>
      <c r="E253" s="3" t="s">
        <v>63</v>
      </c>
      <c r="F253">
        <f t="shared" si="6"/>
        <v>0</v>
      </c>
      <c r="G253">
        <f>VLOOKUP($C253,Calcs!$A$1:$G$59,6,FALSE)</f>
        <v>25.242424242424242</v>
      </c>
      <c r="H253">
        <f>VLOOKUP($C253,Calcs!$A$1:$G$59,7,FALSE)</f>
        <v>54.090909090909093</v>
      </c>
      <c r="I253" t="str">
        <f t="shared" si="7"/>
        <v>No Enough Data</v>
      </c>
    </row>
    <row r="254" spans="1:9" x14ac:dyDescent="0.25">
      <c r="A254" s="1">
        <v>3421</v>
      </c>
      <c r="B254">
        <v>107</v>
      </c>
      <c r="C254" t="s">
        <v>49</v>
      </c>
      <c r="E254" s="3" t="s">
        <v>63</v>
      </c>
      <c r="F254">
        <f t="shared" si="6"/>
        <v>0</v>
      </c>
      <c r="G254">
        <f>VLOOKUP($C254,Calcs!$A$1:$G$59,6,FALSE)</f>
        <v>0.32600839082603017</v>
      </c>
      <c r="H254">
        <f>VLOOKUP($C254,Calcs!$A$1:$G$59,7,FALSE)</f>
        <v>0.69858940891292187</v>
      </c>
      <c r="I254" t="str">
        <f t="shared" si="7"/>
        <v>No Enough Data</v>
      </c>
    </row>
    <row r="255" spans="1:9" x14ac:dyDescent="0.25">
      <c r="A255" s="1">
        <v>3428</v>
      </c>
      <c r="B255">
        <v>150</v>
      </c>
      <c r="C255" t="s">
        <v>47</v>
      </c>
      <c r="E255" s="3" t="s">
        <v>63</v>
      </c>
      <c r="F255">
        <f t="shared" si="6"/>
        <v>0</v>
      </c>
      <c r="G255">
        <f>VLOOKUP($C255,Calcs!$A$1:$G$59,6,FALSE)</f>
        <v>0</v>
      </c>
      <c r="H255">
        <f>VLOOKUP($C255,Calcs!$A$1:$G$59,7,FALSE)</f>
        <v>0</v>
      </c>
      <c r="I255" t="str">
        <f t="shared" si="7"/>
        <v>No Enough Data</v>
      </c>
    </row>
    <row r="256" spans="1:9" x14ac:dyDescent="0.25">
      <c r="A256" s="1">
        <v>3443</v>
      </c>
      <c r="B256">
        <v>72</v>
      </c>
      <c r="C256" t="s">
        <v>42</v>
      </c>
      <c r="E256" s="3" t="s">
        <v>63</v>
      </c>
      <c r="F256">
        <f t="shared" si="6"/>
        <v>0</v>
      </c>
      <c r="G256">
        <f>VLOOKUP($C256,Calcs!$A$1:$G$59,6,FALSE)</f>
        <v>0.17374358974358975</v>
      </c>
      <c r="H256">
        <f>VLOOKUP($C256,Calcs!$A$1:$G$59,7,FALSE)</f>
        <v>0.37230769230769234</v>
      </c>
      <c r="I256" t="str">
        <f t="shared" si="7"/>
        <v>No Enough Data</v>
      </c>
    </row>
    <row r="257" spans="1:9" x14ac:dyDescent="0.25">
      <c r="A257" s="1">
        <v>3444</v>
      </c>
      <c r="B257">
        <v>97</v>
      </c>
      <c r="C257" t="s">
        <v>48</v>
      </c>
      <c r="D257" s="3">
        <v>313200</v>
      </c>
      <c r="E257" s="3" t="s">
        <v>63</v>
      </c>
      <c r="F257">
        <f t="shared" si="6"/>
        <v>0.30970625798212009</v>
      </c>
      <c r="G257">
        <f>VLOOKUP($C257,Calcs!$A$1:$G$59,6,FALSE)</f>
        <v>0.21679438058748404</v>
      </c>
      <c r="H257">
        <f>VLOOKUP($C257,Calcs!$A$1:$G$59,7,FALSE)</f>
        <v>0.46455938697318011</v>
      </c>
      <c r="I257" t="str">
        <f t="shared" si="7"/>
        <v>In the Range</v>
      </c>
    </row>
    <row r="258" spans="1:9" x14ac:dyDescent="0.25">
      <c r="A258" s="1">
        <v>3447</v>
      </c>
      <c r="B258">
        <v>65</v>
      </c>
      <c r="C258" t="s">
        <v>22</v>
      </c>
      <c r="E258" s="3" t="s">
        <v>63</v>
      </c>
      <c r="F258">
        <f t="shared" ref="F258:F321" si="8">IFERROR(B258/D258*1000,0)</f>
        <v>0</v>
      </c>
      <c r="G258">
        <f>VLOOKUP($C258,Calcs!$A$1:$G$59,6,FALSE)</f>
        <v>1519</v>
      </c>
      <c r="H258">
        <f>VLOOKUP($C258,Calcs!$A$1:$G$59,7,FALSE)</f>
        <v>3255</v>
      </c>
      <c r="I258" t="str">
        <f t="shared" si="7"/>
        <v>No Enough Data</v>
      </c>
    </row>
    <row r="259" spans="1:9" x14ac:dyDescent="0.25">
      <c r="A259" s="1">
        <v>3448</v>
      </c>
      <c r="B259">
        <v>1050</v>
      </c>
      <c r="C259" t="s">
        <v>11</v>
      </c>
      <c r="D259" s="3">
        <v>4.5</v>
      </c>
      <c r="E259" s="3" t="s">
        <v>64</v>
      </c>
      <c r="F259">
        <f t="shared" si="8"/>
        <v>233333.33333333334</v>
      </c>
      <c r="G259">
        <f>VLOOKUP($C259,Calcs!$A$1:$G$59,6,FALSE)</f>
        <v>141651.28205128203</v>
      </c>
      <c r="H259">
        <f>VLOOKUP($C259,Calcs!$A$1:$G$59,7,FALSE)</f>
        <v>303538.4615384615</v>
      </c>
      <c r="I259" t="str">
        <f t="shared" ref="I259:I322" si="9">IF(F259=0,"No Enough Data",IF(F259&lt;G259,"Too Cheap",IF(F259&gt;H259,"Too Expensive","In the Range")))</f>
        <v>In the Range</v>
      </c>
    </row>
    <row r="260" spans="1:9" x14ac:dyDescent="0.25">
      <c r="A260" s="1">
        <v>3450</v>
      </c>
      <c r="B260">
        <v>79.3</v>
      </c>
      <c r="C260" t="s">
        <v>44</v>
      </c>
      <c r="E260" s="3" t="s">
        <v>63</v>
      </c>
      <c r="F260">
        <f t="shared" si="8"/>
        <v>0</v>
      </c>
      <c r="G260">
        <f>VLOOKUP($C260,Calcs!$A$1:$G$59,6,FALSE)</f>
        <v>0.27</v>
      </c>
      <c r="H260">
        <f>VLOOKUP($C260,Calcs!$A$1:$G$59,7,FALSE)</f>
        <v>0.57857142857142863</v>
      </c>
      <c r="I260" t="str">
        <f t="shared" si="9"/>
        <v>No Enough Data</v>
      </c>
    </row>
    <row r="261" spans="1:9" x14ac:dyDescent="0.25">
      <c r="A261" s="1">
        <v>3455</v>
      </c>
      <c r="B261">
        <v>75</v>
      </c>
      <c r="C261" t="s">
        <v>10</v>
      </c>
      <c r="E261" s="3" t="s">
        <v>64</v>
      </c>
      <c r="F261">
        <f t="shared" si="8"/>
        <v>0</v>
      </c>
      <c r="G261">
        <f>VLOOKUP($C261,Calcs!$A$1:$G$59,6,FALSE)</f>
        <v>19720.335023876538</v>
      </c>
      <c r="H261">
        <f>VLOOKUP($C261,Calcs!$A$1:$G$59,7,FALSE)</f>
        <v>42257.860765449725</v>
      </c>
      <c r="I261" t="str">
        <f t="shared" si="9"/>
        <v>No Enough Data</v>
      </c>
    </row>
    <row r="262" spans="1:9" x14ac:dyDescent="0.25">
      <c r="A262" s="1">
        <v>3456</v>
      </c>
      <c r="B262">
        <v>25</v>
      </c>
      <c r="C262" t="s">
        <v>44</v>
      </c>
      <c r="E262" s="3" t="s">
        <v>63</v>
      </c>
      <c r="F262">
        <f t="shared" si="8"/>
        <v>0</v>
      </c>
      <c r="G262">
        <f>VLOOKUP($C262,Calcs!$A$1:$G$59,6,FALSE)</f>
        <v>0.27</v>
      </c>
      <c r="H262">
        <f>VLOOKUP($C262,Calcs!$A$1:$G$59,7,FALSE)</f>
        <v>0.57857142857142863</v>
      </c>
      <c r="I262" t="str">
        <f t="shared" si="9"/>
        <v>No Enough Data</v>
      </c>
    </row>
    <row r="263" spans="1:9" x14ac:dyDescent="0.25">
      <c r="A263" s="1">
        <v>3467</v>
      </c>
      <c r="B263">
        <v>25</v>
      </c>
      <c r="C263" t="s">
        <v>42</v>
      </c>
      <c r="E263" s="3" t="s">
        <v>63</v>
      </c>
      <c r="F263">
        <f t="shared" si="8"/>
        <v>0</v>
      </c>
      <c r="G263">
        <f>VLOOKUP($C263,Calcs!$A$1:$G$59,6,FALSE)</f>
        <v>0.17374358974358975</v>
      </c>
      <c r="H263">
        <f>VLOOKUP($C263,Calcs!$A$1:$G$59,7,FALSE)</f>
        <v>0.37230769230769234</v>
      </c>
      <c r="I263" t="str">
        <f t="shared" si="9"/>
        <v>No Enough Data</v>
      </c>
    </row>
    <row r="264" spans="1:9" x14ac:dyDescent="0.25">
      <c r="A264" s="1">
        <v>3471</v>
      </c>
      <c r="B264">
        <v>50.3</v>
      </c>
      <c r="C264" t="s">
        <v>49</v>
      </c>
      <c r="D264" s="3">
        <v>155000</v>
      </c>
      <c r="E264" s="3" t="s">
        <v>63</v>
      </c>
      <c r="F264">
        <f t="shared" si="8"/>
        <v>0.32451612903225802</v>
      </c>
      <c r="G264">
        <f>VLOOKUP($C264,Calcs!$A$1:$G$59,6,FALSE)</f>
        <v>0.32600839082603017</v>
      </c>
      <c r="H264">
        <f>VLOOKUP($C264,Calcs!$A$1:$G$59,7,FALSE)</f>
        <v>0.69858940891292187</v>
      </c>
      <c r="I264" t="str">
        <f t="shared" si="9"/>
        <v>Too Cheap</v>
      </c>
    </row>
    <row r="265" spans="1:9" x14ac:dyDescent="0.25">
      <c r="A265" s="1">
        <v>3485</v>
      </c>
      <c r="B265">
        <v>14.8</v>
      </c>
      <c r="C265" t="s">
        <v>17</v>
      </c>
      <c r="E265" s="3" t="s">
        <v>63</v>
      </c>
      <c r="F265">
        <f t="shared" si="8"/>
        <v>0</v>
      </c>
      <c r="G265">
        <f>VLOOKUP($C265,Calcs!$A$1:$G$59,6,FALSE)</f>
        <v>8008.8888888888878</v>
      </c>
      <c r="H265">
        <f>VLOOKUP($C265,Calcs!$A$1:$G$59,7,FALSE)</f>
        <v>17161.904761904763</v>
      </c>
      <c r="I265" t="str">
        <f t="shared" si="9"/>
        <v>No Enough Data</v>
      </c>
    </row>
    <row r="266" spans="1:9" x14ac:dyDescent="0.25">
      <c r="A266" s="1">
        <v>3499</v>
      </c>
      <c r="B266">
        <v>31.5</v>
      </c>
      <c r="C266" t="s">
        <v>26</v>
      </c>
      <c r="D266" s="3">
        <v>359000</v>
      </c>
      <c r="E266" s="3" t="s">
        <v>63</v>
      </c>
      <c r="F266">
        <f t="shared" si="8"/>
        <v>8.7743732590529241E-2</v>
      </c>
      <c r="G266">
        <f>VLOOKUP($C266,Calcs!$A$1:$G$59,6,FALSE)</f>
        <v>0.15195114196938511</v>
      </c>
      <c r="H266">
        <f>VLOOKUP($C266,Calcs!$A$1:$G$59,7,FALSE)</f>
        <v>0.3256095899343967</v>
      </c>
      <c r="I266" t="str">
        <f t="shared" si="9"/>
        <v>Too Cheap</v>
      </c>
    </row>
    <row r="267" spans="1:9" x14ac:dyDescent="0.25">
      <c r="A267" s="1">
        <v>3500</v>
      </c>
      <c r="B267">
        <v>16</v>
      </c>
      <c r="C267" t="s">
        <v>48</v>
      </c>
      <c r="E267" s="3" t="s">
        <v>63</v>
      </c>
      <c r="F267">
        <f t="shared" si="8"/>
        <v>0</v>
      </c>
      <c r="G267">
        <f>VLOOKUP($C267,Calcs!$A$1:$G$59,6,FALSE)</f>
        <v>0.21679438058748404</v>
      </c>
      <c r="H267">
        <f>VLOOKUP($C267,Calcs!$A$1:$G$59,7,FALSE)</f>
        <v>0.46455938697318011</v>
      </c>
      <c r="I267" t="str">
        <f t="shared" si="9"/>
        <v>No Enough Data</v>
      </c>
    </row>
    <row r="268" spans="1:9" x14ac:dyDescent="0.25">
      <c r="A268" s="1">
        <v>3515</v>
      </c>
      <c r="B268">
        <v>7.7</v>
      </c>
      <c r="C268" t="s">
        <v>10</v>
      </c>
      <c r="E268" s="3" t="s">
        <v>64</v>
      </c>
      <c r="F268">
        <f t="shared" si="8"/>
        <v>0</v>
      </c>
      <c r="G268">
        <f>VLOOKUP($C268,Calcs!$A$1:$G$59,6,FALSE)</f>
        <v>19720.335023876538</v>
      </c>
      <c r="H268">
        <f>VLOOKUP($C268,Calcs!$A$1:$G$59,7,FALSE)</f>
        <v>42257.860765449725</v>
      </c>
      <c r="I268" t="str">
        <f t="shared" si="9"/>
        <v>No Enough Data</v>
      </c>
    </row>
    <row r="269" spans="1:9" x14ac:dyDescent="0.25">
      <c r="A269" s="1">
        <v>3521</v>
      </c>
      <c r="B269">
        <v>9</v>
      </c>
      <c r="C269" t="s">
        <v>42</v>
      </c>
      <c r="E269" s="3" t="s">
        <v>63</v>
      </c>
      <c r="F269">
        <f t="shared" si="8"/>
        <v>0</v>
      </c>
      <c r="G269">
        <f>VLOOKUP($C269,Calcs!$A$1:$G$59,6,FALSE)</f>
        <v>0.17374358974358975</v>
      </c>
      <c r="H269">
        <f>VLOOKUP($C269,Calcs!$A$1:$G$59,7,FALSE)</f>
        <v>0.37230769230769234</v>
      </c>
      <c r="I269" t="str">
        <f t="shared" si="9"/>
        <v>No Enough Data</v>
      </c>
    </row>
    <row r="270" spans="1:9" x14ac:dyDescent="0.25">
      <c r="A270" s="1">
        <v>3528</v>
      </c>
      <c r="B270">
        <v>80</v>
      </c>
      <c r="C270" t="s">
        <v>29</v>
      </c>
      <c r="E270" s="3" t="s">
        <v>63</v>
      </c>
      <c r="F270">
        <f t="shared" si="8"/>
        <v>0</v>
      </c>
      <c r="G270">
        <f>VLOOKUP($C270,Calcs!$A$1:$G$59,6,FALSE)</f>
        <v>0.30570776255707754</v>
      </c>
      <c r="H270">
        <f>VLOOKUP($C270,Calcs!$A$1:$G$59,7,FALSE)</f>
        <v>0.65508806262230912</v>
      </c>
      <c r="I270" t="str">
        <f t="shared" si="9"/>
        <v>No Enough Data</v>
      </c>
    </row>
    <row r="271" spans="1:9" x14ac:dyDescent="0.25">
      <c r="A271" s="1">
        <v>3530</v>
      </c>
      <c r="B271">
        <v>21.3</v>
      </c>
      <c r="C271" t="s">
        <v>10</v>
      </c>
      <c r="E271" s="3" t="s">
        <v>64</v>
      </c>
      <c r="F271">
        <f t="shared" si="8"/>
        <v>0</v>
      </c>
      <c r="G271">
        <f>VLOOKUP($C271,Calcs!$A$1:$G$59,6,FALSE)</f>
        <v>19720.335023876538</v>
      </c>
      <c r="H271">
        <f>VLOOKUP($C271,Calcs!$A$1:$G$59,7,FALSE)</f>
        <v>42257.860765449725</v>
      </c>
      <c r="I271" t="str">
        <f t="shared" si="9"/>
        <v>No Enough Data</v>
      </c>
    </row>
    <row r="272" spans="1:9" x14ac:dyDescent="0.25">
      <c r="A272" s="1">
        <v>3534</v>
      </c>
      <c r="B272">
        <v>20.9</v>
      </c>
      <c r="C272" t="s">
        <v>21</v>
      </c>
      <c r="E272" s="3" t="s">
        <v>65</v>
      </c>
      <c r="F272">
        <f t="shared" si="8"/>
        <v>0</v>
      </c>
      <c r="G272">
        <f>VLOOKUP($C272,Calcs!$A$1:$G$59,6,FALSE)</f>
        <v>4919.9475878787871</v>
      </c>
      <c r="H272">
        <f>VLOOKUP($C272,Calcs!$A$1:$G$59,7,FALSE)</f>
        <v>10542.744831168831</v>
      </c>
      <c r="I272" t="str">
        <f t="shared" si="9"/>
        <v>No Enough Data</v>
      </c>
    </row>
    <row r="273" spans="1:9" x14ac:dyDescent="0.25">
      <c r="A273" s="1">
        <v>3535</v>
      </c>
      <c r="B273">
        <v>20.7</v>
      </c>
      <c r="C273" t="s">
        <v>24</v>
      </c>
      <c r="D273" s="3">
        <v>30000</v>
      </c>
      <c r="E273" s="3" t="s">
        <v>63</v>
      </c>
      <c r="F273">
        <f t="shared" si="8"/>
        <v>0.69</v>
      </c>
      <c r="G273">
        <f>VLOOKUP($C273,Calcs!$A$1:$G$59,6,FALSE)</f>
        <v>1.267359977324263</v>
      </c>
      <c r="H273">
        <f>VLOOKUP($C273,Calcs!$A$1:$G$59,7,FALSE)</f>
        <v>2.7157713799805636</v>
      </c>
      <c r="I273" t="str">
        <f t="shared" si="9"/>
        <v>Too Cheap</v>
      </c>
    </row>
    <row r="274" spans="1:9" x14ac:dyDescent="0.25">
      <c r="A274" s="1">
        <v>3539</v>
      </c>
      <c r="B274">
        <v>22.2</v>
      </c>
      <c r="C274" t="s">
        <v>38</v>
      </c>
      <c r="E274" s="3" t="s">
        <v>63</v>
      </c>
      <c r="F274">
        <f t="shared" si="8"/>
        <v>0</v>
      </c>
      <c r="G274">
        <f>VLOOKUP($C274,Calcs!$A$1:$G$59,6,FALSE)</f>
        <v>0.217</v>
      </c>
      <c r="H274">
        <f>VLOOKUP($C274,Calcs!$A$1:$G$59,7,FALSE)</f>
        <v>0.46499999999999997</v>
      </c>
      <c r="I274" t="str">
        <f t="shared" si="9"/>
        <v>No Enough Data</v>
      </c>
    </row>
    <row r="275" spans="1:9" x14ac:dyDescent="0.25">
      <c r="A275" s="1">
        <v>3546</v>
      </c>
      <c r="B275">
        <v>70</v>
      </c>
      <c r="C275" t="s">
        <v>3</v>
      </c>
      <c r="E275" s="3" t="s">
        <v>63</v>
      </c>
      <c r="F275">
        <f t="shared" si="8"/>
        <v>0</v>
      </c>
      <c r="G275">
        <f>VLOOKUP($C275,Calcs!$A$1:$G$59,6,FALSE)</f>
        <v>0.30309164537738104</v>
      </c>
      <c r="H275">
        <f>VLOOKUP($C275,Calcs!$A$1:$G$59,7,FALSE)</f>
        <v>0.64948209723724515</v>
      </c>
      <c r="I275" t="str">
        <f t="shared" si="9"/>
        <v>No Enough Data</v>
      </c>
    </row>
    <row r="276" spans="1:9" x14ac:dyDescent="0.25">
      <c r="A276" s="1">
        <v>3548</v>
      </c>
      <c r="B276">
        <v>94</v>
      </c>
      <c r="C276" t="s">
        <v>10</v>
      </c>
      <c r="E276" s="3" t="s">
        <v>64</v>
      </c>
      <c r="F276">
        <f t="shared" si="8"/>
        <v>0</v>
      </c>
      <c r="G276">
        <f>VLOOKUP($C276,Calcs!$A$1:$G$59,6,FALSE)</f>
        <v>19720.335023876538</v>
      </c>
      <c r="H276">
        <f>VLOOKUP($C276,Calcs!$A$1:$G$59,7,FALSE)</f>
        <v>42257.860765449725</v>
      </c>
      <c r="I276" t="str">
        <f t="shared" si="9"/>
        <v>No Enough Data</v>
      </c>
    </row>
    <row r="277" spans="1:9" x14ac:dyDescent="0.25">
      <c r="A277" s="1">
        <v>3556</v>
      </c>
      <c r="B277">
        <v>563</v>
      </c>
      <c r="C277" t="s">
        <v>32</v>
      </c>
      <c r="D277" s="3">
        <v>20000</v>
      </c>
      <c r="E277" s="3" t="s">
        <v>67</v>
      </c>
      <c r="F277">
        <f t="shared" si="8"/>
        <v>28.150000000000002</v>
      </c>
      <c r="G277">
        <f>VLOOKUP($C277,Calcs!$A$1:$G$59,6,FALSE)</f>
        <v>16.012499999999999</v>
      </c>
      <c r="H277">
        <f>VLOOKUP($C277,Calcs!$A$1:$G$59,7,FALSE)</f>
        <v>34.3125</v>
      </c>
      <c r="I277" t="str">
        <f t="shared" si="9"/>
        <v>In the Range</v>
      </c>
    </row>
    <row r="278" spans="1:9" x14ac:dyDescent="0.25">
      <c r="A278" s="1">
        <v>3566</v>
      </c>
      <c r="B278">
        <v>249</v>
      </c>
      <c r="C278" t="s">
        <v>24</v>
      </c>
      <c r="E278" s="3" t="s">
        <v>63</v>
      </c>
      <c r="F278">
        <f t="shared" si="8"/>
        <v>0</v>
      </c>
      <c r="G278">
        <f>VLOOKUP($C278,Calcs!$A$1:$G$59,6,FALSE)</f>
        <v>1.267359977324263</v>
      </c>
      <c r="H278">
        <f>VLOOKUP($C278,Calcs!$A$1:$G$59,7,FALSE)</f>
        <v>2.7157713799805636</v>
      </c>
      <c r="I278" t="str">
        <f t="shared" si="9"/>
        <v>No Enough Data</v>
      </c>
    </row>
    <row r="279" spans="1:9" x14ac:dyDescent="0.25">
      <c r="A279" s="1">
        <v>3568</v>
      </c>
      <c r="B279">
        <v>13</v>
      </c>
      <c r="C279" t="s">
        <v>20</v>
      </c>
      <c r="D279" s="3">
        <v>1900</v>
      </c>
      <c r="E279" s="3" t="s">
        <v>63</v>
      </c>
      <c r="F279">
        <f t="shared" si="8"/>
        <v>6.8421052631578947</v>
      </c>
      <c r="G279">
        <f>VLOOKUP($C279,Calcs!$A$1:$G$59,6,FALSE)</f>
        <v>1.4873122195022439</v>
      </c>
      <c r="H279">
        <f>VLOOKUP($C279,Calcs!$A$1:$G$59,7,FALSE)</f>
        <v>3.1870976132190947</v>
      </c>
      <c r="I279" t="str">
        <f t="shared" si="9"/>
        <v>Too Expensive</v>
      </c>
    </row>
    <row r="280" spans="1:9" x14ac:dyDescent="0.25">
      <c r="A280" s="1">
        <v>3576</v>
      </c>
      <c r="B280">
        <v>81</v>
      </c>
      <c r="C280" t="s">
        <v>24</v>
      </c>
      <c r="E280" s="3" t="s">
        <v>63</v>
      </c>
      <c r="F280">
        <f t="shared" si="8"/>
        <v>0</v>
      </c>
      <c r="G280">
        <f>VLOOKUP($C280,Calcs!$A$1:$G$59,6,FALSE)</f>
        <v>1.267359977324263</v>
      </c>
      <c r="H280">
        <f>VLOOKUP($C280,Calcs!$A$1:$G$59,7,FALSE)</f>
        <v>2.7157713799805636</v>
      </c>
      <c r="I280" t="str">
        <f t="shared" si="9"/>
        <v>No Enough Data</v>
      </c>
    </row>
    <row r="281" spans="1:9" x14ac:dyDescent="0.25">
      <c r="A281" s="1">
        <v>3577</v>
      </c>
      <c r="B281">
        <v>2000</v>
      </c>
      <c r="C281" t="s">
        <v>22</v>
      </c>
      <c r="E281" s="3" t="s">
        <v>63</v>
      </c>
      <c r="F281">
        <f t="shared" si="8"/>
        <v>0</v>
      </c>
      <c r="G281">
        <f>VLOOKUP($C281,Calcs!$A$1:$G$59,6,FALSE)</f>
        <v>1519</v>
      </c>
      <c r="H281">
        <f>VLOOKUP($C281,Calcs!$A$1:$G$59,7,FALSE)</f>
        <v>3255</v>
      </c>
      <c r="I281" t="str">
        <f t="shared" si="9"/>
        <v>No Enough Data</v>
      </c>
    </row>
    <row r="282" spans="1:9" x14ac:dyDescent="0.25">
      <c r="A282" s="1">
        <v>3579</v>
      </c>
      <c r="B282">
        <v>10000</v>
      </c>
      <c r="C282" t="s">
        <v>39</v>
      </c>
      <c r="D282" s="3">
        <v>1897</v>
      </c>
      <c r="E282" s="3" t="s">
        <v>64</v>
      </c>
      <c r="F282">
        <f t="shared" si="8"/>
        <v>5271.4812862414337</v>
      </c>
      <c r="G282">
        <f>VLOOKUP($C282,Calcs!$A$1:$G$59,6,FALSE)</f>
        <v>3547.9483773979364</v>
      </c>
      <c r="H282">
        <f>VLOOKUP($C282,Calcs!$A$1:$G$59,7,FALSE)</f>
        <v>7602.7465229955787</v>
      </c>
      <c r="I282" t="str">
        <f t="shared" si="9"/>
        <v>In the Range</v>
      </c>
    </row>
    <row r="283" spans="1:9" x14ac:dyDescent="0.25">
      <c r="A283" s="1">
        <v>3580</v>
      </c>
      <c r="B283">
        <v>12.8</v>
      </c>
      <c r="C283" t="s">
        <v>6</v>
      </c>
      <c r="E283" s="3" t="s">
        <v>63</v>
      </c>
      <c r="F283">
        <f t="shared" si="8"/>
        <v>0</v>
      </c>
      <c r="G283">
        <f>VLOOKUP($C283,Calcs!$A$1:$G$59,6,FALSE)</f>
        <v>2.3333333333333331E-2</v>
      </c>
      <c r="H283">
        <f>VLOOKUP($C283,Calcs!$A$1:$G$59,7,FALSE)</f>
        <v>0.05</v>
      </c>
      <c r="I283" t="str">
        <f t="shared" si="9"/>
        <v>No Enough Data</v>
      </c>
    </row>
    <row r="284" spans="1:9" x14ac:dyDescent="0.25">
      <c r="A284" s="1">
        <v>3582</v>
      </c>
      <c r="B284">
        <v>250</v>
      </c>
      <c r="C284" t="s">
        <v>41</v>
      </c>
      <c r="D284" s="3">
        <v>300</v>
      </c>
      <c r="E284" s="3" t="s">
        <v>69</v>
      </c>
      <c r="F284">
        <f t="shared" si="8"/>
        <v>833.33333333333337</v>
      </c>
      <c r="G284">
        <f>VLOOKUP($C284,Calcs!$A$1:$G$59,6,FALSE)</f>
        <v>1060.3728732233635</v>
      </c>
      <c r="H284">
        <f>VLOOKUP($C284,Calcs!$A$1:$G$59,7,FALSE)</f>
        <v>2272.2275854786358</v>
      </c>
      <c r="I284" t="str">
        <f t="shared" si="9"/>
        <v>Too Cheap</v>
      </c>
    </row>
    <row r="285" spans="1:9" x14ac:dyDescent="0.25">
      <c r="A285" s="1">
        <v>3587</v>
      </c>
      <c r="B285">
        <v>80</v>
      </c>
      <c r="C285" t="s">
        <v>18</v>
      </c>
      <c r="E285" s="3" t="s">
        <v>63</v>
      </c>
      <c r="F285">
        <f t="shared" si="8"/>
        <v>0</v>
      </c>
      <c r="G285">
        <f>VLOOKUP($C285,Calcs!$A$1:$G$59,6,FALSE)</f>
        <v>599.375</v>
      </c>
      <c r="H285">
        <f>VLOOKUP($C285,Calcs!$A$1:$G$59,7,FALSE)</f>
        <v>1284.375</v>
      </c>
      <c r="I285" t="str">
        <f t="shared" si="9"/>
        <v>No Enough Data</v>
      </c>
    </row>
    <row r="286" spans="1:9" x14ac:dyDescent="0.25">
      <c r="A286" s="1">
        <v>3588</v>
      </c>
      <c r="B286">
        <v>114.5</v>
      </c>
      <c r="C286" t="s">
        <v>33</v>
      </c>
      <c r="D286" s="3">
        <v>2800</v>
      </c>
      <c r="E286" s="3" t="s">
        <v>67</v>
      </c>
      <c r="F286">
        <f t="shared" si="8"/>
        <v>40.892857142857139</v>
      </c>
      <c r="G286">
        <f>VLOOKUP($C286,Calcs!$A$1:$G$59,6,FALSE)</f>
        <v>22.577112139357645</v>
      </c>
      <c r="H286">
        <f>VLOOKUP($C286,Calcs!$A$1:$G$59,7,FALSE)</f>
        <v>48.379526012909245</v>
      </c>
      <c r="I286" t="str">
        <f t="shared" si="9"/>
        <v>In the Range</v>
      </c>
    </row>
    <row r="287" spans="1:9" x14ac:dyDescent="0.25">
      <c r="A287" s="1">
        <v>3590</v>
      </c>
      <c r="B287">
        <v>82</v>
      </c>
      <c r="C287" t="s">
        <v>52</v>
      </c>
      <c r="E287" s="3" t="s">
        <v>63</v>
      </c>
      <c r="F287">
        <f t="shared" si="8"/>
        <v>0</v>
      </c>
      <c r="G287">
        <f>VLOOKUP($C287,Calcs!$A$1:$G$59,6,FALSE)</f>
        <v>0.44778997681131982</v>
      </c>
      <c r="H287">
        <f>VLOOKUP($C287,Calcs!$A$1:$G$59,7,FALSE)</f>
        <v>0.95954995030997114</v>
      </c>
      <c r="I287" t="str">
        <f t="shared" si="9"/>
        <v>No Enough Data</v>
      </c>
    </row>
    <row r="288" spans="1:9" x14ac:dyDescent="0.25">
      <c r="A288" s="1">
        <v>3591</v>
      </c>
      <c r="B288">
        <v>100</v>
      </c>
      <c r="C288" t="s">
        <v>33</v>
      </c>
      <c r="D288" s="3">
        <v>2500</v>
      </c>
      <c r="E288" s="3" t="s">
        <v>67</v>
      </c>
      <c r="F288">
        <f t="shared" si="8"/>
        <v>40</v>
      </c>
      <c r="G288">
        <f>VLOOKUP($C288,Calcs!$A$1:$G$59,6,FALSE)</f>
        <v>22.577112139357645</v>
      </c>
      <c r="H288">
        <f>VLOOKUP($C288,Calcs!$A$1:$G$59,7,FALSE)</f>
        <v>48.379526012909245</v>
      </c>
      <c r="I288" t="str">
        <f t="shared" si="9"/>
        <v>In the Range</v>
      </c>
    </row>
    <row r="289" spans="1:9" x14ac:dyDescent="0.25">
      <c r="A289" s="1">
        <v>3592</v>
      </c>
      <c r="B289">
        <v>40.700000000000003</v>
      </c>
      <c r="C289" t="s">
        <v>49</v>
      </c>
      <c r="E289" s="3" t="s">
        <v>63</v>
      </c>
      <c r="F289">
        <f t="shared" si="8"/>
        <v>0</v>
      </c>
      <c r="G289">
        <f>VLOOKUP($C289,Calcs!$A$1:$G$59,6,FALSE)</f>
        <v>0.32600839082603017</v>
      </c>
      <c r="H289">
        <f>VLOOKUP($C289,Calcs!$A$1:$G$59,7,FALSE)</f>
        <v>0.69858940891292187</v>
      </c>
      <c r="I289" t="str">
        <f t="shared" si="9"/>
        <v>No Enough Data</v>
      </c>
    </row>
    <row r="290" spans="1:9" x14ac:dyDescent="0.25">
      <c r="A290" s="1">
        <v>3595</v>
      </c>
      <c r="B290">
        <v>28</v>
      </c>
      <c r="C290" t="s">
        <v>3</v>
      </c>
      <c r="D290" s="3">
        <v>160000</v>
      </c>
      <c r="E290" s="3" t="s">
        <v>63</v>
      </c>
      <c r="F290">
        <f t="shared" si="8"/>
        <v>0.17499999999999999</v>
      </c>
      <c r="G290">
        <f>VLOOKUP($C290,Calcs!$A$1:$G$59,6,FALSE)</f>
        <v>0.30309164537738104</v>
      </c>
      <c r="H290">
        <f>VLOOKUP($C290,Calcs!$A$1:$G$59,7,FALSE)</f>
        <v>0.64948209723724515</v>
      </c>
      <c r="I290" t="str">
        <f t="shared" si="9"/>
        <v>Too Cheap</v>
      </c>
    </row>
    <row r="291" spans="1:9" x14ac:dyDescent="0.25">
      <c r="A291" s="1">
        <v>3599</v>
      </c>
      <c r="B291">
        <v>11.1</v>
      </c>
      <c r="C291" t="s">
        <v>17</v>
      </c>
      <c r="E291" s="3" t="s">
        <v>63</v>
      </c>
      <c r="F291">
        <f t="shared" si="8"/>
        <v>0</v>
      </c>
      <c r="G291">
        <f>VLOOKUP($C291,Calcs!$A$1:$G$59,6,FALSE)</f>
        <v>8008.8888888888878</v>
      </c>
      <c r="H291">
        <f>VLOOKUP($C291,Calcs!$A$1:$G$59,7,FALSE)</f>
        <v>17161.904761904763</v>
      </c>
      <c r="I291" t="str">
        <f t="shared" si="9"/>
        <v>No Enough Data</v>
      </c>
    </row>
    <row r="292" spans="1:9" x14ac:dyDescent="0.25">
      <c r="A292" s="1">
        <v>3606</v>
      </c>
      <c r="B292">
        <v>7</v>
      </c>
      <c r="C292" t="s">
        <v>18</v>
      </c>
      <c r="D292" s="3">
        <v>5</v>
      </c>
      <c r="E292" s="3" t="s">
        <v>64</v>
      </c>
      <c r="F292">
        <f t="shared" si="8"/>
        <v>1400</v>
      </c>
      <c r="G292">
        <f>VLOOKUP($C292,Calcs!$A$1:$G$59,6,FALSE)</f>
        <v>599.375</v>
      </c>
      <c r="H292">
        <f>VLOOKUP($C292,Calcs!$A$1:$G$59,7,FALSE)</f>
        <v>1284.375</v>
      </c>
      <c r="I292" t="str">
        <f t="shared" si="9"/>
        <v>Too Expensive</v>
      </c>
    </row>
    <row r="293" spans="1:9" x14ac:dyDescent="0.25">
      <c r="A293" s="1">
        <v>3607</v>
      </c>
      <c r="B293">
        <v>106</v>
      </c>
      <c r="C293" t="s">
        <v>10</v>
      </c>
      <c r="E293" s="3" t="s">
        <v>64</v>
      </c>
      <c r="F293">
        <f t="shared" si="8"/>
        <v>0</v>
      </c>
      <c r="G293">
        <f>VLOOKUP($C293,Calcs!$A$1:$G$59,6,FALSE)</f>
        <v>19720.335023876538</v>
      </c>
      <c r="H293">
        <f>VLOOKUP($C293,Calcs!$A$1:$G$59,7,FALSE)</f>
        <v>42257.860765449725</v>
      </c>
      <c r="I293" t="str">
        <f t="shared" si="9"/>
        <v>No Enough Data</v>
      </c>
    </row>
    <row r="294" spans="1:9" x14ac:dyDescent="0.25">
      <c r="A294" s="1">
        <v>3612</v>
      </c>
      <c r="B294">
        <v>17.3</v>
      </c>
      <c r="C294" t="s">
        <v>20</v>
      </c>
      <c r="E294" s="3" t="s">
        <v>63</v>
      </c>
      <c r="F294">
        <f t="shared" si="8"/>
        <v>0</v>
      </c>
      <c r="G294">
        <f>VLOOKUP($C294,Calcs!$A$1:$G$59,6,FALSE)</f>
        <v>1.4873122195022439</v>
      </c>
      <c r="H294">
        <f>VLOOKUP($C294,Calcs!$A$1:$G$59,7,FALSE)</f>
        <v>3.1870976132190947</v>
      </c>
      <c r="I294" t="str">
        <f t="shared" si="9"/>
        <v>No Enough Data</v>
      </c>
    </row>
    <row r="295" spans="1:9" x14ac:dyDescent="0.25">
      <c r="A295" s="1">
        <v>3614</v>
      </c>
      <c r="B295">
        <v>2400</v>
      </c>
      <c r="C295" t="s">
        <v>39</v>
      </c>
      <c r="E295" s="3" t="s">
        <v>64</v>
      </c>
      <c r="F295">
        <f t="shared" si="8"/>
        <v>0</v>
      </c>
      <c r="G295">
        <f>VLOOKUP($C295,Calcs!$A$1:$G$59,6,FALSE)</f>
        <v>3547.9483773979364</v>
      </c>
      <c r="H295">
        <f>VLOOKUP($C295,Calcs!$A$1:$G$59,7,FALSE)</f>
        <v>7602.7465229955787</v>
      </c>
      <c r="I295" t="str">
        <f t="shared" si="9"/>
        <v>No Enough Data</v>
      </c>
    </row>
    <row r="296" spans="1:9" x14ac:dyDescent="0.25">
      <c r="A296" s="1">
        <v>3615</v>
      </c>
      <c r="B296">
        <v>15.5</v>
      </c>
      <c r="C296" t="s">
        <v>16</v>
      </c>
      <c r="E296" s="3" t="s">
        <v>63</v>
      </c>
      <c r="F296">
        <f t="shared" si="8"/>
        <v>0</v>
      </c>
      <c r="G296">
        <f>VLOOKUP($C296,Calcs!$A$1:$G$59,6,FALSE)</f>
        <v>0</v>
      </c>
      <c r="H296">
        <f>VLOOKUP($C296,Calcs!$A$1:$G$59,7,FALSE)</f>
        <v>0</v>
      </c>
      <c r="I296" t="str">
        <f t="shared" si="9"/>
        <v>No Enough Data</v>
      </c>
    </row>
    <row r="297" spans="1:9" x14ac:dyDescent="0.25">
      <c r="A297" s="1">
        <v>3616</v>
      </c>
      <c r="B297">
        <v>30</v>
      </c>
      <c r="C297" t="s">
        <v>50</v>
      </c>
      <c r="D297" s="3">
        <v>12</v>
      </c>
      <c r="E297" s="3" t="s">
        <v>69</v>
      </c>
      <c r="F297">
        <f t="shared" si="8"/>
        <v>2500</v>
      </c>
      <c r="G297">
        <f>VLOOKUP($C297,Calcs!$A$1:$G$59,6,FALSE)</f>
        <v>1175.219272906005</v>
      </c>
      <c r="H297">
        <f>VLOOKUP($C297,Calcs!$A$1:$G$59,7,FALSE)</f>
        <v>2518.3270133700107</v>
      </c>
      <c r="I297" t="str">
        <f t="shared" si="9"/>
        <v>In the Range</v>
      </c>
    </row>
    <row r="298" spans="1:9" x14ac:dyDescent="0.25">
      <c r="A298" s="1">
        <v>3619</v>
      </c>
      <c r="B298">
        <v>120</v>
      </c>
      <c r="C298" t="s">
        <v>30</v>
      </c>
      <c r="D298" s="3">
        <v>30000</v>
      </c>
      <c r="E298" s="3" t="s">
        <v>67</v>
      </c>
      <c r="F298">
        <f t="shared" si="8"/>
        <v>4</v>
      </c>
      <c r="G298">
        <f>VLOOKUP($C298,Calcs!$A$1:$G$59,6,FALSE)</f>
        <v>1607.1944249960923</v>
      </c>
      <c r="H298">
        <f>VLOOKUP($C298,Calcs!$A$1:$G$59,7,FALSE)</f>
        <v>3443.9880535630555</v>
      </c>
      <c r="I298" t="str">
        <f t="shared" si="9"/>
        <v>Too Cheap</v>
      </c>
    </row>
    <row r="299" spans="1:9" x14ac:dyDescent="0.25">
      <c r="A299" s="1">
        <v>3621</v>
      </c>
      <c r="B299">
        <v>70</v>
      </c>
      <c r="C299" t="s">
        <v>3</v>
      </c>
      <c r="E299" s="3" t="s">
        <v>63</v>
      </c>
      <c r="F299">
        <f t="shared" si="8"/>
        <v>0</v>
      </c>
      <c r="G299">
        <f>VLOOKUP($C299,Calcs!$A$1:$G$59,6,FALSE)</f>
        <v>0.30309164537738104</v>
      </c>
      <c r="H299">
        <f>VLOOKUP($C299,Calcs!$A$1:$G$59,7,FALSE)</f>
        <v>0.64948209723724515</v>
      </c>
      <c r="I299" t="str">
        <f t="shared" si="9"/>
        <v>No Enough Data</v>
      </c>
    </row>
    <row r="300" spans="1:9" x14ac:dyDescent="0.25">
      <c r="A300" s="1">
        <v>3622</v>
      </c>
      <c r="B300">
        <v>48</v>
      </c>
      <c r="C300" t="s">
        <v>10</v>
      </c>
      <c r="E300" s="3" t="s">
        <v>64</v>
      </c>
      <c r="F300">
        <f t="shared" si="8"/>
        <v>0</v>
      </c>
      <c r="G300">
        <f>VLOOKUP($C300,Calcs!$A$1:$G$59,6,FALSE)</f>
        <v>19720.335023876538</v>
      </c>
      <c r="H300">
        <f>VLOOKUP($C300,Calcs!$A$1:$G$59,7,FALSE)</f>
        <v>42257.860765449725</v>
      </c>
      <c r="I300" t="str">
        <f t="shared" si="9"/>
        <v>No Enough Data</v>
      </c>
    </row>
    <row r="301" spans="1:9" x14ac:dyDescent="0.25">
      <c r="A301" s="1">
        <v>3626</v>
      </c>
      <c r="B301">
        <v>10.9</v>
      </c>
      <c r="C301" t="s">
        <v>10</v>
      </c>
      <c r="D301" s="3">
        <v>1.8</v>
      </c>
      <c r="E301" s="3" t="s">
        <v>64</v>
      </c>
      <c r="F301">
        <f t="shared" si="8"/>
        <v>6055.5555555555557</v>
      </c>
      <c r="G301">
        <f>VLOOKUP($C301,Calcs!$A$1:$G$59,6,FALSE)</f>
        <v>19720.335023876538</v>
      </c>
      <c r="H301">
        <f>VLOOKUP($C301,Calcs!$A$1:$G$59,7,FALSE)</f>
        <v>42257.860765449725</v>
      </c>
      <c r="I301" t="str">
        <f t="shared" si="9"/>
        <v>Too Cheap</v>
      </c>
    </row>
    <row r="302" spans="1:9" x14ac:dyDescent="0.25">
      <c r="A302" s="1">
        <v>3627</v>
      </c>
      <c r="B302">
        <v>400</v>
      </c>
      <c r="C302" t="s">
        <v>36</v>
      </c>
      <c r="E302" s="3" t="s">
        <v>68</v>
      </c>
      <c r="F302">
        <f t="shared" si="8"/>
        <v>0</v>
      </c>
      <c r="G302">
        <f>VLOOKUP($C302,Calcs!$A$1:$G$59,6,FALSE)</f>
        <v>3.7701974865350082E-4</v>
      </c>
      <c r="H302">
        <f>VLOOKUP($C302,Calcs!$A$1:$G$59,7,FALSE)</f>
        <v>8.0789946140035905E-4</v>
      </c>
      <c r="I302" t="str">
        <f t="shared" si="9"/>
        <v>No Enough Data</v>
      </c>
    </row>
    <row r="303" spans="1:9" x14ac:dyDescent="0.25">
      <c r="A303" s="1">
        <v>3630</v>
      </c>
      <c r="B303">
        <v>7</v>
      </c>
      <c r="C303" t="s">
        <v>11</v>
      </c>
      <c r="E303" s="3" t="s">
        <v>63</v>
      </c>
      <c r="F303">
        <f t="shared" si="8"/>
        <v>0</v>
      </c>
      <c r="G303">
        <f>VLOOKUP($C303,Calcs!$A$1:$G$59,6,FALSE)</f>
        <v>141651.28205128203</v>
      </c>
      <c r="H303">
        <f>VLOOKUP($C303,Calcs!$A$1:$G$59,7,FALSE)</f>
        <v>303538.4615384615</v>
      </c>
      <c r="I303" t="str">
        <f t="shared" si="9"/>
        <v>No Enough Data</v>
      </c>
    </row>
    <row r="304" spans="1:9" x14ac:dyDescent="0.25">
      <c r="A304" s="1">
        <v>3632</v>
      </c>
      <c r="B304">
        <v>11.4</v>
      </c>
      <c r="C304" t="s">
        <v>17</v>
      </c>
      <c r="E304" s="3" t="s">
        <v>65</v>
      </c>
      <c r="F304">
        <f t="shared" si="8"/>
        <v>0</v>
      </c>
      <c r="G304">
        <f>VLOOKUP($C304,Calcs!$A$1:$G$59,6,FALSE)</f>
        <v>8008.8888888888878</v>
      </c>
      <c r="H304">
        <f>VLOOKUP($C304,Calcs!$A$1:$G$59,7,FALSE)</f>
        <v>17161.904761904763</v>
      </c>
      <c r="I304" t="str">
        <f t="shared" si="9"/>
        <v>No Enough Data</v>
      </c>
    </row>
    <row r="305" spans="1:9" x14ac:dyDescent="0.25">
      <c r="A305" s="1">
        <v>3639</v>
      </c>
      <c r="B305">
        <v>65</v>
      </c>
      <c r="C305" t="s">
        <v>51</v>
      </c>
      <c r="D305" s="3">
        <v>40000</v>
      </c>
      <c r="E305" s="3" t="s">
        <v>63</v>
      </c>
      <c r="F305">
        <f t="shared" si="8"/>
        <v>1.625</v>
      </c>
      <c r="G305">
        <f>VLOOKUP($C305,Calcs!$A$1:$G$59,6,FALSE)</f>
        <v>0.67344527363184081</v>
      </c>
      <c r="H305">
        <f>VLOOKUP($C305,Calcs!$A$1:$G$59,7,FALSE)</f>
        <v>1.4430970149253732</v>
      </c>
      <c r="I305" t="str">
        <f t="shared" si="9"/>
        <v>Too Expensive</v>
      </c>
    </row>
    <row r="306" spans="1:9" x14ac:dyDescent="0.25">
      <c r="A306" s="1">
        <v>3646</v>
      </c>
      <c r="B306">
        <v>130</v>
      </c>
      <c r="C306" t="s">
        <v>53</v>
      </c>
      <c r="D306" s="3">
        <v>1630000</v>
      </c>
      <c r="E306" s="3" t="s">
        <v>63</v>
      </c>
      <c r="F306">
        <f t="shared" si="8"/>
        <v>7.9754601226993863E-2</v>
      </c>
      <c r="G306">
        <f>VLOOKUP($C306,Calcs!$A$1:$G$59,6,FALSE)</f>
        <v>0.54268613502380703</v>
      </c>
      <c r="H306">
        <f>VLOOKUP($C306,Calcs!$A$1:$G$59,7,FALSE)</f>
        <v>1.1628988607653008</v>
      </c>
      <c r="I306" t="str">
        <f t="shared" si="9"/>
        <v>Too Cheap</v>
      </c>
    </row>
    <row r="307" spans="1:9" x14ac:dyDescent="0.25">
      <c r="A307" s="1">
        <v>3648</v>
      </c>
      <c r="B307">
        <v>117</v>
      </c>
      <c r="C307" t="s">
        <v>24</v>
      </c>
      <c r="E307" s="3" t="s">
        <v>63</v>
      </c>
      <c r="F307">
        <f t="shared" si="8"/>
        <v>0</v>
      </c>
      <c r="G307">
        <f>VLOOKUP($C307,Calcs!$A$1:$G$59,6,FALSE)</f>
        <v>1.267359977324263</v>
      </c>
      <c r="H307">
        <f>VLOOKUP($C307,Calcs!$A$1:$G$59,7,FALSE)</f>
        <v>2.7157713799805636</v>
      </c>
      <c r="I307" t="str">
        <f t="shared" si="9"/>
        <v>No Enough Data</v>
      </c>
    </row>
    <row r="308" spans="1:9" x14ac:dyDescent="0.25">
      <c r="A308" s="1">
        <v>3651</v>
      </c>
      <c r="B308">
        <v>11.5</v>
      </c>
      <c r="C308" t="s">
        <v>8</v>
      </c>
      <c r="E308" s="3" t="s">
        <v>63</v>
      </c>
      <c r="F308">
        <f t="shared" si="8"/>
        <v>0</v>
      </c>
      <c r="G308">
        <f>VLOOKUP($C308,Calcs!$A$1:$G$59,6,FALSE)</f>
        <v>1.2093770070648682</v>
      </c>
      <c r="H308">
        <f>VLOOKUP($C308,Calcs!$A$1:$G$59,7,FALSE)</f>
        <v>2.5915221579961463</v>
      </c>
      <c r="I308" t="str">
        <f t="shared" si="9"/>
        <v>No Enough Data</v>
      </c>
    </row>
    <row r="309" spans="1:9" x14ac:dyDescent="0.25">
      <c r="A309" s="1">
        <v>3654</v>
      </c>
      <c r="B309">
        <v>9</v>
      </c>
      <c r="C309" t="s">
        <v>10</v>
      </c>
      <c r="E309" s="3" t="s">
        <v>64</v>
      </c>
      <c r="F309">
        <f t="shared" si="8"/>
        <v>0</v>
      </c>
      <c r="G309">
        <f>VLOOKUP($C309,Calcs!$A$1:$G$59,6,FALSE)</f>
        <v>19720.335023876538</v>
      </c>
      <c r="H309">
        <f>VLOOKUP($C309,Calcs!$A$1:$G$59,7,FALSE)</f>
        <v>42257.860765449725</v>
      </c>
      <c r="I309" t="str">
        <f t="shared" si="9"/>
        <v>No Enough Data</v>
      </c>
    </row>
    <row r="310" spans="1:9" x14ac:dyDescent="0.25">
      <c r="A310" s="1">
        <v>3655</v>
      </c>
      <c r="B310">
        <v>15.3</v>
      </c>
      <c r="C310" t="s">
        <v>18</v>
      </c>
      <c r="E310" s="3" t="s">
        <v>63</v>
      </c>
      <c r="F310">
        <f t="shared" si="8"/>
        <v>0</v>
      </c>
      <c r="G310">
        <f>VLOOKUP($C310,Calcs!$A$1:$G$59,6,FALSE)</f>
        <v>599.375</v>
      </c>
      <c r="H310">
        <f>VLOOKUP($C310,Calcs!$A$1:$G$59,7,FALSE)</f>
        <v>1284.375</v>
      </c>
      <c r="I310" t="str">
        <f t="shared" si="9"/>
        <v>No Enough Data</v>
      </c>
    </row>
    <row r="311" spans="1:9" x14ac:dyDescent="0.25">
      <c r="A311" s="1">
        <v>3656</v>
      </c>
      <c r="B311">
        <v>500</v>
      </c>
      <c r="C311" t="s">
        <v>50</v>
      </c>
      <c r="D311" s="3">
        <v>400</v>
      </c>
      <c r="E311" s="3" t="s">
        <v>69</v>
      </c>
      <c r="F311">
        <f t="shared" si="8"/>
        <v>1250</v>
      </c>
      <c r="G311">
        <f>VLOOKUP($C311,Calcs!$A$1:$G$59,6,FALSE)</f>
        <v>1175.219272906005</v>
      </c>
      <c r="H311">
        <f>VLOOKUP($C311,Calcs!$A$1:$G$59,7,FALSE)</f>
        <v>2518.3270133700107</v>
      </c>
      <c r="I311" t="str">
        <f t="shared" si="9"/>
        <v>In the Range</v>
      </c>
    </row>
    <row r="312" spans="1:9" x14ac:dyDescent="0.25">
      <c r="A312" s="1">
        <v>3666</v>
      </c>
      <c r="B312">
        <v>60</v>
      </c>
      <c r="C312" t="s">
        <v>48</v>
      </c>
      <c r="E312" s="3" t="s">
        <v>63</v>
      </c>
      <c r="F312">
        <f t="shared" si="8"/>
        <v>0</v>
      </c>
      <c r="G312">
        <f>VLOOKUP($C312,Calcs!$A$1:$G$59,6,FALSE)</f>
        <v>0.21679438058748404</v>
      </c>
      <c r="H312">
        <f>VLOOKUP($C312,Calcs!$A$1:$G$59,7,FALSE)</f>
        <v>0.46455938697318011</v>
      </c>
      <c r="I312" t="str">
        <f t="shared" si="9"/>
        <v>No Enough Data</v>
      </c>
    </row>
    <row r="313" spans="1:9" x14ac:dyDescent="0.25">
      <c r="A313" s="1">
        <v>3667</v>
      </c>
      <c r="B313">
        <v>100</v>
      </c>
      <c r="C313" t="s">
        <v>46</v>
      </c>
      <c r="E313" s="3" t="s">
        <v>63</v>
      </c>
      <c r="F313">
        <f t="shared" si="8"/>
        <v>0</v>
      </c>
      <c r="G313">
        <f>VLOOKUP($C313,Calcs!$A$1:$G$59,6,FALSE)</f>
        <v>0</v>
      </c>
      <c r="H313">
        <f>VLOOKUP($C313,Calcs!$A$1:$G$59,7,FALSE)</f>
        <v>0</v>
      </c>
      <c r="I313" t="str">
        <f t="shared" si="9"/>
        <v>No Enough Data</v>
      </c>
    </row>
    <row r="314" spans="1:9" x14ac:dyDescent="0.25">
      <c r="A314" s="1">
        <v>3669</v>
      </c>
      <c r="B314">
        <v>90</v>
      </c>
      <c r="C314" t="s">
        <v>10</v>
      </c>
      <c r="E314" s="3" t="s">
        <v>64</v>
      </c>
      <c r="F314">
        <f t="shared" si="8"/>
        <v>0</v>
      </c>
      <c r="G314">
        <f>VLOOKUP($C314,Calcs!$A$1:$G$59,6,FALSE)</f>
        <v>19720.335023876538</v>
      </c>
      <c r="H314">
        <f>VLOOKUP($C314,Calcs!$A$1:$G$59,7,FALSE)</f>
        <v>42257.860765449725</v>
      </c>
      <c r="I314" t="str">
        <f t="shared" si="9"/>
        <v>No Enough Data</v>
      </c>
    </row>
    <row r="315" spans="1:9" x14ac:dyDescent="0.25">
      <c r="A315" s="1">
        <v>3671</v>
      </c>
      <c r="B315">
        <v>70</v>
      </c>
      <c r="C315" t="s">
        <v>46</v>
      </c>
      <c r="E315" s="3" t="s">
        <v>63</v>
      </c>
      <c r="F315">
        <f t="shared" si="8"/>
        <v>0</v>
      </c>
      <c r="G315">
        <f>VLOOKUP($C315,Calcs!$A$1:$G$59,6,FALSE)</f>
        <v>0</v>
      </c>
      <c r="H315">
        <f>VLOOKUP($C315,Calcs!$A$1:$G$59,7,FALSE)</f>
        <v>0</v>
      </c>
      <c r="I315" t="str">
        <f t="shared" si="9"/>
        <v>No Enough Data</v>
      </c>
    </row>
    <row r="316" spans="1:9" x14ac:dyDescent="0.25">
      <c r="A316" s="1">
        <v>3676</v>
      </c>
      <c r="B316">
        <v>65.7</v>
      </c>
      <c r="C316" t="s">
        <v>22</v>
      </c>
      <c r="E316" s="3" t="s">
        <v>63</v>
      </c>
      <c r="F316">
        <f t="shared" si="8"/>
        <v>0</v>
      </c>
      <c r="G316">
        <f>VLOOKUP($C316,Calcs!$A$1:$G$59,6,FALSE)</f>
        <v>1519</v>
      </c>
      <c r="H316">
        <f>VLOOKUP($C316,Calcs!$A$1:$G$59,7,FALSE)</f>
        <v>3255</v>
      </c>
      <c r="I316" t="str">
        <f t="shared" si="9"/>
        <v>No Enough Data</v>
      </c>
    </row>
    <row r="317" spans="1:9" x14ac:dyDescent="0.25">
      <c r="A317" s="1">
        <v>3677</v>
      </c>
      <c r="B317">
        <v>50</v>
      </c>
      <c r="C317" t="s">
        <v>3</v>
      </c>
      <c r="E317" s="3" t="s">
        <v>63</v>
      </c>
      <c r="F317">
        <f t="shared" si="8"/>
        <v>0</v>
      </c>
      <c r="G317">
        <f>VLOOKUP($C317,Calcs!$A$1:$G$59,6,FALSE)</f>
        <v>0.30309164537738104</v>
      </c>
      <c r="H317">
        <f>VLOOKUP($C317,Calcs!$A$1:$G$59,7,FALSE)</f>
        <v>0.64948209723724515</v>
      </c>
      <c r="I317" t="str">
        <f t="shared" si="9"/>
        <v>No Enough Data</v>
      </c>
    </row>
    <row r="318" spans="1:9" x14ac:dyDescent="0.25">
      <c r="A318" s="1">
        <v>3678</v>
      </c>
      <c r="B318">
        <v>59</v>
      </c>
      <c r="C318" t="s">
        <v>5</v>
      </c>
      <c r="E318" s="3" t="s">
        <v>63</v>
      </c>
      <c r="F318">
        <f t="shared" si="8"/>
        <v>0</v>
      </c>
      <c r="G318">
        <f>VLOOKUP($C318,Calcs!$A$1:$G$59,6,FALSE)</f>
        <v>0.27999999999999997</v>
      </c>
      <c r="H318">
        <f>VLOOKUP($C318,Calcs!$A$1:$G$59,7,FALSE)</f>
        <v>0.60000000000000009</v>
      </c>
      <c r="I318" t="str">
        <f t="shared" si="9"/>
        <v>No Enough Data</v>
      </c>
    </row>
    <row r="319" spans="1:9" x14ac:dyDescent="0.25">
      <c r="A319" s="1">
        <v>3681</v>
      </c>
      <c r="B319">
        <v>300</v>
      </c>
      <c r="C319" t="s">
        <v>3</v>
      </c>
      <c r="D319" s="3">
        <v>600000</v>
      </c>
      <c r="E319" s="3" t="s">
        <v>63</v>
      </c>
      <c r="F319">
        <f t="shared" si="8"/>
        <v>0.5</v>
      </c>
      <c r="G319">
        <f>VLOOKUP($C319,Calcs!$A$1:$G$59,6,FALSE)</f>
        <v>0.30309164537738104</v>
      </c>
      <c r="H319">
        <f>VLOOKUP($C319,Calcs!$A$1:$G$59,7,FALSE)</f>
        <v>0.64948209723724515</v>
      </c>
      <c r="I319" t="str">
        <f t="shared" si="9"/>
        <v>In the Range</v>
      </c>
    </row>
    <row r="320" spans="1:9" x14ac:dyDescent="0.25">
      <c r="A320" s="1">
        <v>3682</v>
      </c>
      <c r="B320">
        <v>100</v>
      </c>
      <c r="C320" t="s">
        <v>10</v>
      </c>
      <c r="D320" s="3">
        <v>18</v>
      </c>
      <c r="E320" s="3" t="s">
        <v>64</v>
      </c>
      <c r="F320">
        <f t="shared" si="8"/>
        <v>5555.5555555555557</v>
      </c>
      <c r="G320">
        <f>VLOOKUP($C320,Calcs!$A$1:$G$59,6,FALSE)</f>
        <v>19720.335023876538</v>
      </c>
      <c r="H320">
        <f>VLOOKUP($C320,Calcs!$A$1:$G$59,7,FALSE)</f>
        <v>42257.860765449725</v>
      </c>
      <c r="I320" t="str">
        <f t="shared" si="9"/>
        <v>Too Cheap</v>
      </c>
    </row>
    <row r="321" spans="1:9" x14ac:dyDescent="0.25">
      <c r="A321" s="1">
        <v>3684</v>
      </c>
      <c r="B321">
        <v>400</v>
      </c>
      <c r="C321" t="s">
        <v>31</v>
      </c>
      <c r="D321" s="3">
        <v>26000</v>
      </c>
      <c r="E321" s="3" t="s">
        <v>67</v>
      </c>
      <c r="F321">
        <f t="shared" si="8"/>
        <v>15.384615384615385</v>
      </c>
      <c r="G321">
        <f>VLOOKUP($C321,Calcs!$A$1:$G$59,6,FALSE)</f>
        <v>22.736363636363638</v>
      </c>
      <c r="H321">
        <f>VLOOKUP($C321,Calcs!$A$1:$G$59,7,FALSE)</f>
        <v>48.720779220779221</v>
      </c>
      <c r="I321" t="str">
        <f t="shared" si="9"/>
        <v>Too Cheap</v>
      </c>
    </row>
    <row r="322" spans="1:9" x14ac:dyDescent="0.25">
      <c r="A322" s="1">
        <v>3687</v>
      </c>
      <c r="B322">
        <v>6.9</v>
      </c>
      <c r="C322" t="s">
        <v>54</v>
      </c>
      <c r="E322" s="3" t="s">
        <v>63</v>
      </c>
      <c r="F322">
        <f t="shared" ref="F322:F385" si="10">IFERROR(B322/D322*1000,0)</f>
        <v>0</v>
      </c>
      <c r="G322">
        <f>VLOOKUP($C322,Calcs!$A$1:$G$59,6,FALSE)</f>
        <v>0</v>
      </c>
      <c r="H322">
        <f>VLOOKUP($C322,Calcs!$A$1:$G$59,7,FALSE)</f>
        <v>0</v>
      </c>
      <c r="I322" t="str">
        <f t="shared" si="9"/>
        <v>No Enough Data</v>
      </c>
    </row>
    <row r="323" spans="1:9" x14ac:dyDescent="0.25">
      <c r="A323" s="1">
        <v>3689</v>
      </c>
      <c r="B323">
        <v>113</v>
      </c>
      <c r="C323" t="s">
        <v>9</v>
      </c>
      <c r="D323" s="3">
        <v>1000000</v>
      </c>
      <c r="E323" s="3" t="s">
        <v>63</v>
      </c>
      <c r="F323">
        <f t="shared" si="10"/>
        <v>0.11299999999999999</v>
      </c>
      <c r="G323">
        <f>VLOOKUP($C323,Calcs!$A$1:$G$59,6,FALSE)</f>
        <v>9.1401851851851845E-2</v>
      </c>
      <c r="H323">
        <f>VLOOKUP($C323,Calcs!$A$1:$G$59,7,FALSE)</f>
        <v>0.1958611111111111</v>
      </c>
      <c r="I323" t="str">
        <f t="shared" ref="I323:I386" si="11">IF(F323=0,"No Enough Data",IF(F323&lt;G323,"Too Cheap",IF(F323&gt;H323,"Too Expensive","In the Range")))</f>
        <v>In the Range</v>
      </c>
    </row>
    <row r="324" spans="1:9" x14ac:dyDescent="0.25">
      <c r="A324" s="1">
        <v>3691</v>
      </c>
      <c r="B324">
        <v>1000</v>
      </c>
      <c r="C324" t="s">
        <v>15</v>
      </c>
      <c r="E324" s="3" t="s">
        <v>63</v>
      </c>
      <c r="F324">
        <f t="shared" si="10"/>
        <v>0</v>
      </c>
      <c r="G324">
        <f>VLOOKUP($C324,Calcs!$A$1:$G$59,6,FALSE)</f>
        <v>25.242424242424242</v>
      </c>
      <c r="H324">
        <f>VLOOKUP($C324,Calcs!$A$1:$G$59,7,FALSE)</f>
        <v>54.090909090909093</v>
      </c>
      <c r="I324" t="str">
        <f t="shared" si="11"/>
        <v>No Enough Data</v>
      </c>
    </row>
    <row r="325" spans="1:9" x14ac:dyDescent="0.25">
      <c r="A325" s="1">
        <v>3692</v>
      </c>
      <c r="B325">
        <v>2240</v>
      </c>
      <c r="C325" t="s">
        <v>11</v>
      </c>
      <c r="D325" s="3">
        <v>14</v>
      </c>
      <c r="E325" s="3" t="s">
        <v>64</v>
      </c>
      <c r="F325">
        <f t="shared" si="10"/>
        <v>160000</v>
      </c>
      <c r="G325">
        <f>VLOOKUP($C325,Calcs!$A$1:$G$59,6,FALSE)</f>
        <v>141651.28205128203</v>
      </c>
      <c r="H325">
        <f>VLOOKUP($C325,Calcs!$A$1:$G$59,7,FALSE)</f>
        <v>303538.4615384615</v>
      </c>
      <c r="I325" t="str">
        <f t="shared" si="11"/>
        <v>In the Range</v>
      </c>
    </row>
    <row r="326" spans="1:9" x14ac:dyDescent="0.25">
      <c r="A326" s="1">
        <v>3699</v>
      </c>
      <c r="B326">
        <v>32.4</v>
      </c>
      <c r="C326" t="s">
        <v>26</v>
      </c>
      <c r="E326" s="3" t="s">
        <v>63</v>
      </c>
      <c r="F326">
        <f t="shared" si="10"/>
        <v>0</v>
      </c>
      <c r="G326">
        <f>VLOOKUP($C326,Calcs!$A$1:$G$59,6,FALSE)</f>
        <v>0.15195114196938511</v>
      </c>
      <c r="H326">
        <f>VLOOKUP($C326,Calcs!$A$1:$G$59,7,FALSE)</f>
        <v>0.3256095899343967</v>
      </c>
      <c r="I326" t="str">
        <f t="shared" si="11"/>
        <v>No Enough Data</v>
      </c>
    </row>
    <row r="327" spans="1:9" x14ac:dyDescent="0.25">
      <c r="A327" s="1">
        <v>3706</v>
      </c>
      <c r="B327">
        <v>6.4</v>
      </c>
      <c r="C327" t="s">
        <v>23</v>
      </c>
      <c r="E327" s="3" t="s">
        <v>63</v>
      </c>
      <c r="F327">
        <f t="shared" si="10"/>
        <v>0</v>
      </c>
      <c r="G327">
        <f>VLOOKUP($C327,Calcs!$A$1:$G$59,6,FALSE)</f>
        <v>0.7</v>
      </c>
      <c r="H327">
        <f>VLOOKUP($C327,Calcs!$A$1:$G$59,7,FALSE)</f>
        <v>1.5</v>
      </c>
      <c r="I327" t="str">
        <f t="shared" si="11"/>
        <v>No Enough Data</v>
      </c>
    </row>
    <row r="328" spans="1:9" x14ac:dyDescent="0.25">
      <c r="A328" s="1">
        <v>3710</v>
      </c>
      <c r="B328">
        <v>1500</v>
      </c>
      <c r="C328" t="s">
        <v>40</v>
      </c>
      <c r="D328" s="3">
        <v>900</v>
      </c>
      <c r="E328" s="3" t="s">
        <v>69</v>
      </c>
      <c r="F328">
        <f t="shared" si="10"/>
        <v>1666.6666666666667</v>
      </c>
      <c r="G328">
        <f>VLOOKUP($C328,Calcs!$A$1:$G$59,6,FALSE)</f>
        <v>1266.7294547866757</v>
      </c>
      <c r="H328">
        <f>VLOOKUP($C328,Calcs!$A$1:$G$59,7,FALSE)</f>
        <v>2714.4202602571622</v>
      </c>
      <c r="I328" t="str">
        <f t="shared" si="11"/>
        <v>In the Range</v>
      </c>
    </row>
    <row r="329" spans="1:9" x14ac:dyDescent="0.25">
      <c r="A329" s="1">
        <v>3711</v>
      </c>
      <c r="B329">
        <v>65</v>
      </c>
      <c r="C329" t="s">
        <v>53</v>
      </c>
      <c r="D329" s="3">
        <v>58000</v>
      </c>
      <c r="E329" s="3" t="s">
        <v>63</v>
      </c>
      <c r="F329">
        <f t="shared" si="10"/>
        <v>1.1206896551724137</v>
      </c>
      <c r="G329">
        <f>VLOOKUP($C329,Calcs!$A$1:$G$59,6,FALSE)</f>
        <v>0.54268613502380703</v>
      </c>
      <c r="H329">
        <f>VLOOKUP($C329,Calcs!$A$1:$G$59,7,FALSE)</f>
        <v>1.1628988607653008</v>
      </c>
      <c r="I329" t="str">
        <f t="shared" si="11"/>
        <v>In the Range</v>
      </c>
    </row>
    <row r="330" spans="1:9" x14ac:dyDescent="0.25">
      <c r="A330" s="1">
        <v>3712</v>
      </c>
      <c r="B330">
        <v>5.8</v>
      </c>
      <c r="C330" t="s">
        <v>18</v>
      </c>
      <c r="E330" s="3" t="s">
        <v>64</v>
      </c>
      <c r="F330">
        <f t="shared" si="10"/>
        <v>0</v>
      </c>
      <c r="G330">
        <f>VLOOKUP($C330,Calcs!$A$1:$G$59,6,FALSE)</f>
        <v>599.375</v>
      </c>
      <c r="H330">
        <f>VLOOKUP($C330,Calcs!$A$1:$G$59,7,FALSE)</f>
        <v>1284.375</v>
      </c>
      <c r="I330" t="str">
        <f t="shared" si="11"/>
        <v>No Enough Data</v>
      </c>
    </row>
    <row r="331" spans="1:9" x14ac:dyDescent="0.25">
      <c r="A331" s="1">
        <v>3714</v>
      </c>
      <c r="B331">
        <v>1000</v>
      </c>
      <c r="C331" t="s">
        <v>10</v>
      </c>
      <c r="D331" s="3">
        <v>9</v>
      </c>
      <c r="E331" s="3" t="s">
        <v>64</v>
      </c>
      <c r="F331">
        <f t="shared" si="10"/>
        <v>111111.11111111111</v>
      </c>
      <c r="G331">
        <f>VLOOKUP($C331,Calcs!$A$1:$G$59,6,FALSE)</f>
        <v>19720.335023876538</v>
      </c>
      <c r="H331">
        <f>VLOOKUP($C331,Calcs!$A$1:$G$59,7,FALSE)</f>
        <v>42257.860765449725</v>
      </c>
      <c r="I331" t="str">
        <f t="shared" si="11"/>
        <v>Too Expensive</v>
      </c>
    </row>
    <row r="332" spans="1:9" x14ac:dyDescent="0.25">
      <c r="A332" s="1">
        <v>3718</v>
      </c>
      <c r="B332">
        <v>76.2</v>
      </c>
      <c r="C332" t="s">
        <v>17</v>
      </c>
      <c r="D332" s="3">
        <v>3.5</v>
      </c>
      <c r="E332" s="3" t="s">
        <v>64</v>
      </c>
      <c r="F332">
        <f t="shared" si="10"/>
        <v>21771.428571428572</v>
      </c>
      <c r="G332">
        <f>VLOOKUP($C332,Calcs!$A$1:$G$59,6,FALSE)</f>
        <v>8008.8888888888878</v>
      </c>
      <c r="H332">
        <f>VLOOKUP($C332,Calcs!$A$1:$G$59,7,FALSE)</f>
        <v>17161.904761904763</v>
      </c>
      <c r="I332" t="str">
        <f t="shared" si="11"/>
        <v>Too Expensive</v>
      </c>
    </row>
    <row r="333" spans="1:9" x14ac:dyDescent="0.25">
      <c r="A333" s="1">
        <v>3719</v>
      </c>
      <c r="B333">
        <v>4500</v>
      </c>
      <c r="C333" t="s">
        <v>3</v>
      </c>
      <c r="D333" s="3">
        <v>17000000</v>
      </c>
      <c r="E333" s="3" t="s">
        <v>63</v>
      </c>
      <c r="F333">
        <f t="shared" si="10"/>
        <v>0.26470588235294118</v>
      </c>
      <c r="G333">
        <f>VLOOKUP($C333,Calcs!$A$1:$G$59,6,FALSE)</f>
        <v>0.30309164537738104</v>
      </c>
      <c r="H333">
        <f>VLOOKUP($C333,Calcs!$A$1:$G$59,7,FALSE)</f>
        <v>0.64948209723724515</v>
      </c>
      <c r="I333" t="str">
        <f t="shared" si="11"/>
        <v>Too Cheap</v>
      </c>
    </row>
    <row r="334" spans="1:9" x14ac:dyDescent="0.25">
      <c r="A334" s="1">
        <v>3720</v>
      </c>
      <c r="B334">
        <v>125</v>
      </c>
      <c r="C334" t="s">
        <v>3</v>
      </c>
      <c r="D334" s="3">
        <v>1500000</v>
      </c>
      <c r="E334" s="3" t="s">
        <v>63</v>
      </c>
      <c r="F334">
        <f t="shared" si="10"/>
        <v>8.3333333333333329E-2</v>
      </c>
      <c r="G334">
        <f>VLOOKUP($C334,Calcs!$A$1:$G$59,6,FALSE)</f>
        <v>0.30309164537738104</v>
      </c>
      <c r="H334">
        <f>VLOOKUP($C334,Calcs!$A$1:$G$59,7,FALSE)</f>
        <v>0.64948209723724515</v>
      </c>
      <c r="I334" t="str">
        <f t="shared" si="11"/>
        <v>Too Cheap</v>
      </c>
    </row>
    <row r="335" spans="1:9" x14ac:dyDescent="0.25">
      <c r="A335" s="1">
        <v>3728</v>
      </c>
      <c r="B335">
        <v>50</v>
      </c>
      <c r="C335" t="s">
        <v>3</v>
      </c>
      <c r="E335" s="3" t="s">
        <v>63</v>
      </c>
      <c r="F335">
        <f t="shared" si="10"/>
        <v>0</v>
      </c>
      <c r="G335">
        <f>VLOOKUP($C335,Calcs!$A$1:$G$59,6,FALSE)</f>
        <v>0.30309164537738104</v>
      </c>
      <c r="H335">
        <f>VLOOKUP($C335,Calcs!$A$1:$G$59,7,FALSE)</f>
        <v>0.64948209723724515</v>
      </c>
      <c r="I335" t="str">
        <f t="shared" si="11"/>
        <v>No Enough Data</v>
      </c>
    </row>
    <row r="336" spans="1:9" x14ac:dyDescent="0.25">
      <c r="A336" s="1">
        <v>3729</v>
      </c>
      <c r="B336">
        <v>70</v>
      </c>
      <c r="C336" t="s">
        <v>5</v>
      </c>
      <c r="E336" s="3" t="s">
        <v>63</v>
      </c>
      <c r="F336">
        <f t="shared" si="10"/>
        <v>0</v>
      </c>
      <c r="G336">
        <f>VLOOKUP($C336,Calcs!$A$1:$G$59,6,FALSE)</f>
        <v>0.27999999999999997</v>
      </c>
      <c r="H336">
        <f>VLOOKUP($C336,Calcs!$A$1:$G$59,7,FALSE)</f>
        <v>0.60000000000000009</v>
      </c>
      <c r="I336" t="str">
        <f t="shared" si="11"/>
        <v>No Enough Data</v>
      </c>
    </row>
    <row r="337" spans="1:9" x14ac:dyDescent="0.25">
      <c r="A337" s="1">
        <v>3735</v>
      </c>
      <c r="B337">
        <v>8500</v>
      </c>
      <c r="C337" t="s">
        <v>33</v>
      </c>
      <c r="D337" s="3">
        <v>167000</v>
      </c>
      <c r="E337" s="3" t="s">
        <v>67</v>
      </c>
      <c r="F337">
        <f t="shared" si="10"/>
        <v>50.898203592814369</v>
      </c>
      <c r="G337">
        <f>VLOOKUP($C337,Calcs!$A$1:$G$59,6,FALSE)</f>
        <v>22.577112139357645</v>
      </c>
      <c r="H337">
        <f>VLOOKUP($C337,Calcs!$A$1:$G$59,7,FALSE)</f>
        <v>48.379526012909245</v>
      </c>
      <c r="I337" t="str">
        <f t="shared" si="11"/>
        <v>Too Expensive</v>
      </c>
    </row>
    <row r="338" spans="1:9" x14ac:dyDescent="0.25">
      <c r="A338" s="1">
        <v>3736</v>
      </c>
      <c r="B338">
        <v>600</v>
      </c>
      <c r="C338" t="s">
        <v>55</v>
      </c>
      <c r="D338" s="3">
        <v>102</v>
      </c>
      <c r="E338" s="3" t="s">
        <v>69</v>
      </c>
      <c r="F338">
        <f t="shared" si="10"/>
        <v>5882.3529411764712</v>
      </c>
      <c r="G338">
        <f>VLOOKUP($C338,Calcs!$A$1:$G$59,6,FALSE)</f>
        <v>4300.0679110950095</v>
      </c>
      <c r="H338">
        <f>VLOOKUP($C338,Calcs!$A$1:$G$59,7,FALSE)</f>
        <v>9214.4312380607334</v>
      </c>
      <c r="I338" t="str">
        <f t="shared" si="11"/>
        <v>In the Range</v>
      </c>
    </row>
    <row r="339" spans="1:9" x14ac:dyDescent="0.25">
      <c r="A339" s="1">
        <v>3742</v>
      </c>
      <c r="B339">
        <v>13</v>
      </c>
      <c r="C339" t="s">
        <v>46</v>
      </c>
      <c r="E339" s="3" t="s">
        <v>63</v>
      </c>
      <c r="F339">
        <f t="shared" si="10"/>
        <v>0</v>
      </c>
      <c r="G339">
        <f>VLOOKUP($C339,Calcs!$A$1:$G$59,6,FALSE)</f>
        <v>0</v>
      </c>
      <c r="H339">
        <f>VLOOKUP($C339,Calcs!$A$1:$G$59,7,FALSE)</f>
        <v>0</v>
      </c>
      <c r="I339" t="str">
        <f t="shared" si="11"/>
        <v>No Enough Data</v>
      </c>
    </row>
    <row r="340" spans="1:9" x14ac:dyDescent="0.25">
      <c r="A340" s="1">
        <v>3746</v>
      </c>
      <c r="B340">
        <v>150</v>
      </c>
      <c r="C340" t="s">
        <v>3</v>
      </c>
      <c r="E340" s="3" t="s">
        <v>63</v>
      </c>
      <c r="F340">
        <f t="shared" si="10"/>
        <v>0</v>
      </c>
      <c r="G340">
        <f>VLOOKUP($C340,Calcs!$A$1:$G$59,6,FALSE)</f>
        <v>0.30309164537738104</v>
      </c>
      <c r="H340">
        <f>VLOOKUP($C340,Calcs!$A$1:$G$59,7,FALSE)</f>
        <v>0.64948209723724515</v>
      </c>
      <c r="I340" t="str">
        <f t="shared" si="11"/>
        <v>No Enough Data</v>
      </c>
    </row>
    <row r="341" spans="1:9" x14ac:dyDescent="0.25">
      <c r="A341" s="1">
        <v>3747</v>
      </c>
      <c r="B341">
        <v>140</v>
      </c>
      <c r="C341" t="s">
        <v>3</v>
      </c>
      <c r="E341" s="3" t="s">
        <v>63</v>
      </c>
      <c r="F341">
        <f t="shared" si="10"/>
        <v>0</v>
      </c>
      <c r="G341">
        <f>VLOOKUP($C341,Calcs!$A$1:$G$59,6,FALSE)</f>
        <v>0.30309164537738104</v>
      </c>
      <c r="H341">
        <f>VLOOKUP($C341,Calcs!$A$1:$G$59,7,FALSE)</f>
        <v>0.64948209723724515</v>
      </c>
      <c r="I341" t="str">
        <f t="shared" si="11"/>
        <v>No Enough Data</v>
      </c>
    </row>
    <row r="342" spans="1:9" x14ac:dyDescent="0.25">
      <c r="A342" s="1">
        <v>3748</v>
      </c>
      <c r="B342">
        <v>2400</v>
      </c>
      <c r="C342" t="s">
        <v>35</v>
      </c>
      <c r="D342" s="3">
        <v>3000000</v>
      </c>
      <c r="E342" s="3" t="s">
        <v>68</v>
      </c>
      <c r="F342">
        <f t="shared" si="10"/>
        <v>0.8</v>
      </c>
      <c r="G342">
        <f>VLOOKUP($C342,Calcs!$A$1:$G$59,6,FALSE)</f>
        <v>4.1660606044018955</v>
      </c>
      <c r="H342">
        <f>VLOOKUP($C342,Calcs!$A$1:$G$59,7,FALSE)</f>
        <v>8.9272727237183478</v>
      </c>
      <c r="I342" t="str">
        <f t="shared" si="11"/>
        <v>Too Cheap</v>
      </c>
    </row>
    <row r="343" spans="1:9" x14ac:dyDescent="0.25">
      <c r="A343" s="1">
        <v>3749</v>
      </c>
      <c r="B343">
        <v>100</v>
      </c>
      <c r="C343" t="s">
        <v>40</v>
      </c>
      <c r="D343" s="3">
        <v>100</v>
      </c>
      <c r="E343" s="3" t="s">
        <v>69</v>
      </c>
      <c r="F343">
        <f t="shared" si="10"/>
        <v>1000</v>
      </c>
      <c r="G343">
        <f>VLOOKUP($C343,Calcs!$A$1:$G$59,6,FALSE)</f>
        <v>1266.7294547866757</v>
      </c>
      <c r="H343">
        <f>VLOOKUP($C343,Calcs!$A$1:$G$59,7,FALSE)</f>
        <v>2714.4202602571622</v>
      </c>
      <c r="I343" t="str">
        <f t="shared" si="11"/>
        <v>Too Cheap</v>
      </c>
    </row>
    <row r="344" spans="1:9" x14ac:dyDescent="0.25">
      <c r="A344" s="1">
        <v>3752</v>
      </c>
      <c r="B344">
        <v>100</v>
      </c>
      <c r="C344" t="s">
        <v>3</v>
      </c>
      <c r="E344" s="3" t="s">
        <v>63</v>
      </c>
      <c r="F344">
        <f t="shared" si="10"/>
        <v>0</v>
      </c>
      <c r="G344">
        <f>VLOOKUP($C344,Calcs!$A$1:$G$59,6,FALSE)</f>
        <v>0.30309164537738104</v>
      </c>
      <c r="H344">
        <f>VLOOKUP($C344,Calcs!$A$1:$G$59,7,FALSE)</f>
        <v>0.64948209723724515</v>
      </c>
      <c r="I344" t="str">
        <f t="shared" si="11"/>
        <v>No Enough Data</v>
      </c>
    </row>
    <row r="345" spans="1:9" x14ac:dyDescent="0.25">
      <c r="A345" s="1">
        <v>3754</v>
      </c>
      <c r="B345">
        <v>100</v>
      </c>
      <c r="C345" t="s">
        <v>3</v>
      </c>
      <c r="E345" s="3" t="s">
        <v>63</v>
      </c>
      <c r="F345">
        <f t="shared" si="10"/>
        <v>0</v>
      </c>
      <c r="G345">
        <f>VLOOKUP($C345,Calcs!$A$1:$G$59,6,FALSE)</f>
        <v>0.30309164537738104</v>
      </c>
      <c r="H345">
        <f>VLOOKUP($C345,Calcs!$A$1:$G$59,7,FALSE)</f>
        <v>0.64948209723724515</v>
      </c>
      <c r="I345" t="str">
        <f t="shared" si="11"/>
        <v>No Enough Data</v>
      </c>
    </row>
    <row r="346" spans="1:9" x14ac:dyDescent="0.25">
      <c r="A346" s="1">
        <v>3757</v>
      </c>
      <c r="B346">
        <v>500</v>
      </c>
      <c r="C346" t="s">
        <v>55</v>
      </c>
      <c r="D346" s="3">
        <v>47</v>
      </c>
      <c r="E346" s="3" t="s">
        <v>64</v>
      </c>
      <c r="F346">
        <f t="shared" si="10"/>
        <v>10638.297872340425</v>
      </c>
      <c r="G346">
        <f>VLOOKUP($C346,Calcs!$A$1:$G$59,6,FALSE)</f>
        <v>4300.0679110950095</v>
      </c>
      <c r="H346">
        <f>VLOOKUP($C346,Calcs!$A$1:$G$59,7,FALSE)</f>
        <v>9214.4312380607334</v>
      </c>
      <c r="I346" t="str">
        <f t="shared" si="11"/>
        <v>Too Expensive</v>
      </c>
    </row>
    <row r="347" spans="1:9" x14ac:dyDescent="0.25">
      <c r="A347" s="1">
        <v>3758</v>
      </c>
      <c r="B347">
        <v>105</v>
      </c>
      <c r="C347" t="s">
        <v>49</v>
      </c>
      <c r="D347" s="3">
        <v>173000</v>
      </c>
      <c r="E347" s="3" t="s">
        <v>63</v>
      </c>
      <c r="F347">
        <f t="shared" si="10"/>
        <v>0.60693641618497107</v>
      </c>
      <c r="G347">
        <f>VLOOKUP($C347,Calcs!$A$1:$G$59,6,FALSE)</f>
        <v>0.32600839082603017</v>
      </c>
      <c r="H347">
        <f>VLOOKUP($C347,Calcs!$A$1:$G$59,7,FALSE)</f>
        <v>0.69858940891292187</v>
      </c>
      <c r="I347" t="str">
        <f t="shared" si="11"/>
        <v>In the Range</v>
      </c>
    </row>
    <row r="348" spans="1:9" x14ac:dyDescent="0.25">
      <c r="A348" s="1">
        <v>3759</v>
      </c>
      <c r="B348">
        <v>153.4</v>
      </c>
      <c r="C348" t="s">
        <v>10</v>
      </c>
      <c r="E348" s="3" t="s">
        <v>64</v>
      </c>
      <c r="F348">
        <f t="shared" si="10"/>
        <v>0</v>
      </c>
      <c r="G348">
        <f>VLOOKUP($C348,Calcs!$A$1:$G$59,6,FALSE)</f>
        <v>19720.335023876538</v>
      </c>
      <c r="H348">
        <f>VLOOKUP($C348,Calcs!$A$1:$G$59,7,FALSE)</f>
        <v>42257.860765449725</v>
      </c>
      <c r="I348" t="str">
        <f t="shared" si="11"/>
        <v>No Enough Data</v>
      </c>
    </row>
    <row r="349" spans="1:9" x14ac:dyDescent="0.25">
      <c r="A349" s="1">
        <v>3760</v>
      </c>
      <c r="B349">
        <v>36</v>
      </c>
      <c r="C349" t="s">
        <v>22</v>
      </c>
      <c r="D349" s="3">
        <v>40000</v>
      </c>
      <c r="E349" s="3" t="s">
        <v>63</v>
      </c>
      <c r="F349">
        <f t="shared" si="10"/>
        <v>0.9</v>
      </c>
      <c r="G349">
        <f>VLOOKUP($C349,Calcs!$A$1:$G$59,6,FALSE)</f>
        <v>1519</v>
      </c>
      <c r="H349">
        <f>VLOOKUP($C349,Calcs!$A$1:$G$59,7,FALSE)</f>
        <v>3255</v>
      </c>
      <c r="I349" t="str">
        <f t="shared" si="11"/>
        <v>Too Cheap</v>
      </c>
    </row>
    <row r="350" spans="1:9" x14ac:dyDescent="0.25">
      <c r="A350" s="1">
        <v>3764</v>
      </c>
      <c r="B350">
        <v>444</v>
      </c>
      <c r="C350" t="s">
        <v>8</v>
      </c>
      <c r="D350" s="3">
        <v>173000</v>
      </c>
      <c r="E350" s="3" t="s">
        <v>63</v>
      </c>
      <c r="F350">
        <f t="shared" si="10"/>
        <v>2.5664739884393062</v>
      </c>
      <c r="G350">
        <f>VLOOKUP($C350,Calcs!$A$1:$G$59,6,FALSE)</f>
        <v>1.2093770070648682</v>
      </c>
      <c r="H350">
        <f>VLOOKUP($C350,Calcs!$A$1:$G$59,7,FALSE)</f>
        <v>2.5915221579961463</v>
      </c>
      <c r="I350" t="str">
        <f t="shared" si="11"/>
        <v>In the Range</v>
      </c>
    </row>
    <row r="351" spans="1:9" x14ac:dyDescent="0.25">
      <c r="A351" s="1">
        <v>3765</v>
      </c>
      <c r="B351">
        <v>2300</v>
      </c>
      <c r="C351" t="s">
        <v>30</v>
      </c>
      <c r="D351" s="3">
        <v>344</v>
      </c>
      <c r="E351" s="3" t="s">
        <v>64</v>
      </c>
      <c r="F351">
        <f t="shared" si="10"/>
        <v>6686.0465116279074</v>
      </c>
      <c r="G351">
        <f>VLOOKUP($C351,Calcs!$A$1:$G$59,6,FALSE)</f>
        <v>1607.1944249960923</v>
      </c>
      <c r="H351">
        <f>VLOOKUP($C351,Calcs!$A$1:$G$59,7,FALSE)</f>
        <v>3443.9880535630555</v>
      </c>
      <c r="I351" t="str">
        <f t="shared" si="11"/>
        <v>Too Expensive</v>
      </c>
    </row>
    <row r="352" spans="1:9" x14ac:dyDescent="0.25">
      <c r="A352" s="1">
        <v>3766</v>
      </c>
      <c r="B352">
        <v>510</v>
      </c>
      <c r="C352" t="s">
        <v>41</v>
      </c>
      <c r="D352" s="3">
        <v>300</v>
      </c>
      <c r="E352" s="3" t="s">
        <v>69</v>
      </c>
      <c r="F352">
        <f t="shared" si="10"/>
        <v>1700</v>
      </c>
      <c r="G352">
        <f>VLOOKUP($C352,Calcs!$A$1:$G$59,6,FALSE)</f>
        <v>1060.3728732233635</v>
      </c>
      <c r="H352">
        <f>VLOOKUP($C352,Calcs!$A$1:$G$59,7,FALSE)</f>
        <v>2272.2275854786358</v>
      </c>
      <c r="I352" t="str">
        <f t="shared" si="11"/>
        <v>In the Range</v>
      </c>
    </row>
    <row r="353" spans="1:9" x14ac:dyDescent="0.25">
      <c r="A353" s="1">
        <v>3767</v>
      </c>
      <c r="B353">
        <v>53</v>
      </c>
      <c r="C353" t="s">
        <v>49</v>
      </c>
      <c r="E353" s="3" t="s">
        <v>63</v>
      </c>
      <c r="F353">
        <f t="shared" si="10"/>
        <v>0</v>
      </c>
      <c r="G353">
        <f>VLOOKUP($C353,Calcs!$A$1:$G$59,6,FALSE)</f>
        <v>0.32600839082603017</v>
      </c>
      <c r="H353">
        <f>VLOOKUP($C353,Calcs!$A$1:$G$59,7,FALSE)</f>
        <v>0.69858940891292187</v>
      </c>
      <c r="I353" t="str">
        <f t="shared" si="11"/>
        <v>No Enough Data</v>
      </c>
    </row>
    <row r="354" spans="1:9" x14ac:dyDescent="0.25">
      <c r="A354" s="1">
        <v>3768</v>
      </c>
      <c r="B354">
        <v>49</v>
      </c>
      <c r="C354" t="s">
        <v>4</v>
      </c>
      <c r="D354" s="3">
        <v>120000</v>
      </c>
      <c r="E354" s="3" t="s">
        <v>63</v>
      </c>
      <c r="F354">
        <f t="shared" si="10"/>
        <v>0.40833333333333338</v>
      </c>
      <c r="G354">
        <f>VLOOKUP($C354,Calcs!$A$1:$G$59,6,FALSE)</f>
        <v>0.18655918729741774</v>
      </c>
      <c r="H354">
        <f>VLOOKUP($C354,Calcs!$A$1:$G$59,7,FALSE)</f>
        <v>0.39976968706589522</v>
      </c>
      <c r="I354" t="str">
        <f t="shared" si="11"/>
        <v>Too Expensive</v>
      </c>
    </row>
    <row r="355" spans="1:9" x14ac:dyDescent="0.25">
      <c r="A355" s="1">
        <v>3769</v>
      </c>
      <c r="B355">
        <v>11</v>
      </c>
      <c r="C355" t="s">
        <v>14</v>
      </c>
      <c r="D355" s="3">
        <v>42000</v>
      </c>
      <c r="E355" s="3" t="s">
        <v>63</v>
      </c>
      <c r="F355">
        <f t="shared" si="10"/>
        <v>0.26190476190476192</v>
      </c>
      <c r="G355">
        <f>VLOOKUP($C355,Calcs!$A$1:$G$59,6,FALSE)</f>
        <v>0.18333333333333332</v>
      </c>
      <c r="H355">
        <f>VLOOKUP($C355,Calcs!$A$1:$G$59,7,FALSE)</f>
        <v>0.3928571428571429</v>
      </c>
      <c r="I355" t="str">
        <f t="shared" si="11"/>
        <v>In the Range</v>
      </c>
    </row>
    <row r="356" spans="1:9" x14ac:dyDescent="0.25">
      <c r="A356" s="1">
        <v>3770</v>
      </c>
      <c r="B356">
        <v>5</v>
      </c>
      <c r="C356" t="s">
        <v>45</v>
      </c>
      <c r="E356" s="3" t="s">
        <v>63</v>
      </c>
      <c r="F356">
        <f t="shared" si="10"/>
        <v>0</v>
      </c>
      <c r="G356">
        <f>VLOOKUP($C356,Calcs!$A$1:$G$59,6,FALSE)</f>
        <v>0</v>
      </c>
      <c r="H356">
        <f>VLOOKUP($C356,Calcs!$A$1:$G$59,7,FALSE)</f>
        <v>0</v>
      </c>
      <c r="I356" t="str">
        <f t="shared" si="11"/>
        <v>No Enough Data</v>
      </c>
    </row>
    <row r="357" spans="1:9" x14ac:dyDescent="0.25">
      <c r="A357" s="1">
        <v>3771</v>
      </c>
      <c r="B357">
        <v>5.5</v>
      </c>
      <c r="C357" t="s">
        <v>10</v>
      </c>
      <c r="E357" s="3" t="s">
        <v>64</v>
      </c>
      <c r="F357">
        <f t="shared" si="10"/>
        <v>0</v>
      </c>
      <c r="G357">
        <f>VLOOKUP($C357,Calcs!$A$1:$G$59,6,FALSE)</f>
        <v>19720.335023876538</v>
      </c>
      <c r="H357">
        <f>VLOOKUP($C357,Calcs!$A$1:$G$59,7,FALSE)</f>
        <v>42257.860765449725</v>
      </c>
      <c r="I357" t="str">
        <f t="shared" si="11"/>
        <v>No Enough Data</v>
      </c>
    </row>
    <row r="358" spans="1:9" x14ac:dyDescent="0.25">
      <c r="A358" s="1">
        <v>3773</v>
      </c>
      <c r="B358">
        <v>5</v>
      </c>
      <c r="C358" t="s">
        <v>18</v>
      </c>
      <c r="E358" s="3" t="s">
        <v>64</v>
      </c>
      <c r="F358">
        <f t="shared" si="10"/>
        <v>0</v>
      </c>
      <c r="G358">
        <f>VLOOKUP($C358,Calcs!$A$1:$G$59,6,FALSE)</f>
        <v>599.375</v>
      </c>
      <c r="H358">
        <f>VLOOKUP($C358,Calcs!$A$1:$G$59,7,FALSE)</f>
        <v>1284.375</v>
      </c>
      <c r="I358" t="str">
        <f t="shared" si="11"/>
        <v>No Enough Data</v>
      </c>
    </row>
    <row r="359" spans="1:9" x14ac:dyDescent="0.25">
      <c r="A359" s="1">
        <v>3774</v>
      </c>
      <c r="B359">
        <v>49</v>
      </c>
      <c r="C359" t="s">
        <v>49</v>
      </c>
      <c r="E359" s="3" t="s">
        <v>63</v>
      </c>
      <c r="F359">
        <f t="shared" si="10"/>
        <v>0</v>
      </c>
      <c r="G359">
        <f>VLOOKUP($C359,Calcs!$A$1:$G$59,6,FALSE)</f>
        <v>0.32600839082603017</v>
      </c>
      <c r="H359">
        <f>VLOOKUP($C359,Calcs!$A$1:$G$59,7,FALSE)</f>
        <v>0.69858940891292187</v>
      </c>
      <c r="I359" t="str">
        <f t="shared" si="11"/>
        <v>No Enough Data</v>
      </c>
    </row>
    <row r="360" spans="1:9" x14ac:dyDescent="0.25">
      <c r="A360" s="1">
        <v>3775</v>
      </c>
      <c r="B360">
        <v>950</v>
      </c>
      <c r="C360" t="s">
        <v>39</v>
      </c>
      <c r="D360" s="3">
        <v>220</v>
      </c>
      <c r="E360" s="3" t="s">
        <v>64</v>
      </c>
      <c r="F360">
        <f t="shared" si="10"/>
        <v>4318.181818181818</v>
      </c>
      <c r="G360">
        <f>VLOOKUP($C360,Calcs!$A$1:$G$59,6,FALSE)</f>
        <v>3547.9483773979364</v>
      </c>
      <c r="H360">
        <f>VLOOKUP($C360,Calcs!$A$1:$G$59,7,FALSE)</f>
        <v>7602.7465229955787</v>
      </c>
      <c r="I360" t="str">
        <f t="shared" si="11"/>
        <v>In the Range</v>
      </c>
    </row>
    <row r="361" spans="1:9" x14ac:dyDescent="0.25">
      <c r="A361" s="1">
        <v>3776</v>
      </c>
      <c r="B361">
        <v>500</v>
      </c>
      <c r="C361" t="s">
        <v>39</v>
      </c>
      <c r="E361" s="3" t="s">
        <v>64</v>
      </c>
      <c r="F361">
        <f t="shared" si="10"/>
        <v>0</v>
      </c>
      <c r="G361">
        <f>VLOOKUP($C361,Calcs!$A$1:$G$59,6,FALSE)</f>
        <v>3547.9483773979364</v>
      </c>
      <c r="H361">
        <f>VLOOKUP($C361,Calcs!$A$1:$G$59,7,FALSE)</f>
        <v>7602.7465229955787</v>
      </c>
      <c r="I361" t="str">
        <f t="shared" si="11"/>
        <v>No Enough Data</v>
      </c>
    </row>
    <row r="362" spans="1:9" x14ac:dyDescent="0.25">
      <c r="A362" s="1">
        <v>3780</v>
      </c>
      <c r="B362">
        <v>76.8</v>
      </c>
      <c r="C362" t="s">
        <v>29</v>
      </c>
      <c r="E362" s="3" t="s">
        <v>63</v>
      </c>
      <c r="F362">
        <f t="shared" si="10"/>
        <v>0</v>
      </c>
      <c r="G362">
        <f>VLOOKUP($C362,Calcs!$A$1:$G$59,6,FALSE)</f>
        <v>0.30570776255707754</v>
      </c>
      <c r="H362">
        <f>VLOOKUP($C362,Calcs!$A$1:$G$59,7,FALSE)</f>
        <v>0.65508806262230912</v>
      </c>
      <c r="I362" t="str">
        <f t="shared" si="11"/>
        <v>No Enough Data</v>
      </c>
    </row>
    <row r="363" spans="1:9" x14ac:dyDescent="0.25">
      <c r="A363" s="1">
        <v>3781</v>
      </c>
      <c r="B363">
        <v>328</v>
      </c>
      <c r="C363" t="s">
        <v>11</v>
      </c>
      <c r="D363" s="3">
        <v>1.6</v>
      </c>
      <c r="E363" s="3" t="s">
        <v>64</v>
      </c>
      <c r="F363">
        <f t="shared" si="10"/>
        <v>205000</v>
      </c>
      <c r="G363">
        <f>VLOOKUP($C363,Calcs!$A$1:$G$59,6,FALSE)</f>
        <v>141651.28205128203</v>
      </c>
      <c r="H363">
        <f>VLOOKUP($C363,Calcs!$A$1:$G$59,7,FALSE)</f>
        <v>303538.4615384615</v>
      </c>
      <c r="I363" t="str">
        <f t="shared" si="11"/>
        <v>In the Range</v>
      </c>
    </row>
    <row r="364" spans="1:9" x14ac:dyDescent="0.25">
      <c r="A364" s="1">
        <v>3787</v>
      </c>
      <c r="B364">
        <v>200</v>
      </c>
      <c r="C364" t="s">
        <v>49</v>
      </c>
      <c r="E364" s="3" t="s">
        <v>63</v>
      </c>
      <c r="F364">
        <f t="shared" si="10"/>
        <v>0</v>
      </c>
      <c r="G364">
        <f>VLOOKUP($C364,Calcs!$A$1:$G$59,6,FALSE)</f>
        <v>0.32600839082603017</v>
      </c>
      <c r="H364">
        <f>VLOOKUP($C364,Calcs!$A$1:$G$59,7,FALSE)</f>
        <v>0.69858940891292187</v>
      </c>
      <c r="I364" t="str">
        <f t="shared" si="11"/>
        <v>No Enough Data</v>
      </c>
    </row>
    <row r="365" spans="1:9" x14ac:dyDescent="0.25">
      <c r="A365" s="1">
        <v>3788</v>
      </c>
      <c r="B365">
        <v>19</v>
      </c>
      <c r="C365" t="s">
        <v>5</v>
      </c>
      <c r="E365" s="3" t="s">
        <v>63</v>
      </c>
      <c r="F365">
        <f t="shared" si="10"/>
        <v>0</v>
      </c>
      <c r="G365">
        <f>VLOOKUP($C365,Calcs!$A$1:$G$59,6,FALSE)</f>
        <v>0.27999999999999997</v>
      </c>
      <c r="H365">
        <f>VLOOKUP($C365,Calcs!$A$1:$G$59,7,FALSE)</f>
        <v>0.60000000000000009</v>
      </c>
      <c r="I365" t="str">
        <f t="shared" si="11"/>
        <v>No Enough Data</v>
      </c>
    </row>
    <row r="366" spans="1:9" x14ac:dyDescent="0.25">
      <c r="A366" s="1">
        <v>3789</v>
      </c>
      <c r="B366">
        <v>9</v>
      </c>
      <c r="C366" t="s">
        <v>19</v>
      </c>
      <c r="E366" s="3" t="s">
        <v>63</v>
      </c>
      <c r="F366">
        <f t="shared" si="10"/>
        <v>0</v>
      </c>
      <c r="G366">
        <f>VLOOKUP($C366,Calcs!$A$1:$G$59,6,FALSE)</f>
        <v>0</v>
      </c>
      <c r="H366">
        <f>VLOOKUP($C366,Calcs!$A$1:$G$59,7,FALSE)</f>
        <v>0</v>
      </c>
      <c r="I366" t="str">
        <f t="shared" si="11"/>
        <v>No Enough Data</v>
      </c>
    </row>
    <row r="367" spans="1:9" x14ac:dyDescent="0.25">
      <c r="A367" s="1">
        <v>3795</v>
      </c>
      <c r="B367">
        <v>12.9</v>
      </c>
      <c r="C367" t="s">
        <v>26</v>
      </c>
      <c r="E367" s="3" t="s">
        <v>63</v>
      </c>
      <c r="F367">
        <f t="shared" si="10"/>
        <v>0</v>
      </c>
      <c r="G367">
        <f>VLOOKUP($C367,Calcs!$A$1:$G$59,6,FALSE)</f>
        <v>0.15195114196938511</v>
      </c>
      <c r="H367">
        <f>VLOOKUP($C367,Calcs!$A$1:$G$59,7,FALSE)</f>
        <v>0.3256095899343967</v>
      </c>
      <c r="I367" t="str">
        <f t="shared" si="11"/>
        <v>No Enough Data</v>
      </c>
    </row>
    <row r="368" spans="1:9" x14ac:dyDescent="0.25">
      <c r="A368" s="1">
        <v>3799</v>
      </c>
      <c r="B368">
        <v>31.4</v>
      </c>
      <c r="C368" t="s">
        <v>5</v>
      </c>
      <c r="E368" s="3" t="s">
        <v>63</v>
      </c>
      <c r="F368">
        <f t="shared" si="10"/>
        <v>0</v>
      </c>
      <c r="G368">
        <f>VLOOKUP($C368,Calcs!$A$1:$G$59,6,FALSE)</f>
        <v>0.27999999999999997</v>
      </c>
      <c r="H368">
        <f>VLOOKUP($C368,Calcs!$A$1:$G$59,7,FALSE)</f>
        <v>0.60000000000000009</v>
      </c>
      <c r="I368" t="str">
        <f t="shared" si="11"/>
        <v>No Enough Data</v>
      </c>
    </row>
    <row r="369" spans="1:9" x14ac:dyDescent="0.25">
      <c r="A369" s="1">
        <v>3800</v>
      </c>
      <c r="B369">
        <v>12</v>
      </c>
      <c r="C369" t="s">
        <v>42</v>
      </c>
      <c r="E369" s="3" t="s">
        <v>63</v>
      </c>
      <c r="F369">
        <f t="shared" si="10"/>
        <v>0</v>
      </c>
      <c r="G369">
        <f>VLOOKUP($C369,Calcs!$A$1:$G$59,6,FALSE)</f>
        <v>0.17374358974358975</v>
      </c>
      <c r="H369">
        <f>VLOOKUP($C369,Calcs!$A$1:$G$59,7,FALSE)</f>
        <v>0.37230769230769234</v>
      </c>
      <c r="I369" t="str">
        <f t="shared" si="11"/>
        <v>No Enough Data</v>
      </c>
    </row>
    <row r="370" spans="1:9" x14ac:dyDescent="0.25">
      <c r="A370" s="1">
        <v>3801</v>
      </c>
      <c r="B370">
        <v>8</v>
      </c>
      <c r="C370" t="s">
        <v>46</v>
      </c>
      <c r="E370" s="3" t="s">
        <v>63</v>
      </c>
      <c r="F370">
        <f t="shared" si="10"/>
        <v>0</v>
      </c>
      <c r="G370">
        <f>VLOOKUP($C370,Calcs!$A$1:$G$59,6,FALSE)</f>
        <v>0</v>
      </c>
      <c r="H370">
        <f>VLOOKUP($C370,Calcs!$A$1:$G$59,7,FALSE)</f>
        <v>0</v>
      </c>
      <c r="I370" t="str">
        <f t="shared" si="11"/>
        <v>No Enough Data</v>
      </c>
    </row>
    <row r="371" spans="1:9" x14ac:dyDescent="0.25">
      <c r="A371" s="1">
        <v>3802</v>
      </c>
      <c r="B371">
        <v>71.2</v>
      </c>
      <c r="C371" t="s">
        <v>51</v>
      </c>
      <c r="E371" s="3" t="s">
        <v>63</v>
      </c>
      <c r="F371">
        <f t="shared" si="10"/>
        <v>0</v>
      </c>
      <c r="G371">
        <f>VLOOKUP($C371,Calcs!$A$1:$G$59,6,FALSE)</f>
        <v>0.67344527363184081</v>
      </c>
      <c r="H371">
        <f>VLOOKUP($C371,Calcs!$A$1:$G$59,7,FALSE)</f>
        <v>1.4430970149253732</v>
      </c>
      <c r="I371" t="str">
        <f t="shared" si="11"/>
        <v>No Enough Data</v>
      </c>
    </row>
    <row r="372" spans="1:9" x14ac:dyDescent="0.25">
      <c r="A372" s="1">
        <v>3804</v>
      </c>
      <c r="B372">
        <v>2000</v>
      </c>
      <c r="C372" t="s">
        <v>33</v>
      </c>
      <c r="D372" s="3">
        <v>77000</v>
      </c>
      <c r="E372" s="3" t="s">
        <v>67</v>
      </c>
      <c r="F372">
        <f t="shared" si="10"/>
        <v>25.974025974025977</v>
      </c>
      <c r="G372">
        <f>VLOOKUP($C372,Calcs!$A$1:$G$59,6,FALSE)</f>
        <v>22.577112139357645</v>
      </c>
      <c r="H372">
        <f>VLOOKUP($C372,Calcs!$A$1:$G$59,7,FALSE)</f>
        <v>48.379526012909245</v>
      </c>
      <c r="I372" t="str">
        <f t="shared" si="11"/>
        <v>In the Range</v>
      </c>
    </row>
    <row r="373" spans="1:9" x14ac:dyDescent="0.25">
      <c r="A373" s="1">
        <v>3805</v>
      </c>
      <c r="B373">
        <v>50</v>
      </c>
      <c r="C373" t="s">
        <v>13</v>
      </c>
      <c r="E373" s="3" t="s">
        <v>68</v>
      </c>
      <c r="F373">
        <f t="shared" si="10"/>
        <v>0</v>
      </c>
      <c r="G373">
        <f>VLOOKUP($C373,Calcs!$A$1:$G$59,6,FALSE)</f>
        <v>280.23739144143383</v>
      </c>
      <c r="H373">
        <f>VLOOKUP($C373,Calcs!$A$1:$G$59,7,FALSE)</f>
        <v>600.50869594592973</v>
      </c>
      <c r="I373" t="str">
        <f t="shared" si="11"/>
        <v>No Enough Data</v>
      </c>
    </row>
    <row r="374" spans="1:9" x14ac:dyDescent="0.25">
      <c r="A374" s="1">
        <v>3806</v>
      </c>
      <c r="B374">
        <v>50</v>
      </c>
      <c r="C374" t="s">
        <v>3</v>
      </c>
      <c r="E374" s="3" t="s">
        <v>63</v>
      </c>
      <c r="F374">
        <f t="shared" si="10"/>
        <v>0</v>
      </c>
      <c r="G374">
        <f>VLOOKUP($C374,Calcs!$A$1:$G$59,6,FALSE)</f>
        <v>0.30309164537738104</v>
      </c>
      <c r="H374">
        <f>VLOOKUP($C374,Calcs!$A$1:$G$59,7,FALSE)</f>
        <v>0.64948209723724515</v>
      </c>
      <c r="I374" t="str">
        <f t="shared" si="11"/>
        <v>No Enough Data</v>
      </c>
    </row>
    <row r="375" spans="1:9" x14ac:dyDescent="0.25">
      <c r="A375" s="1">
        <v>3807</v>
      </c>
      <c r="B375">
        <v>85</v>
      </c>
      <c r="C375" t="s">
        <v>10</v>
      </c>
      <c r="E375" s="3" t="s">
        <v>64</v>
      </c>
      <c r="F375">
        <f t="shared" si="10"/>
        <v>0</v>
      </c>
      <c r="G375">
        <f>VLOOKUP($C375,Calcs!$A$1:$G$59,6,FALSE)</f>
        <v>19720.335023876538</v>
      </c>
      <c r="H375">
        <f>VLOOKUP($C375,Calcs!$A$1:$G$59,7,FALSE)</f>
        <v>42257.860765449725</v>
      </c>
      <c r="I375" t="str">
        <f t="shared" si="11"/>
        <v>No Enough Data</v>
      </c>
    </row>
    <row r="376" spans="1:9" x14ac:dyDescent="0.25">
      <c r="A376" s="1">
        <v>3808</v>
      </c>
      <c r="B376">
        <v>20.8</v>
      </c>
      <c r="C376" t="s">
        <v>29</v>
      </c>
      <c r="E376" s="3" t="s">
        <v>63</v>
      </c>
      <c r="F376">
        <f t="shared" si="10"/>
        <v>0</v>
      </c>
      <c r="G376">
        <f>VLOOKUP($C376,Calcs!$A$1:$G$59,6,FALSE)</f>
        <v>0.30570776255707754</v>
      </c>
      <c r="H376">
        <f>VLOOKUP($C376,Calcs!$A$1:$G$59,7,FALSE)</f>
        <v>0.65508806262230912</v>
      </c>
      <c r="I376" t="str">
        <f t="shared" si="11"/>
        <v>No Enough Data</v>
      </c>
    </row>
    <row r="377" spans="1:9" x14ac:dyDescent="0.25">
      <c r="A377" s="1">
        <v>3811</v>
      </c>
      <c r="B377">
        <v>50</v>
      </c>
      <c r="C377" t="s">
        <v>50</v>
      </c>
      <c r="D377" s="3">
        <v>25</v>
      </c>
      <c r="E377" s="3" t="s">
        <v>69</v>
      </c>
      <c r="F377">
        <f t="shared" si="10"/>
        <v>2000</v>
      </c>
      <c r="G377">
        <f>VLOOKUP($C377,Calcs!$A$1:$G$59,6,FALSE)</f>
        <v>1175.219272906005</v>
      </c>
      <c r="H377">
        <f>VLOOKUP($C377,Calcs!$A$1:$G$59,7,FALSE)</f>
        <v>2518.3270133700107</v>
      </c>
      <c r="I377" t="str">
        <f t="shared" si="11"/>
        <v>In the Range</v>
      </c>
    </row>
    <row r="378" spans="1:9" x14ac:dyDescent="0.25">
      <c r="A378" s="1">
        <v>3812</v>
      </c>
      <c r="B378">
        <v>226</v>
      </c>
      <c r="C378" t="s">
        <v>22</v>
      </c>
      <c r="E378" s="3" t="s">
        <v>63</v>
      </c>
      <c r="F378">
        <f t="shared" si="10"/>
        <v>0</v>
      </c>
      <c r="G378">
        <f>VLOOKUP($C378,Calcs!$A$1:$G$59,6,FALSE)</f>
        <v>1519</v>
      </c>
      <c r="H378">
        <f>VLOOKUP($C378,Calcs!$A$1:$G$59,7,FALSE)</f>
        <v>3255</v>
      </c>
      <c r="I378" t="str">
        <f t="shared" si="11"/>
        <v>No Enough Data</v>
      </c>
    </row>
    <row r="379" spans="1:9" x14ac:dyDescent="0.25">
      <c r="A379" s="1">
        <v>3814</v>
      </c>
      <c r="B379">
        <v>70</v>
      </c>
      <c r="C379" t="s">
        <v>49</v>
      </c>
      <c r="E379" s="3" t="s">
        <v>63</v>
      </c>
      <c r="F379">
        <f t="shared" si="10"/>
        <v>0</v>
      </c>
      <c r="G379">
        <f>VLOOKUP($C379,Calcs!$A$1:$G$59,6,FALSE)</f>
        <v>0.32600839082603017</v>
      </c>
      <c r="H379">
        <f>VLOOKUP($C379,Calcs!$A$1:$G$59,7,FALSE)</f>
        <v>0.69858940891292187</v>
      </c>
      <c r="I379" t="str">
        <f t="shared" si="11"/>
        <v>No Enough Data</v>
      </c>
    </row>
    <row r="380" spans="1:9" x14ac:dyDescent="0.25">
      <c r="A380" s="1">
        <v>3817</v>
      </c>
      <c r="B380">
        <v>49</v>
      </c>
      <c r="C380" t="s">
        <v>50</v>
      </c>
      <c r="D380" s="3">
        <v>23</v>
      </c>
      <c r="E380" s="3" t="s">
        <v>69</v>
      </c>
      <c r="F380">
        <f t="shared" si="10"/>
        <v>2130.434782608696</v>
      </c>
      <c r="G380">
        <f>VLOOKUP($C380,Calcs!$A$1:$G$59,6,FALSE)</f>
        <v>1175.219272906005</v>
      </c>
      <c r="H380">
        <f>VLOOKUP($C380,Calcs!$A$1:$G$59,7,FALSE)</f>
        <v>2518.3270133700107</v>
      </c>
      <c r="I380" t="str">
        <f t="shared" si="11"/>
        <v>In the Range</v>
      </c>
    </row>
    <row r="381" spans="1:9" x14ac:dyDescent="0.25">
      <c r="A381" s="1">
        <v>3818</v>
      </c>
      <c r="B381">
        <v>125</v>
      </c>
      <c r="C381" t="s">
        <v>50</v>
      </c>
      <c r="D381" s="3">
        <v>74.2</v>
      </c>
      <c r="E381" s="3" t="s">
        <v>69</v>
      </c>
      <c r="F381">
        <f t="shared" si="10"/>
        <v>1684.6361185983826</v>
      </c>
      <c r="G381">
        <f>VLOOKUP($C381,Calcs!$A$1:$G$59,6,FALSE)</f>
        <v>1175.219272906005</v>
      </c>
      <c r="H381">
        <f>VLOOKUP($C381,Calcs!$A$1:$G$59,7,FALSE)</f>
        <v>2518.3270133700107</v>
      </c>
      <c r="I381" t="str">
        <f t="shared" si="11"/>
        <v>In the Range</v>
      </c>
    </row>
    <row r="382" spans="1:9" x14ac:dyDescent="0.25">
      <c r="A382" s="1">
        <v>3819</v>
      </c>
      <c r="B382">
        <v>17.100000000000001</v>
      </c>
      <c r="C382" t="s">
        <v>26</v>
      </c>
      <c r="E382" s="3" t="s">
        <v>63</v>
      </c>
      <c r="F382">
        <f t="shared" si="10"/>
        <v>0</v>
      </c>
      <c r="G382">
        <f>VLOOKUP($C382,Calcs!$A$1:$G$59,6,FALSE)</f>
        <v>0.15195114196938511</v>
      </c>
      <c r="H382">
        <f>VLOOKUP($C382,Calcs!$A$1:$G$59,7,FALSE)</f>
        <v>0.3256095899343967</v>
      </c>
      <c r="I382" t="str">
        <f t="shared" si="11"/>
        <v>No Enough Data</v>
      </c>
    </row>
    <row r="383" spans="1:9" x14ac:dyDescent="0.25">
      <c r="A383" s="1">
        <v>3824</v>
      </c>
      <c r="B383">
        <v>190</v>
      </c>
      <c r="C383" t="s">
        <v>24</v>
      </c>
      <c r="D383" s="3">
        <v>34300</v>
      </c>
      <c r="E383" s="3" t="s">
        <v>63</v>
      </c>
      <c r="F383">
        <f t="shared" si="10"/>
        <v>5.5393586005830908</v>
      </c>
      <c r="G383">
        <f>VLOOKUP($C383,Calcs!$A$1:$G$59,6,FALSE)</f>
        <v>1.267359977324263</v>
      </c>
      <c r="H383">
        <f>VLOOKUP($C383,Calcs!$A$1:$G$59,7,FALSE)</f>
        <v>2.7157713799805636</v>
      </c>
      <c r="I383" t="str">
        <f t="shared" si="11"/>
        <v>Too Expensive</v>
      </c>
    </row>
    <row r="384" spans="1:9" x14ac:dyDescent="0.25">
      <c r="A384" s="1">
        <v>3825</v>
      </c>
      <c r="B384">
        <v>5</v>
      </c>
      <c r="C384" t="s">
        <v>44</v>
      </c>
      <c r="E384" s="3" t="s">
        <v>63</v>
      </c>
      <c r="F384">
        <f t="shared" si="10"/>
        <v>0</v>
      </c>
      <c r="G384">
        <f>VLOOKUP($C384,Calcs!$A$1:$G$59,6,FALSE)</f>
        <v>0.27</v>
      </c>
      <c r="H384">
        <f>VLOOKUP($C384,Calcs!$A$1:$G$59,7,FALSE)</f>
        <v>0.57857142857142863</v>
      </c>
      <c r="I384" t="str">
        <f t="shared" si="11"/>
        <v>No Enough Data</v>
      </c>
    </row>
    <row r="385" spans="1:9" x14ac:dyDescent="0.25">
      <c r="A385" s="1">
        <v>3827</v>
      </c>
      <c r="B385">
        <v>28</v>
      </c>
      <c r="C385" t="s">
        <v>29</v>
      </c>
      <c r="E385" s="3" t="s">
        <v>63</v>
      </c>
      <c r="F385">
        <f t="shared" si="10"/>
        <v>0</v>
      </c>
      <c r="G385">
        <f>VLOOKUP($C385,Calcs!$A$1:$G$59,6,FALSE)</f>
        <v>0.30570776255707754</v>
      </c>
      <c r="H385">
        <f>VLOOKUP($C385,Calcs!$A$1:$G$59,7,FALSE)</f>
        <v>0.65508806262230912</v>
      </c>
      <c r="I385" t="str">
        <f t="shared" si="11"/>
        <v>No Enough Data</v>
      </c>
    </row>
    <row r="386" spans="1:9" x14ac:dyDescent="0.25">
      <c r="A386" s="1">
        <v>3830</v>
      </c>
      <c r="B386">
        <v>100</v>
      </c>
      <c r="C386" t="s">
        <v>50</v>
      </c>
      <c r="D386" s="3">
        <v>97</v>
      </c>
      <c r="E386" s="3" t="s">
        <v>69</v>
      </c>
      <c r="F386">
        <f t="shared" ref="F386:F449" si="12">IFERROR(B386/D386*1000,0)</f>
        <v>1030.9278350515463</v>
      </c>
      <c r="G386">
        <f>VLOOKUP($C386,Calcs!$A$1:$G$59,6,FALSE)</f>
        <v>1175.219272906005</v>
      </c>
      <c r="H386">
        <f>VLOOKUP($C386,Calcs!$A$1:$G$59,7,FALSE)</f>
        <v>2518.3270133700107</v>
      </c>
      <c r="I386" t="str">
        <f t="shared" si="11"/>
        <v>Too Cheap</v>
      </c>
    </row>
    <row r="387" spans="1:9" x14ac:dyDescent="0.25">
      <c r="A387" s="1">
        <v>3833</v>
      </c>
      <c r="B387">
        <v>50.4</v>
      </c>
      <c r="C387" t="s">
        <v>10</v>
      </c>
      <c r="D387" s="3">
        <v>56.3</v>
      </c>
      <c r="E387" s="3" t="s">
        <v>64</v>
      </c>
      <c r="F387">
        <f t="shared" si="12"/>
        <v>895.20426287744226</v>
      </c>
      <c r="G387">
        <f>VLOOKUP($C387,Calcs!$A$1:$G$59,6,FALSE)</f>
        <v>19720.335023876538</v>
      </c>
      <c r="H387">
        <f>VLOOKUP($C387,Calcs!$A$1:$G$59,7,FALSE)</f>
        <v>42257.860765449725</v>
      </c>
      <c r="I387" t="str">
        <f t="shared" ref="I387:I450" si="13">IF(F387=0,"No Enough Data",IF(F387&lt;G387,"Too Cheap",IF(F387&gt;H387,"Too Expensive","In the Range")))</f>
        <v>Too Cheap</v>
      </c>
    </row>
    <row r="388" spans="1:9" x14ac:dyDescent="0.25">
      <c r="A388" s="1">
        <v>3834</v>
      </c>
      <c r="B388">
        <v>600</v>
      </c>
      <c r="C388" t="s">
        <v>35</v>
      </c>
      <c r="E388" s="3" t="s">
        <v>68</v>
      </c>
      <c r="F388">
        <f t="shared" si="12"/>
        <v>0</v>
      </c>
      <c r="G388">
        <f>VLOOKUP($C388,Calcs!$A$1:$G$59,6,FALSE)</f>
        <v>4.1660606044018955</v>
      </c>
      <c r="H388">
        <f>VLOOKUP($C388,Calcs!$A$1:$G$59,7,FALSE)</f>
        <v>8.9272727237183478</v>
      </c>
      <c r="I388" t="str">
        <f t="shared" si="13"/>
        <v>No Enough Data</v>
      </c>
    </row>
    <row r="389" spans="1:9" x14ac:dyDescent="0.25">
      <c r="A389" s="1">
        <v>3835</v>
      </c>
      <c r="B389">
        <v>29</v>
      </c>
      <c r="C389" t="s">
        <v>11</v>
      </c>
      <c r="E389" s="3" t="s">
        <v>63</v>
      </c>
      <c r="F389">
        <f t="shared" si="12"/>
        <v>0</v>
      </c>
      <c r="G389">
        <f>VLOOKUP($C389,Calcs!$A$1:$G$59,6,FALSE)</f>
        <v>141651.28205128203</v>
      </c>
      <c r="H389">
        <f>VLOOKUP($C389,Calcs!$A$1:$G$59,7,FALSE)</f>
        <v>303538.4615384615</v>
      </c>
      <c r="I389" t="str">
        <f t="shared" si="13"/>
        <v>No Enough Data</v>
      </c>
    </row>
    <row r="390" spans="1:9" x14ac:dyDescent="0.25">
      <c r="A390" s="1">
        <v>3838</v>
      </c>
      <c r="B390">
        <v>125</v>
      </c>
      <c r="C390" t="s">
        <v>56</v>
      </c>
      <c r="D390" s="3">
        <v>4500000</v>
      </c>
      <c r="E390" s="3" t="s">
        <v>70</v>
      </c>
      <c r="F390" s="16">
        <f t="shared" si="12"/>
        <v>2.777777777777778E-2</v>
      </c>
      <c r="G390">
        <f>VLOOKUP($C390,Calcs!$A$1:$G$59,6,FALSE)</f>
        <v>3.7722222222222219E-2</v>
      </c>
      <c r="H390">
        <f>VLOOKUP($C390,Calcs!$A$1:$G$59,7,FALSE)</f>
        <v>8.083333333333334E-2</v>
      </c>
      <c r="I390" t="str">
        <f t="shared" si="13"/>
        <v>Too Cheap</v>
      </c>
    </row>
    <row r="391" spans="1:9" x14ac:dyDescent="0.25">
      <c r="A391" s="1">
        <v>3840</v>
      </c>
      <c r="B391">
        <v>10</v>
      </c>
      <c r="C391" t="s">
        <v>4</v>
      </c>
      <c r="D391" s="3">
        <v>126000</v>
      </c>
      <c r="E391" s="3" t="s">
        <v>63</v>
      </c>
      <c r="F391">
        <f t="shared" si="12"/>
        <v>7.9365079365079361E-2</v>
      </c>
      <c r="G391">
        <f>VLOOKUP($C391,Calcs!$A$1:$G$59,6,FALSE)</f>
        <v>0.18655918729741774</v>
      </c>
      <c r="H391">
        <f>VLOOKUP($C391,Calcs!$A$1:$G$59,7,FALSE)</f>
        <v>0.39976968706589522</v>
      </c>
      <c r="I391" t="str">
        <f t="shared" si="13"/>
        <v>Too Cheap</v>
      </c>
    </row>
    <row r="392" spans="1:9" x14ac:dyDescent="0.25">
      <c r="A392" s="1">
        <v>3841</v>
      </c>
      <c r="B392">
        <v>21</v>
      </c>
      <c r="C392" t="s">
        <v>42</v>
      </c>
      <c r="E392" s="3" t="s">
        <v>63</v>
      </c>
      <c r="F392">
        <f t="shared" si="12"/>
        <v>0</v>
      </c>
      <c r="G392">
        <f>VLOOKUP($C392,Calcs!$A$1:$G$59,6,FALSE)</f>
        <v>0.17374358974358975</v>
      </c>
      <c r="H392">
        <f>VLOOKUP($C392,Calcs!$A$1:$G$59,7,FALSE)</f>
        <v>0.37230769230769234</v>
      </c>
      <c r="I392" t="str">
        <f t="shared" si="13"/>
        <v>No Enough Data</v>
      </c>
    </row>
    <row r="393" spans="1:9" x14ac:dyDescent="0.25">
      <c r="A393" s="1">
        <v>3850</v>
      </c>
      <c r="B393">
        <v>11.7</v>
      </c>
      <c r="C393" t="s">
        <v>20</v>
      </c>
      <c r="D393" s="3">
        <v>25800</v>
      </c>
      <c r="E393" s="3" t="s">
        <v>63</v>
      </c>
      <c r="F393">
        <f t="shared" si="12"/>
        <v>0.45348837209302323</v>
      </c>
      <c r="G393">
        <f>VLOOKUP($C393,Calcs!$A$1:$G$59,6,FALSE)</f>
        <v>1.4873122195022439</v>
      </c>
      <c r="H393">
        <f>VLOOKUP($C393,Calcs!$A$1:$G$59,7,FALSE)</f>
        <v>3.1870976132190947</v>
      </c>
      <c r="I393" t="str">
        <f t="shared" si="13"/>
        <v>Too Cheap</v>
      </c>
    </row>
    <row r="394" spans="1:9" x14ac:dyDescent="0.25">
      <c r="A394" s="1">
        <v>3852</v>
      </c>
      <c r="B394">
        <v>10.5</v>
      </c>
      <c r="C394" t="s">
        <v>11</v>
      </c>
      <c r="E394" s="3" t="s">
        <v>63</v>
      </c>
      <c r="F394">
        <f t="shared" si="12"/>
        <v>0</v>
      </c>
      <c r="G394">
        <f>VLOOKUP($C394,Calcs!$A$1:$G$59,6,FALSE)</f>
        <v>141651.28205128203</v>
      </c>
      <c r="H394">
        <f>VLOOKUP($C394,Calcs!$A$1:$G$59,7,FALSE)</f>
        <v>303538.4615384615</v>
      </c>
      <c r="I394" t="str">
        <f t="shared" si="13"/>
        <v>No Enough Data</v>
      </c>
    </row>
    <row r="395" spans="1:9" x14ac:dyDescent="0.25">
      <c r="A395" s="1">
        <v>3853</v>
      </c>
      <c r="B395">
        <v>9.5</v>
      </c>
      <c r="C395" t="s">
        <v>42</v>
      </c>
      <c r="E395" s="3" t="s">
        <v>63</v>
      </c>
      <c r="F395">
        <f t="shared" si="12"/>
        <v>0</v>
      </c>
      <c r="G395">
        <f>VLOOKUP($C395,Calcs!$A$1:$G$59,6,FALSE)</f>
        <v>0.17374358974358975</v>
      </c>
      <c r="H395">
        <f>VLOOKUP($C395,Calcs!$A$1:$G$59,7,FALSE)</f>
        <v>0.37230769230769234</v>
      </c>
      <c r="I395" t="str">
        <f t="shared" si="13"/>
        <v>No Enough Data</v>
      </c>
    </row>
    <row r="396" spans="1:9" x14ac:dyDescent="0.25">
      <c r="A396" s="1">
        <v>3854</v>
      </c>
      <c r="B396">
        <v>1300</v>
      </c>
      <c r="C396" t="s">
        <v>39</v>
      </c>
      <c r="E396" s="3" t="s">
        <v>64</v>
      </c>
      <c r="F396">
        <f t="shared" si="12"/>
        <v>0</v>
      </c>
      <c r="G396">
        <f>VLOOKUP($C396,Calcs!$A$1:$G$59,6,FALSE)</f>
        <v>3547.9483773979364</v>
      </c>
      <c r="H396">
        <f>VLOOKUP($C396,Calcs!$A$1:$G$59,7,FALSE)</f>
        <v>7602.7465229955787</v>
      </c>
      <c r="I396" t="str">
        <f t="shared" si="13"/>
        <v>No Enough Data</v>
      </c>
    </row>
    <row r="397" spans="1:9" x14ac:dyDescent="0.25">
      <c r="A397" s="1">
        <v>3855</v>
      </c>
      <c r="B397">
        <v>24</v>
      </c>
      <c r="C397" t="s">
        <v>12</v>
      </c>
      <c r="E397" s="3" t="s">
        <v>63</v>
      </c>
      <c r="F397">
        <f t="shared" si="12"/>
        <v>0</v>
      </c>
      <c r="G397">
        <f>VLOOKUP($C397,Calcs!$A$1:$G$59,6,FALSE)</f>
        <v>0.46666666666666662</v>
      </c>
      <c r="H397">
        <f>VLOOKUP($C397,Calcs!$A$1:$G$59,7,FALSE)</f>
        <v>1</v>
      </c>
      <c r="I397" t="str">
        <f t="shared" si="13"/>
        <v>No Enough Data</v>
      </c>
    </row>
    <row r="398" spans="1:9" x14ac:dyDescent="0.25">
      <c r="A398" s="1">
        <v>3856</v>
      </c>
      <c r="B398">
        <v>34</v>
      </c>
      <c r="C398" t="s">
        <v>53</v>
      </c>
      <c r="D398" s="3">
        <v>268000</v>
      </c>
      <c r="E398" s="3" t="s">
        <v>63</v>
      </c>
      <c r="F398">
        <f t="shared" si="12"/>
        <v>0.12686567164179105</v>
      </c>
      <c r="G398">
        <f>VLOOKUP($C398,Calcs!$A$1:$G$59,6,FALSE)</f>
        <v>0.54268613502380703</v>
      </c>
      <c r="H398">
        <f>VLOOKUP($C398,Calcs!$A$1:$G$59,7,FALSE)</f>
        <v>1.1628988607653008</v>
      </c>
      <c r="I398" t="str">
        <f t="shared" si="13"/>
        <v>Too Cheap</v>
      </c>
    </row>
    <row r="399" spans="1:9" x14ac:dyDescent="0.25">
      <c r="A399" s="1">
        <v>3858</v>
      </c>
      <c r="B399">
        <v>12</v>
      </c>
      <c r="C399" t="s">
        <v>42</v>
      </c>
      <c r="E399" s="3" t="s">
        <v>63</v>
      </c>
      <c r="F399">
        <f t="shared" si="12"/>
        <v>0</v>
      </c>
      <c r="G399">
        <f>VLOOKUP($C399,Calcs!$A$1:$G$59,6,FALSE)</f>
        <v>0.17374358974358975</v>
      </c>
      <c r="H399">
        <f>VLOOKUP($C399,Calcs!$A$1:$G$59,7,FALSE)</f>
        <v>0.37230769230769234</v>
      </c>
      <c r="I399" t="str">
        <f t="shared" si="13"/>
        <v>No Enough Data</v>
      </c>
    </row>
    <row r="400" spans="1:9" x14ac:dyDescent="0.25">
      <c r="A400" s="1">
        <v>3859</v>
      </c>
      <c r="B400">
        <v>16.5</v>
      </c>
      <c r="C400" t="s">
        <v>26</v>
      </c>
      <c r="D400" s="3">
        <v>71000</v>
      </c>
      <c r="E400" s="3" t="s">
        <v>63</v>
      </c>
      <c r="F400">
        <f t="shared" si="12"/>
        <v>0.23239436619718309</v>
      </c>
      <c r="G400">
        <f>VLOOKUP($C400,Calcs!$A$1:$G$59,6,FALSE)</f>
        <v>0.15195114196938511</v>
      </c>
      <c r="H400">
        <f>VLOOKUP($C400,Calcs!$A$1:$G$59,7,FALSE)</f>
        <v>0.3256095899343967</v>
      </c>
      <c r="I400" t="str">
        <f t="shared" si="13"/>
        <v>In the Range</v>
      </c>
    </row>
    <row r="401" spans="1:9" x14ac:dyDescent="0.25">
      <c r="A401" s="1">
        <v>3860</v>
      </c>
      <c r="B401">
        <v>5</v>
      </c>
      <c r="C401" t="s">
        <v>19</v>
      </c>
      <c r="E401" s="3" t="s">
        <v>63</v>
      </c>
      <c r="F401">
        <f t="shared" si="12"/>
        <v>0</v>
      </c>
      <c r="G401">
        <f>VLOOKUP($C401,Calcs!$A$1:$G$59,6,FALSE)</f>
        <v>0</v>
      </c>
      <c r="H401">
        <f>VLOOKUP($C401,Calcs!$A$1:$G$59,7,FALSE)</f>
        <v>0</v>
      </c>
      <c r="I401" t="str">
        <f t="shared" si="13"/>
        <v>No Enough Data</v>
      </c>
    </row>
    <row r="402" spans="1:9" x14ac:dyDescent="0.25">
      <c r="A402" s="1">
        <v>3862</v>
      </c>
      <c r="B402">
        <v>36</v>
      </c>
      <c r="C402" t="s">
        <v>49</v>
      </c>
      <c r="E402" s="3" t="s">
        <v>63</v>
      </c>
      <c r="F402">
        <f t="shared" si="12"/>
        <v>0</v>
      </c>
      <c r="G402">
        <f>VLOOKUP($C402,Calcs!$A$1:$G$59,6,FALSE)</f>
        <v>0.32600839082603017</v>
      </c>
      <c r="H402">
        <f>VLOOKUP($C402,Calcs!$A$1:$G$59,7,FALSE)</f>
        <v>0.69858940891292187</v>
      </c>
      <c r="I402" t="str">
        <f t="shared" si="13"/>
        <v>No Enough Data</v>
      </c>
    </row>
    <row r="403" spans="1:9" x14ac:dyDescent="0.25">
      <c r="A403" s="1">
        <v>3863</v>
      </c>
      <c r="B403">
        <v>22</v>
      </c>
      <c r="C403" t="s">
        <v>44</v>
      </c>
      <c r="E403" s="3" t="s">
        <v>63</v>
      </c>
      <c r="F403">
        <f t="shared" si="12"/>
        <v>0</v>
      </c>
      <c r="G403">
        <f>VLOOKUP($C403,Calcs!$A$1:$G$59,6,FALSE)</f>
        <v>0.27</v>
      </c>
      <c r="H403">
        <f>VLOOKUP($C403,Calcs!$A$1:$G$59,7,FALSE)</f>
        <v>0.57857142857142863</v>
      </c>
      <c r="I403" t="str">
        <f t="shared" si="13"/>
        <v>No Enough Data</v>
      </c>
    </row>
    <row r="404" spans="1:9" x14ac:dyDescent="0.25">
      <c r="A404" s="1">
        <v>3864</v>
      </c>
      <c r="B404">
        <v>28</v>
      </c>
      <c r="C404" t="s">
        <v>47</v>
      </c>
      <c r="E404" s="3" t="s">
        <v>63</v>
      </c>
      <c r="F404">
        <f t="shared" si="12"/>
        <v>0</v>
      </c>
      <c r="G404">
        <f>VLOOKUP($C404,Calcs!$A$1:$G$59,6,FALSE)</f>
        <v>0</v>
      </c>
      <c r="H404">
        <f>VLOOKUP($C404,Calcs!$A$1:$G$59,7,FALSE)</f>
        <v>0</v>
      </c>
      <c r="I404" t="str">
        <f t="shared" si="13"/>
        <v>No Enough Data</v>
      </c>
    </row>
    <row r="405" spans="1:9" x14ac:dyDescent="0.25">
      <c r="A405" s="1">
        <v>3867</v>
      </c>
      <c r="B405">
        <v>50</v>
      </c>
      <c r="C405" t="s">
        <v>43</v>
      </c>
      <c r="E405" s="3" t="s">
        <v>63</v>
      </c>
      <c r="F405">
        <f t="shared" si="12"/>
        <v>0</v>
      </c>
      <c r="G405">
        <f>VLOOKUP($C405,Calcs!$A$1:$G$59,6,FALSE)</f>
        <v>0.51333333333333331</v>
      </c>
      <c r="H405">
        <f>VLOOKUP($C405,Calcs!$A$1:$G$59,7,FALSE)</f>
        <v>1.1000000000000001</v>
      </c>
      <c r="I405" t="str">
        <f t="shared" si="13"/>
        <v>No Enough Data</v>
      </c>
    </row>
    <row r="406" spans="1:9" x14ac:dyDescent="0.25">
      <c r="A406" s="1">
        <v>3872</v>
      </c>
      <c r="B406">
        <v>140</v>
      </c>
      <c r="C406" t="s">
        <v>3</v>
      </c>
      <c r="D406" s="3">
        <v>107000</v>
      </c>
      <c r="E406" s="3" t="s">
        <v>63</v>
      </c>
      <c r="F406">
        <f t="shared" si="12"/>
        <v>1.3084112149532712</v>
      </c>
      <c r="G406">
        <f>VLOOKUP($C406,Calcs!$A$1:$G$59,6,FALSE)</f>
        <v>0.30309164537738104</v>
      </c>
      <c r="H406">
        <f>VLOOKUP($C406,Calcs!$A$1:$G$59,7,FALSE)</f>
        <v>0.64948209723724515</v>
      </c>
      <c r="I406" t="str">
        <f t="shared" si="13"/>
        <v>Too Expensive</v>
      </c>
    </row>
    <row r="407" spans="1:9" x14ac:dyDescent="0.25">
      <c r="A407" s="1">
        <v>3873</v>
      </c>
      <c r="B407">
        <v>30</v>
      </c>
      <c r="C407" t="s">
        <v>45</v>
      </c>
      <c r="E407" s="3" t="s">
        <v>63</v>
      </c>
      <c r="F407">
        <f t="shared" si="12"/>
        <v>0</v>
      </c>
      <c r="G407">
        <f>VLOOKUP($C407,Calcs!$A$1:$G$59,6,FALSE)</f>
        <v>0</v>
      </c>
      <c r="H407">
        <f>VLOOKUP($C407,Calcs!$A$1:$G$59,7,FALSE)</f>
        <v>0</v>
      </c>
      <c r="I407" t="str">
        <f t="shared" si="13"/>
        <v>No Enough Data</v>
      </c>
    </row>
    <row r="408" spans="1:9" x14ac:dyDescent="0.25">
      <c r="A408" s="1">
        <v>3876</v>
      </c>
      <c r="B408">
        <v>26</v>
      </c>
      <c r="C408" t="s">
        <v>6</v>
      </c>
      <c r="E408" s="3" t="s">
        <v>63</v>
      </c>
      <c r="F408">
        <f t="shared" si="12"/>
        <v>0</v>
      </c>
      <c r="G408">
        <f>VLOOKUP($C408,Calcs!$A$1:$G$59,6,FALSE)</f>
        <v>2.3333333333333331E-2</v>
      </c>
      <c r="H408">
        <f>VLOOKUP($C408,Calcs!$A$1:$G$59,7,FALSE)</f>
        <v>0.05</v>
      </c>
      <c r="I408" t="str">
        <f t="shared" si="13"/>
        <v>No Enough Data</v>
      </c>
    </row>
    <row r="409" spans="1:9" x14ac:dyDescent="0.25">
      <c r="A409" s="1">
        <v>3878</v>
      </c>
      <c r="B409">
        <v>48.7</v>
      </c>
      <c r="C409" t="s">
        <v>45</v>
      </c>
      <c r="E409" s="3" t="s">
        <v>63</v>
      </c>
      <c r="F409">
        <f t="shared" si="12"/>
        <v>0</v>
      </c>
      <c r="G409">
        <f>VLOOKUP($C409,Calcs!$A$1:$G$59,6,FALSE)</f>
        <v>0</v>
      </c>
      <c r="H409">
        <f>VLOOKUP($C409,Calcs!$A$1:$G$59,7,FALSE)</f>
        <v>0</v>
      </c>
      <c r="I409" t="str">
        <f t="shared" si="13"/>
        <v>No Enough Data</v>
      </c>
    </row>
    <row r="410" spans="1:9" x14ac:dyDescent="0.25">
      <c r="A410" s="1">
        <v>3882</v>
      </c>
      <c r="B410">
        <v>7</v>
      </c>
      <c r="C410" t="s">
        <v>48</v>
      </c>
      <c r="E410" s="3" t="s">
        <v>63</v>
      </c>
      <c r="F410">
        <f t="shared" si="12"/>
        <v>0</v>
      </c>
      <c r="G410">
        <f>VLOOKUP($C410,Calcs!$A$1:$G$59,6,FALSE)</f>
        <v>0.21679438058748404</v>
      </c>
      <c r="H410">
        <f>VLOOKUP($C410,Calcs!$A$1:$G$59,7,FALSE)</f>
        <v>0.46455938697318011</v>
      </c>
      <c r="I410" t="str">
        <f t="shared" si="13"/>
        <v>No Enough Data</v>
      </c>
    </row>
    <row r="411" spans="1:9" x14ac:dyDescent="0.25">
      <c r="A411" s="1">
        <v>3883</v>
      </c>
      <c r="B411">
        <v>35</v>
      </c>
      <c r="C411" t="s">
        <v>6</v>
      </c>
      <c r="E411" s="3" t="s">
        <v>63</v>
      </c>
      <c r="F411">
        <f t="shared" si="12"/>
        <v>0</v>
      </c>
      <c r="G411">
        <f>VLOOKUP($C411,Calcs!$A$1:$G$59,6,FALSE)</f>
        <v>2.3333333333333331E-2</v>
      </c>
      <c r="H411">
        <f>VLOOKUP($C411,Calcs!$A$1:$G$59,7,FALSE)</f>
        <v>0.05</v>
      </c>
      <c r="I411" t="str">
        <f t="shared" si="13"/>
        <v>No Enough Data</v>
      </c>
    </row>
    <row r="412" spans="1:9" x14ac:dyDescent="0.25">
      <c r="A412" s="1">
        <v>3884</v>
      </c>
      <c r="B412">
        <v>150</v>
      </c>
      <c r="C412" t="s">
        <v>15</v>
      </c>
      <c r="D412" s="3">
        <v>2500</v>
      </c>
      <c r="E412" s="3" t="s">
        <v>63</v>
      </c>
      <c r="F412">
        <f t="shared" si="12"/>
        <v>60</v>
      </c>
      <c r="G412">
        <f>VLOOKUP($C412,Calcs!$A$1:$G$59,6,FALSE)</f>
        <v>25.242424242424242</v>
      </c>
      <c r="H412">
        <f>VLOOKUP($C412,Calcs!$A$1:$G$59,7,FALSE)</f>
        <v>54.090909090909093</v>
      </c>
      <c r="I412" t="str">
        <f t="shared" si="13"/>
        <v>Too Expensive</v>
      </c>
    </row>
    <row r="413" spans="1:9" x14ac:dyDescent="0.25">
      <c r="A413" s="1">
        <v>3885</v>
      </c>
      <c r="B413">
        <v>5</v>
      </c>
      <c r="C413" t="s">
        <v>3</v>
      </c>
      <c r="D413" s="3">
        <v>11000</v>
      </c>
      <c r="E413" s="3" t="s">
        <v>63</v>
      </c>
      <c r="F413">
        <f t="shared" si="12"/>
        <v>0.45454545454545453</v>
      </c>
      <c r="G413">
        <f>VLOOKUP($C413,Calcs!$A$1:$G$59,6,FALSE)</f>
        <v>0.30309164537738104</v>
      </c>
      <c r="H413">
        <f>VLOOKUP($C413,Calcs!$A$1:$G$59,7,FALSE)</f>
        <v>0.64948209723724515</v>
      </c>
      <c r="I413" t="str">
        <f t="shared" si="13"/>
        <v>In the Range</v>
      </c>
    </row>
    <row r="414" spans="1:9" x14ac:dyDescent="0.25">
      <c r="A414" s="1">
        <v>3886</v>
      </c>
      <c r="B414">
        <v>54</v>
      </c>
      <c r="C414" t="s">
        <v>34</v>
      </c>
      <c r="D414" s="3">
        <v>200000</v>
      </c>
      <c r="E414" s="3" t="s">
        <v>68</v>
      </c>
      <c r="F414">
        <f t="shared" si="12"/>
        <v>0.27</v>
      </c>
      <c r="G414">
        <f>VLOOKUP($C414,Calcs!$A$1:$G$59,6,FALSE)</f>
        <v>0.189</v>
      </c>
      <c r="H414">
        <f>VLOOKUP($C414,Calcs!$A$1:$G$59,7,FALSE)</f>
        <v>0.40500000000000003</v>
      </c>
      <c r="I414" t="str">
        <f t="shared" si="13"/>
        <v>In the Range</v>
      </c>
    </row>
    <row r="415" spans="1:9" x14ac:dyDescent="0.25">
      <c r="A415" s="1">
        <v>3888</v>
      </c>
      <c r="B415">
        <v>565</v>
      </c>
      <c r="C415" t="s">
        <v>51</v>
      </c>
      <c r="E415" s="3" t="s">
        <v>63</v>
      </c>
      <c r="F415">
        <f t="shared" si="12"/>
        <v>0</v>
      </c>
      <c r="G415">
        <f>VLOOKUP($C415,Calcs!$A$1:$G$59,6,FALSE)</f>
        <v>0.67344527363184081</v>
      </c>
      <c r="H415">
        <f>VLOOKUP($C415,Calcs!$A$1:$G$59,7,FALSE)</f>
        <v>1.4430970149253732</v>
      </c>
      <c r="I415" t="str">
        <f t="shared" si="13"/>
        <v>No Enough Data</v>
      </c>
    </row>
    <row r="416" spans="1:9" x14ac:dyDescent="0.25">
      <c r="A416" s="1">
        <v>3891</v>
      </c>
      <c r="B416">
        <v>5.5</v>
      </c>
      <c r="C416" t="s">
        <v>52</v>
      </c>
      <c r="D416" s="3">
        <v>8500</v>
      </c>
      <c r="E416" s="3" t="s">
        <v>63</v>
      </c>
      <c r="F416">
        <f t="shared" si="12"/>
        <v>0.6470588235294118</v>
      </c>
      <c r="G416">
        <f>VLOOKUP($C416,Calcs!$A$1:$G$59,6,FALSE)</f>
        <v>0.44778997681131982</v>
      </c>
      <c r="H416">
        <f>VLOOKUP($C416,Calcs!$A$1:$G$59,7,FALSE)</f>
        <v>0.95954995030997114</v>
      </c>
      <c r="I416" t="str">
        <f t="shared" si="13"/>
        <v>In the Range</v>
      </c>
    </row>
    <row r="417" spans="1:9" x14ac:dyDescent="0.25">
      <c r="A417" s="1">
        <v>3892</v>
      </c>
      <c r="B417">
        <v>30.1</v>
      </c>
      <c r="C417" t="s">
        <v>44</v>
      </c>
      <c r="E417" s="3" t="s">
        <v>63</v>
      </c>
      <c r="F417">
        <f t="shared" si="12"/>
        <v>0</v>
      </c>
      <c r="G417">
        <f>VLOOKUP($C417,Calcs!$A$1:$G$59,6,FALSE)</f>
        <v>0.27</v>
      </c>
      <c r="H417">
        <f>VLOOKUP($C417,Calcs!$A$1:$G$59,7,FALSE)</f>
        <v>0.57857142857142863</v>
      </c>
      <c r="I417" t="str">
        <f t="shared" si="13"/>
        <v>No Enough Data</v>
      </c>
    </row>
    <row r="418" spans="1:9" x14ac:dyDescent="0.25">
      <c r="A418" s="1">
        <v>3893</v>
      </c>
      <c r="B418">
        <v>10</v>
      </c>
      <c r="C418" t="s">
        <v>28</v>
      </c>
      <c r="D418" s="3">
        <v>26500</v>
      </c>
      <c r="E418" s="3" t="s">
        <v>63</v>
      </c>
      <c r="F418">
        <f t="shared" si="12"/>
        <v>0.37735849056603771</v>
      </c>
      <c r="G418">
        <f>VLOOKUP($C418,Calcs!$A$1:$G$59,6,FALSE)</f>
        <v>0.25370043266871845</v>
      </c>
      <c r="H418">
        <f>VLOOKUP($C418,Calcs!$A$1:$G$59,7,FALSE)</f>
        <v>0.54364378429011095</v>
      </c>
      <c r="I418" t="str">
        <f t="shared" si="13"/>
        <v>In the Range</v>
      </c>
    </row>
    <row r="419" spans="1:9" x14ac:dyDescent="0.25">
      <c r="A419" s="1">
        <v>3894</v>
      </c>
      <c r="B419">
        <v>117</v>
      </c>
      <c r="C419" t="s">
        <v>8</v>
      </c>
      <c r="E419" s="3" t="s">
        <v>63</v>
      </c>
      <c r="F419">
        <f t="shared" si="12"/>
        <v>0</v>
      </c>
      <c r="G419">
        <f>VLOOKUP($C419,Calcs!$A$1:$G$59,6,FALSE)</f>
        <v>1.2093770070648682</v>
      </c>
      <c r="H419">
        <f>VLOOKUP($C419,Calcs!$A$1:$G$59,7,FALSE)</f>
        <v>2.5915221579961463</v>
      </c>
      <c r="I419" t="str">
        <f t="shared" si="13"/>
        <v>No Enough Data</v>
      </c>
    </row>
    <row r="420" spans="1:9" x14ac:dyDescent="0.25">
      <c r="A420" s="1">
        <v>3895</v>
      </c>
      <c r="B420">
        <v>14.5</v>
      </c>
      <c r="C420" t="s">
        <v>29</v>
      </c>
      <c r="D420" s="3">
        <v>36500</v>
      </c>
      <c r="E420" s="3" t="s">
        <v>63</v>
      </c>
      <c r="F420">
        <f t="shared" si="12"/>
        <v>0.39726027397260272</v>
      </c>
      <c r="G420">
        <f>VLOOKUP($C420,Calcs!$A$1:$G$59,6,FALSE)</f>
        <v>0.30570776255707754</v>
      </c>
      <c r="H420">
        <f>VLOOKUP($C420,Calcs!$A$1:$G$59,7,FALSE)</f>
        <v>0.65508806262230912</v>
      </c>
      <c r="I420" t="str">
        <f t="shared" si="13"/>
        <v>In the Range</v>
      </c>
    </row>
    <row r="421" spans="1:9" x14ac:dyDescent="0.25">
      <c r="A421" s="1">
        <v>3902</v>
      </c>
      <c r="B421">
        <v>22.5</v>
      </c>
      <c r="C421" t="s">
        <v>23</v>
      </c>
      <c r="E421" s="3" t="s">
        <v>63</v>
      </c>
      <c r="F421">
        <f t="shared" si="12"/>
        <v>0</v>
      </c>
      <c r="G421">
        <f>VLOOKUP($C421,Calcs!$A$1:$G$59,6,FALSE)</f>
        <v>0.7</v>
      </c>
      <c r="H421">
        <f>VLOOKUP($C421,Calcs!$A$1:$G$59,7,FALSE)</f>
        <v>1.5</v>
      </c>
      <c r="I421" t="str">
        <f t="shared" si="13"/>
        <v>No Enough Data</v>
      </c>
    </row>
    <row r="422" spans="1:9" x14ac:dyDescent="0.25">
      <c r="A422" s="1">
        <v>3904</v>
      </c>
      <c r="B422">
        <v>22</v>
      </c>
      <c r="C422" t="s">
        <v>46</v>
      </c>
      <c r="D422"/>
      <c r="E422" s="3" t="s">
        <v>63</v>
      </c>
      <c r="F422">
        <f t="shared" si="12"/>
        <v>0</v>
      </c>
      <c r="G422">
        <f>VLOOKUP($C422,Calcs!$A$1:$G$59,6,FALSE)</f>
        <v>0</v>
      </c>
      <c r="H422">
        <f>VLOOKUP($C422,Calcs!$A$1:$G$59,7,FALSE)</f>
        <v>0</v>
      </c>
      <c r="I422" t="str">
        <f t="shared" si="13"/>
        <v>No Enough Data</v>
      </c>
    </row>
    <row r="423" spans="1:9" x14ac:dyDescent="0.25">
      <c r="A423" s="1">
        <v>3905</v>
      </c>
      <c r="B423">
        <v>42</v>
      </c>
      <c r="C423" t="s">
        <v>17</v>
      </c>
      <c r="E423" s="3" t="s">
        <v>64</v>
      </c>
      <c r="F423">
        <f t="shared" si="12"/>
        <v>0</v>
      </c>
      <c r="G423">
        <f>VLOOKUP($C423,Calcs!$A$1:$G$59,6,FALSE)</f>
        <v>8008.8888888888878</v>
      </c>
      <c r="H423">
        <f>VLOOKUP($C423,Calcs!$A$1:$G$59,7,FALSE)</f>
        <v>17161.904761904763</v>
      </c>
      <c r="I423" t="str">
        <f t="shared" si="13"/>
        <v>No Enough Data</v>
      </c>
    </row>
    <row r="424" spans="1:9" x14ac:dyDescent="0.25">
      <c r="A424" s="1">
        <v>3907</v>
      </c>
      <c r="B424">
        <v>20</v>
      </c>
      <c r="C424" t="s">
        <v>53</v>
      </c>
      <c r="E424" s="3" t="s">
        <v>63</v>
      </c>
      <c r="F424">
        <f t="shared" si="12"/>
        <v>0</v>
      </c>
      <c r="G424">
        <f>VLOOKUP($C424,Calcs!$A$1:$G$59,6,FALSE)</f>
        <v>0.54268613502380703</v>
      </c>
      <c r="H424">
        <f>VLOOKUP($C424,Calcs!$A$1:$G$59,7,FALSE)</f>
        <v>1.1628988607653008</v>
      </c>
      <c r="I424" t="str">
        <f t="shared" si="13"/>
        <v>No Enough Data</v>
      </c>
    </row>
    <row r="425" spans="1:9" x14ac:dyDescent="0.25">
      <c r="A425" s="1">
        <v>3910</v>
      </c>
      <c r="B425">
        <v>8.1</v>
      </c>
      <c r="C425" t="s">
        <v>42</v>
      </c>
      <c r="E425" s="3" t="s">
        <v>63</v>
      </c>
      <c r="F425">
        <f t="shared" si="12"/>
        <v>0</v>
      </c>
      <c r="G425">
        <f>VLOOKUP($C425,Calcs!$A$1:$G$59,6,FALSE)</f>
        <v>0.17374358974358975</v>
      </c>
      <c r="H425">
        <f>VLOOKUP($C425,Calcs!$A$1:$G$59,7,FALSE)</f>
        <v>0.37230769230769234</v>
      </c>
      <c r="I425" t="str">
        <f t="shared" si="13"/>
        <v>No Enough Data</v>
      </c>
    </row>
    <row r="426" spans="1:9" x14ac:dyDescent="0.25">
      <c r="A426" s="1">
        <v>3911</v>
      </c>
      <c r="B426">
        <v>8.1999999999999993</v>
      </c>
      <c r="C426" t="s">
        <v>4</v>
      </c>
      <c r="E426" s="3" t="s">
        <v>63</v>
      </c>
      <c r="F426">
        <f t="shared" si="12"/>
        <v>0</v>
      </c>
      <c r="G426">
        <f>VLOOKUP($C426,Calcs!$A$1:$G$59,6,FALSE)</f>
        <v>0.18655918729741774</v>
      </c>
      <c r="H426">
        <f>VLOOKUP($C426,Calcs!$A$1:$G$59,7,FALSE)</f>
        <v>0.39976968706589522</v>
      </c>
      <c r="I426" t="str">
        <f t="shared" si="13"/>
        <v>No Enough Data</v>
      </c>
    </row>
    <row r="427" spans="1:9" x14ac:dyDescent="0.25">
      <c r="A427" s="1">
        <v>3913</v>
      </c>
      <c r="B427">
        <v>40</v>
      </c>
      <c r="C427" t="s">
        <v>56</v>
      </c>
      <c r="D427" s="3">
        <v>500000</v>
      </c>
      <c r="E427" s="3" t="s">
        <v>70</v>
      </c>
      <c r="F427">
        <f t="shared" si="12"/>
        <v>0.08</v>
      </c>
      <c r="G427">
        <f>VLOOKUP($C427,Calcs!$A$1:$G$59,6,FALSE)</f>
        <v>3.7722222222222219E-2</v>
      </c>
      <c r="H427">
        <f>VLOOKUP($C427,Calcs!$A$1:$G$59,7,FALSE)</f>
        <v>8.083333333333334E-2</v>
      </c>
      <c r="I427" t="str">
        <f t="shared" si="13"/>
        <v>In the Range</v>
      </c>
    </row>
    <row r="428" spans="1:9" x14ac:dyDescent="0.25">
      <c r="A428" s="1">
        <v>3915</v>
      </c>
      <c r="B428">
        <v>80</v>
      </c>
      <c r="C428" t="s">
        <v>18</v>
      </c>
      <c r="E428" s="3" t="s">
        <v>63</v>
      </c>
      <c r="F428">
        <f t="shared" si="12"/>
        <v>0</v>
      </c>
      <c r="G428">
        <f>VLOOKUP($C428,Calcs!$A$1:$G$59,6,FALSE)</f>
        <v>599.375</v>
      </c>
      <c r="H428">
        <f>VLOOKUP($C428,Calcs!$A$1:$G$59,7,FALSE)</f>
        <v>1284.375</v>
      </c>
      <c r="I428" t="str">
        <f t="shared" si="13"/>
        <v>No Enough Data</v>
      </c>
    </row>
    <row r="429" spans="1:9" x14ac:dyDescent="0.25">
      <c r="A429" s="1">
        <v>3916</v>
      </c>
      <c r="B429">
        <v>58</v>
      </c>
      <c r="C429" t="s">
        <v>55</v>
      </c>
      <c r="D429" s="3">
        <v>5</v>
      </c>
      <c r="E429" s="3" t="s">
        <v>69</v>
      </c>
      <c r="F429">
        <f t="shared" si="12"/>
        <v>11600</v>
      </c>
      <c r="G429">
        <f>VLOOKUP($C429,Calcs!$A$1:$G$59,6,FALSE)</f>
        <v>4300.0679110950095</v>
      </c>
      <c r="H429">
        <f>VLOOKUP($C429,Calcs!$A$1:$G$59,7,FALSE)</f>
        <v>9214.4312380607334</v>
      </c>
      <c r="I429" t="str">
        <f t="shared" si="13"/>
        <v>Too Expensive</v>
      </c>
    </row>
    <row r="430" spans="1:9" x14ac:dyDescent="0.25">
      <c r="A430" s="1">
        <v>3917</v>
      </c>
      <c r="B430">
        <v>32.799999999999997</v>
      </c>
      <c r="C430" t="s">
        <v>5</v>
      </c>
      <c r="E430" s="3" t="s">
        <v>63</v>
      </c>
      <c r="F430">
        <f t="shared" si="12"/>
        <v>0</v>
      </c>
      <c r="G430">
        <f>VLOOKUP($C430,Calcs!$A$1:$G$59,6,FALSE)</f>
        <v>0.27999999999999997</v>
      </c>
      <c r="H430">
        <f>VLOOKUP($C430,Calcs!$A$1:$G$59,7,FALSE)</f>
        <v>0.60000000000000009</v>
      </c>
      <c r="I430" t="str">
        <f t="shared" si="13"/>
        <v>No Enough Data</v>
      </c>
    </row>
    <row r="431" spans="1:9" x14ac:dyDescent="0.25">
      <c r="A431" s="1">
        <v>3918</v>
      </c>
      <c r="B431">
        <v>1400</v>
      </c>
      <c r="C431" t="s">
        <v>55</v>
      </c>
      <c r="D431" s="3">
        <v>800</v>
      </c>
      <c r="E431" s="3" t="s">
        <v>69</v>
      </c>
      <c r="F431">
        <f t="shared" si="12"/>
        <v>1750</v>
      </c>
      <c r="G431">
        <f>VLOOKUP($C431,Calcs!$A$1:$G$59,6,FALSE)</f>
        <v>4300.0679110950095</v>
      </c>
      <c r="H431">
        <f>VLOOKUP($C431,Calcs!$A$1:$G$59,7,FALSE)</f>
        <v>9214.4312380607334</v>
      </c>
      <c r="I431" t="str">
        <f t="shared" si="13"/>
        <v>Too Cheap</v>
      </c>
    </row>
    <row r="432" spans="1:9" x14ac:dyDescent="0.25">
      <c r="A432" s="1">
        <v>3919</v>
      </c>
      <c r="B432">
        <v>20</v>
      </c>
      <c r="C432" t="s">
        <v>13</v>
      </c>
      <c r="D432" s="6">
        <v>13392.857099999999</v>
      </c>
      <c r="E432" s="3" t="s">
        <v>68</v>
      </c>
      <c r="F432">
        <f t="shared" si="12"/>
        <v>1.4933333381120002</v>
      </c>
      <c r="G432">
        <f>VLOOKUP($C432,Calcs!$A$1:$G$59,6,FALSE)</f>
        <v>280.23739144143383</v>
      </c>
      <c r="H432">
        <f>VLOOKUP($C432,Calcs!$A$1:$G$59,7,FALSE)</f>
        <v>600.50869594592973</v>
      </c>
      <c r="I432" t="str">
        <f t="shared" si="13"/>
        <v>Too Cheap</v>
      </c>
    </row>
    <row r="433" spans="1:9" x14ac:dyDescent="0.25">
      <c r="A433" s="1">
        <v>3920</v>
      </c>
      <c r="B433">
        <v>24.6</v>
      </c>
      <c r="C433" t="s">
        <v>44</v>
      </c>
      <c r="E433" s="3" t="s">
        <v>63</v>
      </c>
      <c r="F433">
        <f t="shared" si="12"/>
        <v>0</v>
      </c>
      <c r="G433">
        <f>VLOOKUP($C433,Calcs!$A$1:$G$59,6,FALSE)</f>
        <v>0.27</v>
      </c>
      <c r="H433">
        <f>VLOOKUP($C433,Calcs!$A$1:$G$59,7,FALSE)</f>
        <v>0.57857142857142863</v>
      </c>
      <c r="I433" t="str">
        <f t="shared" si="13"/>
        <v>No Enough Data</v>
      </c>
    </row>
    <row r="434" spans="1:9" x14ac:dyDescent="0.25">
      <c r="A434" s="1">
        <v>3921</v>
      </c>
      <c r="B434">
        <v>16000</v>
      </c>
      <c r="C434" t="s">
        <v>16</v>
      </c>
      <c r="E434" s="3" t="s">
        <v>64</v>
      </c>
      <c r="F434">
        <f t="shared" si="12"/>
        <v>0</v>
      </c>
      <c r="G434">
        <f>VLOOKUP($C434,Calcs!$A$1:$G$59,6,FALSE)</f>
        <v>0</v>
      </c>
      <c r="H434">
        <f>VLOOKUP($C434,Calcs!$A$1:$G$59,7,FALSE)</f>
        <v>0</v>
      </c>
      <c r="I434" t="str">
        <f t="shared" si="13"/>
        <v>No Enough Data</v>
      </c>
    </row>
    <row r="435" spans="1:9" x14ac:dyDescent="0.25">
      <c r="A435" s="1">
        <v>3922</v>
      </c>
      <c r="B435">
        <v>100</v>
      </c>
      <c r="C435" t="s">
        <v>16</v>
      </c>
      <c r="E435" s="3" t="s">
        <v>64</v>
      </c>
      <c r="F435">
        <f t="shared" si="12"/>
        <v>0</v>
      </c>
      <c r="G435">
        <f>VLOOKUP($C435,Calcs!$A$1:$G$59,6,FALSE)</f>
        <v>0</v>
      </c>
      <c r="H435">
        <f>VLOOKUP($C435,Calcs!$A$1:$G$59,7,FALSE)</f>
        <v>0</v>
      </c>
      <c r="I435" t="str">
        <f t="shared" si="13"/>
        <v>No Enough Data</v>
      </c>
    </row>
    <row r="436" spans="1:9" x14ac:dyDescent="0.25">
      <c r="A436" s="1">
        <v>3923</v>
      </c>
      <c r="B436">
        <v>40</v>
      </c>
      <c r="C436" t="s">
        <v>26</v>
      </c>
      <c r="E436" s="3" t="s">
        <v>63</v>
      </c>
      <c r="F436">
        <f t="shared" si="12"/>
        <v>0</v>
      </c>
      <c r="G436">
        <f>VLOOKUP($C436,Calcs!$A$1:$G$59,6,FALSE)</f>
        <v>0.15195114196938511</v>
      </c>
      <c r="H436">
        <f>VLOOKUP($C436,Calcs!$A$1:$G$59,7,FALSE)</f>
        <v>0.3256095899343967</v>
      </c>
      <c r="I436" t="str">
        <f t="shared" si="13"/>
        <v>No Enough Data</v>
      </c>
    </row>
    <row r="437" spans="1:9" x14ac:dyDescent="0.25">
      <c r="A437" s="1">
        <v>3924</v>
      </c>
      <c r="B437">
        <v>500</v>
      </c>
      <c r="C437" t="s">
        <v>3</v>
      </c>
      <c r="E437" s="3" t="s">
        <v>63</v>
      </c>
      <c r="F437">
        <f t="shared" si="12"/>
        <v>0</v>
      </c>
      <c r="G437">
        <f>VLOOKUP($C437,Calcs!$A$1:$G$59,6,FALSE)</f>
        <v>0.30309164537738104</v>
      </c>
      <c r="H437">
        <f>VLOOKUP($C437,Calcs!$A$1:$G$59,7,FALSE)</f>
        <v>0.64948209723724515</v>
      </c>
      <c r="I437" t="str">
        <f t="shared" si="13"/>
        <v>No Enough Data</v>
      </c>
    </row>
    <row r="438" spans="1:9" x14ac:dyDescent="0.25">
      <c r="A438" s="1">
        <v>3925</v>
      </c>
      <c r="B438">
        <v>52.8</v>
      </c>
      <c r="C438" t="s">
        <v>53</v>
      </c>
      <c r="E438" s="3" t="s">
        <v>68</v>
      </c>
      <c r="F438">
        <f t="shared" si="12"/>
        <v>0</v>
      </c>
      <c r="G438">
        <f>VLOOKUP($C438,Calcs!$A$1:$G$59,6,FALSE)</f>
        <v>0.54268613502380703</v>
      </c>
      <c r="H438">
        <f>VLOOKUP($C438,Calcs!$A$1:$G$59,7,FALSE)</f>
        <v>1.1628988607653008</v>
      </c>
      <c r="I438" t="str">
        <f t="shared" si="13"/>
        <v>No Enough Data</v>
      </c>
    </row>
    <row r="439" spans="1:9" x14ac:dyDescent="0.25">
      <c r="A439" s="1">
        <v>3926</v>
      </c>
      <c r="B439">
        <v>44.5</v>
      </c>
      <c r="C439" t="s">
        <v>5</v>
      </c>
      <c r="E439" s="3" t="s">
        <v>63</v>
      </c>
      <c r="F439">
        <f t="shared" si="12"/>
        <v>0</v>
      </c>
      <c r="G439">
        <f>VLOOKUP($C439,Calcs!$A$1:$G$59,6,FALSE)</f>
        <v>0.27999999999999997</v>
      </c>
      <c r="H439">
        <f>VLOOKUP($C439,Calcs!$A$1:$G$59,7,FALSE)</f>
        <v>0.60000000000000009</v>
      </c>
      <c r="I439" t="str">
        <f t="shared" si="13"/>
        <v>No Enough Data</v>
      </c>
    </row>
    <row r="440" spans="1:9" x14ac:dyDescent="0.25">
      <c r="A440" s="1">
        <v>3927</v>
      </c>
      <c r="B440">
        <v>105</v>
      </c>
      <c r="C440" t="s">
        <v>40</v>
      </c>
      <c r="D440" s="3">
        <v>40</v>
      </c>
      <c r="E440" s="3" t="s">
        <v>69</v>
      </c>
      <c r="F440">
        <f t="shared" si="12"/>
        <v>2625</v>
      </c>
      <c r="G440">
        <f>VLOOKUP($C440,Calcs!$A$1:$G$59,6,FALSE)</f>
        <v>1266.7294547866757</v>
      </c>
      <c r="H440">
        <f>VLOOKUP($C440,Calcs!$A$1:$G$59,7,FALSE)</f>
        <v>2714.4202602571622</v>
      </c>
      <c r="I440" t="str">
        <f t="shared" si="13"/>
        <v>In the Range</v>
      </c>
    </row>
    <row r="441" spans="1:9" x14ac:dyDescent="0.25">
      <c r="A441" s="1">
        <v>3929</v>
      </c>
      <c r="B441">
        <v>5.2</v>
      </c>
      <c r="C441" t="s">
        <v>12</v>
      </c>
      <c r="E441" s="3" t="s">
        <v>63</v>
      </c>
      <c r="F441">
        <f t="shared" si="12"/>
        <v>0</v>
      </c>
      <c r="G441">
        <f>VLOOKUP($C441,Calcs!$A$1:$G$59,6,FALSE)</f>
        <v>0.46666666666666662</v>
      </c>
      <c r="H441">
        <f>VLOOKUP($C441,Calcs!$A$1:$G$59,7,FALSE)</f>
        <v>1</v>
      </c>
      <c r="I441" t="str">
        <f t="shared" si="13"/>
        <v>No Enough Data</v>
      </c>
    </row>
    <row r="442" spans="1:9" x14ac:dyDescent="0.25">
      <c r="A442" s="1">
        <v>3930</v>
      </c>
      <c r="B442">
        <v>6.9</v>
      </c>
      <c r="C442" t="s">
        <v>4</v>
      </c>
      <c r="E442" s="3" t="s">
        <v>63</v>
      </c>
      <c r="F442">
        <f t="shared" si="12"/>
        <v>0</v>
      </c>
      <c r="G442">
        <f>VLOOKUP($C442,Calcs!$A$1:$G$59,6,FALSE)</f>
        <v>0.18655918729741774</v>
      </c>
      <c r="H442">
        <f>VLOOKUP($C442,Calcs!$A$1:$G$59,7,FALSE)</f>
        <v>0.39976968706589522</v>
      </c>
      <c r="I442" t="str">
        <f t="shared" si="13"/>
        <v>No Enough Data</v>
      </c>
    </row>
    <row r="443" spans="1:9" x14ac:dyDescent="0.25">
      <c r="A443" s="1">
        <v>3931</v>
      </c>
      <c r="B443">
        <v>42.2</v>
      </c>
      <c r="C443" t="s">
        <v>17</v>
      </c>
      <c r="E443" s="3" t="s">
        <v>65</v>
      </c>
      <c r="F443">
        <f t="shared" si="12"/>
        <v>0</v>
      </c>
      <c r="G443">
        <f>VLOOKUP($C443,Calcs!$A$1:$G$59,6,FALSE)</f>
        <v>8008.8888888888878</v>
      </c>
      <c r="H443">
        <f>VLOOKUP($C443,Calcs!$A$1:$G$59,7,FALSE)</f>
        <v>17161.904761904763</v>
      </c>
      <c r="I443" t="str">
        <f t="shared" si="13"/>
        <v>No Enough Data</v>
      </c>
    </row>
    <row r="444" spans="1:9" x14ac:dyDescent="0.25">
      <c r="A444" s="1">
        <v>3932</v>
      </c>
      <c r="B444">
        <v>10</v>
      </c>
      <c r="C444" t="s">
        <v>42</v>
      </c>
      <c r="E444" s="3" t="s">
        <v>63</v>
      </c>
      <c r="F444">
        <f t="shared" si="12"/>
        <v>0</v>
      </c>
      <c r="G444">
        <f>VLOOKUP($C444,Calcs!$A$1:$G$59,6,FALSE)</f>
        <v>0.17374358974358975</v>
      </c>
      <c r="H444">
        <f>VLOOKUP($C444,Calcs!$A$1:$G$59,7,FALSE)</f>
        <v>0.37230769230769234</v>
      </c>
      <c r="I444" t="str">
        <f t="shared" si="13"/>
        <v>No Enough Data</v>
      </c>
    </row>
    <row r="445" spans="1:9" x14ac:dyDescent="0.25">
      <c r="A445" s="1">
        <v>3933</v>
      </c>
      <c r="B445">
        <v>200</v>
      </c>
      <c r="C445" t="s">
        <v>41</v>
      </c>
      <c r="D445" s="3">
        <v>117.6</v>
      </c>
      <c r="E445" s="3" t="s">
        <v>69</v>
      </c>
      <c r="F445">
        <f t="shared" si="12"/>
        <v>1700.6802721088436</v>
      </c>
      <c r="G445">
        <f>VLOOKUP($C445,Calcs!$A$1:$G$59,6,FALSE)</f>
        <v>1060.3728732233635</v>
      </c>
      <c r="H445">
        <f>VLOOKUP($C445,Calcs!$A$1:$G$59,7,FALSE)</f>
        <v>2272.2275854786358</v>
      </c>
      <c r="I445" t="str">
        <f t="shared" si="13"/>
        <v>In the Range</v>
      </c>
    </row>
    <row r="446" spans="1:9" x14ac:dyDescent="0.25">
      <c r="A446" s="1">
        <v>3934</v>
      </c>
      <c r="B446">
        <v>9.5</v>
      </c>
      <c r="C446" t="s">
        <v>10</v>
      </c>
      <c r="E446" s="3" t="s">
        <v>64</v>
      </c>
      <c r="F446">
        <f t="shared" si="12"/>
        <v>0</v>
      </c>
      <c r="G446">
        <f>VLOOKUP($C446,Calcs!$A$1:$G$59,6,FALSE)</f>
        <v>19720.335023876538</v>
      </c>
      <c r="H446">
        <f>VLOOKUP($C446,Calcs!$A$1:$G$59,7,FALSE)</f>
        <v>42257.860765449725</v>
      </c>
      <c r="I446" t="str">
        <f t="shared" si="13"/>
        <v>No Enough Data</v>
      </c>
    </row>
    <row r="447" spans="1:9" x14ac:dyDescent="0.25">
      <c r="A447" s="1">
        <v>3939</v>
      </c>
      <c r="B447">
        <v>15</v>
      </c>
      <c r="C447" t="s">
        <v>5</v>
      </c>
      <c r="E447" s="3" t="s">
        <v>63</v>
      </c>
      <c r="F447">
        <f t="shared" si="12"/>
        <v>0</v>
      </c>
      <c r="G447">
        <f>VLOOKUP($C447,Calcs!$A$1:$G$59,6,FALSE)</f>
        <v>0.27999999999999997</v>
      </c>
      <c r="H447">
        <f>VLOOKUP($C447,Calcs!$A$1:$G$59,7,FALSE)</f>
        <v>0.60000000000000009</v>
      </c>
      <c r="I447" t="str">
        <f t="shared" si="13"/>
        <v>No Enough Data</v>
      </c>
    </row>
    <row r="448" spans="1:9" x14ac:dyDescent="0.25">
      <c r="A448" s="1">
        <v>3940</v>
      </c>
      <c r="B448">
        <v>8.3000000000000007</v>
      </c>
      <c r="C448" t="s">
        <v>45</v>
      </c>
      <c r="E448" s="3" t="s">
        <v>63</v>
      </c>
      <c r="F448">
        <f t="shared" si="12"/>
        <v>0</v>
      </c>
      <c r="G448">
        <f>VLOOKUP($C448,Calcs!$A$1:$G$59,6,FALSE)</f>
        <v>0</v>
      </c>
      <c r="H448">
        <f>VLOOKUP($C448,Calcs!$A$1:$G$59,7,FALSE)</f>
        <v>0</v>
      </c>
      <c r="I448" t="str">
        <f t="shared" si="13"/>
        <v>No Enough Data</v>
      </c>
    </row>
    <row r="449" spans="1:9" x14ac:dyDescent="0.25">
      <c r="A449" s="1">
        <v>3943</v>
      </c>
      <c r="B449">
        <v>30</v>
      </c>
      <c r="C449" t="s">
        <v>6</v>
      </c>
      <c r="E449" s="3" t="s">
        <v>63</v>
      </c>
      <c r="F449">
        <f t="shared" si="12"/>
        <v>0</v>
      </c>
      <c r="G449">
        <f>VLOOKUP($C449,Calcs!$A$1:$G$59,6,FALSE)</f>
        <v>2.3333333333333331E-2</v>
      </c>
      <c r="H449">
        <f>VLOOKUP($C449,Calcs!$A$1:$G$59,7,FALSE)</f>
        <v>0.05</v>
      </c>
      <c r="I449" t="str">
        <f t="shared" si="13"/>
        <v>No Enough Data</v>
      </c>
    </row>
    <row r="450" spans="1:9" x14ac:dyDescent="0.25">
      <c r="A450" s="1">
        <v>3944</v>
      </c>
      <c r="B450">
        <v>13.3</v>
      </c>
      <c r="C450" t="s">
        <v>43</v>
      </c>
      <c r="E450" s="3" t="s">
        <v>63</v>
      </c>
      <c r="F450">
        <f t="shared" ref="F450:F513" si="14">IFERROR(B450/D450*1000,0)</f>
        <v>0</v>
      </c>
      <c r="G450">
        <f>VLOOKUP($C450,Calcs!$A$1:$G$59,6,FALSE)</f>
        <v>0.51333333333333331</v>
      </c>
      <c r="H450">
        <f>VLOOKUP($C450,Calcs!$A$1:$G$59,7,FALSE)</f>
        <v>1.1000000000000001</v>
      </c>
      <c r="I450" t="str">
        <f t="shared" si="13"/>
        <v>No Enough Data</v>
      </c>
    </row>
    <row r="451" spans="1:9" x14ac:dyDescent="0.25">
      <c r="A451" s="1">
        <v>3946</v>
      </c>
      <c r="B451">
        <v>55.4</v>
      </c>
      <c r="C451" t="s">
        <v>55</v>
      </c>
      <c r="D451" s="3">
        <v>5</v>
      </c>
      <c r="E451" s="3" t="s">
        <v>69</v>
      </c>
      <c r="F451">
        <f t="shared" si="14"/>
        <v>11080</v>
      </c>
      <c r="G451">
        <f>VLOOKUP($C451,Calcs!$A$1:$G$59,6,FALSE)</f>
        <v>4300.0679110950095</v>
      </c>
      <c r="H451">
        <f>VLOOKUP($C451,Calcs!$A$1:$G$59,7,FALSE)</f>
        <v>9214.4312380607334</v>
      </c>
      <c r="I451" t="str">
        <f t="shared" ref="I451:I514" si="15">IF(F451=0,"No Enough Data",IF(F451&lt;G451,"Too Cheap",IF(F451&gt;H451,"Too Expensive","In the Range")))</f>
        <v>Too Expensive</v>
      </c>
    </row>
    <row r="452" spans="1:9" x14ac:dyDescent="0.25">
      <c r="A452" s="1">
        <v>3947</v>
      </c>
      <c r="B452">
        <v>33.200000000000003</v>
      </c>
      <c r="C452" t="s">
        <v>46</v>
      </c>
      <c r="E452" s="3" t="s">
        <v>63</v>
      </c>
      <c r="F452">
        <f t="shared" si="14"/>
        <v>0</v>
      </c>
      <c r="G452">
        <f>VLOOKUP($C452,Calcs!$A$1:$G$59,6,FALSE)</f>
        <v>0</v>
      </c>
      <c r="H452">
        <f>VLOOKUP($C452,Calcs!$A$1:$G$59,7,FALSE)</f>
        <v>0</v>
      </c>
      <c r="I452" t="str">
        <f t="shared" si="15"/>
        <v>No Enough Data</v>
      </c>
    </row>
    <row r="453" spans="1:9" x14ac:dyDescent="0.25">
      <c r="A453" s="1">
        <v>3948</v>
      </c>
      <c r="B453">
        <v>35</v>
      </c>
      <c r="C453" t="s">
        <v>42</v>
      </c>
      <c r="E453" s="3" t="s">
        <v>63</v>
      </c>
      <c r="F453">
        <f t="shared" si="14"/>
        <v>0</v>
      </c>
      <c r="G453">
        <f>VLOOKUP($C453,Calcs!$A$1:$G$59,6,FALSE)</f>
        <v>0.17374358974358975</v>
      </c>
      <c r="H453">
        <f>VLOOKUP($C453,Calcs!$A$1:$G$59,7,FALSE)</f>
        <v>0.37230769230769234</v>
      </c>
      <c r="I453" t="str">
        <f t="shared" si="15"/>
        <v>No Enough Data</v>
      </c>
    </row>
    <row r="454" spans="1:9" x14ac:dyDescent="0.25">
      <c r="A454" s="1">
        <v>3951</v>
      </c>
      <c r="B454">
        <v>36.5</v>
      </c>
      <c r="C454" t="s">
        <v>49</v>
      </c>
      <c r="E454" s="3" t="s">
        <v>63</v>
      </c>
      <c r="F454">
        <f t="shared" si="14"/>
        <v>0</v>
      </c>
      <c r="G454">
        <f>VLOOKUP($C454,Calcs!$A$1:$G$59,6,FALSE)</f>
        <v>0.32600839082603017</v>
      </c>
      <c r="H454">
        <f>VLOOKUP($C454,Calcs!$A$1:$G$59,7,FALSE)</f>
        <v>0.69858940891292187</v>
      </c>
      <c r="I454" t="str">
        <f t="shared" si="15"/>
        <v>No Enough Data</v>
      </c>
    </row>
    <row r="455" spans="1:9" x14ac:dyDescent="0.25">
      <c r="A455" s="1">
        <v>3953</v>
      </c>
      <c r="B455">
        <v>68.400000000000006</v>
      </c>
      <c r="C455" t="s">
        <v>42</v>
      </c>
      <c r="D455" s="3">
        <v>260000</v>
      </c>
      <c r="E455" s="3" t="s">
        <v>63</v>
      </c>
      <c r="F455">
        <f t="shared" si="14"/>
        <v>0.2630769230769231</v>
      </c>
      <c r="G455">
        <f>VLOOKUP($C455,Calcs!$A$1:$G$59,6,FALSE)</f>
        <v>0.17374358974358975</v>
      </c>
      <c r="H455">
        <f>VLOOKUP($C455,Calcs!$A$1:$G$59,7,FALSE)</f>
        <v>0.37230769230769234</v>
      </c>
      <c r="I455" t="str">
        <f t="shared" si="15"/>
        <v>In the Range</v>
      </c>
    </row>
    <row r="456" spans="1:9" x14ac:dyDescent="0.25">
      <c r="A456" s="1">
        <v>3956</v>
      </c>
      <c r="B456">
        <v>18.8</v>
      </c>
      <c r="C456" t="s">
        <v>42</v>
      </c>
      <c r="E456" s="3" t="s">
        <v>63</v>
      </c>
      <c r="F456">
        <f t="shared" si="14"/>
        <v>0</v>
      </c>
      <c r="G456">
        <f>VLOOKUP($C456,Calcs!$A$1:$G$59,6,FALSE)</f>
        <v>0.17374358974358975</v>
      </c>
      <c r="H456">
        <f>VLOOKUP($C456,Calcs!$A$1:$G$59,7,FALSE)</f>
        <v>0.37230769230769234</v>
      </c>
      <c r="I456" t="str">
        <f t="shared" si="15"/>
        <v>No Enough Data</v>
      </c>
    </row>
    <row r="457" spans="1:9" x14ac:dyDescent="0.25">
      <c r="A457" s="1">
        <v>3957</v>
      </c>
      <c r="B457">
        <v>450</v>
      </c>
      <c r="C457" t="s">
        <v>31</v>
      </c>
      <c r="E457" s="3" t="s">
        <v>67</v>
      </c>
      <c r="F457">
        <f t="shared" si="14"/>
        <v>0</v>
      </c>
      <c r="G457">
        <f>VLOOKUP($C457,Calcs!$A$1:$G$59,6,FALSE)</f>
        <v>22.736363636363638</v>
      </c>
      <c r="H457">
        <f>VLOOKUP($C457,Calcs!$A$1:$G$59,7,FALSE)</f>
        <v>48.720779220779221</v>
      </c>
      <c r="I457" t="str">
        <f t="shared" si="15"/>
        <v>No Enough Data</v>
      </c>
    </row>
    <row r="458" spans="1:9" x14ac:dyDescent="0.25">
      <c r="A458" s="1">
        <v>3958</v>
      </c>
      <c r="B458">
        <v>14</v>
      </c>
      <c r="C458" t="s">
        <v>6</v>
      </c>
      <c r="E458" s="3" t="s">
        <v>63</v>
      </c>
      <c r="F458">
        <f t="shared" si="14"/>
        <v>0</v>
      </c>
      <c r="G458">
        <f>VLOOKUP($C458,Calcs!$A$1:$G$59,6,FALSE)</f>
        <v>2.3333333333333331E-2</v>
      </c>
      <c r="H458">
        <f>VLOOKUP($C458,Calcs!$A$1:$G$59,7,FALSE)</f>
        <v>0.05</v>
      </c>
      <c r="I458" t="str">
        <f t="shared" si="15"/>
        <v>No Enough Data</v>
      </c>
    </row>
    <row r="459" spans="1:9" x14ac:dyDescent="0.25">
      <c r="A459" s="1">
        <v>3959</v>
      </c>
      <c r="B459">
        <v>18</v>
      </c>
      <c r="C459" t="s">
        <v>9</v>
      </c>
      <c r="E459" s="3" t="s">
        <v>63</v>
      </c>
      <c r="F459">
        <f t="shared" si="14"/>
        <v>0</v>
      </c>
      <c r="G459">
        <f>VLOOKUP($C459,Calcs!$A$1:$G$59,6,FALSE)</f>
        <v>9.1401851851851845E-2</v>
      </c>
      <c r="H459">
        <f>VLOOKUP($C459,Calcs!$A$1:$G$59,7,FALSE)</f>
        <v>0.1958611111111111</v>
      </c>
      <c r="I459" t="str">
        <f t="shared" si="15"/>
        <v>No Enough Data</v>
      </c>
    </row>
    <row r="460" spans="1:9" x14ac:dyDescent="0.25">
      <c r="A460" s="1">
        <v>3960</v>
      </c>
      <c r="B460">
        <v>54.2</v>
      </c>
      <c r="C460" t="s">
        <v>10</v>
      </c>
      <c r="E460" s="3" t="s">
        <v>64</v>
      </c>
      <c r="F460">
        <f t="shared" si="14"/>
        <v>0</v>
      </c>
      <c r="G460">
        <f>VLOOKUP($C460,Calcs!$A$1:$G$59,6,FALSE)</f>
        <v>19720.335023876538</v>
      </c>
      <c r="H460">
        <f>VLOOKUP($C460,Calcs!$A$1:$G$59,7,FALSE)</f>
        <v>42257.860765449725</v>
      </c>
      <c r="I460" t="str">
        <f t="shared" si="15"/>
        <v>No Enough Data</v>
      </c>
    </row>
    <row r="461" spans="1:9" x14ac:dyDescent="0.25">
      <c r="A461" s="1">
        <v>3963</v>
      </c>
      <c r="B461">
        <v>10.5</v>
      </c>
      <c r="C461" t="s">
        <v>38</v>
      </c>
      <c r="E461" s="3" t="s">
        <v>63</v>
      </c>
      <c r="F461">
        <f t="shared" si="14"/>
        <v>0</v>
      </c>
      <c r="G461">
        <f>VLOOKUP($C461,Calcs!$A$1:$G$59,6,FALSE)</f>
        <v>0.217</v>
      </c>
      <c r="H461">
        <f>VLOOKUP($C461,Calcs!$A$1:$G$59,7,FALSE)</f>
        <v>0.46499999999999997</v>
      </c>
      <c r="I461" t="str">
        <f t="shared" si="15"/>
        <v>No Enough Data</v>
      </c>
    </row>
    <row r="462" spans="1:9" x14ac:dyDescent="0.25">
      <c r="A462" s="1">
        <v>3964</v>
      </c>
      <c r="B462">
        <v>40</v>
      </c>
      <c r="C462" t="s">
        <v>42</v>
      </c>
      <c r="E462" s="3" t="s">
        <v>63</v>
      </c>
      <c r="F462">
        <f t="shared" si="14"/>
        <v>0</v>
      </c>
      <c r="G462">
        <f>VLOOKUP($C462,Calcs!$A$1:$G$59,6,FALSE)</f>
        <v>0.17374358974358975</v>
      </c>
      <c r="H462">
        <f>VLOOKUP($C462,Calcs!$A$1:$G$59,7,FALSE)</f>
        <v>0.37230769230769234</v>
      </c>
      <c r="I462" t="str">
        <f t="shared" si="15"/>
        <v>No Enough Data</v>
      </c>
    </row>
    <row r="463" spans="1:9" x14ac:dyDescent="0.25">
      <c r="A463" s="1">
        <v>3965</v>
      </c>
      <c r="B463">
        <v>50</v>
      </c>
      <c r="C463" t="s">
        <v>53</v>
      </c>
      <c r="D463" s="2">
        <v>30000</v>
      </c>
      <c r="E463" s="3" t="s">
        <v>65</v>
      </c>
      <c r="F463">
        <f t="shared" si="14"/>
        <v>1.6666666666666667</v>
      </c>
      <c r="G463">
        <f>VLOOKUP($C463,Calcs!$A$1:$G$59,6,FALSE)</f>
        <v>0.54268613502380703</v>
      </c>
      <c r="H463">
        <f>VLOOKUP($C463,Calcs!$A$1:$G$59,7,FALSE)</f>
        <v>1.1628988607653008</v>
      </c>
      <c r="I463" t="str">
        <f t="shared" si="15"/>
        <v>Too Expensive</v>
      </c>
    </row>
    <row r="464" spans="1:9" x14ac:dyDescent="0.25">
      <c r="A464" s="1">
        <v>3966</v>
      </c>
      <c r="B464">
        <v>15.2</v>
      </c>
      <c r="C464" t="s">
        <v>42</v>
      </c>
      <c r="E464" s="3" t="s">
        <v>63</v>
      </c>
      <c r="F464">
        <f t="shared" si="14"/>
        <v>0</v>
      </c>
      <c r="G464">
        <f>VLOOKUP($C464,Calcs!$A$1:$G$59,6,FALSE)</f>
        <v>0.17374358974358975</v>
      </c>
      <c r="H464">
        <f>VLOOKUP($C464,Calcs!$A$1:$G$59,7,FALSE)</f>
        <v>0.37230769230769234</v>
      </c>
      <c r="I464" t="str">
        <f t="shared" si="15"/>
        <v>No Enough Data</v>
      </c>
    </row>
    <row r="465" spans="1:9" x14ac:dyDescent="0.25">
      <c r="A465" s="1">
        <v>3967</v>
      </c>
      <c r="B465">
        <v>50</v>
      </c>
      <c r="C465" t="s">
        <v>22</v>
      </c>
      <c r="E465" s="3" t="s">
        <v>63</v>
      </c>
      <c r="F465">
        <f t="shared" si="14"/>
        <v>0</v>
      </c>
      <c r="G465">
        <f>VLOOKUP($C465,Calcs!$A$1:$G$59,6,FALSE)</f>
        <v>1519</v>
      </c>
      <c r="H465">
        <f>VLOOKUP($C465,Calcs!$A$1:$G$59,7,FALSE)</f>
        <v>3255</v>
      </c>
      <c r="I465" t="str">
        <f t="shared" si="15"/>
        <v>No Enough Data</v>
      </c>
    </row>
    <row r="466" spans="1:9" x14ac:dyDescent="0.25">
      <c r="A466" s="1">
        <v>3968</v>
      </c>
      <c r="B466">
        <v>9</v>
      </c>
      <c r="C466" t="s">
        <v>4</v>
      </c>
      <c r="D466" s="3">
        <v>23905</v>
      </c>
      <c r="E466" s="3" t="s">
        <v>63</v>
      </c>
      <c r="F466">
        <f t="shared" si="14"/>
        <v>0.37649027400125495</v>
      </c>
      <c r="G466">
        <f>VLOOKUP($C466,Calcs!$A$1:$G$59,6,FALSE)</f>
        <v>0.18655918729741774</v>
      </c>
      <c r="H466">
        <f>VLOOKUP($C466,Calcs!$A$1:$G$59,7,FALSE)</f>
        <v>0.39976968706589522</v>
      </c>
      <c r="I466" t="str">
        <f t="shared" si="15"/>
        <v>In the Range</v>
      </c>
    </row>
    <row r="467" spans="1:9" x14ac:dyDescent="0.25">
      <c r="A467" s="1">
        <v>3969</v>
      </c>
      <c r="B467">
        <v>46</v>
      </c>
      <c r="C467" t="s">
        <v>3</v>
      </c>
      <c r="E467" s="3" t="s">
        <v>63</v>
      </c>
      <c r="F467">
        <f t="shared" si="14"/>
        <v>0</v>
      </c>
      <c r="G467">
        <f>VLOOKUP($C467,Calcs!$A$1:$G$59,6,FALSE)</f>
        <v>0.30309164537738104</v>
      </c>
      <c r="H467">
        <f>VLOOKUP($C467,Calcs!$A$1:$G$59,7,FALSE)</f>
        <v>0.64948209723724515</v>
      </c>
      <c r="I467" t="str">
        <f t="shared" si="15"/>
        <v>No Enough Data</v>
      </c>
    </row>
    <row r="468" spans="1:9" x14ac:dyDescent="0.25">
      <c r="A468" s="1">
        <v>3971</v>
      </c>
      <c r="B468">
        <v>9.8000000000000007</v>
      </c>
      <c r="C468" t="s">
        <v>46</v>
      </c>
      <c r="E468" s="3" t="s">
        <v>63</v>
      </c>
      <c r="F468">
        <f t="shared" si="14"/>
        <v>0</v>
      </c>
      <c r="G468">
        <f>VLOOKUP($C468,Calcs!$A$1:$G$59,6,FALSE)</f>
        <v>0</v>
      </c>
      <c r="H468">
        <f>VLOOKUP($C468,Calcs!$A$1:$G$59,7,FALSE)</f>
        <v>0</v>
      </c>
      <c r="I468" t="str">
        <f t="shared" si="15"/>
        <v>No Enough Data</v>
      </c>
    </row>
    <row r="469" spans="1:9" x14ac:dyDescent="0.25">
      <c r="A469" s="1">
        <v>3973</v>
      </c>
      <c r="B469">
        <v>15</v>
      </c>
      <c r="C469" t="s">
        <v>19</v>
      </c>
      <c r="E469" s="3" t="s">
        <v>63</v>
      </c>
      <c r="F469">
        <f t="shared" si="14"/>
        <v>0</v>
      </c>
      <c r="G469">
        <f>VLOOKUP($C469,Calcs!$A$1:$G$59,6,FALSE)</f>
        <v>0</v>
      </c>
      <c r="H469">
        <f>VLOOKUP($C469,Calcs!$A$1:$G$59,7,FALSE)</f>
        <v>0</v>
      </c>
      <c r="I469" t="str">
        <f t="shared" si="15"/>
        <v>No Enough Data</v>
      </c>
    </row>
    <row r="470" spans="1:9" x14ac:dyDescent="0.25">
      <c r="A470" s="1">
        <v>3974</v>
      </c>
      <c r="B470">
        <v>6.3</v>
      </c>
      <c r="C470" t="s">
        <v>57</v>
      </c>
      <c r="D470" s="3">
        <v>127000</v>
      </c>
      <c r="E470" s="3" t="s">
        <v>63</v>
      </c>
      <c r="F470">
        <f t="shared" si="14"/>
        <v>4.9606299212598425E-2</v>
      </c>
      <c r="G470">
        <f>VLOOKUP($C470,Calcs!$A$1:$G$59,6,FALSE)</f>
        <v>8.2445156164289185E-2</v>
      </c>
      <c r="H470">
        <f>VLOOKUP($C470,Calcs!$A$1:$G$59,7,FALSE)</f>
        <v>0.17666819178061971</v>
      </c>
      <c r="I470" t="str">
        <f t="shared" si="15"/>
        <v>Too Cheap</v>
      </c>
    </row>
    <row r="471" spans="1:9" x14ac:dyDescent="0.25">
      <c r="A471" s="1">
        <v>3976</v>
      </c>
      <c r="B471">
        <v>35</v>
      </c>
      <c r="C471" t="s">
        <v>4</v>
      </c>
      <c r="D471" s="3">
        <v>60000</v>
      </c>
      <c r="E471" s="3" t="s">
        <v>63</v>
      </c>
      <c r="F471">
        <f t="shared" si="14"/>
        <v>0.58333333333333337</v>
      </c>
      <c r="G471">
        <f>VLOOKUP($C471,Calcs!$A$1:$G$59,6,FALSE)</f>
        <v>0.18655918729741774</v>
      </c>
      <c r="H471">
        <f>VLOOKUP($C471,Calcs!$A$1:$G$59,7,FALSE)</f>
        <v>0.39976968706589522</v>
      </c>
      <c r="I471" t="str">
        <f t="shared" si="15"/>
        <v>Too Expensive</v>
      </c>
    </row>
    <row r="472" spans="1:9" x14ac:dyDescent="0.25">
      <c r="A472" s="1">
        <v>3977</v>
      </c>
      <c r="B472">
        <v>300</v>
      </c>
      <c r="C472" t="s">
        <v>41</v>
      </c>
      <c r="D472" s="3">
        <v>202.5</v>
      </c>
      <c r="E472" s="3" t="s">
        <v>69</v>
      </c>
      <c r="F472">
        <f t="shared" si="14"/>
        <v>1481.4814814814813</v>
      </c>
      <c r="G472">
        <f>VLOOKUP($C472,Calcs!$A$1:$G$59,6,FALSE)</f>
        <v>1060.3728732233635</v>
      </c>
      <c r="H472">
        <f>VLOOKUP($C472,Calcs!$A$1:$G$59,7,FALSE)</f>
        <v>2272.2275854786358</v>
      </c>
      <c r="I472" t="str">
        <f t="shared" si="15"/>
        <v>In the Range</v>
      </c>
    </row>
    <row r="473" spans="1:9" x14ac:dyDescent="0.25">
      <c r="A473" s="1">
        <v>3978</v>
      </c>
      <c r="B473">
        <v>500</v>
      </c>
      <c r="C473" t="s">
        <v>58</v>
      </c>
      <c r="D473" s="3">
        <v>50000</v>
      </c>
      <c r="E473" s="3" t="s">
        <v>67</v>
      </c>
      <c r="F473">
        <f t="shared" si="14"/>
        <v>10</v>
      </c>
      <c r="G473">
        <f>VLOOKUP($C473,Calcs!$A$1:$G$59,6,FALSE)</f>
        <v>7</v>
      </c>
      <c r="H473">
        <f>VLOOKUP($C473,Calcs!$A$1:$G$59,7,FALSE)</f>
        <v>15</v>
      </c>
      <c r="I473" t="str">
        <f t="shared" si="15"/>
        <v>In the Range</v>
      </c>
    </row>
    <row r="474" spans="1:9" x14ac:dyDescent="0.25">
      <c r="A474" s="1">
        <v>3981</v>
      </c>
      <c r="B474">
        <v>25.3</v>
      </c>
      <c r="C474" t="s">
        <v>42</v>
      </c>
      <c r="E474" s="3" t="s">
        <v>63</v>
      </c>
      <c r="F474">
        <f t="shared" si="14"/>
        <v>0</v>
      </c>
      <c r="G474">
        <f>VLOOKUP($C474,Calcs!$A$1:$G$59,6,FALSE)</f>
        <v>0.17374358974358975</v>
      </c>
      <c r="H474">
        <f>VLOOKUP($C474,Calcs!$A$1:$G$59,7,FALSE)</f>
        <v>0.37230769230769234</v>
      </c>
      <c r="I474" t="str">
        <f t="shared" si="15"/>
        <v>No Enough Data</v>
      </c>
    </row>
    <row r="475" spans="1:9" x14ac:dyDescent="0.25">
      <c r="A475" s="1">
        <v>3982</v>
      </c>
      <c r="B475">
        <v>21.4</v>
      </c>
      <c r="C475" t="s">
        <v>42</v>
      </c>
      <c r="E475" s="3" t="s">
        <v>63</v>
      </c>
      <c r="F475">
        <f t="shared" si="14"/>
        <v>0</v>
      </c>
      <c r="G475">
        <f>VLOOKUP($C475,Calcs!$A$1:$G$59,6,FALSE)</f>
        <v>0.17374358974358975</v>
      </c>
      <c r="H475">
        <f>VLOOKUP($C475,Calcs!$A$1:$G$59,7,FALSE)</f>
        <v>0.37230769230769234</v>
      </c>
      <c r="I475" t="str">
        <f t="shared" si="15"/>
        <v>No Enough Data</v>
      </c>
    </row>
    <row r="476" spans="1:9" x14ac:dyDescent="0.25">
      <c r="A476" s="1">
        <v>3985</v>
      </c>
      <c r="B476">
        <v>12.4</v>
      </c>
      <c r="C476" t="s">
        <v>59</v>
      </c>
      <c r="E476" s="3" t="s">
        <v>63</v>
      </c>
      <c r="F476">
        <f t="shared" si="14"/>
        <v>0</v>
      </c>
      <c r="G476">
        <f>VLOOKUP($C476,Calcs!$A$1:$G$59,6,FALSE)</f>
        <v>0</v>
      </c>
      <c r="H476">
        <f>VLOOKUP($C476,Calcs!$A$1:$G$59,7,FALSE)</f>
        <v>0</v>
      </c>
      <c r="I476" t="str">
        <f t="shared" si="15"/>
        <v>No Enough Data</v>
      </c>
    </row>
    <row r="477" spans="1:9" x14ac:dyDescent="0.25">
      <c r="A477" s="1">
        <v>3986</v>
      </c>
      <c r="B477">
        <v>7.5</v>
      </c>
      <c r="C477" t="s">
        <v>28</v>
      </c>
      <c r="E477" s="3" t="s">
        <v>63</v>
      </c>
      <c r="F477">
        <f t="shared" si="14"/>
        <v>0</v>
      </c>
      <c r="G477">
        <f>VLOOKUP($C477,Calcs!$A$1:$G$59,6,FALSE)</f>
        <v>0.25370043266871845</v>
      </c>
      <c r="H477">
        <f>VLOOKUP($C477,Calcs!$A$1:$G$59,7,FALSE)</f>
        <v>0.54364378429011095</v>
      </c>
      <c r="I477" t="str">
        <f t="shared" si="15"/>
        <v>No Enough Data</v>
      </c>
    </row>
    <row r="478" spans="1:9" x14ac:dyDescent="0.25">
      <c r="A478" s="1">
        <v>3987</v>
      </c>
      <c r="B478">
        <v>37.799999999999997</v>
      </c>
      <c r="C478" t="s">
        <v>42</v>
      </c>
      <c r="E478" s="3" t="s">
        <v>63</v>
      </c>
      <c r="F478">
        <f t="shared" si="14"/>
        <v>0</v>
      </c>
      <c r="G478">
        <f>VLOOKUP($C478,Calcs!$A$1:$G$59,6,FALSE)</f>
        <v>0.17374358974358975</v>
      </c>
      <c r="H478">
        <f>VLOOKUP($C478,Calcs!$A$1:$G$59,7,FALSE)</f>
        <v>0.37230769230769234</v>
      </c>
      <c r="I478" t="str">
        <f t="shared" si="15"/>
        <v>No Enough Data</v>
      </c>
    </row>
    <row r="479" spans="1:9" x14ac:dyDescent="0.25">
      <c r="A479" s="1">
        <v>3988</v>
      </c>
      <c r="B479">
        <v>8.6</v>
      </c>
      <c r="C479" t="s">
        <v>9</v>
      </c>
      <c r="E479" s="3" t="s">
        <v>63</v>
      </c>
      <c r="F479">
        <f t="shared" si="14"/>
        <v>0</v>
      </c>
      <c r="G479">
        <f>VLOOKUP($C479,Calcs!$A$1:$G$59,6,FALSE)</f>
        <v>9.1401851851851845E-2</v>
      </c>
      <c r="H479">
        <f>VLOOKUP($C479,Calcs!$A$1:$G$59,7,FALSE)</f>
        <v>0.1958611111111111</v>
      </c>
      <c r="I479" t="str">
        <f t="shared" si="15"/>
        <v>No Enough Data</v>
      </c>
    </row>
    <row r="480" spans="1:9" x14ac:dyDescent="0.25">
      <c r="A480" s="1">
        <v>3989</v>
      </c>
      <c r="B480">
        <v>12</v>
      </c>
      <c r="C480" t="s">
        <v>42</v>
      </c>
      <c r="E480" s="3" t="s">
        <v>63</v>
      </c>
      <c r="F480">
        <f t="shared" si="14"/>
        <v>0</v>
      </c>
      <c r="G480">
        <f>VLOOKUP($C480,Calcs!$A$1:$G$59,6,FALSE)</f>
        <v>0.17374358974358975</v>
      </c>
      <c r="H480">
        <f>VLOOKUP($C480,Calcs!$A$1:$G$59,7,FALSE)</f>
        <v>0.37230769230769234</v>
      </c>
      <c r="I480" t="str">
        <f t="shared" si="15"/>
        <v>No Enough Data</v>
      </c>
    </row>
    <row r="481" spans="1:9" x14ac:dyDescent="0.25">
      <c r="A481" s="1">
        <v>3990</v>
      </c>
      <c r="B481">
        <v>15.9</v>
      </c>
      <c r="C481" t="s">
        <v>42</v>
      </c>
      <c r="E481" s="3" t="s">
        <v>63</v>
      </c>
      <c r="F481">
        <f t="shared" si="14"/>
        <v>0</v>
      </c>
      <c r="G481">
        <f>VLOOKUP($C481,Calcs!$A$1:$G$59,6,FALSE)</f>
        <v>0.17374358974358975</v>
      </c>
      <c r="H481">
        <f>VLOOKUP($C481,Calcs!$A$1:$G$59,7,FALSE)</f>
        <v>0.37230769230769234</v>
      </c>
      <c r="I481" t="str">
        <f t="shared" si="15"/>
        <v>No Enough Data</v>
      </c>
    </row>
    <row r="482" spans="1:9" x14ac:dyDescent="0.25">
      <c r="A482" s="1">
        <v>3991</v>
      </c>
      <c r="B482">
        <v>120</v>
      </c>
      <c r="C482" t="s">
        <v>10</v>
      </c>
      <c r="E482" s="3" t="s">
        <v>64</v>
      </c>
      <c r="F482">
        <f t="shared" si="14"/>
        <v>0</v>
      </c>
      <c r="G482">
        <f>VLOOKUP($C482,Calcs!$A$1:$G$59,6,FALSE)</f>
        <v>19720.335023876538</v>
      </c>
      <c r="H482">
        <f>VLOOKUP($C482,Calcs!$A$1:$G$59,7,FALSE)</f>
        <v>42257.860765449725</v>
      </c>
      <c r="I482" t="str">
        <f t="shared" si="15"/>
        <v>No Enough Data</v>
      </c>
    </row>
    <row r="483" spans="1:9" x14ac:dyDescent="0.25">
      <c r="A483" s="1">
        <v>3992</v>
      </c>
      <c r="B483">
        <v>6</v>
      </c>
      <c r="C483" t="s">
        <v>11</v>
      </c>
      <c r="E483" s="3" t="s">
        <v>64</v>
      </c>
      <c r="F483">
        <f t="shared" si="14"/>
        <v>0</v>
      </c>
      <c r="G483">
        <f>VLOOKUP($C483,Calcs!$A$1:$G$59,6,FALSE)</f>
        <v>141651.28205128203</v>
      </c>
      <c r="H483">
        <f>VLOOKUP($C483,Calcs!$A$1:$G$59,7,FALSE)</f>
        <v>303538.4615384615</v>
      </c>
      <c r="I483" t="str">
        <f t="shared" si="15"/>
        <v>No Enough Data</v>
      </c>
    </row>
    <row r="484" spans="1:9" x14ac:dyDescent="0.25">
      <c r="A484" s="1">
        <v>3993</v>
      </c>
      <c r="B484">
        <v>36</v>
      </c>
      <c r="C484" t="s">
        <v>49</v>
      </c>
      <c r="E484" s="3" t="s">
        <v>63</v>
      </c>
      <c r="F484">
        <f t="shared" si="14"/>
        <v>0</v>
      </c>
      <c r="G484">
        <f>VLOOKUP($C484,Calcs!$A$1:$G$59,6,FALSE)</f>
        <v>0.32600839082603017</v>
      </c>
      <c r="H484">
        <f>VLOOKUP($C484,Calcs!$A$1:$G$59,7,FALSE)</f>
        <v>0.69858940891292187</v>
      </c>
      <c r="I484" t="str">
        <f t="shared" si="15"/>
        <v>No Enough Data</v>
      </c>
    </row>
    <row r="485" spans="1:9" x14ac:dyDescent="0.25">
      <c r="A485" s="1">
        <v>3994</v>
      </c>
      <c r="B485">
        <v>10.3</v>
      </c>
      <c r="C485" t="s">
        <v>20</v>
      </c>
      <c r="E485" s="3" t="s">
        <v>63</v>
      </c>
      <c r="F485">
        <f t="shared" si="14"/>
        <v>0</v>
      </c>
      <c r="G485">
        <f>VLOOKUP($C485,Calcs!$A$1:$G$59,6,FALSE)</f>
        <v>1.4873122195022439</v>
      </c>
      <c r="H485">
        <f>VLOOKUP($C485,Calcs!$A$1:$G$59,7,FALSE)</f>
        <v>3.1870976132190947</v>
      </c>
      <c r="I485" t="str">
        <f t="shared" si="15"/>
        <v>No Enough Data</v>
      </c>
    </row>
    <row r="486" spans="1:9" x14ac:dyDescent="0.25">
      <c r="A486" s="1">
        <v>3995</v>
      </c>
      <c r="B486">
        <v>15.6</v>
      </c>
      <c r="C486" t="s">
        <v>9</v>
      </c>
      <c r="E486" s="3" t="s">
        <v>63</v>
      </c>
      <c r="F486">
        <f t="shared" si="14"/>
        <v>0</v>
      </c>
      <c r="G486">
        <f>VLOOKUP($C486,Calcs!$A$1:$G$59,6,FALSE)</f>
        <v>9.1401851851851845E-2</v>
      </c>
      <c r="H486">
        <f>VLOOKUP($C486,Calcs!$A$1:$G$59,7,FALSE)</f>
        <v>0.1958611111111111</v>
      </c>
      <c r="I486" t="str">
        <f t="shared" si="15"/>
        <v>No Enough Data</v>
      </c>
    </row>
    <row r="487" spans="1:9" x14ac:dyDescent="0.25">
      <c r="A487" s="1">
        <v>3998</v>
      </c>
      <c r="B487">
        <v>13.4</v>
      </c>
      <c r="C487" t="s">
        <v>42</v>
      </c>
      <c r="E487" s="3" t="s">
        <v>63</v>
      </c>
      <c r="F487">
        <f t="shared" si="14"/>
        <v>0</v>
      </c>
      <c r="G487">
        <f>VLOOKUP($C487,Calcs!$A$1:$G$59,6,FALSE)</f>
        <v>0.17374358974358975</v>
      </c>
      <c r="H487">
        <f>VLOOKUP($C487,Calcs!$A$1:$G$59,7,FALSE)</f>
        <v>0.37230769230769234</v>
      </c>
      <c r="I487" t="str">
        <f t="shared" si="15"/>
        <v>No Enough Data</v>
      </c>
    </row>
    <row r="488" spans="1:9" x14ac:dyDescent="0.25">
      <c r="A488" s="1">
        <v>3999</v>
      </c>
      <c r="B488">
        <v>165</v>
      </c>
      <c r="C488" t="s">
        <v>41</v>
      </c>
      <c r="D488" s="3">
        <v>97.2</v>
      </c>
      <c r="E488" s="3" t="s">
        <v>69</v>
      </c>
      <c r="F488">
        <f t="shared" si="14"/>
        <v>1697.5308641975309</v>
      </c>
      <c r="G488">
        <f>VLOOKUP($C488,Calcs!$A$1:$G$59,6,FALSE)</f>
        <v>1060.3728732233635</v>
      </c>
      <c r="H488">
        <f>VLOOKUP($C488,Calcs!$A$1:$G$59,7,FALSE)</f>
        <v>2272.2275854786358</v>
      </c>
      <c r="I488" t="str">
        <f t="shared" si="15"/>
        <v>In the Range</v>
      </c>
    </row>
    <row r="489" spans="1:9" x14ac:dyDescent="0.25">
      <c r="A489" s="1">
        <v>4000</v>
      </c>
      <c r="B489">
        <v>16</v>
      </c>
      <c r="C489" t="s">
        <v>10</v>
      </c>
      <c r="E489" s="3" t="s">
        <v>64</v>
      </c>
      <c r="F489">
        <f t="shared" si="14"/>
        <v>0</v>
      </c>
      <c r="G489">
        <f>VLOOKUP($C489,Calcs!$A$1:$G$59,6,FALSE)</f>
        <v>19720.335023876538</v>
      </c>
      <c r="H489">
        <f>VLOOKUP($C489,Calcs!$A$1:$G$59,7,FALSE)</f>
        <v>42257.860765449725</v>
      </c>
      <c r="I489" t="str">
        <f t="shared" si="15"/>
        <v>No Enough Data</v>
      </c>
    </row>
    <row r="490" spans="1:9" x14ac:dyDescent="0.25">
      <c r="A490" s="1">
        <v>4002</v>
      </c>
      <c r="B490">
        <v>8</v>
      </c>
      <c r="C490" t="s">
        <v>42</v>
      </c>
      <c r="E490" s="3" t="s">
        <v>63</v>
      </c>
      <c r="F490">
        <f t="shared" si="14"/>
        <v>0</v>
      </c>
      <c r="G490">
        <f>VLOOKUP($C490,Calcs!$A$1:$G$59,6,FALSE)</f>
        <v>0.17374358974358975</v>
      </c>
      <c r="H490">
        <f>VLOOKUP($C490,Calcs!$A$1:$G$59,7,FALSE)</f>
        <v>0.37230769230769234</v>
      </c>
      <c r="I490" t="str">
        <f t="shared" si="15"/>
        <v>No Enough Data</v>
      </c>
    </row>
    <row r="491" spans="1:9" x14ac:dyDescent="0.25">
      <c r="A491" s="1">
        <v>4003</v>
      </c>
      <c r="B491">
        <v>16.399999999999999</v>
      </c>
      <c r="C491" t="s">
        <v>42</v>
      </c>
      <c r="E491" s="3" t="s">
        <v>63</v>
      </c>
      <c r="F491">
        <f t="shared" si="14"/>
        <v>0</v>
      </c>
      <c r="G491">
        <f>VLOOKUP($C491,Calcs!$A$1:$G$59,6,FALSE)</f>
        <v>0.17374358974358975</v>
      </c>
      <c r="H491">
        <f>VLOOKUP($C491,Calcs!$A$1:$G$59,7,FALSE)</f>
        <v>0.37230769230769234</v>
      </c>
      <c r="I491" t="str">
        <f t="shared" si="15"/>
        <v>No Enough Data</v>
      </c>
    </row>
    <row r="492" spans="1:9" x14ac:dyDescent="0.25">
      <c r="A492" s="1">
        <v>4004</v>
      </c>
      <c r="B492">
        <v>30</v>
      </c>
      <c r="C492" t="s">
        <v>12</v>
      </c>
      <c r="D492" s="3">
        <v>45000</v>
      </c>
      <c r="E492" s="3" t="s">
        <v>63</v>
      </c>
      <c r="F492">
        <f t="shared" si="14"/>
        <v>0.66666666666666663</v>
      </c>
      <c r="G492">
        <f>VLOOKUP($C492,Calcs!$A$1:$G$59,6,FALSE)</f>
        <v>0.46666666666666662</v>
      </c>
      <c r="H492">
        <f>VLOOKUP($C492,Calcs!$A$1:$G$59,7,FALSE)</f>
        <v>1</v>
      </c>
      <c r="I492" t="str">
        <f t="shared" si="15"/>
        <v>In the Range</v>
      </c>
    </row>
    <row r="493" spans="1:9" x14ac:dyDescent="0.25">
      <c r="A493" s="1">
        <v>4005</v>
      </c>
      <c r="B493">
        <v>25.7</v>
      </c>
      <c r="C493" t="s">
        <v>42</v>
      </c>
      <c r="E493" s="3" t="s">
        <v>63</v>
      </c>
      <c r="F493">
        <f t="shared" si="14"/>
        <v>0</v>
      </c>
      <c r="G493">
        <f>VLOOKUP($C493,Calcs!$A$1:$G$59,6,FALSE)</f>
        <v>0.17374358974358975</v>
      </c>
      <c r="H493">
        <f>VLOOKUP($C493,Calcs!$A$1:$G$59,7,FALSE)</f>
        <v>0.37230769230769234</v>
      </c>
      <c r="I493" t="str">
        <f t="shared" si="15"/>
        <v>No Enough Data</v>
      </c>
    </row>
    <row r="494" spans="1:9" x14ac:dyDescent="0.25">
      <c r="A494" s="1">
        <v>4009</v>
      </c>
      <c r="B494">
        <v>9.5</v>
      </c>
      <c r="C494" t="s">
        <v>44</v>
      </c>
      <c r="D494" s="3">
        <v>35000</v>
      </c>
      <c r="E494" s="3" t="s">
        <v>63</v>
      </c>
      <c r="F494">
        <f t="shared" si="14"/>
        <v>0.27142857142857146</v>
      </c>
      <c r="G494">
        <f>VLOOKUP($C494,Calcs!$A$1:$G$59,6,FALSE)</f>
        <v>0.27</v>
      </c>
      <c r="H494">
        <f>VLOOKUP($C494,Calcs!$A$1:$G$59,7,FALSE)</f>
        <v>0.57857142857142863</v>
      </c>
      <c r="I494" t="str">
        <f t="shared" si="15"/>
        <v>In the Range</v>
      </c>
    </row>
    <row r="495" spans="1:9" x14ac:dyDescent="0.25">
      <c r="A495" s="1">
        <v>4011</v>
      </c>
      <c r="B495">
        <v>5</v>
      </c>
      <c r="C495" t="s">
        <v>12</v>
      </c>
      <c r="E495" s="3" t="s">
        <v>63</v>
      </c>
      <c r="F495">
        <f t="shared" si="14"/>
        <v>0</v>
      </c>
      <c r="G495">
        <f>VLOOKUP($C495,Calcs!$A$1:$G$59,6,FALSE)</f>
        <v>0.46666666666666662</v>
      </c>
      <c r="H495">
        <f>VLOOKUP($C495,Calcs!$A$1:$G$59,7,FALSE)</f>
        <v>1</v>
      </c>
      <c r="I495" t="str">
        <f t="shared" si="15"/>
        <v>No Enough Data</v>
      </c>
    </row>
    <row r="496" spans="1:9" x14ac:dyDescent="0.25">
      <c r="A496" s="1">
        <v>4014</v>
      </c>
      <c r="B496">
        <v>8.1999999999999993</v>
      </c>
      <c r="C496" t="s">
        <v>12</v>
      </c>
      <c r="E496" s="3" t="s">
        <v>63</v>
      </c>
      <c r="F496">
        <f t="shared" si="14"/>
        <v>0</v>
      </c>
      <c r="G496">
        <f>VLOOKUP($C496,Calcs!$A$1:$G$59,6,FALSE)</f>
        <v>0.46666666666666662</v>
      </c>
      <c r="H496">
        <f>VLOOKUP($C496,Calcs!$A$1:$G$59,7,FALSE)</f>
        <v>1</v>
      </c>
      <c r="I496" t="str">
        <f t="shared" si="15"/>
        <v>No Enough Data</v>
      </c>
    </row>
    <row r="497" spans="1:9" x14ac:dyDescent="0.25">
      <c r="A497" s="1">
        <v>4017</v>
      </c>
      <c r="B497">
        <v>19.8</v>
      </c>
      <c r="C497" t="s">
        <v>29</v>
      </c>
      <c r="E497" s="3" t="s">
        <v>63</v>
      </c>
      <c r="F497">
        <f t="shared" si="14"/>
        <v>0</v>
      </c>
      <c r="G497">
        <f>VLOOKUP($C497,Calcs!$A$1:$G$59,6,FALSE)</f>
        <v>0.30570776255707754</v>
      </c>
      <c r="H497">
        <f>VLOOKUP($C497,Calcs!$A$1:$G$59,7,FALSE)</f>
        <v>0.65508806262230912</v>
      </c>
      <c r="I497" t="str">
        <f t="shared" si="15"/>
        <v>No Enough Data</v>
      </c>
    </row>
    <row r="498" spans="1:9" x14ac:dyDescent="0.25">
      <c r="A498" s="1">
        <v>4018</v>
      </c>
      <c r="B498">
        <v>50</v>
      </c>
      <c r="C498" t="s">
        <v>27</v>
      </c>
      <c r="E498" s="3" t="s">
        <v>63</v>
      </c>
      <c r="F498">
        <f t="shared" si="14"/>
        <v>0</v>
      </c>
      <c r="G498">
        <f>VLOOKUP($C498,Calcs!$A$1:$G$59,6,FALSE)</f>
        <v>0</v>
      </c>
      <c r="H498">
        <f>VLOOKUP($C498,Calcs!$A$1:$G$59,7,FALSE)</f>
        <v>0</v>
      </c>
      <c r="I498" t="str">
        <f t="shared" si="15"/>
        <v>No Enough Data</v>
      </c>
    </row>
    <row r="499" spans="1:9" x14ac:dyDescent="0.25">
      <c r="A499" s="1">
        <v>4019</v>
      </c>
      <c r="B499">
        <v>298</v>
      </c>
      <c r="C499" t="s">
        <v>30</v>
      </c>
      <c r="D499" s="3">
        <v>130000</v>
      </c>
      <c r="E499" s="3" t="s">
        <v>68</v>
      </c>
      <c r="F499">
        <f t="shared" si="14"/>
        <v>2.2923076923076926</v>
      </c>
      <c r="G499">
        <f>VLOOKUP($C499,Calcs!$A$1:$G$59,6,FALSE)</f>
        <v>1607.1944249960923</v>
      </c>
      <c r="H499">
        <f>VLOOKUP($C499,Calcs!$A$1:$G$59,7,FALSE)</f>
        <v>3443.9880535630555</v>
      </c>
      <c r="I499" t="str">
        <f t="shared" si="15"/>
        <v>Too Cheap</v>
      </c>
    </row>
    <row r="500" spans="1:9" x14ac:dyDescent="0.25">
      <c r="A500" s="1">
        <v>4022</v>
      </c>
      <c r="B500">
        <v>10.1</v>
      </c>
      <c r="C500" t="s">
        <v>27</v>
      </c>
      <c r="E500" s="3" t="s">
        <v>63</v>
      </c>
      <c r="F500">
        <f t="shared" si="14"/>
        <v>0</v>
      </c>
      <c r="G500">
        <f>VLOOKUP($C500,Calcs!$A$1:$G$59,6,FALSE)</f>
        <v>0</v>
      </c>
      <c r="H500">
        <f>VLOOKUP($C500,Calcs!$A$1:$G$59,7,FALSE)</f>
        <v>0</v>
      </c>
      <c r="I500" t="str">
        <f t="shared" si="15"/>
        <v>No Enough Data</v>
      </c>
    </row>
    <row r="501" spans="1:9" x14ac:dyDescent="0.25">
      <c r="A501" s="1">
        <v>4024</v>
      </c>
      <c r="B501">
        <v>11</v>
      </c>
      <c r="C501" t="s">
        <v>27</v>
      </c>
      <c r="E501" s="3" t="s">
        <v>63</v>
      </c>
      <c r="F501">
        <f t="shared" si="14"/>
        <v>0</v>
      </c>
      <c r="G501">
        <f>VLOOKUP($C501,Calcs!$A$1:$G$59,6,FALSE)</f>
        <v>0</v>
      </c>
      <c r="H501">
        <f>VLOOKUP($C501,Calcs!$A$1:$G$59,7,FALSE)</f>
        <v>0</v>
      </c>
      <c r="I501" t="str">
        <f t="shared" si="15"/>
        <v>No Enough Data</v>
      </c>
    </row>
    <row r="502" spans="1:9" x14ac:dyDescent="0.25">
      <c r="A502" s="1">
        <v>4025</v>
      </c>
      <c r="B502">
        <v>55</v>
      </c>
      <c r="C502" t="s">
        <v>10</v>
      </c>
      <c r="E502" s="3" t="s">
        <v>64</v>
      </c>
      <c r="F502">
        <f t="shared" si="14"/>
        <v>0</v>
      </c>
      <c r="G502">
        <f>VLOOKUP($C502,Calcs!$A$1:$G$59,6,FALSE)</f>
        <v>19720.335023876538</v>
      </c>
      <c r="H502">
        <f>VLOOKUP($C502,Calcs!$A$1:$G$59,7,FALSE)</f>
        <v>42257.860765449725</v>
      </c>
      <c r="I502" t="str">
        <f t="shared" si="15"/>
        <v>No Enough Data</v>
      </c>
    </row>
    <row r="503" spans="1:9" x14ac:dyDescent="0.25">
      <c r="A503" s="1">
        <v>4026</v>
      </c>
      <c r="B503">
        <v>60</v>
      </c>
      <c r="C503" t="s">
        <v>11</v>
      </c>
      <c r="E503" s="3" t="s">
        <v>63</v>
      </c>
      <c r="F503">
        <f t="shared" si="14"/>
        <v>0</v>
      </c>
      <c r="G503">
        <f>VLOOKUP($C503,Calcs!$A$1:$G$59,6,FALSE)</f>
        <v>141651.28205128203</v>
      </c>
      <c r="H503">
        <f>VLOOKUP($C503,Calcs!$A$1:$G$59,7,FALSE)</f>
        <v>303538.4615384615</v>
      </c>
      <c r="I503" t="str">
        <f t="shared" si="15"/>
        <v>No Enough Data</v>
      </c>
    </row>
    <row r="504" spans="1:9" x14ac:dyDescent="0.25">
      <c r="A504" s="1">
        <v>4027</v>
      </c>
      <c r="B504">
        <v>50.5</v>
      </c>
      <c r="C504" t="s">
        <v>25</v>
      </c>
      <c r="E504" s="3" t="s">
        <v>63</v>
      </c>
      <c r="F504">
        <f t="shared" si="14"/>
        <v>0</v>
      </c>
      <c r="G504">
        <f>VLOOKUP($C504,Calcs!$A$1:$G$59,6,FALSE)</f>
        <v>0</v>
      </c>
      <c r="H504">
        <f>VLOOKUP($C504,Calcs!$A$1:$G$59,7,FALSE)</f>
        <v>0</v>
      </c>
      <c r="I504" t="str">
        <f t="shared" si="15"/>
        <v>No Enough Data</v>
      </c>
    </row>
    <row r="505" spans="1:9" x14ac:dyDescent="0.25">
      <c r="A505" s="1">
        <v>4028</v>
      </c>
      <c r="B505">
        <v>9.5</v>
      </c>
      <c r="C505" t="s">
        <v>44</v>
      </c>
      <c r="E505" s="3" t="s">
        <v>63</v>
      </c>
      <c r="F505">
        <f t="shared" si="14"/>
        <v>0</v>
      </c>
      <c r="G505">
        <f>VLOOKUP($C505,Calcs!$A$1:$G$59,6,FALSE)</f>
        <v>0.27</v>
      </c>
      <c r="H505">
        <f>VLOOKUP($C505,Calcs!$A$1:$G$59,7,FALSE)</f>
        <v>0.57857142857142863</v>
      </c>
      <c r="I505" t="str">
        <f t="shared" si="15"/>
        <v>No Enough Data</v>
      </c>
    </row>
    <row r="506" spans="1:9" x14ac:dyDescent="0.25">
      <c r="A506" s="1">
        <v>4029</v>
      </c>
      <c r="B506">
        <v>7.8</v>
      </c>
      <c r="C506" t="s">
        <v>12</v>
      </c>
      <c r="E506" s="3" t="s">
        <v>63</v>
      </c>
      <c r="F506">
        <f t="shared" si="14"/>
        <v>0</v>
      </c>
      <c r="G506">
        <f>VLOOKUP($C506,Calcs!$A$1:$G$59,6,FALSE)</f>
        <v>0.46666666666666662</v>
      </c>
      <c r="H506">
        <f>VLOOKUP($C506,Calcs!$A$1:$G$59,7,FALSE)</f>
        <v>1</v>
      </c>
      <c r="I506" t="str">
        <f t="shared" si="15"/>
        <v>No Enough Data</v>
      </c>
    </row>
    <row r="507" spans="1:9" x14ac:dyDescent="0.25">
      <c r="A507" s="1">
        <v>4030</v>
      </c>
      <c r="B507">
        <v>5.3</v>
      </c>
      <c r="C507" t="s">
        <v>3</v>
      </c>
      <c r="E507" s="3" t="s">
        <v>63</v>
      </c>
      <c r="F507">
        <f t="shared" si="14"/>
        <v>0</v>
      </c>
      <c r="G507">
        <f>VLOOKUP($C507,Calcs!$A$1:$G$59,6,FALSE)</f>
        <v>0.30309164537738104</v>
      </c>
      <c r="H507">
        <f>VLOOKUP($C507,Calcs!$A$1:$G$59,7,FALSE)</f>
        <v>0.64948209723724515</v>
      </c>
      <c r="I507" t="str">
        <f t="shared" si="15"/>
        <v>No Enough Data</v>
      </c>
    </row>
    <row r="508" spans="1:9" x14ac:dyDescent="0.25">
      <c r="A508" s="1">
        <v>4031</v>
      </c>
      <c r="B508">
        <v>10</v>
      </c>
      <c r="C508" t="s">
        <v>8</v>
      </c>
      <c r="E508" s="3" t="s">
        <v>63</v>
      </c>
      <c r="F508">
        <f t="shared" si="14"/>
        <v>0</v>
      </c>
      <c r="G508">
        <f>VLOOKUP($C508,Calcs!$A$1:$G$59,6,FALSE)</f>
        <v>1.2093770070648682</v>
      </c>
      <c r="H508">
        <f>VLOOKUP($C508,Calcs!$A$1:$G$59,7,FALSE)</f>
        <v>2.5915221579961463</v>
      </c>
      <c r="I508" t="str">
        <f t="shared" si="15"/>
        <v>No Enough Data</v>
      </c>
    </row>
    <row r="509" spans="1:9" x14ac:dyDescent="0.25">
      <c r="A509" s="1">
        <v>4032</v>
      </c>
      <c r="B509">
        <v>6.8</v>
      </c>
      <c r="C509" t="s">
        <v>14</v>
      </c>
      <c r="E509" s="3" t="s">
        <v>63</v>
      </c>
      <c r="F509">
        <f t="shared" si="14"/>
        <v>0</v>
      </c>
      <c r="G509">
        <f>VLOOKUP($C509,Calcs!$A$1:$G$59,6,FALSE)</f>
        <v>0.18333333333333332</v>
      </c>
      <c r="H509">
        <f>VLOOKUP($C509,Calcs!$A$1:$G$59,7,FALSE)</f>
        <v>0.3928571428571429</v>
      </c>
      <c r="I509" t="str">
        <f t="shared" si="15"/>
        <v>No Enough Data</v>
      </c>
    </row>
    <row r="510" spans="1:9" x14ac:dyDescent="0.25">
      <c r="A510" s="1">
        <v>4035</v>
      </c>
      <c r="B510">
        <v>30</v>
      </c>
      <c r="C510" t="s">
        <v>53</v>
      </c>
      <c r="D510" s="3">
        <v>34000</v>
      </c>
      <c r="E510" s="3" t="s">
        <v>68</v>
      </c>
      <c r="F510">
        <f t="shared" si="14"/>
        <v>0.88235294117647067</v>
      </c>
      <c r="G510">
        <f>VLOOKUP($C510,Calcs!$A$1:$G$59,6,FALSE)</f>
        <v>0.54268613502380703</v>
      </c>
      <c r="H510">
        <f>VLOOKUP($C510,Calcs!$A$1:$G$59,7,FALSE)</f>
        <v>1.1628988607653008</v>
      </c>
      <c r="I510" t="str">
        <f t="shared" si="15"/>
        <v>In the Range</v>
      </c>
    </row>
    <row r="511" spans="1:9" x14ac:dyDescent="0.25">
      <c r="A511" s="1">
        <v>4037</v>
      </c>
      <c r="B511">
        <v>22.9</v>
      </c>
      <c r="C511" t="s">
        <v>42</v>
      </c>
      <c r="E511" s="3" t="s">
        <v>63</v>
      </c>
      <c r="F511">
        <f t="shared" si="14"/>
        <v>0</v>
      </c>
      <c r="G511">
        <f>VLOOKUP($C511,Calcs!$A$1:$G$59,6,FALSE)</f>
        <v>0.17374358974358975</v>
      </c>
      <c r="H511">
        <f>VLOOKUP($C511,Calcs!$A$1:$G$59,7,FALSE)</f>
        <v>0.37230769230769234</v>
      </c>
      <c r="I511" t="str">
        <f t="shared" si="15"/>
        <v>No Enough Data</v>
      </c>
    </row>
    <row r="512" spans="1:9" x14ac:dyDescent="0.25">
      <c r="A512" s="1">
        <v>4038</v>
      </c>
      <c r="B512">
        <v>24.5</v>
      </c>
      <c r="C512" t="s">
        <v>42</v>
      </c>
      <c r="E512" s="3" t="s">
        <v>63</v>
      </c>
      <c r="F512">
        <f t="shared" si="14"/>
        <v>0</v>
      </c>
      <c r="G512">
        <f>VLOOKUP($C512,Calcs!$A$1:$G$59,6,FALSE)</f>
        <v>0.17374358974358975</v>
      </c>
      <c r="H512">
        <f>VLOOKUP($C512,Calcs!$A$1:$G$59,7,FALSE)</f>
        <v>0.37230769230769234</v>
      </c>
      <c r="I512" t="str">
        <f t="shared" si="15"/>
        <v>No Enough Data</v>
      </c>
    </row>
    <row r="513" spans="1:9" x14ac:dyDescent="0.25">
      <c r="A513" s="1">
        <v>4039</v>
      </c>
      <c r="B513">
        <v>20</v>
      </c>
      <c r="C513" t="s">
        <v>29</v>
      </c>
      <c r="D513" s="3">
        <v>42000</v>
      </c>
      <c r="E513" s="3" t="s">
        <v>63</v>
      </c>
      <c r="F513">
        <f t="shared" si="14"/>
        <v>0.47619047619047616</v>
      </c>
      <c r="G513">
        <f>VLOOKUP($C513,Calcs!$A$1:$G$59,6,FALSE)</f>
        <v>0.30570776255707754</v>
      </c>
      <c r="H513">
        <f>VLOOKUP($C513,Calcs!$A$1:$G$59,7,FALSE)</f>
        <v>0.65508806262230912</v>
      </c>
      <c r="I513" t="str">
        <f t="shared" si="15"/>
        <v>In the Range</v>
      </c>
    </row>
    <row r="514" spans="1:9" x14ac:dyDescent="0.25">
      <c r="A514" s="1">
        <v>4040</v>
      </c>
      <c r="B514">
        <v>900</v>
      </c>
      <c r="C514" t="s">
        <v>30</v>
      </c>
      <c r="D514" s="3">
        <v>309</v>
      </c>
      <c r="E514" s="3" t="s">
        <v>66</v>
      </c>
      <c r="F514">
        <f t="shared" ref="F514:F577" si="16">IFERROR(B514/D514*1000,0)</f>
        <v>2912.6213592233012</v>
      </c>
      <c r="G514">
        <f>VLOOKUP($C514,Calcs!$A$1:$G$59,6,FALSE)</f>
        <v>1607.1944249960923</v>
      </c>
      <c r="H514">
        <f>VLOOKUP($C514,Calcs!$A$1:$G$59,7,FALSE)</f>
        <v>3443.9880535630555</v>
      </c>
      <c r="I514" t="str">
        <f t="shared" si="15"/>
        <v>In the Range</v>
      </c>
    </row>
    <row r="515" spans="1:9" x14ac:dyDescent="0.25">
      <c r="A515" s="1">
        <v>4041</v>
      </c>
      <c r="B515">
        <v>300</v>
      </c>
      <c r="C515" t="s">
        <v>30</v>
      </c>
      <c r="D515" s="3">
        <v>160</v>
      </c>
      <c r="E515" s="3" t="s">
        <v>66</v>
      </c>
      <c r="F515">
        <f t="shared" si="16"/>
        <v>1875</v>
      </c>
      <c r="G515">
        <f>VLOOKUP($C515,Calcs!$A$1:$G$59,6,FALSE)</f>
        <v>1607.1944249960923</v>
      </c>
      <c r="H515">
        <f>VLOOKUP($C515,Calcs!$A$1:$G$59,7,FALSE)</f>
        <v>3443.9880535630555</v>
      </c>
      <c r="I515" t="str">
        <f t="shared" ref="I515:I578" si="17">IF(F515=0,"No Enough Data",IF(F515&lt;G515,"Too Cheap",IF(F515&gt;H515,"Too Expensive","In the Range")))</f>
        <v>In the Range</v>
      </c>
    </row>
    <row r="516" spans="1:9" x14ac:dyDescent="0.25">
      <c r="A516" s="1">
        <v>4042</v>
      </c>
      <c r="B516">
        <v>21.5</v>
      </c>
      <c r="C516" t="s">
        <v>8</v>
      </c>
      <c r="E516" s="3" t="s">
        <v>63</v>
      </c>
      <c r="F516">
        <f t="shared" si="16"/>
        <v>0</v>
      </c>
      <c r="G516">
        <f>VLOOKUP($C516,Calcs!$A$1:$G$59,6,FALSE)</f>
        <v>1.2093770070648682</v>
      </c>
      <c r="H516">
        <f>VLOOKUP($C516,Calcs!$A$1:$G$59,7,FALSE)</f>
        <v>2.5915221579961463</v>
      </c>
      <c r="I516" t="str">
        <f t="shared" si="17"/>
        <v>No Enough Data</v>
      </c>
    </row>
    <row r="517" spans="1:9" x14ac:dyDescent="0.25">
      <c r="A517" s="1">
        <v>4043</v>
      </c>
      <c r="B517">
        <v>9.3000000000000007</v>
      </c>
      <c r="C517" t="s">
        <v>20</v>
      </c>
      <c r="D517" s="3">
        <v>15000</v>
      </c>
      <c r="E517" s="3" t="s">
        <v>63</v>
      </c>
      <c r="F517">
        <f t="shared" si="16"/>
        <v>0.62</v>
      </c>
      <c r="G517">
        <f>VLOOKUP($C517,Calcs!$A$1:$G$59,6,FALSE)</f>
        <v>1.4873122195022439</v>
      </c>
      <c r="H517">
        <f>VLOOKUP($C517,Calcs!$A$1:$G$59,7,FALSE)</f>
        <v>3.1870976132190947</v>
      </c>
      <c r="I517" t="str">
        <f t="shared" si="17"/>
        <v>Too Cheap</v>
      </c>
    </row>
    <row r="518" spans="1:9" x14ac:dyDescent="0.25">
      <c r="A518" s="1">
        <v>4044</v>
      </c>
      <c r="B518">
        <v>115</v>
      </c>
      <c r="C518" t="s">
        <v>8</v>
      </c>
      <c r="E518" s="3" t="s">
        <v>63</v>
      </c>
      <c r="F518">
        <f t="shared" si="16"/>
        <v>0</v>
      </c>
      <c r="G518">
        <f>VLOOKUP($C518,Calcs!$A$1:$G$59,6,FALSE)</f>
        <v>1.2093770070648682</v>
      </c>
      <c r="H518">
        <f>VLOOKUP($C518,Calcs!$A$1:$G$59,7,FALSE)</f>
        <v>2.5915221579961463</v>
      </c>
      <c r="I518" t="str">
        <f t="shared" si="17"/>
        <v>No Enough Data</v>
      </c>
    </row>
    <row r="519" spans="1:9" x14ac:dyDescent="0.25">
      <c r="A519" s="1">
        <v>4045</v>
      </c>
      <c r="B519">
        <v>120</v>
      </c>
      <c r="C519" t="s">
        <v>10</v>
      </c>
      <c r="E519" s="3" t="s">
        <v>64</v>
      </c>
      <c r="F519">
        <f t="shared" si="16"/>
        <v>0</v>
      </c>
      <c r="G519">
        <f>VLOOKUP($C519,Calcs!$A$1:$G$59,6,FALSE)</f>
        <v>19720.335023876538</v>
      </c>
      <c r="H519">
        <f>VLOOKUP($C519,Calcs!$A$1:$G$59,7,FALSE)</f>
        <v>42257.860765449725</v>
      </c>
      <c r="I519" t="str">
        <f t="shared" si="17"/>
        <v>No Enough Data</v>
      </c>
    </row>
    <row r="520" spans="1:9" x14ac:dyDescent="0.25">
      <c r="A520" s="1">
        <v>4046</v>
      </c>
      <c r="B520">
        <v>45</v>
      </c>
      <c r="C520" t="s">
        <v>43</v>
      </c>
      <c r="E520" s="3" t="s">
        <v>63</v>
      </c>
      <c r="F520">
        <f t="shared" si="16"/>
        <v>0</v>
      </c>
      <c r="G520">
        <f>VLOOKUP($C520,Calcs!$A$1:$G$59,6,FALSE)</f>
        <v>0.51333333333333331</v>
      </c>
      <c r="H520">
        <f>VLOOKUP($C520,Calcs!$A$1:$G$59,7,FALSE)</f>
        <v>1.1000000000000001</v>
      </c>
      <c r="I520" t="str">
        <f t="shared" si="17"/>
        <v>No Enough Data</v>
      </c>
    </row>
    <row r="521" spans="1:9" x14ac:dyDescent="0.25">
      <c r="A521" s="1">
        <v>4047</v>
      </c>
      <c r="B521">
        <v>17.100000000000001</v>
      </c>
      <c r="C521" t="s">
        <v>4</v>
      </c>
      <c r="E521" s="3" t="s">
        <v>63</v>
      </c>
      <c r="F521">
        <f t="shared" si="16"/>
        <v>0</v>
      </c>
      <c r="G521">
        <f>VLOOKUP($C521,Calcs!$A$1:$G$59,6,FALSE)</f>
        <v>0.18655918729741774</v>
      </c>
      <c r="H521">
        <f>VLOOKUP($C521,Calcs!$A$1:$G$59,7,FALSE)</f>
        <v>0.39976968706589522</v>
      </c>
      <c r="I521" t="str">
        <f t="shared" si="17"/>
        <v>No Enough Data</v>
      </c>
    </row>
    <row r="522" spans="1:9" x14ac:dyDescent="0.25">
      <c r="A522" s="1">
        <v>4048</v>
      </c>
      <c r="B522">
        <v>9.5</v>
      </c>
      <c r="C522" t="s">
        <v>42</v>
      </c>
      <c r="E522" s="3" t="s">
        <v>63</v>
      </c>
      <c r="F522">
        <f t="shared" si="16"/>
        <v>0</v>
      </c>
      <c r="G522">
        <f>VLOOKUP($C522,Calcs!$A$1:$G$59,6,FALSE)</f>
        <v>0.17374358974358975</v>
      </c>
      <c r="H522">
        <f>VLOOKUP($C522,Calcs!$A$1:$G$59,7,FALSE)</f>
        <v>0.37230769230769234</v>
      </c>
      <c r="I522" t="str">
        <f t="shared" si="17"/>
        <v>No Enough Data</v>
      </c>
    </row>
    <row r="523" spans="1:9" x14ac:dyDescent="0.25">
      <c r="A523" s="1">
        <v>4050</v>
      </c>
      <c r="B523">
        <v>100</v>
      </c>
      <c r="C523" t="s">
        <v>22</v>
      </c>
      <c r="E523" s="3" t="s">
        <v>63</v>
      </c>
      <c r="F523">
        <f t="shared" si="16"/>
        <v>0</v>
      </c>
      <c r="G523">
        <f>VLOOKUP($C523,Calcs!$A$1:$G$59,6,FALSE)</f>
        <v>1519</v>
      </c>
      <c r="H523">
        <f>VLOOKUP($C523,Calcs!$A$1:$G$59,7,FALSE)</f>
        <v>3255</v>
      </c>
      <c r="I523" t="str">
        <f t="shared" si="17"/>
        <v>No Enough Data</v>
      </c>
    </row>
    <row r="524" spans="1:9" x14ac:dyDescent="0.25">
      <c r="A524" s="1">
        <v>4051</v>
      </c>
      <c r="B524">
        <v>42</v>
      </c>
      <c r="C524" t="s">
        <v>44</v>
      </c>
      <c r="E524" s="3" t="s">
        <v>63</v>
      </c>
      <c r="F524">
        <f t="shared" si="16"/>
        <v>0</v>
      </c>
      <c r="G524">
        <f>VLOOKUP($C524,Calcs!$A$1:$G$59,6,FALSE)</f>
        <v>0.27</v>
      </c>
      <c r="H524">
        <f>VLOOKUP($C524,Calcs!$A$1:$G$59,7,FALSE)</f>
        <v>0.57857142857142863</v>
      </c>
      <c r="I524" t="str">
        <f t="shared" si="17"/>
        <v>No Enough Data</v>
      </c>
    </row>
    <row r="525" spans="1:9" x14ac:dyDescent="0.25">
      <c r="A525" s="1">
        <v>4053</v>
      </c>
      <c r="B525">
        <v>137</v>
      </c>
      <c r="C525" t="s">
        <v>22</v>
      </c>
      <c r="E525" s="3" t="s">
        <v>63</v>
      </c>
      <c r="F525">
        <f t="shared" si="16"/>
        <v>0</v>
      </c>
      <c r="G525">
        <f>VLOOKUP($C525,Calcs!$A$1:$G$59,6,FALSE)</f>
        <v>1519</v>
      </c>
      <c r="H525">
        <f>VLOOKUP($C525,Calcs!$A$1:$G$59,7,FALSE)</f>
        <v>3255</v>
      </c>
      <c r="I525" t="str">
        <f t="shared" si="17"/>
        <v>No Enough Data</v>
      </c>
    </row>
    <row r="526" spans="1:9" x14ac:dyDescent="0.25">
      <c r="A526" s="1">
        <v>4055</v>
      </c>
      <c r="B526">
        <v>8</v>
      </c>
      <c r="C526" t="s">
        <v>13</v>
      </c>
      <c r="D526" s="3">
        <v>61500</v>
      </c>
      <c r="E526" s="3" t="s">
        <v>63</v>
      </c>
      <c r="F526">
        <f t="shared" si="16"/>
        <v>0.13008130081300812</v>
      </c>
      <c r="G526">
        <f>VLOOKUP($C526,Calcs!$A$1:$G$59,6,FALSE)</f>
        <v>280.23739144143383</v>
      </c>
      <c r="H526">
        <f>VLOOKUP($C526,Calcs!$A$1:$G$59,7,FALSE)</f>
        <v>600.50869594592973</v>
      </c>
      <c r="I526" t="str">
        <f t="shared" si="17"/>
        <v>Too Cheap</v>
      </c>
    </row>
    <row r="527" spans="1:9" x14ac:dyDescent="0.25">
      <c r="A527" s="1">
        <v>4056</v>
      </c>
      <c r="B527">
        <v>8.8000000000000007</v>
      </c>
      <c r="C527" t="s">
        <v>12</v>
      </c>
      <c r="E527" s="3" t="s">
        <v>63</v>
      </c>
      <c r="F527">
        <f t="shared" si="16"/>
        <v>0</v>
      </c>
      <c r="G527">
        <f>VLOOKUP($C527,Calcs!$A$1:$G$59,6,FALSE)</f>
        <v>0.46666666666666662</v>
      </c>
      <c r="H527">
        <f>VLOOKUP($C527,Calcs!$A$1:$G$59,7,FALSE)</f>
        <v>1</v>
      </c>
      <c r="I527" t="str">
        <f t="shared" si="17"/>
        <v>No Enough Data</v>
      </c>
    </row>
    <row r="528" spans="1:9" x14ac:dyDescent="0.25">
      <c r="A528" s="1">
        <v>4057</v>
      </c>
      <c r="B528">
        <v>100</v>
      </c>
      <c r="C528" t="s">
        <v>22</v>
      </c>
      <c r="E528" s="3" t="s">
        <v>63</v>
      </c>
      <c r="F528">
        <f t="shared" si="16"/>
        <v>0</v>
      </c>
      <c r="G528">
        <f>VLOOKUP($C528,Calcs!$A$1:$G$59,6,FALSE)</f>
        <v>1519</v>
      </c>
      <c r="H528">
        <f>VLOOKUP($C528,Calcs!$A$1:$G$59,7,FALSE)</f>
        <v>3255</v>
      </c>
      <c r="I528" t="str">
        <f t="shared" si="17"/>
        <v>No Enough Data</v>
      </c>
    </row>
    <row r="529" spans="1:9" x14ac:dyDescent="0.25">
      <c r="A529" s="1">
        <v>4058</v>
      </c>
      <c r="B529">
        <v>6</v>
      </c>
      <c r="C529" t="s">
        <v>57</v>
      </c>
      <c r="E529" s="3" t="s">
        <v>63</v>
      </c>
      <c r="F529">
        <f t="shared" si="16"/>
        <v>0</v>
      </c>
      <c r="G529">
        <f>VLOOKUP($C529,Calcs!$A$1:$G$59,6,FALSE)</f>
        <v>8.2445156164289185E-2</v>
      </c>
      <c r="H529">
        <f>VLOOKUP($C529,Calcs!$A$1:$G$59,7,FALSE)</f>
        <v>0.17666819178061971</v>
      </c>
      <c r="I529" t="str">
        <f t="shared" si="17"/>
        <v>No Enough Data</v>
      </c>
    </row>
    <row r="530" spans="1:9" x14ac:dyDescent="0.25">
      <c r="A530" s="1">
        <v>4059</v>
      </c>
      <c r="B530">
        <v>5.35</v>
      </c>
      <c r="C530" t="s">
        <v>54</v>
      </c>
      <c r="E530" s="3" t="s">
        <v>63</v>
      </c>
      <c r="F530">
        <f t="shared" si="16"/>
        <v>0</v>
      </c>
      <c r="G530">
        <f>VLOOKUP($C530,Calcs!$A$1:$G$59,6,FALSE)</f>
        <v>0</v>
      </c>
      <c r="H530">
        <f>VLOOKUP($C530,Calcs!$A$1:$G$59,7,FALSE)</f>
        <v>0</v>
      </c>
      <c r="I530" t="str">
        <f t="shared" si="17"/>
        <v>No Enough Data</v>
      </c>
    </row>
    <row r="531" spans="1:9" x14ac:dyDescent="0.25">
      <c r="A531" s="1">
        <v>4060</v>
      </c>
      <c r="B531">
        <v>12</v>
      </c>
      <c r="C531" t="s">
        <v>18</v>
      </c>
      <c r="E531" s="3" t="s">
        <v>64</v>
      </c>
      <c r="F531">
        <f t="shared" si="16"/>
        <v>0</v>
      </c>
      <c r="G531">
        <f>VLOOKUP($C531,Calcs!$A$1:$G$59,6,FALSE)</f>
        <v>599.375</v>
      </c>
      <c r="H531">
        <f>VLOOKUP($C531,Calcs!$A$1:$G$59,7,FALSE)</f>
        <v>1284.375</v>
      </c>
      <c r="I531" t="str">
        <f t="shared" si="17"/>
        <v>No Enough Data</v>
      </c>
    </row>
    <row r="532" spans="1:9" x14ac:dyDescent="0.25">
      <c r="A532" s="1">
        <v>4061</v>
      </c>
      <c r="B532">
        <v>1300</v>
      </c>
      <c r="C532" t="s">
        <v>31</v>
      </c>
      <c r="D532" s="3">
        <v>65000</v>
      </c>
      <c r="E532" s="3" t="s">
        <v>67</v>
      </c>
      <c r="F532">
        <f t="shared" si="16"/>
        <v>20</v>
      </c>
      <c r="G532">
        <f>VLOOKUP($C532,Calcs!$A$1:$G$59,6,FALSE)</f>
        <v>22.736363636363638</v>
      </c>
      <c r="H532">
        <f>VLOOKUP($C532,Calcs!$A$1:$G$59,7,FALSE)</f>
        <v>48.720779220779221</v>
      </c>
      <c r="I532" t="str">
        <f t="shared" si="17"/>
        <v>Too Cheap</v>
      </c>
    </row>
    <row r="533" spans="1:9" x14ac:dyDescent="0.25">
      <c r="A533" s="1">
        <v>4062</v>
      </c>
      <c r="B533">
        <v>50</v>
      </c>
      <c r="C533" t="s">
        <v>10</v>
      </c>
      <c r="E533" s="3" t="s">
        <v>64</v>
      </c>
      <c r="F533">
        <f t="shared" si="16"/>
        <v>0</v>
      </c>
      <c r="G533">
        <f>VLOOKUP($C533,Calcs!$A$1:$G$59,6,FALSE)</f>
        <v>19720.335023876538</v>
      </c>
      <c r="H533">
        <f>VLOOKUP($C533,Calcs!$A$1:$G$59,7,FALSE)</f>
        <v>42257.860765449725</v>
      </c>
      <c r="I533" t="str">
        <f t="shared" si="17"/>
        <v>No Enough Data</v>
      </c>
    </row>
    <row r="534" spans="1:9" x14ac:dyDescent="0.25">
      <c r="A534" s="1">
        <v>4063</v>
      </c>
      <c r="B534">
        <v>27.7</v>
      </c>
      <c r="C534" t="s">
        <v>42</v>
      </c>
      <c r="E534" s="3" t="s">
        <v>63</v>
      </c>
      <c r="F534">
        <f t="shared" si="16"/>
        <v>0</v>
      </c>
      <c r="G534">
        <f>VLOOKUP($C534,Calcs!$A$1:$G$59,6,FALSE)</f>
        <v>0.17374358974358975</v>
      </c>
      <c r="H534">
        <f>VLOOKUP($C534,Calcs!$A$1:$G$59,7,FALSE)</f>
        <v>0.37230769230769234</v>
      </c>
      <c r="I534" t="str">
        <f t="shared" si="17"/>
        <v>No Enough Data</v>
      </c>
    </row>
    <row r="535" spans="1:9" x14ac:dyDescent="0.25">
      <c r="A535" s="1">
        <v>4064</v>
      </c>
      <c r="B535">
        <v>5.0999999999999996</v>
      </c>
      <c r="C535" t="s">
        <v>12</v>
      </c>
      <c r="E535" s="3" t="s">
        <v>63</v>
      </c>
      <c r="F535">
        <f t="shared" si="16"/>
        <v>0</v>
      </c>
      <c r="G535">
        <f>VLOOKUP($C535,Calcs!$A$1:$G$59,6,FALSE)</f>
        <v>0.46666666666666662</v>
      </c>
      <c r="H535">
        <f>VLOOKUP($C535,Calcs!$A$1:$G$59,7,FALSE)</f>
        <v>1</v>
      </c>
      <c r="I535" t="str">
        <f t="shared" si="17"/>
        <v>No Enough Data</v>
      </c>
    </row>
    <row r="536" spans="1:9" x14ac:dyDescent="0.25">
      <c r="A536" s="1">
        <v>4065</v>
      </c>
      <c r="B536">
        <v>17</v>
      </c>
      <c r="C536" t="s">
        <v>3</v>
      </c>
      <c r="E536" s="3" t="s">
        <v>63</v>
      </c>
      <c r="F536">
        <f t="shared" si="16"/>
        <v>0</v>
      </c>
      <c r="G536">
        <f>VLOOKUP($C536,Calcs!$A$1:$G$59,6,FALSE)</f>
        <v>0.30309164537738104</v>
      </c>
      <c r="H536">
        <f>VLOOKUP($C536,Calcs!$A$1:$G$59,7,FALSE)</f>
        <v>0.64948209723724515</v>
      </c>
      <c r="I536" t="str">
        <f t="shared" si="17"/>
        <v>No Enough Data</v>
      </c>
    </row>
    <row r="537" spans="1:9" x14ac:dyDescent="0.25">
      <c r="A537" s="1">
        <v>4066</v>
      </c>
      <c r="B537">
        <v>18.3</v>
      </c>
      <c r="C537" t="s">
        <v>42</v>
      </c>
      <c r="E537" s="3" t="s">
        <v>63</v>
      </c>
      <c r="F537">
        <f t="shared" si="16"/>
        <v>0</v>
      </c>
      <c r="G537">
        <f>VLOOKUP($C537,Calcs!$A$1:$G$59,6,FALSE)</f>
        <v>0.17374358974358975</v>
      </c>
      <c r="H537">
        <f>VLOOKUP($C537,Calcs!$A$1:$G$59,7,FALSE)</f>
        <v>0.37230769230769234</v>
      </c>
      <c r="I537" t="str">
        <f t="shared" si="17"/>
        <v>No Enough Data</v>
      </c>
    </row>
    <row r="538" spans="1:9" x14ac:dyDescent="0.25">
      <c r="A538" s="1">
        <v>4067</v>
      </c>
      <c r="B538">
        <v>5.2</v>
      </c>
      <c r="C538" t="s">
        <v>6</v>
      </c>
      <c r="E538" s="3" t="s">
        <v>63</v>
      </c>
      <c r="F538">
        <f t="shared" si="16"/>
        <v>0</v>
      </c>
      <c r="G538">
        <f>VLOOKUP($C538,Calcs!$A$1:$G$59,6,FALSE)</f>
        <v>2.3333333333333331E-2</v>
      </c>
      <c r="H538">
        <f>VLOOKUP($C538,Calcs!$A$1:$G$59,7,FALSE)</f>
        <v>0.05</v>
      </c>
      <c r="I538" t="str">
        <f t="shared" si="17"/>
        <v>No Enough Data</v>
      </c>
    </row>
    <row r="539" spans="1:9" x14ac:dyDescent="0.25">
      <c r="A539" s="1">
        <v>4068</v>
      </c>
      <c r="B539">
        <v>58.7</v>
      </c>
      <c r="C539" t="s">
        <v>42</v>
      </c>
      <c r="E539" s="3" t="s">
        <v>63</v>
      </c>
      <c r="F539">
        <f t="shared" si="16"/>
        <v>0</v>
      </c>
      <c r="G539">
        <f>VLOOKUP($C539,Calcs!$A$1:$G$59,6,FALSE)</f>
        <v>0.17374358974358975</v>
      </c>
      <c r="H539">
        <f>VLOOKUP($C539,Calcs!$A$1:$G$59,7,FALSE)</f>
        <v>0.37230769230769234</v>
      </c>
      <c r="I539" t="str">
        <f t="shared" si="17"/>
        <v>No Enough Data</v>
      </c>
    </row>
    <row r="540" spans="1:9" x14ac:dyDescent="0.25">
      <c r="A540" s="1">
        <v>4069</v>
      </c>
      <c r="B540">
        <v>100</v>
      </c>
      <c r="C540" t="s">
        <v>39</v>
      </c>
      <c r="E540" s="3" t="s">
        <v>64</v>
      </c>
      <c r="F540">
        <f t="shared" si="16"/>
        <v>0</v>
      </c>
      <c r="G540">
        <f>VLOOKUP($C540,Calcs!$A$1:$G$59,6,FALSE)</f>
        <v>3547.9483773979364</v>
      </c>
      <c r="H540">
        <f>VLOOKUP($C540,Calcs!$A$1:$G$59,7,FALSE)</f>
        <v>7602.7465229955787</v>
      </c>
      <c r="I540" t="str">
        <f t="shared" si="17"/>
        <v>No Enough Data</v>
      </c>
    </row>
    <row r="541" spans="1:9" x14ac:dyDescent="0.25">
      <c r="A541" s="1">
        <v>4070</v>
      </c>
      <c r="B541">
        <v>120</v>
      </c>
      <c r="C541" t="s">
        <v>40</v>
      </c>
      <c r="D541" s="3">
        <v>50</v>
      </c>
      <c r="E541" s="3" t="s">
        <v>69</v>
      </c>
      <c r="F541">
        <f t="shared" si="16"/>
        <v>2400</v>
      </c>
      <c r="G541">
        <f>VLOOKUP($C541,Calcs!$A$1:$G$59,6,FALSE)</f>
        <v>1266.7294547866757</v>
      </c>
      <c r="H541">
        <f>VLOOKUP($C541,Calcs!$A$1:$G$59,7,FALSE)</f>
        <v>2714.4202602571622</v>
      </c>
      <c r="I541" t="str">
        <f t="shared" si="17"/>
        <v>In the Range</v>
      </c>
    </row>
    <row r="542" spans="1:9" x14ac:dyDescent="0.25">
      <c r="A542" s="1">
        <v>4071</v>
      </c>
      <c r="B542">
        <v>5</v>
      </c>
      <c r="C542" t="s">
        <v>12</v>
      </c>
      <c r="E542" s="3" t="s">
        <v>63</v>
      </c>
      <c r="F542">
        <f t="shared" si="16"/>
        <v>0</v>
      </c>
      <c r="G542">
        <f>VLOOKUP($C542,Calcs!$A$1:$G$59,6,FALSE)</f>
        <v>0.46666666666666662</v>
      </c>
      <c r="H542">
        <f>VLOOKUP($C542,Calcs!$A$1:$G$59,7,FALSE)</f>
        <v>1</v>
      </c>
      <c r="I542" t="str">
        <f t="shared" si="17"/>
        <v>No Enough Data</v>
      </c>
    </row>
    <row r="543" spans="1:9" x14ac:dyDescent="0.25">
      <c r="A543" s="1">
        <v>4072</v>
      </c>
      <c r="B543">
        <v>7.9</v>
      </c>
      <c r="C543" t="s">
        <v>60</v>
      </c>
      <c r="E543" s="3" t="s">
        <v>63</v>
      </c>
      <c r="F543">
        <f t="shared" si="16"/>
        <v>0</v>
      </c>
      <c r="G543">
        <f>VLOOKUP($C543,Calcs!$A$1:$G$59,6,FALSE)</f>
        <v>0</v>
      </c>
      <c r="H543">
        <f>VLOOKUP($C543,Calcs!$A$1:$G$59,7,FALSE)</f>
        <v>0</v>
      </c>
      <c r="I543" t="str">
        <f t="shared" si="17"/>
        <v>No Enough Data</v>
      </c>
    </row>
    <row r="544" spans="1:9" x14ac:dyDescent="0.25">
      <c r="A544" s="1">
        <v>4075</v>
      </c>
      <c r="B544">
        <v>35.299999999999997</v>
      </c>
      <c r="C544" t="s">
        <v>10</v>
      </c>
      <c r="E544" s="3" t="s">
        <v>64</v>
      </c>
      <c r="F544">
        <f t="shared" si="16"/>
        <v>0</v>
      </c>
      <c r="G544">
        <f>VLOOKUP($C544,Calcs!$A$1:$G$59,6,FALSE)</f>
        <v>19720.335023876538</v>
      </c>
      <c r="H544">
        <f>VLOOKUP($C544,Calcs!$A$1:$G$59,7,FALSE)</f>
        <v>42257.860765449725</v>
      </c>
      <c r="I544" t="str">
        <f t="shared" si="17"/>
        <v>No Enough Data</v>
      </c>
    </row>
    <row r="545" spans="1:9" x14ac:dyDescent="0.25">
      <c r="A545" s="1">
        <v>4077</v>
      </c>
      <c r="B545">
        <v>70</v>
      </c>
      <c r="C545" t="s">
        <v>33</v>
      </c>
      <c r="D545" s="3">
        <v>20000</v>
      </c>
      <c r="E545" s="3" t="s">
        <v>67</v>
      </c>
      <c r="F545">
        <f t="shared" si="16"/>
        <v>3.5</v>
      </c>
      <c r="G545">
        <f>VLOOKUP($C545,Calcs!$A$1:$G$59,6,FALSE)</f>
        <v>22.577112139357645</v>
      </c>
      <c r="H545">
        <f>VLOOKUP($C545,Calcs!$A$1:$G$59,7,FALSE)</f>
        <v>48.379526012909245</v>
      </c>
      <c r="I545" t="str">
        <f t="shared" si="17"/>
        <v>Too Cheap</v>
      </c>
    </row>
    <row r="546" spans="1:9" x14ac:dyDescent="0.25">
      <c r="A546" s="1">
        <v>4078</v>
      </c>
      <c r="B546">
        <v>35.200000000000003</v>
      </c>
      <c r="C546" t="s">
        <v>26</v>
      </c>
      <c r="E546" s="3" t="s">
        <v>63</v>
      </c>
      <c r="F546">
        <f t="shared" si="16"/>
        <v>0</v>
      </c>
      <c r="G546">
        <f>VLOOKUP($C546,Calcs!$A$1:$G$59,6,FALSE)</f>
        <v>0.15195114196938511</v>
      </c>
      <c r="H546">
        <f>VLOOKUP($C546,Calcs!$A$1:$G$59,7,FALSE)</f>
        <v>0.3256095899343967</v>
      </c>
      <c r="I546" t="str">
        <f t="shared" si="17"/>
        <v>No Enough Data</v>
      </c>
    </row>
    <row r="547" spans="1:9" x14ac:dyDescent="0.25">
      <c r="A547" s="1">
        <v>4079</v>
      </c>
      <c r="B547">
        <v>60</v>
      </c>
      <c r="C547" t="s">
        <v>24</v>
      </c>
      <c r="D547" s="3">
        <v>108000</v>
      </c>
      <c r="E547" s="3" t="s">
        <v>63</v>
      </c>
      <c r="F547">
        <f t="shared" si="16"/>
        <v>0.55555555555555558</v>
      </c>
      <c r="G547">
        <f>VLOOKUP($C547,Calcs!$A$1:$G$59,6,FALSE)</f>
        <v>1.267359977324263</v>
      </c>
      <c r="H547">
        <f>VLOOKUP($C547,Calcs!$A$1:$G$59,7,FALSE)</f>
        <v>2.7157713799805636</v>
      </c>
      <c r="I547" t="str">
        <f t="shared" si="17"/>
        <v>Too Cheap</v>
      </c>
    </row>
    <row r="548" spans="1:9" x14ac:dyDescent="0.25">
      <c r="A548" s="1">
        <v>4080</v>
      </c>
      <c r="B548">
        <v>30</v>
      </c>
      <c r="C548" t="s">
        <v>24</v>
      </c>
      <c r="E548" s="3" t="s">
        <v>63</v>
      </c>
      <c r="F548">
        <f t="shared" si="16"/>
        <v>0</v>
      </c>
      <c r="G548">
        <f>VLOOKUP($C548,Calcs!$A$1:$G$59,6,FALSE)</f>
        <v>1.267359977324263</v>
      </c>
      <c r="H548">
        <f>VLOOKUP($C548,Calcs!$A$1:$G$59,7,FALSE)</f>
        <v>2.7157713799805636</v>
      </c>
      <c r="I548" t="str">
        <f t="shared" si="17"/>
        <v>No Enough Data</v>
      </c>
    </row>
    <row r="549" spans="1:9" x14ac:dyDescent="0.25">
      <c r="A549" s="1">
        <v>4081</v>
      </c>
      <c r="B549">
        <v>12</v>
      </c>
      <c r="C549" t="s">
        <v>12</v>
      </c>
      <c r="E549" s="3" t="s">
        <v>63</v>
      </c>
      <c r="F549">
        <f t="shared" si="16"/>
        <v>0</v>
      </c>
      <c r="G549">
        <f>VLOOKUP($C549,Calcs!$A$1:$G$59,6,FALSE)</f>
        <v>0.46666666666666662</v>
      </c>
      <c r="H549">
        <f>VLOOKUP($C549,Calcs!$A$1:$G$59,7,FALSE)</f>
        <v>1</v>
      </c>
      <c r="I549" t="str">
        <f t="shared" si="17"/>
        <v>No Enough Data</v>
      </c>
    </row>
    <row r="550" spans="1:9" x14ac:dyDescent="0.25">
      <c r="A550" s="1">
        <v>4082</v>
      </c>
      <c r="B550">
        <v>8.5</v>
      </c>
      <c r="C550" t="s">
        <v>42</v>
      </c>
      <c r="E550" s="3" t="s">
        <v>63</v>
      </c>
      <c r="F550">
        <f t="shared" si="16"/>
        <v>0</v>
      </c>
      <c r="G550">
        <f>VLOOKUP($C550,Calcs!$A$1:$G$59,6,FALSE)</f>
        <v>0.17374358974358975</v>
      </c>
      <c r="H550">
        <f>VLOOKUP($C550,Calcs!$A$1:$G$59,7,FALSE)</f>
        <v>0.37230769230769234</v>
      </c>
      <c r="I550" t="str">
        <f t="shared" si="17"/>
        <v>No Enough Data</v>
      </c>
    </row>
    <row r="551" spans="1:9" x14ac:dyDescent="0.25">
      <c r="A551" s="1">
        <v>4085</v>
      </c>
      <c r="B551">
        <v>10</v>
      </c>
      <c r="C551" t="s">
        <v>59</v>
      </c>
      <c r="E551" s="3" t="s">
        <v>63</v>
      </c>
      <c r="F551">
        <f t="shared" si="16"/>
        <v>0</v>
      </c>
      <c r="G551">
        <f>VLOOKUP($C551,Calcs!$A$1:$G$59,6,FALSE)</f>
        <v>0</v>
      </c>
      <c r="H551">
        <f>VLOOKUP($C551,Calcs!$A$1:$G$59,7,FALSE)</f>
        <v>0</v>
      </c>
      <c r="I551" t="str">
        <f t="shared" si="17"/>
        <v>No Enough Data</v>
      </c>
    </row>
    <row r="552" spans="1:9" x14ac:dyDescent="0.25">
      <c r="A552" s="1">
        <v>4094</v>
      </c>
      <c r="B552">
        <v>30.4</v>
      </c>
      <c r="C552" t="s">
        <v>42</v>
      </c>
      <c r="E552" s="3" t="s">
        <v>63</v>
      </c>
      <c r="F552">
        <f t="shared" si="16"/>
        <v>0</v>
      </c>
      <c r="G552">
        <f>VLOOKUP($C552,Calcs!$A$1:$G$59,6,FALSE)</f>
        <v>0.17374358974358975</v>
      </c>
      <c r="H552">
        <f>VLOOKUP($C552,Calcs!$A$1:$G$59,7,FALSE)</f>
        <v>0.37230769230769234</v>
      </c>
      <c r="I552" t="str">
        <f t="shared" si="17"/>
        <v>No Enough Data</v>
      </c>
    </row>
    <row r="553" spans="1:9" x14ac:dyDescent="0.25">
      <c r="A553" s="1">
        <v>4095</v>
      </c>
      <c r="B553">
        <v>13.5</v>
      </c>
      <c r="C553" t="s">
        <v>42</v>
      </c>
      <c r="E553" s="3" t="s">
        <v>63</v>
      </c>
      <c r="F553">
        <f t="shared" si="16"/>
        <v>0</v>
      </c>
      <c r="G553">
        <f>VLOOKUP($C553,Calcs!$A$1:$G$59,6,FALSE)</f>
        <v>0.17374358974358975</v>
      </c>
      <c r="H553">
        <f>VLOOKUP($C553,Calcs!$A$1:$G$59,7,FALSE)</f>
        <v>0.37230769230769234</v>
      </c>
      <c r="I553" t="str">
        <f t="shared" si="17"/>
        <v>No Enough Data</v>
      </c>
    </row>
    <row r="554" spans="1:9" x14ac:dyDescent="0.25">
      <c r="A554" s="1">
        <v>4096</v>
      </c>
      <c r="B554">
        <v>22.6</v>
      </c>
      <c r="C554" t="s">
        <v>42</v>
      </c>
      <c r="E554" s="3" t="s">
        <v>63</v>
      </c>
      <c r="F554">
        <f t="shared" si="16"/>
        <v>0</v>
      </c>
      <c r="G554">
        <f>VLOOKUP($C554,Calcs!$A$1:$G$59,6,FALSE)</f>
        <v>0.17374358974358975</v>
      </c>
      <c r="H554">
        <f>VLOOKUP($C554,Calcs!$A$1:$G$59,7,FALSE)</f>
        <v>0.37230769230769234</v>
      </c>
      <c r="I554" t="str">
        <f t="shared" si="17"/>
        <v>No Enough Data</v>
      </c>
    </row>
    <row r="555" spans="1:9" x14ac:dyDescent="0.25">
      <c r="A555" s="1">
        <v>4097</v>
      </c>
      <c r="B555">
        <v>13</v>
      </c>
      <c r="C555" t="s">
        <v>29</v>
      </c>
      <c r="E555" s="3" t="s">
        <v>63</v>
      </c>
      <c r="F555">
        <f t="shared" si="16"/>
        <v>0</v>
      </c>
      <c r="G555">
        <f>VLOOKUP($C555,Calcs!$A$1:$G$59,6,FALSE)</f>
        <v>0.30570776255707754</v>
      </c>
      <c r="H555">
        <f>VLOOKUP($C555,Calcs!$A$1:$G$59,7,FALSE)</f>
        <v>0.65508806262230912</v>
      </c>
      <c r="I555" t="str">
        <f t="shared" si="17"/>
        <v>No Enough Data</v>
      </c>
    </row>
    <row r="556" spans="1:9" x14ac:dyDescent="0.25">
      <c r="A556" s="1">
        <v>4098</v>
      </c>
      <c r="B556">
        <v>23</v>
      </c>
      <c r="C556" t="s">
        <v>29</v>
      </c>
      <c r="E556" s="3" t="s">
        <v>63</v>
      </c>
      <c r="F556">
        <f t="shared" si="16"/>
        <v>0</v>
      </c>
      <c r="G556">
        <f>VLOOKUP($C556,Calcs!$A$1:$G$59,6,FALSE)</f>
        <v>0.30570776255707754</v>
      </c>
      <c r="H556">
        <f>VLOOKUP($C556,Calcs!$A$1:$G$59,7,FALSE)</f>
        <v>0.65508806262230912</v>
      </c>
      <c r="I556" t="str">
        <f t="shared" si="17"/>
        <v>No Enough Data</v>
      </c>
    </row>
    <row r="557" spans="1:9" x14ac:dyDescent="0.25">
      <c r="A557" s="1">
        <v>4099</v>
      </c>
      <c r="B557">
        <v>28</v>
      </c>
      <c r="C557" t="s">
        <v>21</v>
      </c>
      <c r="E557" s="3" t="s">
        <v>64</v>
      </c>
      <c r="F557">
        <f t="shared" si="16"/>
        <v>0</v>
      </c>
      <c r="G557">
        <f>VLOOKUP($C557,Calcs!$A$1:$G$59,6,FALSE)</f>
        <v>4919.9475878787871</v>
      </c>
      <c r="H557">
        <f>VLOOKUP($C557,Calcs!$A$1:$G$59,7,FALSE)</f>
        <v>10542.744831168831</v>
      </c>
      <c r="I557" t="str">
        <f t="shared" si="17"/>
        <v>No Enough Data</v>
      </c>
    </row>
    <row r="558" spans="1:9" x14ac:dyDescent="0.25">
      <c r="A558" s="1">
        <v>4100</v>
      </c>
      <c r="B558">
        <v>13</v>
      </c>
      <c r="C558" t="s">
        <v>23</v>
      </c>
      <c r="E558" s="3" t="s">
        <v>63</v>
      </c>
      <c r="F558">
        <f t="shared" si="16"/>
        <v>0</v>
      </c>
      <c r="G558">
        <f>VLOOKUP($C558,Calcs!$A$1:$G$59,6,FALSE)</f>
        <v>0.7</v>
      </c>
      <c r="H558">
        <f>VLOOKUP($C558,Calcs!$A$1:$G$59,7,FALSE)</f>
        <v>1.5</v>
      </c>
      <c r="I558" t="str">
        <f t="shared" si="17"/>
        <v>No Enough Data</v>
      </c>
    </row>
    <row r="559" spans="1:9" x14ac:dyDescent="0.25">
      <c r="A559" s="1">
        <v>4102</v>
      </c>
      <c r="B559">
        <v>5</v>
      </c>
      <c r="C559" t="s">
        <v>13</v>
      </c>
      <c r="E559" s="3" t="s">
        <v>63</v>
      </c>
      <c r="F559">
        <f t="shared" si="16"/>
        <v>0</v>
      </c>
      <c r="G559">
        <f>VLOOKUP($C559,Calcs!$A$1:$G$59,6,FALSE)</f>
        <v>280.23739144143383</v>
      </c>
      <c r="H559">
        <f>VLOOKUP($C559,Calcs!$A$1:$G$59,7,FALSE)</f>
        <v>600.50869594592973</v>
      </c>
      <c r="I559" t="str">
        <f t="shared" si="17"/>
        <v>No Enough Data</v>
      </c>
    </row>
    <row r="560" spans="1:9" x14ac:dyDescent="0.25">
      <c r="A560" s="1">
        <v>4103</v>
      </c>
      <c r="B560">
        <v>7</v>
      </c>
      <c r="C560" t="s">
        <v>44</v>
      </c>
      <c r="E560" s="3" t="s">
        <v>63</v>
      </c>
      <c r="F560">
        <f t="shared" si="16"/>
        <v>0</v>
      </c>
      <c r="G560">
        <f>VLOOKUP($C560,Calcs!$A$1:$G$59,6,FALSE)</f>
        <v>0.27</v>
      </c>
      <c r="H560">
        <f>VLOOKUP($C560,Calcs!$A$1:$G$59,7,FALSE)</f>
        <v>0.57857142857142863</v>
      </c>
      <c r="I560" t="str">
        <f t="shared" si="17"/>
        <v>No Enough Data</v>
      </c>
    </row>
    <row r="561" spans="1:9" x14ac:dyDescent="0.25">
      <c r="A561" s="1">
        <v>4104</v>
      </c>
      <c r="B561">
        <v>25</v>
      </c>
      <c r="C561" t="s">
        <v>29</v>
      </c>
      <c r="E561" s="3" t="s">
        <v>63</v>
      </c>
      <c r="F561">
        <f t="shared" si="16"/>
        <v>0</v>
      </c>
      <c r="G561">
        <f>VLOOKUP($C561,Calcs!$A$1:$G$59,6,FALSE)</f>
        <v>0.30570776255707754</v>
      </c>
      <c r="H561">
        <f>VLOOKUP($C561,Calcs!$A$1:$G$59,7,FALSE)</f>
        <v>0.65508806262230912</v>
      </c>
      <c r="I561" t="str">
        <f t="shared" si="17"/>
        <v>No Enough Data</v>
      </c>
    </row>
    <row r="562" spans="1:9" x14ac:dyDescent="0.25">
      <c r="A562" s="1">
        <v>4105</v>
      </c>
      <c r="B562">
        <v>17.7</v>
      </c>
      <c r="C562" t="s">
        <v>28</v>
      </c>
      <c r="D562" s="3">
        <v>47000</v>
      </c>
      <c r="E562" s="3" t="s">
        <v>63</v>
      </c>
      <c r="F562">
        <f t="shared" si="16"/>
        <v>0.376595744680851</v>
      </c>
      <c r="G562">
        <f>VLOOKUP($C562,Calcs!$A$1:$G$59,6,FALSE)</f>
        <v>0.25370043266871845</v>
      </c>
      <c r="H562">
        <f>VLOOKUP($C562,Calcs!$A$1:$G$59,7,FALSE)</f>
        <v>0.54364378429011095</v>
      </c>
      <c r="I562" t="str">
        <f t="shared" si="17"/>
        <v>In the Range</v>
      </c>
    </row>
    <row r="563" spans="1:9" x14ac:dyDescent="0.25">
      <c r="A563" s="1">
        <v>4106</v>
      </c>
      <c r="B563">
        <v>42.7</v>
      </c>
      <c r="C563" t="s">
        <v>26</v>
      </c>
      <c r="E563" s="3" t="s">
        <v>63</v>
      </c>
      <c r="F563">
        <f t="shared" si="16"/>
        <v>0</v>
      </c>
      <c r="G563">
        <f>VLOOKUP($C563,Calcs!$A$1:$G$59,6,FALSE)</f>
        <v>0.15195114196938511</v>
      </c>
      <c r="H563">
        <f>VLOOKUP($C563,Calcs!$A$1:$G$59,7,FALSE)</f>
        <v>0.3256095899343967</v>
      </c>
      <c r="I563" t="str">
        <f t="shared" si="17"/>
        <v>No Enough Data</v>
      </c>
    </row>
    <row r="564" spans="1:9" x14ac:dyDescent="0.25">
      <c r="A564" s="1">
        <v>4108</v>
      </c>
      <c r="B564">
        <v>18</v>
      </c>
      <c r="C564" t="s">
        <v>29</v>
      </c>
      <c r="E564" s="3" t="s">
        <v>63</v>
      </c>
      <c r="F564">
        <f t="shared" si="16"/>
        <v>0</v>
      </c>
      <c r="G564">
        <f>VLOOKUP($C564,Calcs!$A$1:$G$59,6,FALSE)</f>
        <v>0.30570776255707754</v>
      </c>
      <c r="H564">
        <f>VLOOKUP($C564,Calcs!$A$1:$G$59,7,FALSE)</f>
        <v>0.65508806262230912</v>
      </c>
      <c r="I564" t="str">
        <f t="shared" si="17"/>
        <v>No Enough Data</v>
      </c>
    </row>
    <row r="565" spans="1:9" x14ac:dyDescent="0.25">
      <c r="A565" s="1">
        <v>4110</v>
      </c>
      <c r="B565">
        <v>8.6</v>
      </c>
      <c r="C565" t="s">
        <v>48</v>
      </c>
      <c r="E565" s="3" t="s">
        <v>63</v>
      </c>
      <c r="F565">
        <f t="shared" si="16"/>
        <v>0</v>
      </c>
      <c r="G565">
        <f>VLOOKUP($C565,Calcs!$A$1:$G$59,6,FALSE)</f>
        <v>0.21679438058748404</v>
      </c>
      <c r="H565">
        <f>VLOOKUP($C565,Calcs!$A$1:$G$59,7,FALSE)</f>
        <v>0.46455938697318011</v>
      </c>
      <c r="I565" t="str">
        <f t="shared" si="17"/>
        <v>No Enough Data</v>
      </c>
    </row>
    <row r="566" spans="1:9" x14ac:dyDescent="0.25">
      <c r="A566" s="1">
        <v>4111</v>
      </c>
      <c r="B566">
        <v>10.5</v>
      </c>
      <c r="C566" t="s">
        <v>42</v>
      </c>
      <c r="D566" s="3">
        <v>45000</v>
      </c>
      <c r="E566" s="3" t="s">
        <v>63</v>
      </c>
      <c r="F566">
        <f t="shared" si="16"/>
        <v>0.23333333333333334</v>
      </c>
      <c r="G566">
        <f>VLOOKUP($C566,Calcs!$A$1:$G$59,6,FALSE)</f>
        <v>0.17374358974358975</v>
      </c>
      <c r="H566">
        <f>VLOOKUP($C566,Calcs!$A$1:$G$59,7,FALSE)</f>
        <v>0.37230769230769234</v>
      </c>
      <c r="I566" t="str">
        <f t="shared" si="17"/>
        <v>In the Range</v>
      </c>
    </row>
    <row r="567" spans="1:9" x14ac:dyDescent="0.25">
      <c r="A567" s="1">
        <v>4112</v>
      </c>
      <c r="B567">
        <v>15</v>
      </c>
      <c r="C567" t="s">
        <v>57</v>
      </c>
      <c r="D567" s="3">
        <v>97000</v>
      </c>
      <c r="E567" s="3" t="s">
        <v>63</v>
      </c>
      <c r="F567">
        <f t="shared" si="16"/>
        <v>0.15463917525773194</v>
      </c>
      <c r="G567">
        <f>VLOOKUP($C567,Calcs!$A$1:$G$59,6,FALSE)</f>
        <v>8.2445156164289185E-2</v>
      </c>
      <c r="H567">
        <f>VLOOKUP($C567,Calcs!$A$1:$G$59,7,FALSE)</f>
        <v>0.17666819178061971</v>
      </c>
      <c r="I567" t="str">
        <f t="shared" si="17"/>
        <v>In the Range</v>
      </c>
    </row>
    <row r="568" spans="1:9" x14ac:dyDescent="0.25">
      <c r="A568" s="1">
        <v>4113</v>
      </c>
      <c r="B568">
        <v>120</v>
      </c>
      <c r="C568" t="s">
        <v>7</v>
      </c>
      <c r="D568" s="3">
        <v>1240000</v>
      </c>
      <c r="E568" s="3" t="s">
        <v>63</v>
      </c>
      <c r="F568">
        <f t="shared" si="16"/>
        <v>9.6774193548387094E-2</v>
      </c>
      <c r="G568">
        <f>VLOOKUP($C568,Calcs!$A$1:$G$59,6,FALSE)</f>
        <v>6.8870967741935477E-2</v>
      </c>
      <c r="H568">
        <f>VLOOKUP($C568,Calcs!$A$1:$G$59,7,FALSE)</f>
        <v>0.14758064516129032</v>
      </c>
      <c r="I568" t="str">
        <f t="shared" si="17"/>
        <v>In the Range</v>
      </c>
    </row>
    <row r="569" spans="1:9" x14ac:dyDescent="0.25">
      <c r="A569" s="1">
        <v>4114</v>
      </c>
      <c r="B569">
        <v>22</v>
      </c>
      <c r="C569" t="s">
        <v>46</v>
      </c>
      <c r="E569" s="3" t="s">
        <v>63</v>
      </c>
      <c r="F569">
        <f t="shared" si="16"/>
        <v>0</v>
      </c>
      <c r="G569">
        <f>VLOOKUP($C569,Calcs!$A$1:$G$59,6,FALSE)</f>
        <v>0</v>
      </c>
      <c r="H569">
        <f>VLOOKUP($C569,Calcs!$A$1:$G$59,7,FALSE)</f>
        <v>0</v>
      </c>
      <c r="I569" t="str">
        <f t="shared" si="17"/>
        <v>No Enough Data</v>
      </c>
    </row>
    <row r="570" spans="1:9" x14ac:dyDescent="0.25">
      <c r="A570" s="1">
        <v>4116</v>
      </c>
      <c r="B570">
        <v>10</v>
      </c>
      <c r="C570" t="s">
        <v>18</v>
      </c>
      <c r="E570" s="3" t="s">
        <v>63</v>
      </c>
      <c r="F570">
        <f t="shared" si="16"/>
        <v>0</v>
      </c>
      <c r="G570">
        <f>VLOOKUP($C570,Calcs!$A$1:$G$59,6,FALSE)</f>
        <v>599.375</v>
      </c>
      <c r="H570">
        <f>VLOOKUP($C570,Calcs!$A$1:$G$59,7,FALSE)</f>
        <v>1284.375</v>
      </c>
      <c r="I570" t="str">
        <f t="shared" si="17"/>
        <v>No Enough Data</v>
      </c>
    </row>
    <row r="571" spans="1:9" x14ac:dyDescent="0.25">
      <c r="A571" s="1">
        <v>4117</v>
      </c>
      <c r="B571">
        <v>13</v>
      </c>
      <c r="C571" t="s">
        <v>3</v>
      </c>
      <c r="E571" s="3" t="s">
        <v>63</v>
      </c>
      <c r="F571">
        <f t="shared" si="16"/>
        <v>0</v>
      </c>
      <c r="G571">
        <f>VLOOKUP($C571,Calcs!$A$1:$G$59,6,FALSE)</f>
        <v>0.30309164537738104</v>
      </c>
      <c r="H571">
        <f>VLOOKUP($C571,Calcs!$A$1:$G$59,7,FALSE)</f>
        <v>0.64948209723724515</v>
      </c>
      <c r="I571" t="str">
        <f t="shared" si="17"/>
        <v>No Enough Data</v>
      </c>
    </row>
    <row r="572" spans="1:9" x14ac:dyDescent="0.25">
      <c r="A572" s="1">
        <v>4118</v>
      </c>
      <c r="B572">
        <v>16</v>
      </c>
      <c r="C572" t="s">
        <v>10</v>
      </c>
      <c r="E572" s="3" t="s">
        <v>64</v>
      </c>
      <c r="F572">
        <f t="shared" si="16"/>
        <v>0</v>
      </c>
      <c r="G572">
        <f>VLOOKUP($C572,Calcs!$A$1:$G$59,6,FALSE)</f>
        <v>19720.335023876538</v>
      </c>
      <c r="H572">
        <f>VLOOKUP($C572,Calcs!$A$1:$G$59,7,FALSE)</f>
        <v>42257.860765449725</v>
      </c>
      <c r="I572" t="str">
        <f t="shared" si="17"/>
        <v>No Enough Data</v>
      </c>
    </row>
    <row r="573" spans="1:9" x14ac:dyDescent="0.25">
      <c r="A573" s="1">
        <v>4119</v>
      </c>
      <c r="B573">
        <v>6</v>
      </c>
      <c r="C573" t="s">
        <v>38</v>
      </c>
      <c r="D573" s="3">
        <v>20000</v>
      </c>
      <c r="E573" s="3" t="s">
        <v>63</v>
      </c>
      <c r="F573">
        <f t="shared" si="16"/>
        <v>0.3</v>
      </c>
      <c r="G573">
        <f>VLOOKUP($C573,Calcs!$A$1:$G$59,6,FALSE)</f>
        <v>0.217</v>
      </c>
      <c r="H573">
        <f>VLOOKUP($C573,Calcs!$A$1:$G$59,7,FALSE)</f>
        <v>0.46499999999999997</v>
      </c>
      <c r="I573" t="str">
        <f t="shared" si="17"/>
        <v>In the Range</v>
      </c>
    </row>
    <row r="574" spans="1:9" x14ac:dyDescent="0.25">
      <c r="A574" s="1">
        <v>4120</v>
      </c>
      <c r="B574">
        <v>10</v>
      </c>
      <c r="C574" t="s">
        <v>10</v>
      </c>
      <c r="E574" s="3" t="s">
        <v>64</v>
      </c>
      <c r="F574">
        <f t="shared" si="16"/>
        <v>0</v>
      </c>
      <c r="G574">
        <f>VLOOKUP($C574,Calcs!$A$1:$G$59,6,FALSE)</f>
        <v>19720.335023876538</v>
      </c>
      <c r="H574">
        <f>VLOOKUP($C574,Calcs!$A$1:$G$59,7,FALSE)</f>
        <v>42257.860765449725</v>
      </c>
      <c r="I574" t="str">
        <f t="shared" si="17"/>
        <v>No Enough Data</v>
      </c>
    </row>
    <row r="575" spans="1:9" x14ac:dyDescent="0.25">
      <c r="A575" s="1">
        <v>4121</v>
      </c>
      <c r="B575">
        <v>5.9</v>
      </c>
      <c r="C575" t="s">
        <v>54</v>
      </c>
      <c r="E575" s="3" t="s">
        <v>63</v>
      </c>
      <c r="F575">
        <f t="shared" si="16"/>
        <v>0</v>
      </c>
      <c r="G575">
        <f>VLOOKUP($C575,Calcs!$A$1:$G$59,6,FALSE)</f>
        <v>0</v>
      </c>
      <c r="H575">
        <f>VLOOKUP($C575,Calcs!$A$1:$G$59,7,FALSE)</f>
        <v>0</v>
      </c>
      <c r="I575" t="str">
        <f t="shared" si="17"/>
        <v>No Enough Data</v>
      </c>
    </row>
    <row r="576" spans="1:9" x14ac:dyDescent="0.25">
      <c r="A576" s="1">
        <v>4122</v>
      </c>
      <c r="B576">
        <v>6</v>
      </c>
      <c r="C576" t="s">
        <v>24</v>
      </c>
      <c r="E576" s="3" t="s">
        <v>63</v>
      </c>
      <c r="F576">
        <f t="shared" si="16"/>
        <v>0</v>
      </c>
      <c r="G576">
        <f>VLOOKUP($C576,Calcs!$A$1:$G$59,6,FALSE)</f>
        <v>1.267359977324263</v>
      </c>
      <c r="H576">
        <f>VLOOKUP($C576,Calcs!$A$1:$G$59,7,FALSE)</f>
        <v>2.7157713799805636</v>
      </c>
      <c r="I576" t="str">
        <f t="shared" si="17"/>
        <v>No Enough Data</v>
      </c>
    </row>
    <row r="577" spans="1:9" x14ac:dyDescent="0.25">
      <c r="A577" s="1">
        <v>4123</v>
      </c>
      <c r="B577">
        <v>200</v>
      </c>
      <c r="C577" t="s">
        <v>55</v>
      </c>
      <c r="D577" s="3">
        <v>75</v>
      </c>
      <c r="E577" s="3" t="s">
        <v>69</v>
      </c>
      <c r="F577">
        <f t="shared" si="16"/>
        <v>2666.6666666666665</v>
      </c>
      <c r="G577">
        <f>VLOOKUP($C577,Calcs!$A$1:$G$59,6,FALSE)</f>
        <v>4300.0679110950095</v>
      </c>
      <c r="H577">
        <f>VLOOKUP($C577,Calcs!$A$1:$G$59,7,FALSE)</f>
        <v>9214.4312380607334</v>
      </c>
      <c r="I577" t="str">
        <f t="shared" si="17"/>
        <v>Too Cheap</v>
      </c>
    </row>
    <row r="578" spans="1:9" x14ac:dyDescent="0.25">
      <c r="A578" s="1">
        <v>4125</v>
      </c>
      <c r="B578">
        <v>7</v>
      </c>
      <c r="C578" t="s">
        <v>13</v>
      </c>
      <c r="D578" s="3">
        <v>110000</v>
      </c>
      <c r="E578" s="3" t="s">
        <v>63</v>
      </c>
      <c r="F578">
        <f t="shared" ref="F578:F641" si="18">IFERROR(B578/D578*1000,0)</f>
        <v>6.3636363636363644E-2</v>
      </c>
      <c r="G578">
        <f>VLOOKUP($C578,Calcs!$A$1:$G$59,6,FALSE)</f>
        <v>280.23739144143383</v>
      </c>
      <c r="H578">
        <f>VLOOKUP($C578,Calcs!$A$1:$G$59,7,FALSE)</f>
        <v>600.50869594592973</v>
      </c>
      <c r="I578" t="str">
        <f t="shared" si="17"/>
        <v>Too Cheap</v>
      </c>
    </row>
    <row r="579" spans="1:9" x14ac:dyDescent="0.25">
      <c r="A579" s="1">
        <v>4126</v>
      </c>
      <c r="B579">
        <v>272</v>
      </c>
      <c r="C579" t="s">
        <v>37</v>
      </c>
      <c r="E579" s="3" t="s">
        <v>63</v>
      </c>
      <c r="F579">
        <f t="shared" si="18"/>
        <v>0</v>
      </c>
      <c r="G579">
        <f>VLOOKUP($C579,Calcs!$A$1:$G$59,6,FALSE)</f>
        <v>0</v>
      </c>
      <c r="H579">
        <f>VLOOKUP($C579,Calcs!$A$1:$G$59,7,FALSE)</f>
        <v>0</v>
      </c>
      <c r="I579" t="str">
        <f t="shared" ref="I579:I642" si="19">IF(F579=0,"No Enough Data",IF(F579&lt;G579,"Too Cheap",IF(F579&gt;H579,"Too Expensive","In the Range")))</f>
        <v>No Enough Data</v>
      </c>
    </row>
    <row r="580" spans="1:9" x14ac:dyDescent="0.25">
      <c r="A580" s="1">
        <v>4127</v>
      </c>
      <c r="B580">
        <v>36</v>
      </c>
      <c r="C580" t="s">
        <v>5</v>
      </c>
      <c r="E580" s="3" t="s">
        <v>63</v>
      </c>
      <c r="F580">
        <f t="shared" si="18"/>
        <v>0</v>
      </c>
      <c r="G580">
        <f>VLOOKUP($C580,Calcs!$A$1:$G$59,6,FALSE)</f>
        <v>0.27999999999999997</v>
      </c>
      <c r="H580">
        <f>VLOOKUP($C580,Calcs!$A$1:$G$59,7,FALSE)</f>
        <v>0.60000000000000009</v>
      </c>
      <c r="I580" t="str">
        <f t="shared" si="19"/>
        <v>No Enough Data</v>
      </c>
    </row>
    <row r="581" spans="1:9" x14ac:dyDescent="0.25">
      <c r="A581" s="1">
        <v>4132</v>
      </c>
      <c r="B581">
        <v>9.1</v>
      </c>
      <c r="C581" t="s">
        <v>47</v>
      </c>
      <c r="E581" s="3" t="s">
        <v>63</v>
      </c>
      <c r="F581">
        <f t="shared" si="18"/>
        <v>0</v>
      </c>
      <c r="G581">
        <f>VLOOKUP($C581,Calcs!$A$1:$G$59,6,FALSE)</f>
        <v>0</v>
      </c>
      <c r="H581">
        <f>VLOOKUP($C581,Calcs!$A$1:$G$59,7,FALSE)</f>
        <v>0</v>
      </c>
      <c r="I581" t="str">
        <f t="shared" si="19"/>
        <v>No Enough Data</v>
      </c>
    </row>
    <row r="582" spans="1:9" x14ac:dyDescent="0.25">
      <c r="A582" s="1">
        <v>4133</v>
      </c>
      <c r="B582">
        <v>8.1999999999999993</v>
      </c>
      <c r="C582" t="s">
        <v>57</v>
      </c>
      <c r="D582" s="3">
        <v>55000</v>
      </c>
      <c r="E582" s="3" t="s">
        <v>63</v>
      </c>
      <c r="F582">
        <f t="shared" si="18"/>
        <v>0.14909090909090908</v>
      </c>
      <c r="G582">
        <f>VLOOKUP($C582,Calcs!$A$1:$G$59,6,FALSE)</f>
        <v>8.2445156164289185E-2</v>
      </c>
      <c r="H582">
        <f>VLOOKUP($C582,Calcs!$A$1:$G$59,7,FALSE)</f>
        <v>0.17666819178061971</v>
      </c>
      <c r="I582" t="str">
        <f t="shared" si="19"/>
        <v>In the Range</v>
      </c>
    </row>
    <row r="583" spans="1:9" x14ac:dyDescent="0.25">
      <c r="A583" s="1">
        <v>4134</v>
      </c>
      <c r="B583">
        <v>5.5</v>
      </c>
      <c r="C583" t="s">
        <v>51</v>
      </c>
      <c r="E583" s="3" t="s">
        <v>63</v>
      </c>
      <c r="F583">
        <f t="shared" si="18"/>
        <v>0</v>
      </c>
      <c r="G583">
        <f>VLOOKUP($C583,Calcs!$A$1:$G$59,6,FALSE)</f>
        <v>0.67344527363184081</v>
      </c>
      <c r="H583">
        <f>VLOOKUP($C583,Calcs!$A$1:$G$59,7,FALSE)</f>
        <v>1.4430970149253732</v>
      </c>
      <c r="I583" t="str">
        <f t="shared" si="19"/>
        <v>No Enough Data</v>
      </c>
    </row>
    <row r="584" spans="1:9" x14ac:dyDescent="0.25">
      <c r="A584" s="1">
        <v>4135</v>
      </c>
      <c r="B584">
        <v>8.1</v>
      </c>
      <c r="C584" t="s">
        <v>18</v>
      </c>
      <c r="E584" s="3" t="s">
        <v>63</v>
      </c>
      <c r="F584">
        <f t="shared" si="18"/>
        <v>0</v>
      </c>
      <c r="G584">
        <f>VLOOKUP($C584,Calcs!$A$1:$G$59,6,FALSE)</f>
        <v>599.375</v>
      </c>
      <c r="H584">
        <f>VLOOKUP($C584,Calcs!$A$1:$G$59,7,FALSE)</f>
        <v>1284.375</v>
      </c>
      <c r="I584" t="str">
        <f t="shared" si="19"/>
        <v>No Enough Data</v>
      </c>
    </row>
    <row r="585" spans="1:9" x14ac:dyDescent="0.25">
      <c r="A585" s="1">
        <v>4136</v>
      </c>
      <c r="B585">
        <v>7.7</v>
      </c>
      <c r="C585" t="s">
        <v>15</v>
      </c>
      <c r="E585" s="3" t="s">
        <v>63</v>
      </c>
      <c r="F585">
        <f t="shared" si="18"/>
        <v>0</v>
      </c>
      <c r="G585">
        <f>VLOOKUP($C585,Calcs!$A$1:$G$59,6,FALSE)</f>
        <v>25.242424242424242</v>
      </c>
      <c r="H585">
        <f>VLOOKUP($C585,Calcs!$A$1:$G$59,7,FALSE)</f>
        <v>54.090909090909093</v>
      </c>
      <c r="I585" t="str">
        <f t="shared" si="19"/>
        <v>No Enough Data</v>
      </c>
    </row>
    <row r="586" spans="1:9" x14ac:dyDescent="0.25">
      <c r="A586" s="1">
        <v>4139</v>
      </c>
      <c r="B586">
        <v>5</v>
      </c>
      <c r="C586" t="s">
        <v>18</v>
      </c>
      <c r="E586" s="3" t="s">
        <v>64</v>
      </c>
      <c r="F586">
        <f t="shared" si="18"/>
        <v>0</v>
      </c>
      <c r="G586">
        <f>VLOOKUP($C586,Calcs!$A$1:$G$59,6,FALSE)</f>
        <v>599.375</v>
      </c>
      <c r="H586">
        <f>VLOOKUP($C586,Calcs!$A$1:$G$59,7,FALSE)</f>
        <v>1284.375</v>
      </c>
      <c r="I586" t="str">
        <f t="shared" si="19"/>
        <v>No Enough Data</v>
      </c>
    </row>
    <row r="587" spans="1:9" x14ac:dyDescent="0.25">
      <c r="A587" s="1">
        <v>4140</v>
      </c>
      <c r="B587">
        <v>7.3</v>
      </c>
      <c r="C587" t="s">
        <v>14</v>
      </c>
      <c r="E587" s="3" t="s">
        <v>63</v>
      </c>
      <c r="F587">
        <f t="shared" si="18"/>
        <v>0</v>
      </c>
      <c r="G587">
        <f>VLOOKUP($C587,Calcs!$A$1:$G$59,6,FALSE)</f>
        <v>0.18333333333333332</v>
      </c>
      <c r="H587">
        <f>VLOOKUP($C587,Calcs!$A$1:$G$59,7,FALSE)</f>
        <v>0.3928571428571429</v>
      </c>
      <c r="I587" t="str">
        <f t="shared" si="19"/>
        <v>No Enough Data</v>
      </c>
    </row>
    <row r="588" spans="1:9" x14ac:dyDescent="0.25">
      <c r="A588" s="1">
        <v>4141</v>
      </c>
      <c r="B588">
        <v>250</v>
      </c>
      <c r="C588" t="s">
        <v>41</v>
      </c>
      <c r="D588" s="3">
        <v>200</v>
      </c>
      <c r="E588" s="3" t="s">
        <v>69</v>
      </c>
      <c r="F588">
        <f t="shared" si="18"/>
        <v>1250</v>
      </c>
      <c r="G588">
        <f>VLOOKUP($C588,Calcs!$A$1:$G$59,6,FALSE)</f>
        <v>1060.3728732233635</v>
      </c>
      <c r="H588">
        <f>VLOOKUP($C588,Calcs!$A$1:$G$59,7,FALSE)</f>
        <v>2272.2275854786358</v>
      </c>
      <c r="I588" t="str">
        <f t="shared" si="19"/>
        <v>In the Range</v>
      </c>
    </row>
    <row r="589" spans="1:9" x14ac:dyDescent="0.25">
      <c r="A589" s="1">
        <v>4142</v>
      </c>
      <c r="B589">
        <v>18.3</v>
      </c>
      <c r="C589" t="s">
        <v>8</v>
      </c>
      <c r="E589" s="3" t="s">
        <v>63</v>
      </c>
      <c r="F589">
        <f t="shared" si="18"/>
        <v>0</v>
      </c>
      <c r="G589">
        <f>VLOOKUP($C589,Calcs!$A$1:$G$59,6,FALSE)</f>
        <v>1.2093770070648682</v>
      </c>
      <c r="H589">
        <f>VLOOKUP($C589,Calcs!$A$1:$G$59,7,FALSE)</f>
        <v>2.5915221579961463</v>
      </c>
      <c r="I589" t="str">
        <f t="shared" si="19"/>
        <v>No Enough Data</v>
      </c>
    </row>
    <row r="590" spans="1:9" x14ac:dyDescent="0.25">
      <c r="A590" s="1">
        <v>4143</v>
      </c>
      <c r="B590">
        <v>5</v>
      </c>
      <c r="C590" t="s">
        <v>55</v>
      </c>
      <c r="D590" s="3">
        <v>9.5</v>
      </c>
      <c r="E590" s="3" t="s">
        <v>64</v>
      </c>
      <c r="F590">
        <f t="shared" si="18"/>
        <v>526.31578947368416</v>
      </c>
      <c r="G590">
        <f>VLOOKUP($C590,Calcs!$A$1:$G$59,6,FALSE)</f>
        <v>4300.0679110950095</v>
      </c>
      <c r="H590">
        <f>VLOOKUP($C590,Calcs!$A$1:$G$59,7,FALSE)</f>
        <v>9214.4312380607334</v>
      </c>
      <c r="I590" t="str">
        <f t="shared" si="19"/>
        <v>Too Cheap</v>
      </c>
    </row>
    <row r="591" spans="1:9" x14ac:dyDescent="0.25">
      <c r="A591" s="1">
        <v>4144</v>
      </c>
      <c r="B591">
        <v>50</v>
      </c>
      <c r="C591" t="s">
        <v>50</v>
      </c>
      <c r="D591" s="3">
        <v>26.5</v>
      </c>
      <c r="E591" s="3" t="s">
        <v>69</v>
      </c>
      <c r="F591">
        <f t="shared" si="18"/>
        <v>1886.7924528301887</v>
      </c>
      <c r="G591">
        <f>VLOOKUP($C591,Calcs!$A$1:$G$59,6,FALSE)</f>
        <v>1175.219272906005</v>
      </c>
      <c r="H591">
        <f>VLOOKUP($C591,Calcs!$A$1:$G$59,7,FALSE)</f>
        <v>2518.3270133700107</v>
      </c>
      <c r="I591" t="str">
        <f t="shared" si="19"/>
        <v>In the Range</v>
      </c>
    </row>
    <row r="592" spans="1:9" x14ac:dyDescent="0.25">
      <c r="A592" s="1">
        <v>4145</v>
      </c>
      <c r="B592">
        <v>15</v>
      </c>
      <c r="C592" t="s">
        <v>17</v>
      </c>
      <c r="E592" s="3" t="s">
        <v>63</v>
      </c>
      <c r="F592">
        <f t="shared" si="18"/>
        <v>0</v>
      </c>
      <c r="G592">
        <f>VLOOKUP($C592,Calcs!$A$1:$G$59,6,FALSE)</f>
        <v>8008.8888888888878</v>
      </c>
      <c r="H592">
        <f>VLOOKUP($C592,Calcs!$A$1:$G$59,7,FALSE)</f>
        <v>17161.904761904763</v>
      </c>
      <c r="I592" t="str">
        <f t="shared" si="19"/>
        <v>No Enough Data</v>
      </c>
    </row>
    <row r="593" spans="1:9" x14ac:dyDescent="0.25">
      <c r="A593" s="1">
        <v>4146</v>
      </c>
      <c r="B593">
        <v>6</v>
      </c>
      <c r="C593" t="s">
        <v>42</v>
      </c>
      <c r="E593" s="3" t="s">
        <v>63</v>
      </c>
      <c r="F593">
        <f t="shared" si="18"/>
        <v>0</v>
      </c>
      <c r="G593">
        <f>VLOOKUP($C593,Calcs!$A$1:$G$59,6,FALSE)</f>
        <v>0.17374358974358975</v>
      </c>
      <c r="H593">
        <f>VLOOKUP($C593,Calcs!$A$1:$G$59,7,FALSE)</f>
        <v>0.37230769230769234</v>
      </c>
      <c r="I593" t="str">
        <f t="shared" si="19"/>
        <v>No Enough Data</v>
      </c>
    </row>
    <row r="594" spans="1:9" x14ac:dyDescent="0.25">
      <c r="A594" s="1">
        <v>4147</v>
      </c>
      <c r="B594">
        <v>92</v>
      </c>
      <c r="C594" t="s">
        <v>41</v>
      </c>
      <c r="D594" s="3">
        <v>54</v>
      </c>
      <c r="E594" s="3" t="s">
        <v>69</v>
      </c>
      <c r="F594">
        <f t="shared" si="18"/>
        <v>1703.7037037037037</v>
      </c>
      <c r="G594">
        <f>VLOOKUP($C594,Calcs!$A$1:$G$59,6,FALSE)</f>
        <v>1060.3728732233635</v>
      </c>
      <c r="H594">
        <f>VLOOKUP($C594,Calcs!$A$1:$G$59,7,FALSE)</f>
        <v>2272.2275854786358</v>
      </c>
      <c r="I594" t="str">
        <f t="shared" si="19"/>
        <v>In the Range</v>
      </c>
    </row>
    <row r="595" spans="1:9" x14ac:dyDescent="0.25">
      <c r="A595" s="1">
        <v>4148</v>
      </c>
      <c r="B595">
        <v>509</v>
      </c>
      <c r="C595" t="s">
        <v>39</v>
      </c>
      <c r="D595" s="3">
        <v>85</v>
      </c>
      <c r="E595" s="3" t="s">
        <v>64</v>
      </c>
      <c r="F595">
        <f t="shared" si="18"/>
        <v>5988.2352941176468</v>
      </c>
      <c r="G595">
        <f>VLOOKUP($C595,Calcs!$A$1:$G$59,6,FALSE)</f>
        <v>3547.9483773979364</v>
      </c>
      <c r="H595">
        <f>VLOOKUP($C595,Calcs!$A$1:$G$59,7,FALSE)</f>
        <v>7602.7465229955787</v>
      </c>
      <c r="I595" t="str">
        <f t="shared" si="19"/>
        <v>In the Range</v>
      </c>
    </row>
    <row r="596" spans="1:9" x14ac:dyDescent="0.25">
      <c r="A596" s="1">
        <v>4149</v>
      </c>
      <c r="B596">
        <v>5</v>
      </c>
      <c r="C596" t="s">
        <v>23</v>
      </c>
      <c r="D596" s="3">
        <v>5000</v>
      </c>
      <c r="E596" s="3" t="s">
        <v>63</v>
      </c>
      <c r="F596">
        <f t="shared" si="18"/>
        <v>1</v>
      </c>
      <c r="G596">
        <f>VLOOKUP($C596,Calcs!$A$1:$G$59,6,FALSE)</f>
        <v>0.7</v>
      </c>
      <c r="H596">
        <f>VLOOKUP($C596,Calcs!$A$1:$G$59,7,FALSE)</f>
        <v>1.5</v>
      </c>
      <c r="I596" t="str">
        <f t="shared" si="19"/>
        <v>In the Range</v>
      </c>
    </row>
    <row r="597" spans="1:9" x14ac:dyDescent="0.25">
      <c r="A597" s="1">
        <v>4152</v>
      </c>
      <c r="B597">
        <v>70</v>
      </c>
      <c r="C597" t="s">
        <v>51</v>
      </c>
      <c r="D597" s="3">
        <v>268000</v>
      </c>
      <c r="E597" s="3" t="s">
        <v>63</v>
      </c>
      <c r="F597">
        <f t="shared" si="18"/>
        <v>0.26119402985074625</v>
      </c>
      <c r="G597">
        <f>VLOOKUP($C597,Calcs!$A$1:$G$59,6,FALSE)</f>
        <v>0.67344527363184081</v>
      </c>
      <c r="H597">
        <f>VLOOKUP($C597,Calcs!$A$1:$G$59,7,FALSE)</f>
        <v>1.4430970149253732</v>
      </c>
      <c r="I597" t="str">
        <f t="shared" si="19"/>
        <v>Too Cheap</v>
      </c>
    </row>
    <row r="598" spans="1:9" x14ac:dyDescent="0.25">
      <c r="A598" s="1">
        <v>4153</v>
      </c>
      <c r="B598">
        <v>153</v>
      </c>
      <c r="C598" t="s">
        <v>10</v>
      </c>
      <c r="E598" s="3" t="s">
        <v>64</v>
      </c>
      <c r="F598">
        <f t="shared" si="18"/>
        <v>0</v>
      </c>
      <c r="G598">
        <f>VLOOKUP($C598,Calcs!$A$1:$G$59,6,FALSE)</f>
        <v>19720.335023876538</v>
      </c>
      <c r="H598">
        <f>VLOOKUP($C598,Calcs!$A$1:$G$59,7,FALSE)</f>
        <v>42257.860765449725</v>
      </c>
      <c r="I598" t="str">
        <f t="shared" si="19"/>
        <v>No Enough Data</v>
      </c>
    </row>
    <row r="599" spans="1:9" x14ac:dyDescent="0.25">
      <c r="A599" s="1">
        <v>4154</v>
      </c>
      <c r="B599">
        <v>5</v>
      </c>
      <c r="C599" t="s">
        <v>17</v>
      </c>
      <c r="E599" s="3" t="s">
        <v>63</v>
      </c>
      <c r="F599">
        <f t="shared" si="18"/>
        <v>0</v>
      </c>
      <c r="G599">
        <f>VLOOKUP($C599,Calcs!$A$1:$G$59,6,FALSE)</f>
        <v>8008.8888888888878</v>
      </c>
      <c r="H599">
        <f>VLOOKUP($C599,Calcs!$A$1:$G$59,7,FALSE)</f>
        <v>17161.904761904763</v>
      </c>
      <c r="I599" t="str">
        <f t="shared" si="19"/>
        <v>No Enough Data</v>
      </c>
    </row>
    <row r="600" spans="1:9" x14ac:dyDescent="0.25">
      <c r="A600" s="1">
        <v>4155</v>
      </c>
      <c r="B600">
        <v>169</v>
      </c>
      <c r="C600" t="s">
        <v>50</v>
      </c>
      <c r="D600" s="3">
        <v>120</v>
      </c>
      <c r="E600" s="3" t="s">
        <v>69</v>
      </c>
      <c r="F600">
        <f t="shared" si="18"/>
        <v>1408.3333333333335</v>
      </c>
      <c r="G600">
        <f>VLOOKUP($C600,Calcs!$A$1:$G$59,6,FALSE)</f>
        <v>1175.219272906005</v>
      </c>
      <c r="H600">
        <f>VLOOKUP($C600,Calcs!$A$1:$G$59,7,FALSE)</f>
        <v>2518.3270133700107</v>
      </c>
      <c r="I600" t="str">
        <f t="shared" si="19"/>
        <v>In the Range</v>
      </c>
    </row>
    <row r="601" spans="1:9" x14ac:dyDescent="0.25">
      <c r="A601" s="1">
        <v>4156</v>
      </c>
      <c r="B601">
        <v>8.5</v>
      </c>
      <c r="C601" t="s">
        <v>20</v>
      </c>
      <c r="E601" s="3" t="s">
        <v>63</v>
      </c>
      <c r="F601">
        <f t="shared" si="18"/>
        <v>0</v>
      </c>
      <c r="G601">
        <f>VLOOKUP($C601,Calcs!$A$1:$G$59,6,FALSE)</f>
        <v>1.4873122195022439</v>
      </c>
      <c r="H601">
        <f>VLOOKUP($C601,Calcs!$A$1:$G$59,7,FALSE)</f>
        <v>3.1870976132190947</v>
      </c>
      <c r="I601" t="str">
        <f t="shared" si="19"/>
        <v>No Enough Data</v>
      </c>
    </row>
    <row r="602" spans="1:9" x14ac:dyDescent="0.25">
      <c r="A602" s="1">
        <v>4157</v>
      </c>
      <c r="B602">
        <v>20</v>
      </c>
      <c r="C602" t="s">
        <v>24</v>
      </c>
      <c r="E602" s="3" t="s">
        <v>63</v>
      </c>
      <c r="F602">
        <f t="shared" si="18"/>
        <v>0</v>
      </c>
      <c r="G602">
        <f>VLOOKUP($C602,Calcs!$A$1:$G$59,6,FALSE)</f>
        <v>1.267359977324263</v>
      </c>
      <c r="H602">
        <f>VLOOKUP($C602,Calcs!$A$1:$G$59,7,FALSE)</f>
        <v>2.7157713799805636</v>
      </c>
      <c r="I602" t="str">
        <f t="shared" si="19"/>
        <v>No Enough Data</v>
      </c>
    </row>
    <row r="603" spans="1:9" x14ac:dyDescent="0.25">
      <c r="A603" s="1">
        <v>4158</v>
      </c>
      <c r="B603">
        <v>15.6</v>
      </c>
      <c r="C603" t="s">
        <v>42</v>
      </c>
      <c r="E603" s="3" t="s">
        <v>63</v>
      </c>
      <c r="F603">
        <f t="shared" si="18"/>
        <v>0</v>
      </c>
      <c r="G603">
        <f>VLOOKUP($C603,Calcs!$A$1:$G$59,6,FALSE)</f>
        <v>0.17374358974358975</v>
      </c>
      <c r="H603">
        <f>VLOOKUP($C603,Calcs!$A$1:$G$59,7,FALSE)</f>
        <v>0.37230769230769234</v>
      </c>
      <c r="I603" t="str">
        <f t="shared" si="19"/>
        <v>No Enough Data</v>
      </c>
    </row>
    <row r="604" spans="1:9" x14ac:dyDescent="0.25">
      <c r="A604" s="1">
        <v>4162</v>
      </c>
      <c r="B604">
        <v>120</v>
      </c>
      <c r="C604" t="s">
        <v>10</v>
      </c>
      <c r="D604" s="3">
        <v>66</v>
      </c>
      <c r="E604" s="3" t="s">
        <v>64</v>
      </c>
      <c r="F604">
        <f t="shared" si="18"/>
        <v>1818.181818181818</v>
      </c>
      <c r="G604">
        <f>VLOOKUP($C604,Calcs!$A$1:$G$59,6,FALSE)</f>
        <v>19720.335023876538</v>
      </c>
      <c r="H604">
        <f>VLOOKUP($C604,Calcs!$A$1:$G$59,7,FALSE)</f>
        <v>42257.860765449725</v>
      </c>
      <c r="I604" t="str">
        <f t="shared" si="19"/>
        <v>Too Cheap</v>
      </c>
    </row>
    <row r="605" spans="1:9" x14ac:dyDescent="0.25">
      <c r="A605" s="1">
        <v>4163</v>
      </c>
      <c r="B605">
        <v>12</v>
      </c>
      <c r="C605" t="s">
        <v>17</v>
      </c>
      <c r="E605" s="3" t="s">
        <v>65</v>
      </c>
      <c r="F605">
        <f t="shared" si="18"/>
        <v>0</v>
      </c>
      <c r="G605">
        <f>VLOOKUP($C605,Calcs!$A$1:$G$59,6,FALSE)</f>
        <v>8008.8888888888878</v>
      </c>
      <c r="H605">
        <f>VLOOKUP($C605,Calcs!$A$1:$G$59,7,FALSE)</f>
        <v>17161.904761904763</v>
      </c>
      <c r="I605" t="str">
        <f t="shared" si="19"/>
        <v>No Enough Data</v>
      </c>
    </row>
    <row r="606" spans="1:9" x14ac:dyDescent="0.25">
      <c r="A606" s="1">
        <v>4164</v>
      </c>
      <c r="B606">
        <v>230</v>
      </c>
      <c r="C606" t="s">
        <v>39</v>
      </c>
      <c r="D606" s="3">
        <v>59</v>
      </c>
      <c r="E606" s="3" t="s">
        <v>64</v>
      </c>
      <c r="F606">
        <f t="shared" si="18"/>
        <v>3898.3050847457625</v>
      </c>
      <c r="G606">
        <f>VLOOKUP($C606,Calcs!$A$1:$G$59,6,FALSE)</f>
        <v>3547.9483773979364</v>
      </c>
      <c r="H606">
        <f>VLOOKUP($C606,Calcs!$A$1:$G$59,7,FALSE)</f>
        <v>7602.7465229955787</v>
      </c>
      <c r="I606" t="str">
        <f t="shared" si="19"/>
        <v>In the Range</v>
      </c>
    </row>
    <row r="607" spans="1:9" x14ac:dyDescent="0.25">
      <c r="A607" s="1">
        <v>4165</v>
      </c>
      <c r="B607">
        <v>6</v>
      </c>
      <c r="C607" t="s">
        <v>14</v>
      </c>
      <c r="E607" s="3" t="s">
        <v>63</v>
      </c>
      <c r="F607">
        <f t="shared" si="18"/>
        <v>0</v>
      </c>
      <c r="G607">
        <f>VLOOKUP($C607,Calcs!$A$1:$G$59,6,FALSE)</f>
        <v>0.18333333333333332</v>
      </c>
      <c r="H607">
        <f>VLOOKUP($C607,Calcs!$A$1:$G$59,7,FALSE)</f>
        <v>0.3928571428571429</v>
      </c>
      <c r="I607" t="str">
        <f t="shared" si="19"/>
        <v>No Enough Data</v>
      </c>
    </row>
    <row r="608" spans="1:9" x14ac:dyDescent="0.25">
      <c r="A608" s="1">
        <v>4167</v>
      </c>
      <c r="B608">
        <v>9.5</v>
      </c>
      <c r="C608" t="s">
        <v>4</v>
      </c>
      <c r="D608" s="3">
        <v>38000</v>
      </c>
      <c r="E608" s="3" t="s">
        <v>63</v>
      </c>
      <c r="F608">
        <f t="shared" si="18"/>
        <v>0.25</v>
      </c>
      <c r="G608">
        <f>VLOOKUP($C608,Calcs!$A$1:$G$59,6,FALSE)</f>
        <v>0.18655918729741774</v>
      </c>
      <c r="H608">
        <f>VLOOKUP($C608,Calcs!$A$1:$G$59,7,FALSE)</f>
        <v>0.39976968706589522</v>
      </c>
      <c r="I608" t="str">
        <f t="shared" si="19"/>
        <v>In the Range</v>
      </c>
    </row>
    <row r="609" spans="1:9" x14ac:dyDescent="0.25">
      <c r="A609" s="1">
        <v>4168</v>
      </c>
      <c r="B609">
        <v>30</v>
      </c>
      <c r="C609" t="s">
        <v>58</v>
      </c>
      <c r="E609" s="3" t="s">
        <v>67</v>
      </c>
      <c r="F609">
        <f t="shared" si="18"/>
        <v>0</v>
      </c>
      <c r="G609">
        <f>VLOOKUP($C609,Calcs!$A$1:$G$59,6,FALSE)</f>
        <v>7</v>
      </c>
      <c r="H609">
        <f>VLOOKUP($C609,Calcs!$A$1:$G$59,7,FALSE)</f>
        <v>15</v>
      </c>
      <c r="I609" t="str">
        <f t="shared" si="19"/>
        <v>No Enough Data</v>
      </c>
    </row>
    <row r="610" spans="1:9" x14ac:dyDescent="0.25">
      <c r="A610" s="1">
        <v>4169</v>
      </c>
      <c r="B610">
        <v>100</v>
      </c>
      <c r="C610" t="s">
        <v>13</v>
      </c>
      <c r="E610" s="3" t="s">
        <v>63</v>
      </c>
      <c r="F610">
        <f t="shared" si="18"/>
        <v>0</v>
      </c>
      <c r="G610">
        <f>VLOOKUP($C610,Calcs!$A$1:$G$59,6,FALSE)</f>
        <v>280.23739144143383</v>
      </c>
      <c r="H610">
        <f>VLOOKUP($C610,Calcs!$A$1:$G$59,7,FALSE)</f>
        <v>600.50869594592973</v>
      </c>
      <c r="I610" t="str">
        <f t="shared" si="19"/>
        <v>No Enough Data</v>
      </c>
    </row>
    <row r="611" spans="1:9" x14ac:dyDescent="0.25">
      <c r="A611" s="1">
        <v>4170</v>
      </c>
      <c r="B611">
        <v>12</v>
      </c>
      <c r="C611" t="s">
        <v>60</v>
      </c>
      <c r="E611" s="3" t="s">
        <v>63</v>
      </c>
      <c r="F611">
        <f t="shared" si="18"/>
        <v>0</v>
      </c>
      <c r="G611">
        <f>VLOOKUP($C611,Calcs!$A$1:$G$59,6,FALSE)</f>
        <v>0</v>
      </c>
      <c r="H611">
        <f>VLOOKUP($C611,Calcs!$A$1:$G$59,7,FALSE)</f>
        <v>0</v>
      </c>
      <c r="I611" t="str">
        <f t="shared" si="19"/>
        <v>No Enough Data</v>
      </c>
    </row>
    <row r="612" spans="1:9" x14ac:dyDescent="0.25">
      <c r="A612" s="1">
        <v>4171</v>
      </c>
      <c r="B612">
        <v>48.5</v>
      </c>
      <c r="C612" t="s">
        <v>49</v>
      </c>
      <c r="E612" s="3" t="s">
        <v>63</v>
      </c>
      <c r="F612">
        <f t="shared" si="18"/>
        <v>0</v>
      </c>
      <c r="G612">
        <f>VLOOKUP($C612,Calcs!$A$1:$G$59,6,FALSE)</f>
        <v>0.32600839082603017</v>
      </c>
      <c r="H612">
        <f>VLOOKUP($C612,Calcs!$A$1:$G$59,7,FALSE)</f>
        <v>0.69858940891292187</v>
      </c>
      <c r="I612" t="str">
        <f t="shared" si="19"/>
        <v>No Enough Data</v>
      </c>
    </row>
    <row r="613" spans="1:9" x14ac:dyDescent="0.25">
      <c r="A613" s="1">
        <v>4172</v>
      </c>
      <c r="B613">
        <v>34.1</v>
      </c>
      <c r="C613" t="s">
        <v>50</v>
      </c>
      <c r="D613" s="3">
        <v>19</v>
      </c>
      <c r="E613" s="3" t="s">
        <v>69</v>
      </c>
      <c r="F613">
        <f t="shared" si="18"/>
        <v>1794.7368421052631</v>
      </c>
      <c r="G613">
        <f>VLOOKUP($C613,Calcs!$A$1:$G$59,6,FALSE)</f>
        <v>1175.219272906005</v>
      </c>
      <c r="H613">
        <f>VLOOKUP($C613,Calcs!$A$1:$G$59,7,FALSE)</f>
        <v>2518.3270133700107</v>
      </c>
      <c r="I613" t="str">
        <f t="shared" si="19"/>
        <v>In the Range</v>
      </c>
    </row>
    <row r="614" spans="1:9" x14ac:dyDescent="0.25">
      <c r="A614" s="1">
        <v>4173</v>
      </c>
      <c r="B614">
        <v>35.9</v>
      </c>
      <c r="C614" t="s">
        <v>50</v>
      </c>
      <c r="D614" s="3">
        <v>20</v>
      </c>
      <c r="E614" s="3" t="s">
        <v>69</v>
      </c>
      <c r="F614">
        <f t="shared" si="18"/>
        <v>1795</v>
      </c>
      <c r="G614">
        <f>VLOOKUP($C614,Calcs!$A$1:$G$59,6,FALSE)</f>
        <v>1175.219272906005</v>
      </c>
      <c r="H614">
        <f>VLOOKUP($C614,Calcs!$A$1:$G$59,7,FALSE)</f>
        <v>2518.3270133700107</v>
      </c>
      <c r="I614" t="str">
        <f t="shared" si="19"/>
        <v>In the Range</v>
      </c>
    </row>
    <row r="615" spans="1:9" x14ac:dyDescent="0.25">
      <c r="A615" s="1">
        <v>4174</v>
      </c>
      <c r="B615">
        <v>220</v>
      </c>
      <c r="C615" t="s">
        <v>50</v>
      </c>
      <c r="D615" s="3">
        <v>150</v>
      </c>
      <c r="E615" s="3" t="s">
        <v>69</v>
      </c>
      <c r="F615">
        <f t="shared" si="18"/>
        <v>1466.6666666666665</v>
      </c>
      <c r="G615">
        <f>VLOOKUP($C615,Calcs!$A$1:$G$59,6,FALSE)</f>
        <v>1175.219272906005</v>
      </c>
      <c r="H615">
        <f>VLOOKUP($C615,Calcs!$A$1:$G$59,7,FALSE)</f>
        <v>2518.3270133700107</v>
      </c>
      <c r="I615" t="str">
        <f t="shared" si="19"/>
        <v>In the Range</v>
      </c>
    </row>
    <row r="616" spans="1:9" x14ac:dyDescent="0.25">
      <c r="A616" s="1">
        <v>4175</v>
      </c>
      <c r="B616">
        <v>60</v>
      </c>
      <c r="C616" t="s">
        <v>50</v>
      </c>
      <c r="D616" s="3">
        <v>40.5</v>
      </c>
      <c r="E616" s="3" t="s">
        <v>69</v>
      </c>
      <c r="F616">
        <f t="shared" si="18"/>
        <v>1481.4814814814813</v>
      </c>
      <c r="G616">
        <f>VLOOKUP($C616,Calcs!$A$1:$G$59,6,FALSE)</f>
        <v>1175.219272906005</v>
      </c>
      <c r="H616">
        <f>VLOOKUP($C616,Calcs!$A$1:$G$59,7,FALSE)</f>
        <v>2518.3270133700107</v>
      </c>
      <c r="I616" t="str">
        <f t="shared" si="19"/>
        <v>In the Range</v>
      </c>
    </row>
    <row r="617" spans="1:9" x14ac:dyDescent="0.25">
      <c r="A617" s="1">
        <v>4176</v>
      </c>
      <c r="B617">
        <v>65</v>
      </c>
      <c r="C617" t="s">
        <v>50</v>
      </c>
      <c r="D617" s="3">
        <v>41.4</v>
      </c>
      <c r="E617" s="3" t="s">
        <v>69</v>
      </c>
      <c r="F617">
        <f t="shared" si="18"/>
        <v>1570.0483091787441</v>
      </c>
      <c r="G617">
        <f>VLOOKUP($C617,Calcs!$A$1:$G$59,6,FALSE)</f>
        <v>1175.219272906005</v>
      </c>
      <c r="H617">
        <f>VLOOKUP($C617,Calcs!$A$1:$G$59,7,FALSE)</f>
        <v>2518.3270133700107</v>
      </c>
      <c r="I617" t="str">
        <f t="shared" si="19"/>
        <v>In the Range</v>
      </c>
    </row>
    <row r="618" spans="1:9" x14ac:dyDescent="0.25">
      <c r="A618" s="1">
        <v>4177</v>
      </c>
      <c r="B618">
        <v>50</v>
      </c>
      <c r="C618" t="s">
        <v>50</v>
      </c>
      <c r="D618" s="3">
        <v>29.5</v>
      </c>
      <c r="E618" s="3" t="s">
        <v>69</v>
      </c>
      <c r="F618">
        <f t="shared" si="18"/>
        <v>1694.9152542372881</v>
      </c>
      <c r="G618">
        <f>VLOOKUP($C618,Calcs!$A$1:$G$59,6,FALSE)</f>
        <v>1175.219272906005</v>
      </c>
      <c r="H618">
        <f>VLOOKUP($C618,Calcs!$A$1:$G$59,7,FALSE)</f>
        <v>2518.3270133700107</v>
      </c>
      <c r="I618" t="str">
        <f t="shared" si="19"/>
        <v>In the Range</v>
      </c>
    </row>
    <row r="619" spans="1:9" x14ac:dyDescent="0.25">
      <c r="A619" s="1">
        <v>4180</v>
      </c>
      <c r="B619">
        <v>7</v>
      </c>
      <c r="C619" t="s">
        <v>55</v>
      </c>
      <c r="D619" s="3">
        <v>1.4</v>
      </c>
      <c r="E619" s="3" t="s">
        <v>69</v>
      </c>
      <c r="F619">
        <f t="shared" si="18"/>
        <v>5000</v>
      </c>
      <c r="G619">
        <f>VLOOKUP($C619,Calcs!$A$1:$G$59,6,FALSE)</f>
        <v>4300.0679110950095</v>
      </c>
      <c r="H619">
        <f>VLOOKUP($C619,Calcs!$A$1:$G$59,7,FALSE)</f>
        <v>9214.4312380607334</v>
      </c>
      <c r="I619" t="str">
        <f t="shared" si="19"/>
        <v>In the Range</v>
      </c>
    </row>
    <row r="620" spans="1:9" x14ac:dyDescent="0.25">
      <c r="A620" s="1">
        <v>4181</v>
      </c>
      <c r="B620">
        <v>7.4</v>
      </c>
      <c r="C620" t="s">
        <v>21</v>
      </c>
      <c r="E620" s="3" t="s">
        <v>65</v>
      </c>
      <c r="F620">
        <f t="shared" si="18"/>
        <v>0</v>
      </c>
      <c r="G620">
        <f>VLOOKUP($C620,Calcs!$A$1:$G$59,6,FALSE)</f>
        <v>4919.9475878787871</v>
      </c>
      <c r="H620">
        <f>VLOOKUP($C620,Calcs!$A$1:$G$59,7,FALSE)</f>
        <v>10542.744831168831</v>
      </c>
      <c r="I620" t="str">
        <f t="shared" si="19"/>
        <v>No Enough Data</v>
      </c>
    </row>
    <row r="621" spans="1:9" x14ac:dyDescent="0.25">
      <c r="A621" s="1">
        <v>4182</v>
      </c>
      <c r="B621">
        <v>61.2</v>
      </c>
      <c r="C621" t="s">
        <v>49</v>
      </c>
      <c r="E621" s="3" t="s">
        <v>63</v>
      </c>
      <c r="F621">
        <f t="shared" si="18"/>
        <v>0</v>
      </c>
      <c r="G621">
        <f>VLOOKUP($C621,Calcs!$A$1:$G$59,6,FALSE)</f>
        <v>0.32600839082603017</v>
      </c>
      <c r="H621">
        <f>VLOOKUP($C621,Calcs!$A$1:$G$59,7,FALSE)</f>
        <v>0.69858940891292187</v>
      </c>
      <c r="I621" t="str">
        <f t="shared" si="19"/>
        <v>No Enough Data</v>
      </c>
    </row>
    <row r="622" spans="1:9" x14ac:dyDescent="0.25">
      <c r="A622" s="1">
        <v>4183</v>
      </c>
      <c r="B622">
        <v>17.3</v>
      </c>
      <c r="C622" t="s">
        <v>24</v>
      </c>
      <c r="E622" s="3" t="s">
        <v>63</v>
      </c>
      <c r="F622">
        <f t="shared" si="18"/>
        <v>0</v>
      </c>
      <c r="G622">
        <f>VLOOKUP($C622,Calcs!$A$1:$G$59,6,FALSE)</f>
        <v>1.267359977324263</v>
      </c>
      <c r="H622">
        <f>VLOOKUP($C622,Calcs!$A$1:$G$59,7,FALSE)</f>
        <v>2.7157713799805636</v>
      </c>
      <c r="I622" t="str">
        <f t="shared" si="19"/>
        <v>No Enough Data</v>
      </c>
    </row>
    <row r="623" spans="1:9" x14ac:dyDescent="0.25">
      <c r="A623" s="1">
        <v>4184</v>
      </c>
      <c r="B623">
        <v>5</v>
      </c>
      <c r="C623" t="s">
        <v>45</v>
      </c>
      <c r="E623" s="3" t="s">
        <v>63</v>
      </c>
      <c r="F623">
        <f t="shared" si="18"/>
        <v>0</v>
      </c>
      <c r="G623">
        <f>VLOOKUP($C623,Calcs!$A$1:$G$59,6,FALSE)</f>
        <v>0</v>
      </c>
      <c r="H623">
        <f>VLOOKUP($C623,Calcs!$A$1:$G$59,7,FALSE)</f>
        <v>0</v>
      </c>
      <c r="I623" t="str">
        <f t="shared" si="19"/>
        <v>No Enough Data</v>
      </c>
    </row>
    <row r="624" spans="1:9" x14ac:dyDescent="0.25">
      <c r="A624" s="1">
        <v>4185</v>
      </c>
      <c r="B624">
        <v>10.3</v>
      </c>
      <c r="C624" t="s">
        <v>13</v>
      </c>
      <c r="E624" s="3" t="s">
        <v>63</v>
      </c>
      <c r="F624">
        <f t="shared" si="18"/>
        <v>0</v>
      </c>
      <c r="G624">
        <f>VLOOKUP($C624,Calcs!$A$1:$G$59,6,FALSE)</f>
        <v>280.23739144143383</v>
      </c>
      <c r="H624">
        <f>VLOOKUP($C624,Calcs!$A$1:$G$59,7,FALSE)</f>
        <v>600.50869594592973</v>
      </c>
      <c r="I624" t="str">
        <f t="shared" si="19"/>
        <v>No Enough Data</v>
      </c>
    </row>
    <row r="625" spans="1:9" x14ac:dyDescent="0.25">
      <c r="A625" s="1">
        <v>4186</v>
      </c>
      <c r="B625">
        <v>8</v>
      </c>
      <c r="C625" t="s">
        <v>10</v>
      </c>
      <c r="D625" s="3">
        <v>10</v>
      </c>
      <c r="E625" s="3" t="s">
        <v>64</v>
      </c>
      <c r="F625">
        <f t="shared" si="18"/>
        <v>800</v>
      </c>
      <c r="G625">
        <f>VLOOKUP($C625,Calcs!$A$1:$G$59,6,FALSE)</f>
        <v>19720.335023876538</v>
      </c>
      <c r="H625">
        <f>VLOOKUP($C625,Calcs!$A$1:$G$59,7,FALSE)</f>
        <v>42257.860765449725</v>
      </c>
      <c r="I625" t="str">
        <f t="shared" si="19"/>
        <v>Too Cheap</v>
      </c>
    </row>
    <row r="626" spans="1:9" x14ac:dyDescent="0.25">
      <c r="A626" s="1">
        <v>4188</v>
      </c>
      <c r="B626">
        <v>7.2</v>
      </c>
      <c r="C626" t="s">
        <v>42</v>
      </c>
      <c r="E626" s="3" t="s">
        <v>63</v>
      </c>
      <c r="F626">
        <f t="shared" si="18"/>
        <v>0</v>
      </c>
      <c r="G626">
        <f>VLOOKUP($C626,Calcs!$A$1:$G$59,6,FALSE)</f>
        <v>0.17374358974358975</v>
      </c>
      <c r="H626">
        <f>VLOOKUP($C626,Calcs!$A$1:$G$59,7,FALSE)</f>
        <v>0.37230769230769234</v>
      </c>
      <c r="I626" t="str">
        <f t="shared" si="19"/>
        <v>No Enough Data</v>
      </c>
    </row>
    <row r="627" spans="1:9" x14ac:dyDescent="0.25">
      <c r="A627" s="1">
        <v>4189</v>
      </c>
      <c r="B627">
        <v>34.1</v>
      </c>
      <c r="C627" t="s">
        <v>42</v>
      </c>
      <c r="E627" s="3" t="s">
        <v>63</v>
      </c>
      <c r="F627">
        <f t="shared" si="18"/>
        <v>0</v>
      </c>
      <c r="G627">
        <f>VLOOKUP($C627,Calcs!$A$1:$G$59,6,FALSE)</f>
        <v>0.17374358974358975</v>
      </c>
      <c r="H627">
        <f>VLOOKUP($C627,Calcs!$A$1:$G$59,7,FALSE)</f>
        <v>0.37230769230769234</v>
      </c>
      <c r="I627" t="str">
        <f t="shared" si="19"/>
        <v>No Enough Data</v>
      </c>
    </row>
    <row r="628" spans="1:9" x14ac:dyDescent="0.25">
      <c r="A628" s="1">
        <v>4190</v>
      </c>
      <c r="B628">
        <v>20.6</v>
      </c>
      <c r="C628" t="s">
        <v>42</v>
      </c>
      <c r="E628" s="3" t="s">
        <v>63</v>
      </c>
      <c r="F628">
        <f t="shared" si="18"/>
        <v>0</v>
      </c>
      <c r="G628">
        <f>VLOOKUP($C628,Calcs!$A$1:$G$59,6,FALSE)</f>
        <v>0.17374358974358975</v>
      </c>
      <c r="H628">
        <f>VLOOKUP($C628,Calcs!$A$1:$G$59,7,FALSE)</f>
        <v>0.37230769230769234</v>
      </c>
      <c r="I628" t="str">
        <f t="shared" si="19"/>
        <v>No Enough Data</v>
      </c>
    </row>
    <row r="629" spans="1:9" x14ac:dyDescent="0.25">
      <c r="A629" s="1">
        <v>4192</v>
      </c>
      <c r="B629">
        <v>13.7</v>
      </c>
      <c r="C629" t="s">
        <v>42</v>
      </c>
      <c r="E629" s="3" t="s">
        <v>63</v>
      </c>
      <c r="F629">
        <f t="shared" si="18"/>
        <v>0</v>
      </c>
      <c r="G629">
        <f>VLOOKUP($C629,Calcs!$A$1:$G$59,6,FALSE)</f>
        <v>0.17374358974358975</v>
      </c>
      <c r="H629">
        <f>VLOOKUP($C629,Calcs!$A$1:$G$59,7,FALSE)</f>
        <v>0.37230769230769234</v>
      </c>
      <c r="I629" t="str">
        <f t="shared" si="19"/>
        <v>No Enough Data</v>
      </c>
    </row>
    <row r="630" spans="1:9" x14ac:dyDescent="0.25">
      <c r="A630" s="1">
        <v>4193</v>
      </c>
      <c r="B630">
        <v>17.7</v>
      </c>
      <c r="C630" t="s">
        <v>42</v>
      </c>
      <c r="E630" s="3" t="s">
        <v>63</v>
      </c>
      <c r="F630">
        <f t="shared" si="18"/>
        <v>0</v>
      </c>
      <c r="G630">
        <f>VLOOKUP($C630,Calcs!$A$1:$G$59,6,FALSE)</f>
        <v>0.17374358974358975</v>
      </c>
      <c r="H630">
        <f>VLOOKUP($C630,Calcs!$A$1:$G$59,7,FALSE)</f>
        <v>0.37230769230769234</v>
      </c>
      <c r="I630" t="str">
        <f t="shared" si="19"/>
        <v>No Enough Data</v>
      </c>
    </row>
    <row r="631" spans="1:9" x14ac:dyDescent="0.25">
      <c r="A631" s="1">
        <v>4194</v>
      </c>
      <c r="B631">
        <v>6</v>
      </c>
      <c r="C631" t="s">
        <v>57</v>
      </c>
      <c r="E631" s="3" t="s">
        <v>63</v>
      </c>
      <c r="F631">
        <f t="shared" si="18"/>
        <v>0</v>
      </c>
      <c r="G631">
        <f>VLOOKUP($C631,Calcs!$A$1:$G$59,6,FALSE)</f>
        <v>8.2445156164289185E-2</v>
      </c>
      <c r="H631">
        <f>VLOOKUP($C631,Calcs!$A$1:$G$59,7,FALSE)</f>
        <v>0.17666819178061971</v>
      </c>
      <c r="I631" t="str">
        <f t="shared" si="19"/>
        <v>No Enough Data</v>
      </c>
    </row>
    <row r="632" spans="1:9" x14ac:dyDescent="0.25">
      <c r="A632" s="1">
        <v>4195</v>
      </c>
      <c r="B632">
        <v>14.2</v>
      </c>
      <c r="C632" t="s">
        <v>42</v>
      </c>
      <c r="E632" s="3" t="s">
        <v>63</v>
      </c>
      <c r="F632">
        <f t="shared" si="18"/>
        <v>0</v>
      </c>
      <c r="G632">
        <f>VLOOKUP($C632,Calcs!$A$1:$G$59,6,FALSE)</f>
        <v>0.17374358974358975</v>
      </c>
      <c r="H632">
        <f>VLOOKUP($C632,Calcs!$A$1:$G$59,7,FALSE)</f>
        <v>0.37230769230769234</v>
      </c>
      <c r="I632" t="str">
        <f t="shared" si="19"/>
        <v>No Enough Data</v>
      </c>
    </row>
    <row r="633" spans="1:9" x14ac:dyDescent="0.25">
      <c r="A633" s="1">
        <v>4196</v>
      </c>
      <c r="B633">
        <v>15</v>
      </c>
      <c r="C633" t="s">
        <v>45</v>
      </c>
      <c r="E633" s="3" t="s">
        <v>63</v>
      </c>
      <c r="F633">
        <f t="shared" si="18"/>
        <v>0</v>
      </c>
      <c r="G633">
        <f>VLOOKUP($C633,Calcs!$A$1:$G$59,6,FALSE)</f>
        <v>0</v>
      </c>
      <c r="H633">
        <f>VLOOKUP($C633,Calcs!$A$1:$G$59,7,FALSE)</f>
        <v>0</v>
      </c>
      <c r="I633" t="str">
        <f t="shared" si="19"/>
        <v>No Enough Data</v>
      </c>
    </row>
    <row r="634" spans="1:9" x14ac:dyDescent="0.25">
      <c r="A634" s="1">
        <v>4197</v>
      </c>
      <c r="B634">
        <v>14</v>
      </c>
      <c r="C634" t="s">
        <v>20</v>
      </c>
      <c r="D634" s="3">
        <v>24000</v>
      </c>
      <c r="E634" s="3" t="s">
        <v>63</v>
      </c>
      <c r="F634">
        <f t="shared" si="18"/>
        <v>0.58333333333333337</v>
      </c>
      <c r="G634">
        <f>VLOOKUP($C634,Calcs!$A$1:$G$59,6,FALSE)</f>
        <v>1.4873122195022439</v>
      </c>
      <c r="H634">
        <f>VLOOKUP($C634,Calcs!$A$1:$G$59,7,FALSE)</f>
        <v>3.1870976132190947</v>
      </c>
      <c r="I634" t="str">
        <f t="shared" si="19"/>
        <v>Too Cheap</v>
      </c>
    </row>
    <row r="635" spans="1:9" x14ac:dyDescent="0.25">
      <c r="A635" s="1">
        <v>4198</v>
      </c>
      <c r="B635">
        <v>25</v>
      </c>
      <c r="C635" t="s">
        <v>45</v>
      </c>
      <c r="E635" s="3" t="s">
        <v>63</v>
      </c>
      <c r="F635">
        <f t="shared" si="18"/>
        <v>0</v>
      </c>
      <c r="G635">
        <f>VLOOKUP($C635,Calcs!$A$1:$G$59,6,FALSE)</f>
        <v>0</v>
      </c>
      <c r="H635">
        <f>VLOOKUP($C635,Calcs!$A$1:$G$59,7,FALSE)</f>
        <v>0</v>
      </c>
      <c r="I635" t="str">
        <f t="shared" si="19"/>
        <v>No Enough Data</v>
      </c>
    </row>
    <row r="636" spans="1:9" x14ac:dyDescent="0.25">
      <c r="A636" s="1">
        <v>4200</v>
      </c>
      <c r="B636">
        <v>12.2</v>
      </c>
      <c r="C636" t="s">
        <v>29</v>
      </c>
      <c r="E636" s="3" t="s">
        <v>63</v>
      </c>
      <c r="F636">
        <f t="shared" si="18"/>
        <v>0</v>
      </c>
      <c r="G636">
        <f>VLOOKUP($C636,Calcs!$A$1:$G$59,6,FALSE)</f>
        <v>0.30570776255707754</v>
      </c>
      <c r="H636">
        <f>VLOOKUP($C636,Calcs!$A$1:$G$59,7,FALSE)</f>
        <v>0.65508806262230912</v>
      </c>
      <c r="I636" t="str">
        <f t="shared" si="19"/>
        <v>No Enough Data</v>
      </c>
    </row>
    <row r="637" spans="1:9" x14ac:dyDescent="0.25">
      <c r="A637" s="1">
        <v>4201</v>
      </c>
      <c r="B637">
        <v>34.200000000000003</v>
      </c>
      <c r="C637" t="s">
        <v>17</v>
      </c>
      <c r="E637" s="3" t="s">
        <v>64</v>
      </c>
      <c r="F637">
        <f t="shared" si="18"/>
        <v>0</v>
      </c>
      <c r="G637">
        <f>VLOOKUP($C637,Calcs!$A$1:$G$59,6,FALSE)</f>
        <v>8008.8888888888878</v>
      </c>
      <c r="H637">
        <f>VLOOKUP($C637,Calcs!$A$1:$G$59,7,FALSE)</f>
        <v>17161.904761904763</v>
      </c>
      <c r="I637" t="str">
        <f t="shared" si="19"/>
        <v>No Enough Data</v>
      </c>
    </row>
    <row r="638" spans="1:9" x14ac:dyDescent="0.25">
      <c r="A638" s="1">
        <v>4202</v>
      </c>
      <c r="B638">
        <v>22</v>
      </c>
      <c r="C638" t="s">
        <v>52</v>
      </c>
      <c r="E638" s="3" t="s">
        <v>63</v>
      </c>
      <c r="F638">
        <f t="shared" si="18"/>
        <v>0</v>
      </c>
      <c r="G638">
        <f>VLOOKUP($C638,Calcs!$A$1:$G$59,6,FALSE)</f>
        <v>0.44778997681131982</v>
      </c>
      <c r="H638">
        <f>VLOOKUP($C638,Calcs!$A$1:$G$59,7,FALSE)</f>
        <v>0.95954995030997114</v>
      </c>
      <c r="I638" t="str">
        <f t="shared" si="19"/>
        <v>No Enough Data</v>
      </c>
    </row>
    <row r="639" spans="1:9" x14ac:dyDescent="0.25">
      <c r="A639" s="1">
        <v>4203</v>
      </c>
      <c r="B639">
        <v>15</v>
      </c>
      <c r="C639" t="s">
        <v>44</v>
      </c>
      <c r="D639" s="3">
        <v>30000</v>
      </c>
      <c r="E639" s="3" t="s">
        <v>63</v>
      </c>
      <c r="F639">
        <f t="shared" si="18"/>
        <v>0.5</v>
      </c>
      <c r="G639">
        <f>VLOOKUP($C639,Calcs!$A$1:$G$59,6,FALSE)</f>
        <v>0.27</v>
      </c>
      <c r="H639">
        <f>VLOOKUP($C639,Calcs!$A$1:$G$59,7,FALSE)</f>
        <v>0.57857142857142863</v>
      </c>
      <c r="I639" t="str">
        <f t="shared" si="19"/>
        <v>In the Range</v>
      </c>
    </row>
    <row r="640" spans="1:9" x14ac:dyDescent="0.25">
      <c r="A640" s="1">
        <v>4204</v>
      </c>
      <c r="B640">
        <v>40</v>
      </c>
      <c r="C640" t="s">
        <v>17</v>
      </c>
      <c r="D640" s="3">
        <v>36</v>
      </c>
      <c r="E640" s="3" t="s">
        <v>64</v>
      </c>
      <c r="F640">
        <f t="shared" si="18"/>
        <v>1111.1111111111111</v>
      </c>
      <c r="G640">
        <f>VLOOKUP($C640,Calcs!$A$1:$G$59,6,FALSE)</f>
        <v>8008.8888888888878</v>
      </c>
      <c r="H640">
        <f>VLOOKUP($C640,Calcs!$A$1:$G$59,7,FALSE)</f>
        <v>17161.904761904763</v>
      </c>
      <c r="I640" t="str">
        <f t="shared" si="19"/>
        <v>Too Cheap</v>
      </c>
    </row>
    <row r="641" spans="1:9" x14ac:dyDescent="0.25">
      <c r="A641" s="1">
        <v>4205</v>
      </c>
      <c r="B641">
        <v>9.9</v>
      </c>
      <c r="C641" t="s">
        <v>18</v>
      </c>
      <c r="E641" s="3" t="s">
        <v>64</v>
      </c>
      <c r="F641">
        <f t="shared" si="18"/>
        <v>0</v>
      </c>
      <c r="G641">
        <f>VLOOKUP($C641,Calcs!$A$1:$G$59,6,FALSE)</f>
        <v>599.375</v>
      </c>
      <c r="H641">
        <f>VLOOKUP($C641,Calcs!$A$1:$G$59,7,FALSE)</f>
        <v>1284.375</v>
      </c>
      <c r="I641" t="str">
        <f t="shared" si="19"/>
        <v>No Enough Data</v>
      </c>
    </row>
    <row r="642" spans="1:9" x14ac:dyDescent="0.25">
      <c r="A642" s="1">
        <v>4206</v>
      </c>
      <c r="B642">
        <v>39.299999999999997</v>
      </c>
      <c r="C642" t="s">
        <v>52</v>
      </c>
      <c r="D642" s="3">
        <v>62150</v>
      </c>
      <c r="E642" s="3" t="s">
        <v>63</v>
      </c>
      <c r="F642">
        <f t="shared" ref="F642:F703" si="20">IFERROR(B642/D642*1000,0)</f>
        <v>0.6323411102172164</v>
      </c>
      <c r="G642">
        <f>VLOOKUP($C642,Calcs!$A$1:$G$59,6,FALSE)</f>
        <v>0.44778997681131982</v>
      </c>
      <c r="H642">
        <f>VLOOKUP($C642,Calcs!$A$1:$G$59,7,FALSE)</f>
        <v>0.95954995030997114</v>
      </c>
      <c r="I642" t="str">
        <f t="shared" si="19"/>
        <v>In the Range</v>
      </c>
    </row>
    <row r="643" spans="1:9" x14ac:dyDescent="0.25">
      <c r="A643" s="1">
        <v>4207</v>
      </c>
      <c r="B643">
        <v>8.6</v>
      </c>
      <c r="C643" t="s">
        <v>21</v>
      </c>
      <c r="D643" s="3">
        <v>1.43</v>
      </c>
      <c r="E643" s="3" t="s">
        <v>64</v>
      </c>
      <c r="F643">
        <f t="shared" si="20"/>
        <v>6013.9860139860139</v>
      </c>
      <c r="G643">
        <f>VLOOKUP($C643,Calcs!$A$1:$G$59,6,FALSE)</f>
        <v>4919.9475878787871</v>
      </c>
      <c r="H643">
        <f>VLOOKUP($C643,Calcs!$A$1:$G$59,7,FALSE)</f>
        <v>10542.744831168831</v>
      </c>
      <c r="I643" t="str">
        <f t="shared" ref="I643:I703" si="21">IF(F643=0,"No Enough Data",IF(F643&lt;G643,"Too Cheap",IF(F643&gt;H643,"Too Expensive","In the Range")))</f>
        <v>In the Range</v>
      </c>
    </row>
    <row r="644" spans="1:9" x14ac:dyDescent="0.25">
      <c r="A644" s="1">
        <v>4210</v>
      </c>
      <c r="B644">
        <v>16</v>
      </c>
      <c r="C644" t="s">
        <v>22</v>
      </c>
      <c r="E644" s="3" t="s">
        <v>63</v>
      </c>
      <c r="F644">
        <f t="shared" si="20"/>
        <v>0</v>
      </c>
      <c r="G644">
        <f>VLOOKUP($C644,Calcs!$A$1:$G$59,6,FALSE)</f>
        <v>1519</v>
      </c>
      <c r="H644">
        <f>VLOOKUP($C644,Calcs!$A$1:$G$59,7,FALSE)</f>
        <v>3255</v>
      </c>
      <c r="I644" t="str">
        <f t="shared" si="21"/>
        <v>No Enough Data</v>
      </c>
    </row>
    <row r="645" spans="1:9" x14ac:dyDescent="0.25">
      <c r="A645" s="1">
        <v>4211</v>
      </c>
      <c r="B645">
        <v>70</v>
      </c>
      <c r="C645" t="s">
        <v>44</v>
      </c>
      <c r="E645" s="3" t="s">
        <v>63</v>
      </c>
      <c r="F645">
        <f t="shared" si="20"/>
        <v>0</v>
      </c>
      <c r="G645">
        <f>VLOOKUP($C645,Calcs!$A$1:$G$59,6,FALSE)</f>
        <v>0.27</v>
      </c>
      <c r="H645">
        <f>VLOOKUP($C645,Calcs!$A$1:$G$59,7,FALSE)</f>
        <v>0.57857142857142863</v>
      </c>
      <c r="I645" t="str">
        <f t="shared" si="21"/>
        <v>No Enough Data</v>
      </c>
    </row>
    <row r="646" spans="1:9" x14ac:dyDescent="0.25">
      <c r="A646" s="1">
        <v>4212</v>
      </c>
      <c r="B646">
        <v>50</v>
      </c>
      <c r="C646" t="s">
        <v>42</v>
      </c>
      <c r="E646" s="3" t="s">
        <v>63</v>
      </c>
      <c r="F646">
        <f t="shared" si="20"/>
        <v>0</v>
      </c>
      <c r="G646">
        <f>VLOOKUP($C646,Calcs!$A$1:$G$59,6,FALSE)</f>
        <v>0.17374358974358975</v>
      </c>
      <c r="H646">
        <f>VLOOKUP($C646,Calcs!$A$1:$G$59,7,FALSE)</f>
        <v>0.37230769230769234</v>
      </c>
      <c r="I646" t="str">
        <f t="shared" si="21"/>
        <v>No Enough Data</v>
      </c>
    </row>
    <row r="647" spans="1:9" x14ac:dyDescent="0.25">
      <c r="A647" s="1">
        <v>4214</v>
      </c>
      <c r="B647">
        <v>14.4</v>
      </c>
      <c r="C647" t="s">
        <v>42</v>
      </c>
      <c r="E647" s="3" t="s">
        <v>63</v>
      </c>
      <c r="F647">
        <f t="shared" si="20"/>
        <v>0</v>
      </c>
      <c r="G647">
        <f>VLOOKUP($C647,Calcs!$A$1:$G$59,6,FALSE)</f>
        <v>0.17374358974358975</v>
      </c>
      <c r="H647">
        <f>VLOOKUP($C647,Calcs!$A$1:$G$59,7,FALSE)</f>
        <v>0.37230769230769234</v>
      </c>
      <c r="I647" t="str">
        <f t="shared" si="21"/>
        <v>No Enough Data</v>
      </c>
    </row>
    <row r="648" spans="1:9" x14ac:dyDescent="0.25">
      <c r="A648" s="1">
        <v>4215</v>
      </c>
      <c r="B648">
        <v>19.5</v>
      </c>
      <c r="C648" t="s">
        <v>42</v>
      </c>
      <c r="E648" s="3" t="s">
        <v>63</v>
      </c>
      <c r="F648">
        <f t="shared" si="20"/>
        <v>0</v>
      </c>
      <c r="G648">
        <f>VLOOKUP($C648,Calcs!$A$1:$G$59,6,FALSE)</f>
        <v>0.17374358974358975</v>
      </c>
      <c r="H648">
        <f>VLOOKUP($C648,Calcs!$A$1:$G$59,7,FALSE)</f>
        <v>0.37230769230769234</v>
      </c>
      <c r="I648" t="str">
        <f t="shared" si="21"/>
        <v>No Enough Data</v>
      </c>
    </row>
    <row r="649" spans="1:9" x14ac:dyDescent="0.25">
      <c r="A649" s="1">
        <v>4216</v>
      </c>
      <c r="B649">
        <v>58.6</v>
      </c>
      <c r="C649" t="s">
        <v>49</v>
      </c>
      <c r="E649" s="3" t="s">
        <v>63</v>
      </c>
      <c r="F649">
        <f t="shared" si="20"/>
        <v>0</v>
      </c>
      <c r="G649">
        <f>VLOOKUP($C649,Calcs!$A$1:$G$59,6,FALSE)</f>
        <v>0.32600839082603017</v>
      </c>
      <c r="H649">
        <f>VLOOKUP($C649,Calcs!$A$1:$G$59,7,FALSE)</f>
        <v>0.69858940891292187</v>
      </c>
      <c r="I649" t="str">
        <f t="shared" si="21"/>
        <v>No Enough Data</v>
      </c>
    </row>
    <row r="650" spans="1:9" x14ac:dyDescent="0.25">
      <c r="A650" s="1">
        <v>4217</v>
      </c>
      <c r="B650">
        <v>5</v>
      </c>
      <c r="C650" t="s">
        <v>3</v>
      </c>
      <c r="E650" s="3" t="s">
        <v>63</v>
      </c>
      <c r="F650">
        <f t="shared" si="20"/>
        <v>0</v>
      </c>
      <c r="G650">
        <f>VLOOKUP($C650,Calcs!$A$1:$G$59,6,FALSE)</f>
        <v>0.30309164537738104</v>
      </c>
      <c r="H650">
        <f>VLOOKUP($C650,Calcs!$A$1:$G$59,7,FALSE)</f>
        <v>0.64948209723724515</v>
      </c>
      <c r="I650" t="str">
        <f t="shared" si="21"/>
        <v>No Enough Data</v>
      </c>
    </row>
    <row r="651" spans="1:9" x14ac:dyDescent="0.25">
      <c r="A651" s="1">
        <v>4218</v>
      </c>
      <c r="B651">
        <v>15.8</v>
      </c>
      <c r="C651" t="s">
        <v>42</v>
      </c>
      <c r="E651" s="3" t="s">
        <v>63</v>
      </c>
      <c r="F651">
        <f t="shared" si="20"/>
        <v>0</v>
      </c>
      <c r="G651">
        <f>VLOOKUP($C651,Calcs!$A$1:$G$59,6,FALSE)</f>
        <v>0.17374358974358975</v>
      </c>
      <c r="H651">
        <f>VLOOKUP($C651,Calcs!$A$1:$G$59,7,FALSE)</f>
        <v>0.37230769230769234</v>
      </c>
      <c r="I651" t="str">
        <f t="shared" si="21"/>
        <v>No Enough Data</v>
      </c>
    </row>
    <row r="652" spans="1:9" x14ac:dyDescent="0.25">
      <c r="A652" s="1">
        <v>4219</v>
      </c>
      <c r="B652">
        <v>12</v>
      </c>
      <c r="C652" t="s">
        <v>13</v>
      </c>
      <c r="E652" s="3" t="s">
        <v>63</v>
      </c>
      <c r="F652">
        <f t="shared" si="20"/>
        <v>0</v>
      </c>
      <c r="G652">
        <f>VLOOKUP($C652,Calcs!$A$1:$G$59,6,FALSE)</f>
        <v>280.23739144143383</v>
      </c>
      <c r="H652">
        <f>VLOOKUP($C652,Calcs!$A$1:$G$59,7,FALSE)</f>
        <v>600.50869594592973</v>
      </c>
      <c r="I652" t="str">
        <f t="shared" si="21"/>
        <v>No Enough Data</v>
      </c>
    </row>
    <row r="653" spans="1:9" x14ac:dyDescent="0.25">
      <c r="A653" s="1">
        <v>4220</v>
      </c>
      <c r="B653">
        <v>9.3000000000000007</v>
      </c>
      <c r="C653" t="s">
        <v>46</v>
      </c>
      <c r="E653" s="3" t="s">
        <v>63</v>
      </c>
      <c r="F653">
        <f t="shared" si="20"/>
        <v>0</v>
      </c>
      <c r="G653">
        <f>VLOOKUP($C653,Calcs!$A$1:$G$59,6,FALSE)</f>
        <v>0</v>
      </c>
      <c r="H653">
        <f>VLOOKUP($C653,Calcs!$A$1:$G$59,7,FALSE)</f>
        <v>0</v>
      </c>
      <c r="I653" t="str">
        <f t="shared" si="21"/>
        <v>No Enough Data</v>
      </c>
    </row>
    <row r="654" spans="1:9" x14ac:dyDescent="0.25">
      <c r="A654" s="1">
        <v>4221</v>
      </c>
      <c r="B654">
        <v>13.4</v>
      </c>
      <c r="C654" t="s">
        <v>29</v>
      </c>
      <c r="E654" s="3" t="s">
        <v>63</v>
      </c>
      <c r="F654">
        <f t="shared" si="20"/>
        <v>0</v>
      </c>
      <c r="G654">
        <f>VLOOKUP($C654,Calcs!$A$1:$G$59,6,FALSE)</f>
        <v>0.30570776255707754</v>
      </c>
      <c r="H654">
        <f>VLOOKUP($C654,Calcs!$A$1:$G$59,7,FALSE)</f>
        <v>0.65508806262230912</v>
      </c>
      <c r="I654" t="str">
        <f t="shared" si="21"/>
        <v>No Enough Data</v>
      </c>
    </row>
    <row r="655" spans="1:9" x14ac:dyDescent="0.25">
      <c r="A655" s="1">
        <v>4222</v>
      </c>
      <c r="B655">
        <v>35</v>
      </c>
      <c r="C655" t="s">
        <v>44</v>
      </c>
      <c r="E655" s="3" t="s">
        <v>63</v>
      </c>
      <c r="F655">
        <f t="shared" si="20"/>
        <v>0</v>
      </c>
      <c r="G655">
        <f>VLOOKUP($C655,Calcs!$A$1:$G$59,6,FALSE)</f>
        <v>0.27</v>
      </c>
      <c r="H655">
        <f>VLOOKUP($C655,Calcs!$A$1:$G$59,7,FALSE)</f>
        <v>0.57857142857142863</v>
      </c>
      <c r="I655" t="str">
        <f t="shared" si="21"/>
        <v>No Enough Data</v>
      </c>
    </row>
    <row r="656" spans="1:9" x14ac:dyDescent="0.25">
      <c r="A656" s="1">
        <v>4224</v>
      </c>
      <c r="B656">
        <v>10</v>
      </c>
      <c r="C656" t="s">
        <v>42</v>
      </c>
      <c r="E656" s="3" t="s">
        <v>63</v>
      </c>
      <c r="F656">
        <f t="shared" si="20"/>
        <v>0</v>
      </c>
      <c r="G656">
        <f>VLOOKUP($C656,Calcs!$A$1:$G$59,6,FALSE)</f>
        <v>0.17374358974358975</v>
      </c>
      <c r="H656">
        <f>VLOOKUP($C656,Calcs!$A$1:$G$59,7,FALSE)</f>
        <v>0.37230769230769234</v>
      </c>
      <c r="I656" t="str">
        <f t="shared" si="21"/>
        <v>No Enough Data</v>
      </c>
    </row>
    <row r="657" spans="1:9" x14ac:dyDescent="0.25">
      <c r="A657" s="1">
        <v>4225</v>
      </c>
      <c r="B657">
        <v>18.899999999999999</v>
      </c>
      <c r="C657" t="s">
        <v>13</v>
      </c>
      <c r="E657" s="3" t="s">
        <v>63</v>
      </c>
      <c r="F657">
        <f t="shared" si="20"/>
        <v>0</v>
      </c>
      <c r="G657">
        <f>VLOOKUP($C657,Calcs!$A$1:$G$59,6,FALSE)</f>
        <v>280.23739144143383</v>
      </c>
      <c r="H657">
        <f>VLOOKUP($C657,Calcs!$A$1:$G$59,7,FALSE)</f>
        <v>600.50869594592973</v>
      </c>
      <c r="I657" t="str">
        <f t="shared" si="21"/>
        <v>No Enough Data</v>
      </c>
    </row>
    <row r="658" spans="1:9" x14ac:dyDescent="0.25">
      <c r="A658" s="1">
        <v>4227</v>
      </c>
      <c r="B658">
        <v>19</v>
      </c>
      <c r="C658" t="s">
        <v>51</v>
      </c>
      <c r="E658" s="3" t="s">
        <v>63</v>
      </c>
      <c r="F658">
        <f t="shared" si="20"/>
        <v>0</v>
      </c>
      <c r="G658">
        <f>VLOOKUP($C658,Calcs!$A$1:$G$59,6,FALSE)</f>
        <v>0.67344527363184081</v>
      </c>
      <c r="H658">
        <f>VLOOKUP($C658,Calcs!$A$1:$G$59,7,FALSE)</f>
        <v>1.4430970149253732</v>
      </c>
      <c r="I658" t="str">
        <f t="shared" si="21"/>
        <v>No Enough Data</v>
      </c>
    </row>
    <row r="659" spans="1:9" x14ac:dyDescent="0.25">
      <c r="A659" s="1">
        <v>4228</v>
      </c>
      <c r="B659">
        <v>7</v>
      </c>
      <c r="C659" t="s">
        <v>42</v>
      </c>
      <c r="E659" s="3" t="s">
        <v>63</v>
      </c>
      <c r="F659">
        <f t="shared" si="20"/>
        <v>0</v>
      </c>
      <c r="G659">
        <f>VLOOKUP($C659,Calcs!$A$1:$G$59,6,FALSE)</f>
        <v>0.17374358974358975</v>
      </c>
      <c r="H659">
        <f>VLOOKUP($C659,Calcs!$A$1:$G$59,7,FALSE)</f>
        <v>0.37230769230769234</v>
      </c>
      <c r="I659" t="str">
        <f t="shared" si="21"/>
        <v>No Enough Data</v>
      </c>
    </row>
    <row r="660" spans="1:9" x14ac:dyDescent="0.25">
      <c r="A660" s="1">
        <v>4229</v>
      </c>
      <c r="B660">
        <v>6.2</v>
      </c>
      <c r="C660" t="s">
        <v>24</v>
      </c>
      <c r="E660" s="3" t="s">
        <v>63</v>
      </c>
      <c r="F660">
        <f t="shared" si="20"/>
        <v>0</v>
      </c>
      <c r="G660">
        <f>VLOOKUP($C660,Calcs!$A$1:$G$59,6,FALSE)</f>
        <v>1.267359977324263</v>
      </c>
      <c r="H660">
        <f>VLOOKUP($C660,Calcs!$A$1:$G$59,7,FALSE)</f>
        <v>2.7157713799805636</v>
      </c>
      <c r="I660" t="str">
        <f t="shared" si="21"/>
        <v>No Enough Data</v>
      </c>
    </row>
    <row r="661" spans="1:9" x14ac:dyDescent="0.25">
      <c r="A661" s="1">
        <v>4230</v>
      </c>
      <c r="B661">
        <v>15.2</v>
      </c>
      <c r="C661" t="s">
        <v>24</v>
      </c>
      <c r="E661" s="3" t="s">
        <v>63</v>
      </c>
      <c r="F661">
        <f t="shared" si="20"/>
        <v>0</v>
      </c>
      <c r="G661">
        <f>VLOOKUP($C661,Calcs!$A$1:$G$59,6,FALSE)</f>
        <v>1.267359977324263</v>
      </c>
      <c r="H661">
        <f>VLOOKUP($C661,Calcs!$A$1:$G$59,7,FALSE)</f>
        <v>2.7157713799805636</v>
      </c>
      <c r="I661" t="str">
        <f t="shared" si="21"/>
        <v>No Enough Data</v>
      </c>
    </row>
    <row r="662" spans="1:9" x14ac:dyDescent="0.25">
      <c r="A662" s="1">
        <v>4233</v>
      </c>
      <c r="B662">
        <v>56.7</v>
      </c>
      <c r="C662" t="s">
        <v>29</v>
      </c>
      <c r="E662" s="3" t="s">
        <v>63</v>
      </c>
      <c r="F662">
        <f t="shared" si="20"/>
        <v>0</v>
      </c>
      <c r="G662">
        <f>VLOOKUP($C662,Calcs!$A$1:$G$59,6,FALSE)</f>
        <v>0.30570776255707754</v>
      </c>
      <c r="H662">
        <f>VLOOKUP($C662,Calcs!$A$1:$G$59,7,FALSE)</f>
        <v>0.65508806262230912</v>
      </c>
      <c r="I662" t="str">
        <f t="shared" si="21"/>
        <v>No Enough Data</v>
      </c>
    </row>
    <row r="663" spans="1:9" x14ac:dyDescent="0.25">
      <c r="A663" s="1">
        <v>4234</v>
      </c>
      <c r="B663">
        <v>15</v>
      </c>
      <c r="C663" t="s">
        <v>29</v>
      </c>
      <c r="E663" s="3" t="s">
        <v>63</v>
      </c>
      <c r="F663">
        <f t="shared" si="20"/>
        <v>0</v>
      </c>
      <c r="G663">
        <f>VLOOKUP($C663,Calcs!$A$1:$G$59,6,FALSE)</f>
        <v>0.30570776255707754</v>
      </c>
      <c r="H663">
        <f>VLOOKUP($C663,Calcs!$A$1:$G$59,7,FALSE)</f>
        <v>0.65508806262230912</v>
      </c>
      <c r="I663" t="str">
        <f t="shared" si="21"/>
        <v>No Enough Data</v>
      </c>
    </row>
    <row r="664" spans="1:9" x14ac:dyDescent="0.25">
      <c r="A664" s="1">
        <v>4235</v>
      </c>
      <c r="B664">
        <v>5.3</v>
      </c>
      <c r="C664" t="s">
        <v>4</v>
      </c>
      <c r="E664" s="3" t="s">
        <v>63</v>
      </c>
      <c r="F664">
        <f t="shared" si="20"/>
        <v>0</v>
      </c>
      <c r="G664">
        <f>VLOOKUP($C664,Calcs!$A$1:$G$59,6,FALSE)</f>
        <v>0.18655918729741774</v>
      </c>
      <c r="H664">
        <f>VLOOKUP($C664,Calcs!$A$1:$G$59,7,FALSE)</f>
        <v>0.39976968706589522</v>
      </c>
      <c r="I664" t="str">
        <f t="shared" si="21"/>
        <v>No Enough Data</v>
      </c>
    </row>
    <row r="665" spans="1:9" x14ac:dyDescent="0.25">
      <c r="A665" s="1">
        <v>4236</v>
      </c>
      <c r="B665">
        <v>13.1</v>
      </c>
      <c r="C665" t="s">
        <v>42</v>
      </c>
      <c r="E665" s="3" t="s">
        <v>63</v>
      </c>
      <c r="F665">
        <f t="shared" si="20"/>
        <v>0</v>
      </c>
      <c r="G665">
        <f>VLOOKUP($C665,Calcs!$A$1:$G$59,6,FALSE)</f>
        <v>0.17374358974358975</v>
      </c>
      <c r="H665">
        <f>VLOOKUP($C665,Calcs!$A$1:$G$59,7,FALSE)</f>
        <v>0.37230769230769234</v>
      </c>
      <c r="I665" t="str">
        <f t="shared" si="21"/>
        <v>No Enough Data</v>
      </c>
    </row>
    <row r="666" spans="1:9" x14ac:dyDescent="0.25">
      <c r="A666" s="1">
        <v>4237</v>
      </c>
      <c r="B666">
        <v>11.6</v>
      </c>
      <c r="C666" t="s">
        <v>42</v>
      </c>
      <c r="E666" s="3" t="s">
        <v>63</v>
      </c>
      <c r="F666">
        <f t="shared" si="20"/>
        <v>0</v>
      </c>
      <c r="G666">
        <f>VLOOKUP($C666,Calcs!$A$1:$G$59,6,FALSE)</f>
        <v>0.17374358974358975</v>
      </c>
      <c r="H666">
        <f>VLOOKUP($C666,Calcs!$A$1:$G$59,7,FALSE)</f>
        <v>0.37230769230769234</v>
      </c>
      <c r="I666" t="str">
        <f t="shared" si="21"/>
        <v>No Enough Data</v>
      </c>
    </row>
    <row r="667" spans="1:9" x14ac:dyDescent="0.25">
      <c r="A667" s="1">
        <v>4238</v>
      </c>
      <c r="B667">
        <v>9.5</v>
      </c>
      <c r="C667" t="s">
        <v>9</v>
      </c>
      <c r="E667" s="3" t="s">
        <v>63</v>
      </c>
      <c r="F667">
        <f t="shared" si="20"/>
        <v>0</v>
      </c>
      <c r="G667">
        <f>VLOOKUP($C667,Calcs!$A$1:$G$59,6,FALSE)</f>
        <v>9.1401851851851845E-2</v>
      </c>
      <c r="H667">
        <f>VLOOKUP($C667,Calcs!$A$1:$G$59,7,FALSE)</f>
        <v>0.1958611111111111</v>
      </c>
      <c r="I667" t="str">
        <f t="shared" si="21"/>
        <v>No Enough Data</v>
      </c>
    </row>
    <row r="668" spans="1:9" x14ac:dyDescent="0.25">
      <c r="A668" s="1">
        <v>4241</v>
      </c>
      <c r="B668">
        <v>7.8</v>
      </c>
      <c r="C668" t="s">
        <v>44</v>
      </c>
      <c r="E668" s="3" t="s">
        <v>63</v>
      </c>
      <c r="F668">
        <f t="shared" si="20"/>
        <v>0</v>
      </c>
      <c r="G668">
        <f>VLOOKUP($C668,Calcs!$A$1:$G$59,6,FALSE)</f>
        <v>0.27</v>
      </c>
      <c r="H668">
        <f>VLOOKUP($C668,Calcs!$A$1:$G$59,7,FALSE)</f>
        <v>0.57857142857142863</v>
      </c>
      <c r="I668" t="str">
        <f t="shared" si="21"/>
        <v>No Enough Data</v>
      </c>
    </row>
    <row r="669" spans="1:9" x14ac:dyDescent="0.25">
      <c r="A669" s="1">
        <v>4243</v>
      </c>
      <c r="B669">
        <v>48</v>
      </c>
      <c r="C669" t="s">
        <v>24</v>
      </c>
      <c r="D669" s="3">
        <v>105000</v>
      </c>
      <c r="E669" s="3" t="s">
        <v>63</v>
      </c>
      <c r="F669">
        <f t="shared" si="20"/>
        <v>0.45714285714285713</v>
      </c>
      <c r="G669">
        <f>VLOOKUP($C669,Calcs!$A$1:$G$59,6,FALSE)</f>
        <v>1.267359977324263</v>
      </c>
      <c r="H669">
        <f>VLOOKUP($C669,Calcs!$A$1:$G$59,7,FALSE)</f>
        <v>2.7157713799805636</v>
      </c>
      <c r="I669" t="str">
        <f t="shared" si="21"/>
        <v>Too Cheap</v>
      </c>
    </row>
    <row r="670" spans="1:9" x14ac:dyDescent="0.25">
      <c r="A670" s="1">
        <v>4245</v>
      </c>
      <c r="B670">
        <v>47</v>
      </c>
      <c r="C670" t="s">
        <v>54</v>
      </c>
      <c r="E670" s="3" t="s">
        <v>63</v>
      </c>
      <c r="F670">
        <f t="shared" si="20"/>
        <v>0</v>
      </c>
      <c r="G670">
        <f>VLOOKUP($C670,Calcs!$A$1:$G$59,6,FALSE)</f>
        <v>0</v>
      </c>
      <c r="H670">
        <f>VLOOKUP($C670,Calcs!$A$1:$G$59,7,FALSE)</f>
        <v>0</v>
      </c>
      <c r="I670" t="str">
        <f t="shared" si="21"/>
        <v>No Enough Data</v>
      </c>
    </row>
    <row r="671" spans="1:9" x14ac:dyDescent="0.25">
      <c r="A671" s="1">
        <v>4246</v>
      </c>
      <c r="B671">
        <v>83</v>
      </c>
      <c r="C671" t="s">
        <v>10</v>
      </c>
      <c r="E671" s="3" t="s">
        <v>64</v>
      </c>
      <c r="F671">
        <f t="shared" si="20"/>
        <v>0</v>
      </c>
      <c r="G671">
        <f>VLOOKUP($C671,Calcs!$A$1:$G$59,6,FALSE)</f>
        <v>19720.335023876538</v>
      </c>
      <c r="H671">
        <f>VLOOKUP($C671,Calcs!$A$1:$G$59,7,FALSE)</f>
        <v>42257.860765449725</v>
      </c>
      <c r="I671" t="str">
        <f t="shared" si="21"/>
        <v>No Enough Data</v>
      </c>
    </row>
    <row r="672" spans="1:9" x14ac:dyDescent="0.25">
      <c r="A672" s="1">
        <v>4247</v>
      </c>
      <c r="B672">
        <v>750</v>
      </c>
      <c r="C672" t="s">
        <v>34</v>
      </c>
      <c r="E672" s="3" t="s">
        <v>68</v>
      </c>
      <c r="F672">
        <f t="shared" si="20"/>
        <v>0</v>
      </c>
      <c r="G672">
        <f>VLOOKUP($C672,Calcs!$A$1:$G$59,6,FALSE)</f>
        <v>0.189</v>
      </c>
      <c r="H672">
        <f>VLOOKUP($C672,Calcs!$A$1:$G$59,7,FALSE)</f>
        <v>0.40500000000000003</v>
      </c>
      <c r="I672" t="str">
        <f t="shared" si="21"/>
        <v>No Enough Data</v>
      </c>
    </row>
    <row r="673" spans="1:9" x14ac:dyDescent="0.25">
      <c r="A673" s="1">
        <v>4248</v>
      </c>
      <c r="B673">
        <v>45</v>
      </c>
      <c r="C673" t="s">
        <v>34</v>
      </c>
      <c r="E673" s="3" t="s">
        <v>68</v>
      </c>
      <c r="F673">
        <f t="shared" si="20"/>
        <v>0</v>
      </c>
      <c r="G673">
        <f>VLOOKUP($C673,Calcs!$A$1:$G$59,6,FALSE)</f>
        <v>0.189</v>
      </c>
      <c r="H673">
        <f>VLOOKUP($C673,Calcs!$A$1:$G$59,7,FALSE)</f>
        <v>0.40500000000000003</v>
      </c>
      <c r="I673" t="str">
        <f t="shared" si="21"/>
        <v>No Enough Data</v>
      </c>
    </row>
    <row r="674" spans="1:9" x14ac:dyDescent="0.25">
      <c r="A674" s="1">
        <v>4249</v>
      </c>
      <c r="B674">
        <v>6.4</v>
      </c>
      <c r="C674" t="s">
        <v>18</v>
      </c>
      <c r="E674" s="3" t="s">
        <v>64</v>
      </c>
      <c r="F674">
        <f t="shared" si="20"/>
        <v>0</v>
      </c>
      <c r="G674">
        <f>VLOOKUP($C674,Calcs!$A$1:$G$59,6,FALSE)</f>
        <v>599.375</v>
      </c>
      <c r="H674">
        <f>VLOOKUP($C674,Calcs!$A$1:$G$59,7,FALSE)</f>
        <v>1284.375</v>
      </c>
      <c r="I674" t="str">
        <f t="shared" si="21"/>
        <v>No Enough Data</v>
      </c>
    </row>
    <row r="675" spans="1:9" x14ac:dyDescent="0.25">
      <c r="A675" s="1">
        <v>4250</v>
      </c>
      <c r="B675">
        <v>14.5</v>
      </c>
      <c r="C675" t="s">
        <v>10</v>
      </c>
      <c r="E675" s="3" t="s">
        <v>64</v>
      </c>
      <c r="F675">
        <f t="shared" si="20"/>
        <v>0</v>
      </c>
      <c r="G675">
        <f>VLOOKUP($C675,Calcs!$A$1:$G$59,6,FALSE)</f>
        <v>19720.335023876538</v>
      </c>
      <c r="H675">
        <f>VLOOKUP($C675,Calcs!$A$1:$G$59,7,FALSE)</f>
        <v>42257.860765449725</v>
      </c>
      <c r="I675" t="str">
        <f t="shared" si="21"/>
        <v>No Enough Data</v>
      </c>
    </row>
    <row r="676" spans="1:9" x14ac:dyDescent="0.25">
      <c r="A676" s="1">
        <v>4251</v>
      </c>
      <c r="B676">
        <v>15.8</v>
      </c>
      <c r="C676" t="s">
        <v>7</v>
      </c>
      <c r="E676" s="3" t="s">
        <v>63</v>
      </c>
      <c r="F676">
        <f t="shared" si="20"/>
        <v>0</v>
      </c>
      <c r="G676">
        <f>VLOOKUP($C676,Calcs!$A$1:$G$59,6,FALSE)</f>
        <v>6.8870967741935477E-2</v>
      </c>
      <c r="H676">
        <f>VLOOKUP($C676,Calcs!$A$1:$G$59,7,FALSE)</f>
        <v>0.14758064516129032</v>
      </c>
      <c r="I676" t="str">
        <f t="shared" si="21"/>
        <v>No Enough Data</v>
      </c>
    </row>
    <row r="677" spans="1:9" x14ac:dyDescent="0.25">
      <c r="A677" s="1">
        <v>4252</v>
      </c>
      <c r="B677">
        <v>62.6</v>
      </c>
      <c r="C677" t="s">
        <v>50</v>
      </c>
      <c r="D677" s="3">
        <v>47</v>
      </c>
      <c r="E677" s="3" t="s">
        <v>69</v>
      </c>
      <c r="F677">
        <f t="shared" si="20"/>
        <v>1331.9148936170213</v>
      </c>
      <c r="G677">
        <f>VLOOKUP($C677,Calcs!$A$1:$G$59,6,FALSE)</f>
        <v>1175.219272906005</v>
      </c>
      <c r="H677">
        <f>VLOOKUP($C677,Calcs!$A$1:$G$59,7,FALSE)</f>
        <v>2518.3270133700107</v>
      </c>
      <c r="I677" t="str">
        <f t="shared" si="21"/>
        <v>In the Range</v>
      </c>
    </row>
    <row r="678" spans="1:9" x14ac:dyDescent="0.25">
      <c r="A678" s="1">
        <v>4253</v>
      </c>
      <c r="B678">
        <v>7</v>
      </c>
      <c r="C678" t="s">
        <v>17</v>
      </c>
      <c r="E678" s="3" t="s">
        <v>63</v>
      </c>
      <c r="F678">
        <f t="shared" si="20"/>
        <v>0</v>
      </c>
      <c r="G678">
        <f>VLOOKUP($C678,Calcs!$A$1:$G$59,6,FALSE)</f>
        <v>8008.8888888888878</v>
      </c>
      <c r="H678">
        <f>VLOOKUP($C678,Calcs!$A$1:$G$59,7,FALSE)</f>
        <v>17161.904761904763</v>
      </c>
      <c r="I678" t="str">
        <f t="shared" si="21"/>
        <v>No Enough Data</v>
      </c>
    </row>
    <row r="679" spans="1:9" x14ac:dyDescent="0.25">
      <c r="A679" s="1">
        <v>4254</v>
      </c>
      <c r="B679">
        <v>19.5</v>
      </c>
      <c r="C679" t="s">
        <v>17</v>
      </c>
      <c r="E679" s="3" t="s">
        <v>63</v>
      </c>
      <c r="F679">
        <f t="shared" si="20"/>
        <v>0</v>
      </c>
      <c r="G679">
        <f>VLOOKUP($C679,Calcs!$A$1:$G$59,6,FALSE)</f>
        <v>8008.8888888888878</v>
      </c>
      <c r="H679">
        <f>VLOOKUP($C679,Calcs!$A$1:$G$59,7,FALSE)</f>
        <v>17161.904761904763</v>
      </c>
      <c r="I679" t="str">
        <f t="shared" si="21"/>
        <v>No Enough Data</v>
      </c>
    </row>
    <row r="680" spans="1:9" x14ac:dyDescent="0.25">
      <c r="A680" s="1">
        <v>4255</v>
      </c>
      <c r="B680">
        <v>17.3</v>
      </c>
      <c r="C680" t="s">
        <v>17</v>
      </c>
      <c r="E680" s="3" t="s">
        <v>65</v>
      </c>
      <c r="F680">
        <f t="shared" si="20"/>
        <v>0</v>
      </c>
      <c r="G680">
        <f>VLOOKUP($C680,Calcs!$A$1:$G$59,6,FALSE)</f>
        <v>8008.8888888888878</v>
      </c>
      <c r="H680">
        <f>VLOOKUP($C680,Calcs!$A$1:$G$59,7,FALSE)</f>
        <v>17161.904761904763</v>
      </c>
      <c r="I680" t="str">
        <f t="shared" si="21"/>
        <v>No Enough Data</v>
      </c>
    </row>
    <row r="681" spans="1:9" x14ac:dyDescent="0.25">
      <c r="A681" s="1">
        <v>4256</v>
      </c>
      <c r="B681">
        <v>36.9</v>
      </c>
      <c r="C681" t="s">
        <v>17</v>
      </c>
      <c r="E681" s="3" t="s">
        <v>64</v>
      </c>
      <c r="F681">
        <f t="shared" si="20"/>
        <v>0</v>
      </c>
      <c r="G681">
        <f>VLOOKUP($C681,Calcs!$A$1:$G$59,6,FALSE)</f>
        <v>8008.8888888888878</v>
      </c>
      <c r="H681">
        <f>VLOOKUP($C681,Calcs!$A$1:$G$59,7,FALSE)</f>
        <v>17161.904761904763</v>
      </c>
      <c r="I681" t="str">
        <f t="shared" si="21"/>
        <v>No Enough Data</v>
      </c>
    </row>
    <row r="682" spans="1:9" x14ac:dyDescent="0.25">
      <c r="A682" s="1">
        <v>4257</v>
      </c>
      <c r="B682">
        <v>21.1</v>
      </c>
      <c r="C682" t="s">
        <v>21</v>
      </c>
      <c r="D682" s="3">
        <v>1.4</v>
      </c>
      <c r="E682" s="3" t="s">
        <v>64</v>
      </c>
      <c r="F682">
        <f t="shared" si="20"/>
        <v>15071.428571428572</v>
      </c>
      <c r="G682">
        <f>VLOOKUP($C682,Calcs!$A$1:$G$59,6,FALSE)</f>
        <v>4919.9475878787871</v>
      </c>
      <c r="H682">
        <f>VLOOKUP($C682,Calcs!$A$1:$G$59,7,FALSE)</f>
        <v>10542.744831168831</v>
      </c>
      <c r="I682" t="str">
        <f t="shared" si="21"/>
        <v>Too Expensive</v>
      </c>
    </row>
    <row r="683" spans="1:9" x14ac:dyDescent="0.25">
      <c r="A683" s="1">
        <v>4258</v>
      </c>
      <c r="B683">
        <v>100</v>
      </c>
      <c r="C683" t="s">
        <v>26</v>
      </c>
      <c r="E683" s="3" t="s">
        <v>63</v>
      </c>
      <c r="F683">
        <f t="shared" si="20"/>
        <v>0</v>
      </c>
      <c r="G683">
        <f>VLOOKUP($C683,Calcs!$A$1:$G$59,6,FALSE)</f>
        <v>0.15195114196938511</v>
      </c>
      <c r="H683">
        <f>VLOOKUP($C683,Calcs!$A$1:$G$59,7,FALSE)</f>
        <v>0.3256095899343967</v>
      </c>
      <c r="I683" t="str">
        <f t="shared" si="21"/>
        <v>No Enough Data</v>
      </c>
    </row>
    <row r="684" spans="1:9" x14ac:dyDescent="0.25">
      <c r="A684" s="1">
        <v>4260</v>
      </c>
      <c r="B684">
        <v>59.4</v>
      </c>
      <c r="C684" t="s">
        <v>42</v>
      </c>
      <c r="E684" s="3" t="s">
        <v>63</v>
      </c>
      <c r="F684">
        <f t="shared" si="20"/>
        <v>0</v>
      </c>
      <c r="G684">
        <f>VLOOKUP($C684,Calcs!$A$1:$G$59,6,FALSE)</f>
        <v>0.17374358974358975</v>
      </c>
      <c r="H684">
        <f>VLOOKUP($C684,Calcs!$A$1:$G$59,7,FALSE)</f>
        <v>0.37230769230769234</v>
      </c>
      <c r="I684" t="str">
        <f t="shared" si="21"/>
        <v>No Enough Data</v>
      </c>
    </row>
    <row r="685" spans="1:9" x14ac:dyDescent="0.25">
      <c r="A685" s="1">
        <v>4261</v>
      </c>
      <c r="B685">
        <v>24</v>
      </c>
      <c r="C685" t="s">
        <v>18</v>
      </c>
      <c r="E685" s="3" t="s">
        <v>63</v>
      </c>
      <c r="F685">
        <f t="shared" si="20"/>
        <v>0</v>
      </c>
      <c r="G685">
        <f>VLOOKUP($C685,Calcs!$A$1:$G$59,6,FALSE)</f>
        <v>599.375</v>
      </c>
      <c r="H685">
        <f>VLOOKUP($C685,Calcs!$A$1:$G$59,7,FALSE)</f>
        <v>1284.375</v>
      </c>
      <c r="I685" t="str">
        <f t="shared" si="21"/>
        <v>No Enough Data</v>
      </c>
    </row>
    <row r="686" spans="1:9" x14ac:dyDescent="0.25">
      <c r="A686" s="1">
        <v>4262</v>
      </c>
      <c r="B686">
        <v>13.8</v>
      </c>
      <c r="C686" t="s">
        <v>21</v>
      </c>
      <c r="E686" s="3" t="s">
        <v>65</v>
      </c>
      <c r="F686">
        <f t="shared" si="20"/>
        <v>0</v>
      </c>
      <c r="G686">
        <f>VLOOKUP($C686,Calcs!$A$1:$G$59,6,FALSE)</f>
        <v>4919.9475878787871</v>
      </c>
      <c r="H686">
        <f>VLOOKUP($C686,Calcs!$A$1:$G$59,7,FALSE)</f>
        <v>10542.744831168831</v>
      </c>
      <c r="I686" t="str">
        <f t="shared" si="21"/>
        <v>No Enough Data</v>
      </c>
    </row>
    <row r="687" spans="1:9" x14ac:dyDescent="0.25">
      <c r="A687" s="1">
        <v>4263</v>
      </c>
      <c r="B687">
        <v>10.1</v>
      </c>
      <c r="C687" t="s">
        <v>42</v>
      </c>
      <c r="E687" s="3" t="s">
        <v>63</v>
      </c>
      <c r="F687">
        <f t="shared" si="20"/>
        <v>0</v>
      </c>
      <c r="G687">
        <f>VLOOKUP($C687,Calcs!$A$1:$G$59,6,FALSE)</f>
        <v>0.17374358974358975</v>
      </c>
      <c r="H687">
        <f>VLOOKUP($C687,Calcs!$A$1:$G$59,7,FALSE)</f>
        <v>0.37230769230769234</v>
      </c>
      <c r="I687" t="str">
        <f t="shared" si="21"/>
        <v>No Enough Data</v>
      </c>
    </row>
    <row r="688" spans="1:9" x14ac:dyDescent="0.25">
      <c r="A688" s="1">
        <v>4264</v>
      </c>
      <c r="B688">
        <v>7.3</v>
      </c>
      <c r="C688" t="s">
        <v>12</v>
      </c>
      <c r="E688" s="3" t="s">
        <v>63</v>
      </c>
      <c r="F688">
        <f t="shared" si="20"/>
        <v>0</v>
      </c>
      <c r="G688">
        <f>VLOOKUP($C688,Calcs!$A$1:$G$59,6,FALSE)</f>
        <v>0.46666666666666662</v>
      </c>
      <c r="H688">
        <f>VLOOKUP($C688,Calcs!$A$1:$G$59,7,FALSE)</f>
        <v>1</v>
      </c>
      <c r="I688" t="str">
        <f t="shared" si="21"/>
        <v>No Enough Data</v>
      </c>
    </row>
    <row r="689" spans="1:9" x14ac:dyDescent="0.25">
      <c r="A689" s="1">
        <v>4265</v>
      </c>
      <c r="B689">
        <v>84</v>
      </c>
      <c r="C689" t="s">
        <v>49</v>
      </c>
      <c r="E689" s="3" t="s">
        <v>63</v>
      </c>
      <c r="F689">
        <f t="shared" si="20"/>
        <v>0</v>
      </c>
      <c r="G689">
        <f>VLOOKUP($C689,Calcs!$A$1:$G$59,6,FALSE)</f>
        <v>0.32600839082603017</v>
      </c>
      <c r="H689">
        <f>VLOOKUP($C689,Calcs!$A$1:$G$59,7,FALSE)</f>
        <v>0.69858940891292187</v>
      </c>
      <c r="I689" t="str">
        <f t="shared" si="21"/>
        <v>No Enough Data</v>
      </c>
    </row>
    <row r="690" spans="1:9" x14ac:dyDescent="0.25">
      <c r="A690" s="1">
        <v>4266</v>
      </c>
      <c r="B690">
        <v>8</v>
      </c>
      <c r="C690" t="s">
        <v>24</v>
      </c>
      <c r="E690" s="3" t="s">
        <v>63</v>
      </c>
      <c r="F690">
        <f t="shared" si="20"/>
        <v>0</v>
      </c>
      <c r="G690">
        <f>VLOOKUP($C690,Calcs!$A$1:$G$59,6,FALSE)</f>
        <v>1.267359977324263</v>
      </c>
      <c r="H690">
        <f>VLOOKUP($C690,Calcs!$A$1:$G$59,7,FALSE)</f>
        <v>2.7157713799805636</v>
      </c>
      <c r="I690" t="str">
        <f t="shared" si="21"/>
        <v>No Enough Data</v>
      </c>
    </row>
    <row r="691" spans="1:9" x14ac:dyDescent="0.25">
      <c r="A691" s="1">
        <v>4267</v>
      </c>
      <c r="B691">
        <v>6.5</v>
      </c>
      <c r="C691" t="s">
        <v>24</v>
      </c>
      <c r="E691" s="3" t="s">
        <v>63</v>
      </c>
      <c r="F691">
        <f t="shared" si="20"/>
        <v>0</v>
      </c>
      <c r="G691">
        <f>VLOOKUP($C691,Calcs!$A$1:$G$59,6,FALSE)</f>
        <v>1.267359977324263</v>
      </c>
      <c r="H691">
        <f>VLOOKUP($C691,Calcs!$A$1:$G$59,7,FALSE)</f>
        <v>2.7157713799805636</v>
      </c>
      <c r="I691" t="str">
        <f t="shared" si="21"/>
        <v>No Enough Data</v>
      </c>
    </row>
    <row r="692" spans="1:9" x14ac:dyDescent="0.25">
      <c r="A692" s="1">
        <v>4268</v>
      </c>
      <c r="B692">
        <v>25.6</v>
      </c>
      <c r="C692" t="s">
        <v>29</v>
      </c>
      <c r="E692" s="3" t="s">
        <v>63</v>
      </c>
      <c r="F692">
        <f t="shared" si="20"/>
        <v>0</v>
      </c>
      <c r="G692">
        <f>VLOOKUP($C692,Calcs!$A$1:$G$59,6,FALSE)</f>
        <v>0.30570776255707754</v>
      </c>
      <c r="H692">
        <f>VLOOKUP($C692,Calcs!$A$1:$G$59,7,FALSE)</f>
        <v>0.65508806262230912</v>
      </c>
      <c r="I692" t="str">
        <f t="shared" si="21"/>
        <v>No Enough Data</v>
      </c>
    </row>
    <row r="693" spans="1:9" x14ac:dyDescent="0.25">
      <c r="A693" s="1">
        <v>4269</v>
      </c>
      <c r="B693">
        <v>17.2</v>
      </c>
      <c r="C693" t="s">
        <v>29</v>
      </c>
      <c r="E693" s="3" t="s">
        <v>63</v>
      </c>
      <c r="F693">
        <f t="shared" si="20"/>
        <v>0</v>
      </c>
      <c r="G693">
        <f>VLOOKUP($C693,Calcs!$A$1:$G$59,6,FALSE)</f>
        <v>0.30570776255707754</v>
      </c>
      <c r="H693">
        <f>VLOOKUP($C693,Calcs!$A$1:$G$59,7,FALSE)</f>
        <v>0.65508806262230912</v>
      </c>
      <c r="I693" t="str">
        <f t="shared" si="21"/>
        <v>No Enough Data</v>
      </c>
    </row>
    <row r="694" spans="1:9" x14ac:dyDescent="0.25">
      <c r="A694" s="1">
        <v>4270</v>
      </c>
      <c r="B694">
        <v>14</v>
      </c>
      <c r="C694" t="s">
        <v>29</v>
      </c>
      <c r="E694" s="3" t="s">
        <v>63</v>
      </c>
      <c r="F694">
        <f t="shared" si="20"/>
        <v>0</v>
      </c>
      <c r="G694">
        <f>VLOOKUP($C694,Calcs!$A$1:$G$59,6,FALSE)</f>
        <v>0.30570776255707754</v>
      </c>
      <c r="H694">
        <f>VLOOKUP($C694,Calcs!$A$1:$G$59,7,FALSE)</f>
        <v>0.65508806262230912</v>
      </c>
      <c r="I694" t="str">
        <f t="shared" si="21"/>
        <v>No Enough Data</v>
      </c>
    </row>
    <row r="695" spans="1:9" x14ac:dyDescent="0.25">
      <c r="A695" s="1">
        <v>4271</v>
      </c>
      <c r="B695">
        <v>5.6</v>
      </c>
      <c r="C695" t="s">
        <v>7</v>
      </c>
      <c r="E695" s="3" t="s">
        <v>63</v>
      </c>
      <c r="F695">
        <f t="shared" si="20"/>
        <v>0</v>
      </c>
      <c r="G695">
        <f>VLOOKUP($C695,Calcs!$A$1:$G$59,6,FALSE)</f>
        <v>6.8870967741935477E-2</v>
      </c>
      <c r="H695">
        <f>VLOOKUP($C695,Calcs!$A$1:$G$59,7,FALSE)</f>
        <v>0.14758064516129032</v>
      </c>
      <c r="I695" t="str">
        <f t="shared" si="21"/>
        <v>No Enough Data</v>
      </c>
    </row>
    <row r="696" spans="1:9" x14ac:dyDescent="0.25">
      <c r="A696" s="1">
        <v>4272</v>
      </c>
      <c r="B696">
        <v>200</v>
      </c>
      <c r="C696" t="s">
        <v>50</v>
      </c>
      <c r="D696" s="3">
        <v>132</v>
      </c>
      <c r="E696" s="3" t="s">
        <v>69</v>
      </c>
      <c r="F696">
        <f t="shared" si="20"/>
        <v>1515.1515151515152</v>
      </c>
      <c r="G696">
        <f>VLOOKUP($C696,Calcs!$A$1:$G$59,6,FALSE)</f>
        <v>1175.219272906005</v>
      </c>
      <c r="H696">
        <f>VLOOKUP($C696,Calcs!$A$1:$G$59,7,FALSE)</f>
        <v>2518.3270133700107</v>
      </c>
      <c r="I696" t="str">
        <f t="shared" si="21"/>
        <v>In the Range</v>
      </c>
    </row>
    <row r="697" spans="1:9" x14ac:dyDescent="0.25">
      <c r="A697" s="1">
        <v>4273</v>
      </c>
      <c r="B697">
        <v>6.5</v>
      </c>
      <c r="C697" t="s">
        <v>4</v>
      </c>
      <c r="E697" s="3" t="s">
        <v>63</v>
      </c>
      <c r="F697">
        <f t="shared" si="20"/>
        <v>0</v>
      </c>
      <c r="G697">
        <f>VLOOKUP($C697,Calcs!$A$1:$G$59,6,FALSE)</f>
        <v>0.18655918729741774</v>
      </c>
      <c r="H697">
        <f>VLOOKUP($C697,Calcs!$A$1:$G$59,7,FALSE)</f>
        <v>0.39976968706589522</v>
      </c>
      <c r="I697" t="str">
        <f t="shared" si="21"/>
        <v>No Enough Data</v>
      </c>
    </row>
    <row r="698" spans="1:9" x14ac:dyDescent="0.25">
      <c r="A698" s="1">
        <v>4274</v>
      </c>
      <c r="B698">
        <v>6.6</v>
      </c>
      <c r="C698" t="s">
        <v>3</v>
      </c>
      <c r="E698" s="3" t="s">
        <v>63</v>
      </c>
      <c r="F698">
        <f t="shared" si="20"/>
        <v>0</v>
      </c>
      <c r="G698">
        <f>VLOOKUP($C698,Calcs!$A$1:$G$59,6,FALSE)</f>
        <v>0.30309164537738104</v>
      </c>
      <c r="H698">
        <f>VLOOKUP($C698,Calcs!$A$1:$G$59,7,FALSE)</f>
        <v>0.64948209723724515</v>
      </c>
      <c r="I698" t="str">
        <f t="shared" si="21"/>
        <v>No Enough Data</v>
      </c>
    </row>
    <row r="699" spans="1:9" x14ac:dyDescent="0.25">
      <c r="A699" s="1">
        <v>4275</v>
      </c>
      <c r="B699">
        <v>41.6</v>
      </c>
      <c r="C699" t="s">
        <v>42</v>
      </c>
      <c r="E699" s="3" t="s">
        <v>63</v>
      </c>
      <c r="F699">
        <f t="shared" si="20"/>
        <v>0</v>
      </c>
      <c r="G699">
        <f>VLOOKUP($C699,Calcs!$A$1:$G$59,6,FALSE)</f>
        <v>0.17374358974358975</v>
      </c>
      <c r="H699">
        <f>VLOOKUP($C699,Calcs!$A$1:$G$59,7,FALSE)</f>
        <v>0.37230769230769234</v>
      </c>
      <c r="I699" t="str">
        <f t="shared" si="21"/>
        <v>No Enough Data</v>
      </c>
    </row>
    <row r="700" spans="1:9" x14ac:dyDescent="0.25">
      <c r="A700" s="1">
        <v>4276</v>
      </c>
      <c r="B700">
        <v>5.5</v>
      </c>
      <c r="C700" t="s">
        <v>42</v>
      </c>
      <c r="E700" s="3" t="s">
        <v>63</v>
      </c>
      <c r="F700">
        <f t="shared" si="20"/>
        <v>0</v>
      </c>
      <c r="G700">
        <f>VLOOKUP($C700,Calcs!$A$1:$G$59,6,FALSE)</f>
        <v>0.17374358974358975</v>
      </c>
      <c r="H700">
        <f>VLOOKUP($C700,Calcs!$A$1:$G$59,7,FALSE)</f>
        <v>0.37230769230769234</v>
      </c>
      <c r="I700" t="str">
        <f t="shared" si="21"/>
        <v>No Enough Data</v>
      </c>
    </row>
    <row r="701" spans="1:9" x14ac:dyDescent="0.25">
      <c r="A701" s="1">
        <v>4277</v>
      </c>
      <c r="B701">
        <v>12</v>
      </c>
      <c r="C701" t="s">
        <v>44</v>
      </c>
      <c r="E701" s="3" t="s">
        <v>63</v>
      </c>
      <c r="F701">
        <f t="shared" si="20"/>
        <v>0</v>
      </c>
      <c r="G701">
        <f>VLOOKUP($C701,Calcs!$A$1:$G$59,6,FALSE)</f>
        <v>0.27</v>
      </c>
      <c r="H701">
        <f>VLOOKUP($C701,Calcs!$A$1:$G$59,7,FALSE)</f>
        <v>0.57857142857142863</v>
      </c>
      <c r="I701" t="str">
        <f t="shared" si="21"/>
        <v>No Enough Data</v>
      </c>
    </row>
    <row r="702" spans="1:9" x14ac:dyDescent="0.25">
      <c r="A702" s="1">
        <v>4278</v>
      </c>
      <c r="B702">
        <v>12</v>
      </c>
      <c r="C702" t="s">
        <v>9</v>
      </c>
      <c r="D702" s="3">
        <v>81000</v>
      </c>
      <c r="E702" s="3" t="s">
        <v>63</v>
      </c>
      <c r="F702">
        <f t="shared" si="20"/>
        <v>0.14814814814814814</v>
      </c>
      <c r="G702">
        <f>VLOOKUP($C702,Calcs!$A$1:$G$59,6,FALSE)</f>
        <v>9.1401851851851845E-2</v>
      </c>
      <c r="H702">
        <f>VLOOKUP($C702,Calcs!$A$1:$G$59,7,FALSE)</f>
        <v>0.1958611111111111</v>
      </c>
      <c r="I702" t="str">
        <f t="shared" si="21"/>
        <v>In the Range</v>
      </c>
    </row>
    <row r="703" spans="1:9" x14ac:dyDescent="0.25">
      <c r="A703" s="1">
        <v>4280</v>
      </c>
      <c r="B703">
        <v>14.8</v>
      </c>
      <c r="C703" t="s">
        <v>5</v>
      </c>
      <c r="E703" s="3" t="s">
        <v>63</v>
      </c>
      <c r="F703">
        <f t="shared" si="20"/>
        <v>0</v>
      </c>
      <c r="G703">
        <f>VLOOKUP($C703,Calcs!$A$1:$G$59,6,FALSE)</f>
        <v>0.27999999999999997</v>
      </c>
      <c r="H703">
        <f>VLOOKUP($C703,Calcs!$A$1:$G$59,7,FALSE)</f>
        <v>0.60000000000000009</v>
      </c>
      <c r="I703" t="str">
        <f t="shared" si="21"/>
        <v>No Enough Data</v>
      </c>
    </row>
  </sheetData>
  <autoFilter ref="A1:I703" xr:uid="{4E40D4BA-03DA-4EDD-BAD8-851B08F189F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D1BE-EE2F-42DE-AEE3-637E803027CE}">
  <dimension ref="A1:G59"/>
  <sheetViews>
    <sheetView workbookViewId="0">
      <selection activeCell="A49" sqref="A49:E49"/>
    </sheetView>
  </sheetViews>
  <sheetFormatPr defaultRowHeight="15" x14ac:dyDescent="0.25"/>
  <cols>
    <col min="1" max="1" width="20.28515625" bestFit="1" customWidth="1"/>
    <col min="2" max="2" width="12" bestFit="1" customWidth="1"/>
    <col min="3" max="3" width="11" bestFit="1" customWidth="1"/>
    <col min="4" max="4" width="11.42578125" bestFit="1" customWidth="1"/>
    <col min="5" max="5" width="12" bestFit="1" customWidth="1"/>
    <col min="6" max="6" width="12" customWidth="1"/>
    <col min="7" max="7" width="12" bestFit="1" customWidth="1"/>
  </cols>
  <sheetData>
    <row r="1" spans="1:7" x14ac:dyDescent="0.25">
      <c r="A1" s="8" t="s">
        <v>1</v>
      </c>
      <c r="B1" s="7" t="s">
        <v>76</v>
      </c>
      <c r="C1" s="7" t="s">
        <v>75</v>
      </c>
      <c r="D1" s="7" t="s">
        <v>74</v>
      </c>
      <c r="E1" s="7" t="s">
        <v>73</v>
      </c>
      <c r="F1" s="10" t="s">
        <v>78</v>
      </c>
      <c r="G1" s="9" t="s">
        <v>77</v>
      </c>
    </row>
    <row r="2" spans="1:7" x14ac:dyDescent="0.25">
      <c r="A2" s="7" t="s">
        <v>3</v>
      </c>
      <c r="B2" s="7">
        <f>SUMIF('Major Projects'!C2:C703,Calcs!A2,'Major Projects'!F2:F703)</f>
        <v>3.8968925834234711</v>
      </c>
      <c r="C2" s="7" cm="1">
        <f t="array" ref="C2:C59">COUNTIF('Major Projects'!C2:C703,Calcs!A2:A59)</f>
        <v>33</v>
      </c>
      <c r="D2" s="7">
        <f>COUNTIFS('Major Projects'!C2:C703,Calcs!A2,'Major Projects'!F2:F703,0)</f>
        <v>24</v>
      </c>
      <c r="E2" s="7">
        <f>IFERROR(B2/(C2-D2),0)</f>
        <v>0.4329880648248301</v>
      </c>
      <c r="F2" s="7">
        <f>E2*0.7</f>
        <v>0.30309164537738104</v>
      </c>
      <c r="G2" s="7">
        <f>+E2*1.5</f>
        <v>0.64948209723724515</v>
      </c>
    </row>
    <row r="3" spans="1:7" x14ac:dyDescent="0.25">
      <c r="A3" s="7" t="s">
        <v>4</v>
      </c>
      <c r="B3" s="7">
        <f>SUMIF('Major Projects'!C3:C704,Calcs!A3,'Major Projects'!F3:F704)</f>
        <v>1.8655918729741776</v>
      </c>
      <c r="C3" s="7">
        <v>18</v>
      </c>
      <c r="D3" s="7">
        <f>COUNTIFS('Major Projects'!C3:C704,Calcs!A3,'Major Projects'!F3:F704,0)</f>
        <v>11</v>
      </c>
      <c r="E3" s="7">
        <f t="shared" ref="E3:E59" si="0">IFERROR(B3/(C3-D3),0)</f>
        <v>0.26651312471059679</v>
      </c>
      <c r="F3" s="7">
        <f t="shared" ref="F3:F59" si="1">E3*0.7</f>
        <v>0.18655918729741774</v>
      </c>
      <c r="G3" s="7">
        <f t="shared" ref="G3:G59" si="2">+E3*1.5</f>
        <v>0.39976968706589522</v>
      </c>
    </row>
    <row r="4" spans="1:7" x14ac:dyDescent="0.25">
      <c r="A4" s="7" t="s">
        <v>5</v>
      </c>
      <c r="B4" s="7">
        <f>SUMIF('Major Projects'!C4:C705,Calcs!A4,'Major Projects'!F4:F705)</f>
        <v>0.4</v>
      </c>
      <c r="C4" s="7">
        <v>14</v>
      </c>
      <c r="D4" s="7">
        <f>COUNTIFS('Major Projects'!C4:C705,Calcs!A4,'Major Projects'!F4:F705,0)</f>
        <v>13</v>
      </c>
      <c r="E4" s="7">
        <f t="shared" si="0"/>
        <v>0.4</v>
      </c>
      <c r="F4" s="7">
        <f t="shared" si="1"/>
        <v>0.27999999999999997</v>
      </c>
      <c r="G4" s="7">
        <f t="shared" si="2"/>
        <v>0.60000000000000009</v>
      </c>
    </row>
    <row r="5" spans="1:7" x14ac:dyDescent="0.25">
      <c r="A5" s="7" t="s">
        <v>6</v>
      </c>
      <c r="B5" s="7">
        <f>SUMIF('Major Projects'!C5:C706,Calcs!A5,'Major Projects'!F5:F706)</f>
        <v>3.3333333333333333E-2</v>
      </c>
      <c r="C5" s="7">
        <v>8</v>
      </c>
      <c r="D5" s="7">
        <f>COUNTIFS('Major Projects'!C5:C706,Calcs!A5,'Major Projects'!F5:F706,0)</f>
        <v>7</v>
      </c>
      <c r="E5" s="7">
        <f t="shared" si="0"/>
        <v>3.3333333333333333E-2</v>
      </c>
      <c r="F5" s="7">
        <f t="shared" si="1"/>
        <v>2.3333333333333331E-2</v>
      </c>
      <c r="G5" s="7">
        <f t="shared" si="2"/>
        <v>0.05</v>
      </c>
    </row>
    <row r="6" spans="1:7" x14ac:dyDescent="0.25">
      <c r="A6" s="7" t="s">
        <v>7</v>
      </c>
      <c r="B6" s="7">
        <f>SUMIF('Major Projects'!C6:C707,Calcs!A6,'Major Projects'!F6:F707)</f>
        <v>0.1967741935483871</v>
      </c>
      <c r="C6" s="7">
        <v>5</v>
      </c>
      <c r="D6" s="7">
        <f>COUNTIFS('Major Projects'!C6:C707,Calcs!A6,'Major Projects'!F6:F707,0)</f>
        <v>3</v>
      </c>
      <c r="E6" s="7">
        <f t="shared" si="0"/>
        <v>9.838709677419355E-2</v>
      </c>
      <c r="F6" s="7">
        <f t="shared" si="1"/>
        <v>6.8870967741935477E-2</v>
      </c>
      <c r="G6" s="7">
        <f t="shared" si="2"/>
        <v>0.14758064516129032</v>
      </c>
    </row>
    <row r="7" spans="1:7" x14ac:dyDescent="0.25">
      <c r="A7" s="7" t="s">
        <v>8</v>
      </c>
      <c r="B7" s="7">
        <f>SUMIF('Major Projects'!C7:C708,Calcs!A7,'Major Projects'!F7:F708)</f>
        <v>3.455362877328195</v>
      </c>
      <c r="C7" s="7">
        <v>9</v>
      </c>
      <c r="D7" s="7">
        <f>COUNTIFS('Major Projects'!C7:C708,Calcs!A7,'Major Projects'!F7:F708,0)</f>
        <v>7</v>
      </c>
      <c r="E7" s="7">
        <f t="shared" si="0"/>
        <v>1.7276814386640975</v>
      </c>
      <c r="F7" s="7">
        <f t="shared" si="1"/>
        <v>1.2093770070648682</v>
      </c>
      <c r="G7" s="7">
        <f t="shared" si="2"/>
        <v>2.5915221579961463</v>
      </c>
    </row>
    <row r="8" spans="1:7" x14ac:dyDescent="0.25">
      <c r="A8" s="7" t="s">
        <v>9</v>
      </c>
      <c r="B8" s="7">
        <f>SUMIF('Major Projects'!C8:C709,Calcs!A8,'Major Projects'!F8:F709)</f>
        <v>0.26114814814814813</v>
      </c>
      <c r="C8" s="7">
        <v>10</v>
      </c>
      <c r="D8" s="7">
        <f>COUNTIFS('Major Projects'!C8:C709,Calcs!A8,'Major Projects'!F8:F709,0)</f>
        <v>8</v>
      </c>
      <c r="E8" s="7">
        <f t="shared" si="0"/>
        <v>0.13057407407407406</v>
      </c>
      <c r="F8" s="7">
        <f t="shared" si="1"/>
        <v>9.1401851851851845E-2</v>
      </c>
      <c r="G8" s="7">
        <f t="shared" si="2"/>
        <v>0.1958611111111111</v>
      </c>
    </row>
    <row r="9" spans="1:7" x14ac:dyDescent="0.25">
      <c r="A9" s="7" t="s">
        <v>10</v>
      </c>
      <c r="B9" s="7">
        <f>SUMIF('Major Projects'!C9:C710,Calcs!A9,'Major Projects'!F9:F710)</f>
        <v>197203.35023876539</v>
      </c>
      <c r="C9" s="7">
        <v>79</v>
      </c>
      <c r="D9" s="7">
        <f>COUNTIFS('Major Projects'!C9:C710,Calcs!A9,'Major Projects'!F9:F710,0)</f>
        <v>72</v>
      </c>
      <c r="E9" s="7">
        <f t="shared" si="0"/>
        <v>28171.907176966484</v>
      </c>
      <c r="F9" s="7">
        <f t="shared" si="1"/>
        <v>19720.335023876538</v>
      </c>
      <c r="G9" s="7">
        <f t="shared" si="2"/>
        <v>42257.860765449725</v>
      </c>
    </row>
    <row r="10" spans="1:7" x14ac:dyDescent="0.25">
      <c r="A10" s="7" t="s">
        <v>11</v>
      </c>
      <c r="B10" s="7">
        <f>SUMIF('Major Projects'!C10:C711,Calcs!A10,'Major Projects'!F10:F711)</f>
        <v>1011794.8717948718</v>
      </c>
      <c r="C10" s="7">
        <v>12</v>
      </c>
      <c r="D10" s="7">
        <f>COUNTIFS('Major Projects'!C10:C711,Calcs!A10,'Major Projects'!F10:F711,0)</f>
        <v>7</v>
      </c>
      <c r="E10" s="7">
        <f t="shared" si="0"/>
        <v>202358.97435897434</v>
      </c>
      <c r="F10" s="7">
        <f t="shared" si="1"/>
        <v>141651.28205128203</v>
      </c>
      <c r="G10" s="7">
        <f t="shared" si="2"/>
        <v>303538.4615384615</v>
      </c>
    </row>
    <row r="11" spans="1:7" x14ac:dyDescent="0.25">
      <c r="A11" s="7" t="s">
        <v>12</v>
      </c>
      <c r="B11" s="7">
        <f>SUMIF('Major Projects'!C11:C712,Calcs!A11,'Major Projects'!F11:F712)</f>
        <v>0.66666666666666663</v>
      </c>
      <c r="C11" s="7">
        <v>13</v>
      </c>
      <c r="D11" s="7">
        <f>COUNTIFS('Major Projects'!C11:C712,Calcs!A11,'Major Projects'!F11:F712,0)</f>
        <v>12</v>
      </c>
      <c r="E11" s="7">
        <f t="shared" si="0"/>
        <v>0.66666666666666663</v>
      </c>
      <c r="F11" s="7">
        <f t="shared" si="1"/>
        <v>0.46666666666666662</v>
      </c>
      <c r="G11" s="7">
        <f t="shared" si="2"/>
        <v>1</v>
      </c>
    </row>
    <row r="12" spans="1:7" x14ac:dyDescent="0.25">
      <c r="A12" s="7" t="s">
        <v>13</v>
      </c>
      <c r="B12" s="7">
        <f>SUMIF('Major Projects'!C12:C713,Calcs!A12,'Major Projects'!F12:F713)</f>
        <v>2001.6956531530991</v>
      </c>
      <c r="C12" s="7">
        <v>14</v>
      </c>
      <c r="D12" s="7">
        <f>COUNTIFS('Major Projects'!C12:C713,Calcs!A12,'Major Projects'!F12:F713,0)</f>
        <v>9</v>
      </c>
      <c r="E12" s="7">
        <f t="shared" si="0"/>
        <v>400.33913063061982</v>
      </c>
      <c r="F12" s="7">
        <f t="shared" si="1"/>
        <v>280.23739144143383</v>
      </c>
      <c r="G12" s="7">
        <f t="shared" si="2"/>
        <v>600.50869594592973</v>
      </c>
    </row>
    <row r="13" spans="1:7" x14ac:dyDescent="0.25">
      <c r="A13" s="7" t="s">
        <v>14</v>
      </c>
      <c r="B13" s="7">
        <f>SUMIF('Major Projects'!C13:C714,Calcs!A13,'Major Projects'!F13:F714)</f>
        <v>0.26190476190476192</v>
      </c>
      <c r="C13" s="7">
        <v>5</v>
      </c>
      <c r="D13" s="7">
        <f>COUNTIFS('Major Projects'!C13:C714,Calcs!A13,'Major Projects'!F13:F714,0)</f>
        <v>4</v>
      </c>
      <c r="E13" s="7">
        <f t="shared" si="0"/>
        <v>0.26190476190476192</v>
      </c>
      <c r="F13" s="7">
        <f t="shared" si="1"/>
        <v>0.18333333333333332</v>
      </c>
      <c r="G13" s="7">
        <f t="shared" si="2"/>
        <v>0.3928571428571429</v>
      </c>
    </row>
    <row r="14" spans="1:7" x14ac:dyDescent="0.25">
      <c r="A14" s="7" t="s">
        <v>15</v>
      </c>
      <c r="B14" s="7">
        <f>SUMIF('Major Projects'!C14:C715,Calcs!A14,'Major Projects'!F14:F715)</f>
        <v>72.121212121212125</v>
      </c>
      <c r="C14" s="7">
        <v>6</v>
      </c>
      <c r="D14" s="7">
        <f>COUNTIFS('Major Projects'!C14:C715,Calcs!A14,'Major Projects'!F14:F715,0)</f>
        <v>4</v>
      </c>
      <c r="E14" s="7">
        <f t="shared" si="0"/>
        <v>36.060606060606062</v>
      </c>
      <c r="F14" s="7">
        <f t="shared" si="1"/>
        <v>25.242424242424242</v>
      </c>
      <c r="G14" s="7">
        <f t="shared" si="2"/>
        <v>54.090909090909093</v>
      </c>
    </row>
    <row r="15" spans="1:7" x14ac:dyDescent="0.25">
      <c r="A15" s="7" t="s">
        <v>16</v>
      </c>
      <c r="B15" s="7">
        <f>SUMIF('Major Projects'!C15:C716,Calcs!A15,'Major Projects'!F15:F716)</f>
        <v>0</v>
      </c>
      <c r="C15" s="7">
        <v>9</v>
      </c>
      <c r="D15" s="7">
        <f>COUNTIFS('Major Projects'!C15:C716,Calcs!A15,'Major Projects'!F15:F716,0)</f>
        <v>9</v>
      </c>
      <c r="E15" s="7">
        <f t="shared" si="0"/>
        <v>0</v>
      </c>
      <c r="F15" s="7">
        <f t="shared" si="1"/>
        <v>0</v>
      </c>
      <c r="G15" s="7">
        <f t="shared" si="2"/>
        <v>0</v>
      </c>
    </row>
    <row r="16" spans="1:7" x14ac:dyDescent="0.25">
      <c r="A16" s="7" t="s">
        <v>17</v>
      </c>
      <c r="B16" s="7">
        <f>SUMIF('Major Projects'!C16:C717,Calcs!A16,'Major Projects'!F16:F717)</f>
        <v>22882.539682539682</v>
      </c>
      <c r="C16" s="7">
        <v>37</v>
      </c>
      <c r="D16" s="7">
        <f>COUNTIFS('Major Projects'!C16:C717,Calcs!A16,'Major Projects'!F16:F717,0)</f>
        <v>35</v>
      </c>
      <c r="E16" s="7">
        <f t="shared" si="0"/>
        <v>11441.269841269841</v>
      </c>
      <c r="F16" s="7">
        <f t="shared" si="1"/>
        <v>8008.8888888888878</v>
      </c>
      <c r="G16" s="7">
        <f t="shared" si="2"/>
        <v>17161.904761904763</v>
      </c>
    </row>
    <row r="17" spans="1:7" x14ac:dyDescent="0.25">
      <c r="A17" s="7" t="s">
        <v>18</v>
      </c>
      <c r="B17" s="7">
        <f>SUMIF('Major Projects'!C17:C718,Calcs!A17,'Major Projects'!F17:F718)</f>
        <v>1712.5</v>
      </c>
      <c r="C17" s="7">
        <v>16</v>
      </c>
      <c r="D17" s="7">
        <f>COUNTIFS('Major Projects'!C17:C718,Calcs!A17,'Major Projects'!F17:F718,0)</f>
        <v>14</v>
      </c>
      <c r="E17" s="7">
        <f t="shared" si="0"/>
        <v>856.25</v>
      </c>
      <c r="F17" s="7">
        <f t="shared" si="1"/>
        <v>599.375</v>
      </c>
      <c r="G17" s="7">
        <f t="shared" si="2"/>
        <v>1284.375</v>
      </c>
    </row>
    <row r="18" spans="1:7" x14ac:dyDescent="0.25">
      <c r="A18" s="7" t="s">
        <v>19</v>
      </c>
      <c r="B18" s="7">
        <f>SUMIF('Major Projects'!C18:C719,Calcs!A18,'Major Projects'!F18:F719)</f>
        <v>0</v>
      </c>
      <c r="C18" s="7">
        <v>4</v>
      </c>
      <c r="D18" s="7">
        <f>COUNTIFS('Major Projects'!C18:C719,Calcs!A18,'Major Projects'!F18:F719,0)</f>
        <v>4</v>
      </c>
      <c r="E18" s="7">
        <f t="shared" si="0"/>
        <v>0</v>
      </c>
      <c r="F18" s="7">
        <f t="shared" si="1"/>
        <v>0</v>
      </c>
      <c r="G18" s="7">
        <f t="shared" si="2"/>
        <v>0</v>
      </c>
    </row>
    <row r="19" spans="1:7" x14ac:dyDescent="0.25">
      <c r="A19" s="7" t="s">
        <v>20</v>
      </c>
      <c r="B19" s="7">
        <f>SUMIF('Major Projects'!C19:C720,Calcs!A19,'Major Projects'!F19:F720)</f>
        <v>8.4989269685842519</v>
      </c>
      <c r="C19" s="7">
        <v>15</v>
      </c>
      <c r="D19" s="7">
        <f>COUNTIFS('Major Projects'!C19:C720,Calcs!A19,'Major Projects'!F19:F720,0)</f>
        <v>11</v>
      </c>
      <c r="E19" s="7">
        <f t="shared" si="0"/>
        <v>2.124731742146063</v>
      </c>
      <c r="F19" s="7">
        <f t="shared" si="1"/>
        <v>1.4873122195022439</v>
      </c>
      <c r="G19" s="7">
        <f t="shared" si="2"/>
        <v>3.1870976132190947</v>
      </c>
    </row>
    <row r="20" spans="1:7" x14ac:dyDescent="0.25">
      <c r="A20" s="7" t="s">
        <v>21</v>
      </c>
      <c r="B20" s="7">
        <f>SUMIF('Major Projects'!C20:C721,Calcs!A20,'Major Projects'!F20:F721)</f>
        <v>21085.489662337663</v>
      </c>
      <c r="C20" s="7">
        <v>10</v>
      </c>
      <c r="D20" s="7">
        <f>COUNTIFS('Major Projects'!C20:C721,Calcs!A20,'Major Projects'!F20:F721,0)</f>
        <v>7</v>
      </c>
      <c r="E20" s="7">
        <f t="shared" si="0"/>
        <v>7028.4965541125539</v>
      </c>
      <c r="F20" s="7">
        <f t="shared" si="1"/>
        <v>4919.9475878787871</v>
      </c>
      <c r="G20" s="7">
        <f t="shared" si="2"/>
        <v>10542.744831168831</v>
      </c>
    </row>
    <row r="21" spans="1:7" x14ac:dyDescent="0.25">
      <c r="A21" s="7" t="s">
        <v>22</v>
      </c>
      <c r="B21" s="7">
        <f>SUMIF('Major Projects'!C21:C722,Calcs!A21,'Major Projects'!F21:F722)</f>
        <v>6510</v>
      </c>
      <c r="C21" s="7">
        <v>16</v>
      </c>
      <c r="D21" s="7">
        <f>COUNTIFS('Major Projects'!C21:C722,Calcs!A21,'Major Projects'!F21:F722,0)</f>
        <v>13</v>
      </c>
      <c r="E21" s="7">
        <f t="shared" si="0"/>
        <v>2170</v>
      </c>
      <c r="F21" s="7">
        <f t="shared" si="1"/>
        <v>1519</v>
      </c>
      <c r="G21" s="7">
        <f t="shared" si="2"/>
        <v>3255</v>
      </c>
    </row>
    <row r="22" spans="1:7" x14ac:dyDescent="0.25">
      <c r="A22" s="7" t="s">
        <v>23</v>
      </c>
      <c r="B22" s="7">
        <f>SUMIF('Major Projects'!C22:C723,Calcs!A22,'Major Projects'!F22:F723)</f>
        <v>1</v>
      </c>
      <c r="C22" s="7">
        <v>9</v>
      </c>
      <c r="D22" s="7">
        <f>COUNTIFS('Major Projects'!C22:C723,Calcs!A22,'Major Projects'!F22:F723,0)</f>
        <v>8</v>
      </c>
      <c r="E22" s="7">
        <f t="shared" si="0"/>
        <v>1</v>
      </c>
      <c r="F22" s="7">
        <f t="shared" si="1"/>
        <v>0.7</v>
      </c>
      <c r="G22" s="7">
        <f t="shared" si="2"/>
        <v>1.5</v>
      </c>
    </row>
    <row r="23" spans="1:7" x14ac:dyDescent="0.25">
      <c r="A23" s="7" t="s">
        <v>24</v>
      </c>
      <c r="B23" s="7">
        <f>SUMIF('Major Projects'!C23:C724,Calcs!A23,'Major Projects'!F23:F724)</f>
        <v>7.242057013281503</v>
      </c>
      <c r="C23" s="7">
        <v>21</v>
      </c>
      <c r="D23" s="7">
        <f>COUNTIFS('Major Projects'!C23:C724,Calcs!A23,'Major Projects'!F23:F724,0)</f>
        <v>17</v>
      </c>
      <c r="E23" s="7">
        <f t="shared" si="0"/>
        <v>1.8105142533203757</v>
      </c>
      <c r="F23" s="7">
        <f t="shared" si="1"/>
        <v>1.267359977324263</v>
      </c>
      <c r="G23" s="7">
        <f t="shared" si="2"/>
        <v>2.7157713799805636</v>
      </c>
    </row>
    <row r="24" spans="1:7" x14ac:dyDescent="0.25">
      <c r="A24" s="7" t="s">
        <v>25</v>
      </c>
      <c r="B24" s="7">
        <f>SUMIF('Major Projects'!C24:C725,Calcs!A24,'Major Projects'!F24:F725)</f>
        <v>0</v>
      </c>
      <c r="C24" s="7">
        <v>3</v>
      </c>
      <c r="D24" s="7">
        <f>COUNTIFS('Major Projects'!C24:C725,Calcs!A24,'Major Projects'!F24:F725,0)</f>
        <v>3</v>
      </c>
      <c r="E24" s="7">
        <f t="shared" si="0"/>
        <v>0</v>
      </c>
      <c r="F24" s="7">
        <f t="shared" si="1"/>
        <v>0</v>
      </c>
      <c r="G24" s="7">
        <f t="shared" si="2"/>
        <v>0</v>
      </c>
    </row>
    <row r="25" spans="1:7" x14ac:dyDescent="0.25">
      <c r="A25" s="7" t="s">
        <v>26</v>
      </c>
      <c r="B25" s="7">
        <f>SUMIF('Major Projects'!C25:C726,Calcs!A25,'Major Projects'!F25:F726)</f>
        <v>0.65121917986879341</v>
      </c>
      <c r="C25" s="7">
        <v>22</v>
      </c>
      <c r="D25" s="7">
        <f>COUNTIFS('Major Projects'!C25:C726,Calcs!A25,'Major Projects'!F25:F726,0)</f>
        <v>19</v>
      </c>
      <c r="E25" s="7">
        <f t="shared" si="0"/>
        <v>0.21707305995626447</v>
      </c>
      <c r="F25" s="7">
        <f t="shared" si="1"/>
        <v>0.15195114196938511</v>
      </c>
      <c r="G25" s="7">
        <f t="shared" si="2"/>
        <v>0.3256095899343967</v>
      </c>
    </row>
    <row r="26" spans="1:7" x14ac:dyDescent="0.25">
      <c r="A26" s="7" t="s">
        <v>27</v>
      </c>
      <c r="B26" s="7">
        <f>SUMIF('Major Projects'!C26:C727,Calcs!A26,'Major Projects'!F26:F727)</f>
        <v>0</v>
      </c>
      <c r="C26" s="7">
        <v>4</v>
      </c>
      <c r="D26" s="7">
        <f>COUNTIFS('Major Projects'!C26:C727,Calcs!A26,'Major Projects'!F26:F727,0)</f>
        <v>4</v>
      </c>
      <c r="E26" s="7">
        <f t="shared" si="0"/>
        <v>0</v>
      </c>
      <c r="F26" s="7">
        <f t="shared" si="1"/>
        <v>0</v>
      </c>
      <c r="G26" s="7">
        <f t="shared" si="2"/>
        <v>0</v>
      </c>
    </row>
    <row r="27" spans="1:7" x14ac:dyDescent="0.25">
      <c r="A27" s="7" t="s">
        <v>28</v>
      </c>
      <c r="B27" s="7">
        <f>SUMIF('Major Projects'!C27:C728,Calcs!A27,'Major Projects'!F27:F728)</f>
        <v>1.0872875685802219</v>
      </c>
      <c r="C27" s="7">
        <v>8</v>
      </c>
      <c r="D27" s="7">
        <f>COUNTIFS('Major Projects'!C27:C728,Calcs!A27,'Major Projects'!F27:F728,0)</f>
        <v>5</v>
      </c>
      <c r="E27" s="7">
        <f t="shared" si="0"/>
        <v>0.36242918952674064</v>
      </c>
      <c r="F27" s="7">
        <f t="shared" si="1"/>
        <v>0.25370043266871845</v>
      </c>
      <c r="G27" s="7">
        <f t="shared" si="2"/>
        <v>0.54364378429011095</v>
      </c>
    </row>
    <row r="28" spans="1:7" x14ac:dyDescent="0.25">
      <c r="A28" s="7" t="s">
        <v>29</v>
      </c>
      <c r="B28" s="7">
        <f>SUMIF('Major Projects'!C28:C729,Calcs!A28,'Major Projects'!F28:F729)</f>
        <v>0.87345075016307883</v>
      </c>
      <c r="C28" s="7">
        <v>23</v>
      </c>
      <c r="D28" s="7">
        <f>COUNTIFS('Major Projects'!C28:C729,Calcs!A28,'Major Projects'!F28:F729,0)</f>
        <v>21</v>
      </c>
      <c r="E28" s="7">
        <f t="shared" si="0"/>
        <v>0.43672537508153941</v>
      </c>
      <c r="F28" s="7">
        <f t="shared" si="1"/>
        <v>0.30570776255707754</v>
      </c>
      <c r="G28" s="7">
        <f t="shared" si="2"/>
        <v>0.65508806262230912</v>
      </c>
    </row>
    <row r="29" spans="1:7" x14ac:dyDescent="0.25">
      <c r="A29" s="7" t="s">
        <v>30</v>
      </c>
      <c r="B29" s="7">
        <f>SUMIF('Major Projects'!C29:C730,Calcs!A29,'Major Projects'!F29:F730)</f>
        <v>11479.960178543517</v>
      </c>
      <c r="C29" s="7">
        <v>7</v>
      </c>
      <c r="D29" s="7">
        <f>COUNTIFS('Major Projects'!C29:C730,Calcs!A29,'Major Projects'!F29:F730,0)</f>
        <v>2</v>
      </c>
      <c r="E29" s="7">
        <f t="shared" si="0"/>
        <v>2295.9920357087035</v>
      </c>
      <c r="F29" s="7">
        <f t="shared" si="1"/>
        <v>1607.1944249960923</v>
      </c>
      <c r="G29" s="7">
        <f t="shared" si="2"/>
        <v>3443.9880535630555</v>
      </c>
    </row>
    <row r="30" spans="1:7" x14ac:dyDescent="0.25">
      <c r="A30" s="7" t="s">
        <v>31</v>
      </c>
      <c r="B30" s="7">
        <f>SUMIF('Major Projects'!C30:C731,Calcs!A30,'Major Projects'!F30:F731)</f>
        <v>357.28571428571428</v>
      </c>
      <c r="C30" s="7">
        <v>13</v>
      </c>
      <c r="D30" s="7">
        <f>COUNTIFS('Major Projects'!C30:C731,Calcs!A30,'Major Projects'!F30:F731,0)</f>
        <v>2</v>
      </c>
      <c r="E30" s="7">
        <f t="shared" si="0"/>
        <v>32.480519480519483</v>
      </c>
      <c r="F30" s="7">
        <f t="shared" si="1"/>
        <v>22.736363636363638</v>
      </c>
      <c r="G30" s="7">
        <f t="shared" si="2"/>
        <v>48.720779220779221</v>
      </c>
    </row>
    <row r="31" spans="1:7" x14ac:dyDescent="0.25">
      <c r="A31" s="7" t="s">
        <v>32</v>
      </c>
      <c r="B31" s="7">
        <f>SUMIF('Major Projects'!C31:C732,Calcs!A31,'Major Projects'!F31:F732)</f>
        <v>45.75</v>
      </c>
      <c r="C31" s="7">
        <v>2</v>
      </c>
      <c r="D31" s="7">
        <f>COUNTIFS('Major Projects'!C31:C732,Calcs!A31,'Major Projects'!F31:F732,0)</f>
        <v>0</v>
      </c>
      <c r="E31" s="7">
        <f t="shared" si="0"/>
        <v>22.875</v>
      </c>
      <c r="F31" s="7">
        <f t="shared" si="1"/>
        <v>16.012499999999999</v>
      </c>
      <c r="G31" s="7">
        <f t="shared" si="2"/>
        <v>34.3125</v>
      </c>
    </row>
    <row r="32" spans="1:7" x14ac:dyDescent="0.25">
      <c r="A32" s="7" t="s">
        <v>33</v>
      </c>
      <c r="B32" s="7">
        <f>SUMIF('Major Projects'!C32:C733,Calcs!A32,'Major Projects'!F32:F733)</f>
        <v>161.2650867096975</v>
      </c>
      <c r="C32" s="7">
        <v>6</v>
      </c>
      <c r="D32" s="7">
        <f>COUNTIFS('Major Projects'!C32:C733,Calcs!A32,'Major Projects'!F32:F733,0)</f>
        <v>1</v>
      </c>
      <c r="E32" s="7">
        <f t="shared" si="0"/>
        <v>32.253017341939497</v>
      </c>
      <c r="F32" s="7">
        <f t="shared" si="1"/>
        <v>22.577112139357645</v>
      </c>
      <c r="G32" s="7">
        <f t="shared" si="2"/>
        <v>48.379526012909245</v>
      </c>
    </row>
    <row r="33" spans="1:7" x14ac:dyDescent="0.25">
      <c r="A33" s="7" t="s">
        <v>34</v>
      </c>
      <c r="B33" s="7">
        <f>SUMIF('Major Projects'!C33:C734,Calcs!A33,'Major Projects'!F33:F734)</f>
        <v>0.27</v>
      </c>
      <c r="C33" s="7">
        <v>4</v>
      </c>
      <c r="D33" s="7">
        <f>COUNTIFS('Major Projects'!C33:C734,Calcs!A33,'Major Projects'!F33:F734,0)</f>
        <v>3</v>
      </c>
      <c r="E33" s="7">
        <f t="shared" si="0"/>
        <v>0.27</v>
      </c>
      <c r="F33" s="7">
        <f t="shared" si="1"/>
        <v>0.189</v>
      </c>
      <c r="G33" s="7">
        <f t="shared" si="2"/>
        <v>0.40500000000000003</v>
      </c>
    </row>
    <row r="34" spans="1:7" x14ac:dyDescent="0.25">
      <c r="A34" s="7" t="s">
        <v>35</v>
      </c>
      <c r="B34" s="7">
        <f>SUMIF('Major Projects'!C34:C735,Calcs!A34,'Major Projects'!F34:F735)</f>
        <v>17.854545447436696</v>
      </c>
      <c r="C34" s="7">
        <v>4</v>
      </c>
      <c r="D34" s="7">
        <f>COUNTIFS('Major Projects'!C34:C735,Calcs!A34,'Major Projects'!F34:F735,0)</f>
        <v>1</v>
      </c>
      <c r="E34" s="7">
        <f t="shared" si="0"/>
        <v>5.9515151491455649</v>
      </c>
      <c r="F34" s="7">
        <f t="shared" si="1"/>
        <v>4.1660606044018955</v>
      </c>
      <c r="G34" s="7">
        <f t="shared" si="2"/>
        <v>8.9272727237183478</v>
      </c>
    </row>
    <row r="35" spans="1:7" x14ac:dyDescent="0.25">
      <c r="A35" s="7" t="s">
        <v>36</v>
      </c>
      <c r="B35" s="7">
        <f>SUMIF('Major Projects'!C35:C736,Calcs!A35,'Major Projects'!F35:F736)</f>
        <v>5.3859964093357267E-4</v>
      </c>
      <c r="C35" s="7">
        <v>4</v>
      </c>
      <c r="D35" s="7">
        <f>COUNTIFS('Major Projects'!C35:C736,Calcs!A35,'Major Projects'!F35:F736,0)</f>
        <v>3</v>
      </c>
      <c r="E35" s="7">
        <f t="shared" si="0"/>
        <v>5.3859964093357267E-4</v>
      </c>
      <c r="F35" s="7">
        <f t="shared" si="1"/>
        <v>3.7701974865350082E-4</v>
      </c>
      <c r="G35" s="7">
        <f t="shared" si="2"/>
        <v>8.0789946140035905E-4</v>
      </c>
    </row>
    <row r="36" spans="1:7" x14ac:dyDescent="0.25">
      <c r="A36" s="7" t="s">
        <v>37</v>
      </c>
      <c r="B36" s="7">
        <f>SUMIF('Major Projects'!C36:C737,Calcs!A36,'Major Projects'!F36:F737)</f>
        <v>0</v>
      </c>
      <c r="C36" s="7">
        <v>3</v>
      </c>
      <c r="D36" s="7">
        <f>COUNTIFS('Major Projects'!C36:C737,Calcs!A36,'Major Projects'!F36:F737,0)</f>
        <v>3</v>
      </c>
      <c r="E36" s="7">
        <f t="shared" si="0"/>
        <v>0</v>
      </c>
      <c r="F36" s="7">
        <f t="shared" si="1"/>
        <v>0</v>
      </c>
      <c r="G36" s="7">
        <f t="shared" si="2"/>
        <v>0</v>
      </c>
    </row>
    <row r="37" spans="1:7" x14ac:dyDescent="0.25">
      <c r="A37" s="7" t="s">
        <v>38</v>
      </c>
      <c r="B37" s="7">
        <f>SUMIF('Major Projects'!C37:C738,Calcs!A37,'Major Projects'!F37:F738)</f>
        <v>0.62</v>
      </c>
      <c r="C37" s="7">
        <v>4</v>
      </c>
      <c r="D37" s="7">
        <f>COUNTIFS('Major Projects'!C37:C738,Calcs!A37,'Major Projects'!F37:F738,0)</f>
        <v>2</v>
      </c>
      <c r="E37" s="7">
        <f t="shared" si="0"/>
        <v>0.31</v>
      </c>
      <c r="F37" s="7">
        <f t="shared" si="1"/>
        <v>0.217</v>
      </c>
      <c r="G37" s="7">
        <f t="shared" si="2"/>
        <v>0.46499999999999997</v>
      </c>
    </row>
    <row r="38" spans="1:7" x14ac:dyDescent="0.25">
      <c r="A38" s="7" t="s">
        <v>39</v>
      </c>
      <c r="B38" s="7">
        <f>SUMIF('Major Projects'!C38:C739,Calcs!A38,'Major Projects'!F38:F739)</f>
        <v>30410.986091982315</v>
      </c>
      <c r="C38" s="7">
        <v>11</v>
      </c>
      <c r="D38" s="7">
        <f>COUNTIFS('Major Projects'!C38:C739,Calcs!A38,'Major Projects'!F38:F739,0)</f>
        <v>5</v>
      </c>
      <c r="E38" s="7">
        <f t="shared" si="0"/>
        <v>5068.4976819970525</v>
      </c>
      <c r="F38" s="7">
        <f t="shared" si="1"/>
        <v>3547.9483773979364</v>
      </c>
      <c r="G38" s="7">
        <f t="shared" si="2"/>
        <v>7602.7465229955787</v>
      </c>
    </row>
    <row r="39" spans="1:7" x14ac:dyDescent="0.25">
      <c r="A39" s="7" t="s">
        <v>40</v>
      </c>
      <c r="B39" s="7">
        <f>SUMIF('Major Projects'!C39:C740,Calcs!A39,'Major Projects'!F39:F740)</f>
        <v>12667.294547866757</v>
      </c>
      <c r="C39" s="7">
        <v>7</v>
      </c>
      <c r="D39" s="7">
        <f>COUNTIFS('Major Projects'!C39:C740,Calcs!A39,'Major Projects'!F39:F740,0)</f>
        <v>0</v>
      </c>
      <c r="E39" s="7">
        <f t="shared" si="0"/>
        <v>1809.6135068381082</v>
      </c>
      <c r="F39" s="7">
        <f t="shared" si="1"/>
        <v>1266.7294547866757</v>
      </c>
      <c r="G39" s="7">
        <f t="shared" si="2"/>
        <v>2714.4202602571622</v>
      </c>
    </row>
    <row r="40" spans="1:7" x14ac:dyDescent="0.25">
      <c r="A40" s="7" t="s">
        <v>41</v>
      </c>
      <c r="B40" s="7">
        <f>SUMIF('Major Projects'!C40:C741,Calcs!A40,'Major Projects'!F40:F741)</f>
        <v>15148.183903190908</v>
      </c>
      <c r="C40" s="7">
        <v>10</v>
      </c>
      <c r="D40" s="7">
        <f>COUNTIFS('Major Projects'!C40:C741,Calcs!A40,'Major Projects'!F40:F741,0)</f>
        <v>0</v>
      </c>
      <c r="E40" s="7">
        <f t="shared" si="0"/>
        <v>1514.8183903190907</v>
      </c>
      <c r="F40" s="7">
        <f t="shared" si="1"/>
        <v>1060.3728732233635</v>
      </c>
      <c r="G40" s="7">
        <f t="shared" si="2"/>
        <v>2272.2275854786358</v>
      </c>
    </row>
    <row r="41" spans="1:7" x14ac:dyDescent="0.25">
      <c r="A41" s="7" t="s">
        <v>42</v>
      </c>
      <c r="B41" s="7">
        <f>SUMIF('Major Projects'!C41:C742,Calcs!A41,'Major Projects'!F41:F742)</f>
        <v>0.49641025641025643</v>
      </c>
      <c r="C41" s="7">
        <v>61</v>
      </c>
      <c r="D41" s="7">
        <f>COUNTIFS('Major Projects'!C41:C742,Calcs!A41,'Major Projects'!F41:F742,0)</f>
        <v>59</v>
      </c>
      <c r="E41" s="7">
        <f t="shared" si="0"/>
        <v>0.24820512820512822</v>
      </c>
      <c r="F41" s="7">
        <f t="shared" si="1"/>
        <v>0.17374358974358975</v>
      </c>
      <c r="G41" s="7">
        <f t="shared" si="2"/>
        <v>0.37230769230769234</v>
      </c>
    </row>
    <row r="42" spans="1:7" x14ac:dyDescent="0.25">
      <c r="A42" s="7" t="s">
        <v>43</v>
      </c>
      <c r="B42" s="7">
        <f>SUMIF('Major Projects'!C42:C743,Calcs!A42,'Major Projects'!F42:F743)</f>
        <v>1.4666666666666668</v>
      </c>
      <c r="C42" s="7">
        <v>8</v>
      </c>
      <c r="D42" s="7">
        <f>COUNTIFS('Major Projects'!C42:C743,Calcs!A42,'Major Projects'!F42:F743,0)</f>
        <v>6</v>
      </c>
      <c r="E42" s="7">
        <f t="shared" si="0"/>
        <v>0.73333333333333339</v>
      </c>
      <c r="F42" s="7">
        <f t="shared" si="1"/>
        <v>0.51333333333333331</v>
      </c>
      <c r="G42" s="7">
        <f t="shared" si="2"/>
        <v>1.1000000000000001</v>
      </c>
    </row>
    <row r="43" spans="1:7" x14ac:dyDescent="0.25">
      <c r="A43" s="7" t="s">
        <v>44</v>
      </c>
      <c r="B43" s="7">
        <f>SUMIF('Major Projects'!C43:C744,Calcs!A43,'Major Projects'!F43:F744)</f>
        <v>0.77142857142857146</v>
      </c>
      <c r="C43" s="7">
        <v>24</v>
      </c>
      <c r="D43" s="7">
        <f>COUNTIFS('Major Projects'!C43:C744,Calcs!A43,'Major Projects'!F43:F744,0)</f>
        <v>22</v>
      </c>
      <c r="E43" s="7">
        <f t="shared" si="0"/>
        <v>0.38571428571428573</v>
      </c>
      <c r="F43" s="7">
        <f t="shared" si="1"/>
        <v>0.27</v>
      </c>
      <c r="G43" s="7">
        <f t="shared" si="2"/>
        <v>0.57857142857142863</v>
      </c>
    </row>
    <row r="44" spans="1:7" x14ac:dyDescent="0.25">
      <c r="A44" s="7" t="s">
        <v>45</v>
      </c>
      <c r="B44" s="7">
        <f>SUMIF('Major Projects'!C44:C745,Calcs!A44,'Major Projects'!F44:F745)</f>
        <v>0</v>
      </c>
      <c r="C44" s="7">
        <v>9</v>
      </c>
      <c r="D44" s="7">
        <f>COUNTIFS('Major Projects'!C44:C745,Calcs!A44,'Major Projects'!F44:F745,0)</f>
        <v>9</v>
      </c>
      <c r="E44" s="7">
        <f t="shared" si="0"/>
        <v>0</v>
      </c>
      <c r="F44" s="7">
        <f t="shared" si="1"/>
        <v>0</v>
      </c>
      <c r="G44" s="7">
        <f t="shared" si="2"/>
        <v>0</v>
      </c>
    </row>
    <row r="45" spans="1:7" x14ac:dyDescent="0.25">
      <c r="A45" s="7" t="s">
        <v>46</v>
      </c>
      <c r="B45" s="7">
        <f>SUMIF('Major Projects'!C45:C746,Calcs!A45,'Major Projects'!F45:F746)</f>
        <v>0</v>
      </c>
      <c r="C45" s="7">
        <v>12</v>
      </c>
      <c r="D45" s="7">
        <f>COUNTIFS('Major Projects'!C45:C746,Calcs!A45,'Major Projects'!F45:F746,0)</f>
        <v>12</v>
      </c>
      <c r="E45" s="7">
        <f t="shared" si="0"/>
        <v>0</v>
      </c>
      <c r="F45" s="7">
        <f t="shared" si="1"/>
        <v>0</v>
      </c>
      <c r="G45" s="7">
        <f t="shared" si="2"/>
        <v>0</v>
      </c>
    </row>
    <row r="46" spans="1:7" x14ac:dyDescent="0.25">
      <c r="A46" s="7" t="s">
        <v>47</v>
      </c>
      <c r="B46" s="7">
        <f>SUMIF('Major Projects'!C46:C747,Calcs!A46,'Major Projects'!F46:F747)</f>
        <v>0</v>
      </c>
      <c r="C46" s="7">
        <v>5</v>
      </c>
      <c r="D46" s="7">
        <f>COUNTIFS('Major Projects'!C46:C747,Calcs!A46,'Major Projects'!F46:F747,0)</f>
        <v>5</v>
      </c>
      <c r="E46" s="7">
        <f t="shared" si="0"/>
        <v>0</v>
      </c>
      <c r="F46" s="7">
        <f t="shared" si="1"/>
        <v>0</v>
      </c>
      <c r="G46" s="7">
        <f t="shared" si="2"/>
        <v>0</v>
      </c>
    </row>
    <row r="47" spans="1:7" x14ac:dyDescent="0.25">
      <c r="A47" s="7" t="s">
        <v>48</v>
      </c>
      <c r="B47" s="7">
        <f>SUMIF('Major Projects'!C47:C748,Calcs!A47,'Major Projects'!F47:F748)</f>
        <v>0.30970625798212009</v>
      </c>
      <c r="C47" s="7">
        <v>7</v>
      </c>
      <c r="D47" s="7">
        <f>COUNTIFS('Major Projects'!C47:C748,Calcs!A47,'Major Projects'!F47:F748,0)</f>
        <v>6</v>
      </c>
      <c r="E47" s="7">
        <f t="shared" si="0"/>
        <v>0.30970625798212009</v>
      </c>
      <c r="F47" s="7">
        <f t="shared" si="1"/>
        <v>0.21679438058748404</v>
      </c>
      <c r="G47" s="7">
        <f t="shared" si="2"/>
        <v>0.46455938697318011</v>
      </c>
    </row>
    <row r="48" spans="1:7" x14ac:dyDescent="0.25">
      <c r="A48" s="7" t="s">
        <v>49</v>
      </c>
      <c r="B48" s="7">
        <f>SUMIF('Major Projects'!C48:C749,Calcs!A48,'Major Projects'!F48:F749)</f>
        <v>0.93145254521722909</v>
      </c>
      <c r="C48" s="7">
        <v>18</v>
      </c>
      <c r="D48" s="7">
        <f>COUNTIFS('Major Projects'!C48:C749,Calcs!A48,'Major Projects'!F48:F749,0)</f>
        <v>16</v>
      </c>
      <c r="E48" s="7">
        <f t="shared" si="0"/>
        <v>0.46572627260861454</v>
      </c>
      <c r="F48" s="7">
        <f t="shared" si="1"/>
        <v>0.32600839082603017</v>
      </c>
      <c r="G48" s="7">
        <f t="shared" si="2"/>
        <v>0.69858940891292187</v>
      </c>
    </row>
    <row r="49" spans="1:7" x14ac:dyDescent="0.25">
      <c r="A49" s="7" t="s">
        <v>50</v>
      </c>
      <c r="B49" s="7">
        <f>SUMIF('Major Projects'!C49:C750,Calcs!A49,'Major Projects'!F49:F750)</f>
        <v>28541.039484860125</v>
      </c>
      <c r="C49" s="7">
        <v>17</v>
      </c>
      <c r="D49" s="7">
        <f>COUNTIFS('Major Projects'!C49:C750,Calcs!A49,'Major Projects'!F49:F750,0)</f>
        <v>0</v>
      </c>
      <c r="E49" s="7">
        <f t="shared" si="0"/>
        <v>1678.8846755800073</v>
      </c>
      <c r="F49" s="7">
        <f t="shared" si="1"/>
        <v>1175.219272906005</v>
      </c>
      <c r="G49" s="7">
        <f t="shared" si="2"/>
        <v>2518.3270133700107</v>
      </c>
    </row>
    <row r="50" spans="1:7" x14ac:dyDescent="0.25">
      <c r="A50" s="7" t="s">
        <v>51</v>
      </c>
      <c r="B50" s="7">
        <f>SUMIF('Major Projects'!C50:C751,Calcs!A50,'Major Projects'!F50:F751)</f>
        <v>2.8861940298507465</v>
      </c>
      <c r="C50" s="7">
        <v>7</v>
      </c>
      <c r="D50" s="7">
        <f>COUNTIFS('Major Projects'!C50:C751,Calcs!A50,'Major Projects'!F50:F751,0)</f>
        <v>4</v>
      </c>
      <c r="E50" s="7">
        <f t="shared" si="0"/>
        <v>0.96206467661691553</v>
      </c>
      <c r="F50" s="7">
        <f t="shared" si="1"/>
        <v>0.67344527363184081</v>
      </c>
      <c r="G50" s="7">
        <f t="shared" si="2"/>
        <v>1.4430970149253732</v>
      </c>
    </row>
    <row r="51" spans="1:7" x14ac:dyDescent="0.25">
      <c r="A51" s="7" t="s">
        <v>52</v>
      </c>
      <c r="B51" s="7">
        <f>SUMIF('Major Projects'!C51:C752,Calcs!A51,'Major Projects'!F51:F752)</f>
        <v>1.2793999337466282</v>
      </c>
      <c r="C51" s="7">
        <v>4</v>
      </c>
      <c r="D51" s="7">
        <f>COUNTIFS('Major Projects'!C51:C752,Calcs!A51,'Major Projects'!F51:F752,0)</f>
        <v>2</v>
      </c>
      <c r="E51" s="7">
        <f t="shared" si="0"/>
        <v>0.6396999668733141</v>
      </c>
      <c r="F51" s="7">
        <f t="shared" si="1"/>
        <v>0.44778997681131982</v>
      </c>
      <c r="G51" s="7">
        <f t="shared" si="2"/>
        <v>0.95954995030997114</v>
      </c>
    </row>
    <row r="52" spans="1:7" x14ac:dyDescent="0.25">
      <c r="A52" s="7" t="s">
        <v>53</v>
      </c>
      <c r="B52" s="7">
        <f>SUMIF('Major Projects'!C52:C753,Calcs!A52,'Major Projects'!F52:F753)</f>
        <v>3.8763295358843357</v>
      </c>
      <c r="C52" s="7">
        <v>7</v>
      </c>
      <c r="D52" s="7">
        <f>COUNTIFS('Major Projects'!C52:C753,Calcs!A52,'Major Projects'!F52:F753,0)</f>
        <v>2</v>
      </c>
      <c r="E52" s="7">
        <f t="shared" si="0"/>
        <v>0.77526590717686716</v>
      </c>
      <c r="F52" s="7">
        <f t="shared" si="1"/>
        <v>0.54268613502380703</v>
      </c>
      <c r="G52" s="7">
        <f t="shared" si="2"/>
        <v>1.1628988607653008</v>
      </c>
    </row>
    <row r="53" spans="1:7" x14ac:dyDescent="0.25">
      <c r="A53" s="7" t="s">
        <v>54</v>
      </c>
      <c r="B53" s="7">
        <f>SUMIF('Major Projects'!C53:C754,Calcs!A53,'Major Projects'!F53:F754)</f>
        <v>0</v>
      </c>
      <c r="C53" s="7">
        <v>4</v>
      </c>
      <c r="D53" s="7">
        <f>COUNTIFS('Major Projects'!C53:C754,Calcs!A53,'Major Projects'!F53:F754,0)</f>
        <v>4</v>
      </c>
      <c r="E53" s="7">
        <f t="shared" si="0"/>
        <v>0</v>
      </c>
      <c r="F53" s="7">
        <f t="shared" si="1"/>
        <v>0</v>
      </c>
      <c r="G53" s="7">
        <f t="shared" si="2"/>
        <v>0</v>
      </c>
    </row>
    <row r="54" spans="1:7" x14ac:dyDescent="0.25">
      <c r="A54" s="7" t="s">
        <v>55</v>
      </c>
      <c r="B54" s="7">
        <f>SUMIF('Major Projects'!C54:C755,Calcs!A54,'Major Projects'!F54:F755)</f>
        <v>49143.63326965725</v>
      </c>
      <c r="C54" s="7">
        <v>8</v>
      </c>
      <c r="D54" s="7">
        <f>COUNTIFS('Major Projects'!C54:C755,Calcs!A54,'Major Projects'!F54:F755,0)</f>
        <v>0</v>
      </c>
      <c r="E54" s="7">
        <f t="shared" si="0"/>
        <v>6142.9541587071562</v>
      </c>
      <c r="F54" s="7">
        <f t="shared" si="1"/>
        <v>4300.0679110950095</v>
      </c>
      <c r="G54" s="7">
        <f t="shared" si="2"/>
        <v>9214.4312380607334</v>
      </c>
    </row>
    <row r="55" spans="1:7" x14ac:dyDescent="0.25">
      <c r="A55" s="7" t="s">
        <v>56</v>
      </c>
      <c r="B55" s="7">
        <f>SUMIF('Major Projects'!C55:C756,Calcs!A55,'Major Projects'!F55:F756)</f>
        <v>0.10777777777777778</v>
      </c>
      <c r="C55" s="7">
        <v>2</v>
      </c>
      <c r="D55" s="7">
        <f>COUNTIFS('Major Projects'!C55:C756,Calcs!A55,'Major Projects'!F55:F756,0)</f>
        <v>0</v>
      </c>
      <c r="E55" s="7">
        <f>IFERROR(B55/(C55-D55),0)</f>
        <v>5.3888888888888889E-2</v>
      </c>
      <c r="F55" s="7">
        <f>E55*0.7</f>
        <v>3.7722222222222219E-2</v>
      </c>
      <c r="G55" s="7">
        <f>+E55*1.5</f>
        <v>8.083333333333334E-2</v>
      </c>
    </row>
    <row r="56" spans="1:7" x14ac:dyDescent="0.25">
      <c r="A56" s="7" t="s">
        <v>57</v>
      </c>
      <c r="B56" s="7">
        <f>SUMIF('Major Projects'!C56:C757,Calcs!A56,'Major Projects'!F56:F757)</f>
        <v>0.35333638356123942</v>
      </c>
      <c r="C56" s="7">
        <v>5</v>
      </c>
      <c r="D56" s="7">
        <f>COUNTIFS('Major Projects'!C56:C757,Calcs!A56,'Major Projects'!F56:F757,0)</f>
        <v>2</v>
      </c>
      <c r="E56" s="7">
        <f t="shared" si="0"/>
        <v>0.11777879452041314</v>
      </c>
      <c r="F56" s="7">
        <f t="shared" si="1"/>
        <v>8.2445156164289185E-2</v>
      </c>
      <c r="G56" s="7">
        <f t="shared" si="2"/>
        <v>0.17666819178061971</v>
      </c>
    </row>
    <row r="57" spans="1:7" x14ac:dyDescent="0.25">
      <c r="A57" s="7" t="s">
        <v>58</v>
      </c>
      <c r="B57" s="7">
        <f>SUMIF('Major Projects'!C57:C758,Calcs!A57,'Major Projects'!F57:F758)</f>
        <v>10</v>
      </c>
      <c r="C57" s="7">
        <v>2</v>
      </c>
      <c r="D57" s="7">
        <f>COUNTIFS('Major Projects'!C57:C758,Calcs!A57,'Major Projects'!F57:F758,0)</f>
        <v>1</v>
      </c>
      <c r="E57" s="7">
        <f t="shared" si="0"/>
        <v>10</v>
      </c>
      <c r="F57" s="7">
        <f t="shared" si="1"/>
        <v>7</v>
      </c>
      <c r="G57" s="7">
        <f t="shared" si="2"/>
        <v>15</v>
      </c>
    </row>
    <row r="58" spans="1:7" x14ac:dyDescent="0.25">
      <c r="A58" s="7" t="s">
        <v>59</v>
      </c>
      <c r="B58" s="7">
        <f>SUMIF('Major Projects'!C58:C759,Calcs!A58,'Major Projects'!F58:F759)</f>
        <v>0</v>
      </c>
      <c r="C58" s="7">
        <v>2</v>
      </c>
      <c r="D58" s="7">
        <f>COUNTIFS('Major Projects'!C58:C759,Calcs!A58,'Major Projects'!F58:F759,0)</f>
        <v>2</v>
      </c>
      <c r="E58" s="7">
        <f t="shared" si="0"/>
        <v>0</v>
      </c>
      <c r="F58" s="7">
        <f t="shared" si="1"/>
        <v>0</v>
      </c>
      <c r="G58" s="7">
        <f t="shared" si="2"/>
        <v>0</v>
      </c>
    </row>
    <row r="59" spans="1:7" x14ac:dyDescent="0.25">
      <c r="A59" s="7" t="s">
        <v>60</v>
      </c>
      <c r="B59" s="7">
        <f>SUMIF('Major Projects'!C59:C760,Calcs!A59,'Major Projects'!F59:F760)</f>
        <v>0</v>
      </c>
      <c r="C59" s="7">
        <v>2</v>
      </c>
      <c r="D59" s="7">
        <f>COUNTIFS('Major Projects'!C59:C760,Calcs!A59,'Major Projects'!F59:F760,0)</f>
        <v>2</v>
      </c>
      <c r="E59" s="7">
        <f t="shared" si="0"/>
        <v>0</v>
      </c>
      <c r="F59" s="7">
        <f t="shared" si="1"/>
        <v>0</v>
      </c>
      <c r="G59" s="7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Projects</vt:lpstr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Jaime</cp:lastModifiedBy>
  <dcterms:created xsi:type="dcterms:W3CDTF">2020-11-24T21:51:28Z</dcterms:created>
  <dcterms:modified xsi:type="dcterms:W3CDTF">2020-11-25T18:19:12Z</dcterms:modified>
</cp:coreProperties>
</file>