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56189840-C652-4741-9968-B6D71A6E73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TALLE TELECOM" sheetId="5" r:id="rId1"/>
    <sheet name="RESUMEN POR AREA" sheetId="7" r:id="rId2"/>
    <sheet name="EVOLUCION MENSUAL" sheetId="8" r:id="rId3"/>
    <sheet name="HALLAZGOS" sheetId="6" r:id="rId4"/>
  </sheets>
  <externalReferences>
    <externalReference r:id="rId5"/>
  </externalReferences>
  <definedNames>
    <definedName name="_xlcn.WorksheetConnection_InfoB6B7" hidden="1">#REF!</definedName>
    <definedName name="_xlcn.WorksheetConnection_InfoB6B71" hidden="1">[1]Info!$B$5:$B$6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siness Area_a325186b-2f44-4568-806a-59b9ea60a554" name="Business Area" connection="Excel Data"/>
          <x15:modelTable id="Cost Element_efe28053-e4c2-4ee4-a03d-9897b6560131" name="Cost Element" connection="Excel Data"/>
          <x15:modelTable id="Country_d54e8c43-2fa8-4776-a7ef-f1ae03331893" name="Country Region" connection="Excel Data"/>
          <x15:modelTable id="Date_6ca76060-aae0-4a3a-8709-85c40593ea0d" name="Date" connection="Excel Data"/>
          <x15:modelTable id="Department_4b3aa685-3a62-44f5-ac6c-eaba27f87a7f" name="Department" connection="Excel Data"/>
          <x15:modelTable id="Fact_40ac2be0-30db-4750-8d2a-36777b9e15e5" name="Fact" connection="Excel Data"/>
          <x15:modelTable id="IT Area_c951933b-48cc-406b-bbc3-98d4c338c686" name="IT Area" connection="Excel Data"/>
          <x15:modelTable id="Scenario_480ce656-3653-4fbf-83b5-de373b841fd0" name="Scenario" connection="Excel Data"/>
          <x15:modelTable id="Range-417a16ba-4a12-4a10-acbf-9ed1a18ce57f" name="Range" connection="WorksheetConnection_Info!$B$6:$B$7"/>
        </x15:modelTables>
        <x15:modelRelationships>
          <x15:modelRelationship fromTable="Fact" fromColumn="Scenario ID" toTable="Scenario" toColumn="Scenario ID"/>
          <x15:modelRelationship fromTable="Fact" fromColumn="IT Sub Area ID" toTable="IT Area" toColumn="IT Sub Area ID"/>
          <x15:modelRelationship fromTable="Fact" fromColumn="Business Area ID" toTable="Business Area" toColumn="Business Area ID"/>
          <x15:modelRelationship fromTable="Fact" fromColumn="Country/Region ID" toTable="Country Region" toColumn="Country/Region ID"/>
          <x15:modelRelationship fromTable="Fact" fromColumn="Cost Element ID" toTable="Cost Element" toColumn="Cost Element ID"/>
          <x15:modelRelationship fromTable="Fact" fromColumn="Department" toTable="Department" toColumn="Department"/>
          <x15:modelRelationship fromTable="Fact" fromColumn="Date" toTable="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F7" i="8"/>
  <c r="F8" i="8"/>
  <c r="F9" i="8"/>
  <c r="F10" i="8"/>
  <c r="F11" i="8"/>
  <c r="F12" i="8"/>
  <c r="F13" i="8"/>
  <c r="F14" i="8"/>
  <c r="F15" i="8"/>
  <c r="F16" i="8"/>
  <c r="F17" i="8"/>
  <c r="F5" i="8"/>
  <c r="E6" i="8"/>
  <c r="E7" i="8"/>
  <c r="E8" i="8"/>
  <c r="E9" i="8"/>
  <c r="E10" i="8"/>
  <c r="E11" i="8"/>
  <c r="E12" i="8"/>
  <c r="E13" i="8"/>
  <c r="E14" i="8"/>
  <c r="E15" i="8"/>
  <c r="E16" i="8"/>
  <c r="E17" i="8"/>
  <c r="E5" i="8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Data" type="100" refreshedVersion="5">
    <extLst>
      <ext xmlns:x15="http://schemas.microsoft.com/office/spreadsheetml/2010/11/main" uri="{DE250136-89BD-433C-8126-D09CA5730AF9}">
        <x15:connection id="9e933cee-4da5-40c3-bc2e-c8adf9e572f8" usedByAddin="1"/>
      </ext>
    </extLst>
  </connection>
  <connection id="2" xr16:uid="{00000000-0015-0000-FFFF-FFFF01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Info!$B$6:$B$7" type="102" refreshedVersion="5" minRefreshableVersion="5">
    <extLst>
      <ext xmlns:x15="http://schemas.microsoft.com/office/spreadsheetml/2010/11/main" uri="{DE250136-89BD-433C-8126-D09CA5730AF9}">
        <x15:connection id="Range-417a16ba-4a12-4a10-acbf-9ed1a18ce57f" autoDelete="1" usedByAddin="1">
          <x15:rangePr sourceName="_xlcn.WorksheetConnection_InfoB6B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Business Area].[Business Area].&amp;[Infrastructure]}"/>
    <s v="{[Date].[Year].&amp;[2014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<sst xmlns="http://schemas.openxmlformats.org/spreadsheetml/2006/main" count="50" uniqueCount="34">
  <si>
    <t>Etiquetas de fila</t>
  </si>
  <si>
    <t>BU</t>
  </si>
  <si>
    <t>Distribution</t>
  </si>
  <si>
    <t>Infrastructure</t>
  </si>
  <si>
    <t>Manufacturing</t>
  </si>
  <si>
    <t>Office &amp; Administrative</t>
  </si>
  <si>
    <t>R&amp;D</t>
  </si>
  <si>
    <t>Services</t>
  </si>
  <si>
    <t>Total general</t>
  </si>
  <si>
    <t>Etiquetas de columna</t>
  </si>
  <si>
    <t>Actual</t>
  </si>
  <si>
    <t>Plan</t>
  </si>
  <si>
    <t>Suma de Value</t>
  </si>
  <si>
    <t>Business Area</t>
  </si>
  <si>
    <t>Telecom</t>
  </si>
  <si>
    <t>Telephone</t>
  </si>
  <si>
    <t>El departamento 1 presenta gasto real en Telephone, pero no muestra presupuesto asociado. Debe confirmarse si el presupuesto se asignó a otro departamento o si falta información.</t>
  </si>
  <si>
    <t>HALLAZGOS</t>
  </si>
  <si>
    <t>En Infrastructure, el departamento 99 registra un gasto real en Telephone de 12.474.430,68, distribuido entre los períodos 2 y 12 de 2014. Con Actual y Plan seleccionados, no se muestra presupuesto para esta combinación. Falta confirmar si está asignado a otro concepto o departamento.</t>
  </si>
  <si>
    <t>Los conceptos Telephone y Telecom del departamento 99 presentan importes de signo contrario que se compensan parcialmente. Posible reclasificación o asignación interna, pendiente de validar con documentación contable.</t>
  </si>
  <si>
    <t>DESVIACION</t>
  </si>
  <si>
    <t>El gasto real supera el presupuesto en 47,47 millones (+5,85 %). Infrastructure concentra la mayor desviación, con 78,46 millones (+44,37 %), parcialmente compensada por áreas con gasto inferior al presupuesto. En Infrastructure se identificaron presupuestos negativos y saldos de signo contrario en Telephone y Telecom que requieren validación antes de atribuir causas.</t>
  </si>
  <si>
    <t>Year</t>
  </si>
  <si>
    <t>2014</t>
  </si>
  <si>
    <t>RESUMEN  GENERAL 2014</t>
  </si>
  <si>
    <t>Diciembre presenta el mayor sobrepresupuesto: 29,30 millones (+45,35 %), equivalente aproximadamente al 61,7 % de la desviación anual neta.</t>
  </si>
  <si>
    <t>DETALLES</t>
  </si>
  <si>
    <r>
      <t>Fuente:</t>
    </r>
    <r>
      <rPr>
        <sz val="11"/>
        <color theme="1"/>
        <rFont val="Calibri"/>
        <family val="2"/>
        <scheme val="minor"/>
      </rPr>
      <t xml:space="preserve"> Microsoft / obviEnce, muestra </t>
    </r>
    <r>
      <rPr>
        <i/>
        <sz val="11"/>
        <color theme="1"/>
        <rFont val="Calibri"/>
        <family val="2"/>
        <scheme val="minor"/>
      </rPr>
      <t>IT Spend Analysis</t>
    </r>
    <r>
      <rPr>
        <sz val="11"/>
        <color theme="1"/>
        <rFont val="Calibri"/>
        <family val="2"/>
        <scheme val="minor"/>
      </rPr>
      <t>, con datos anonimizados.</t>
    </r>
  </si>
  <si>
    <r>
      <t>Período analizado:</t>
    </r>
    <r>
      <rPr>
        <sz val="11"/>
        <color theme="1"/>
        <rFont val="Calibri"/>
        <family val="2"/>
        <scheme val="minor"/>
      </rPr>
      <t xml:space="preserve"> 2014.</t>
    </r>
  </si>
  <si>
    <r>
      <t>Criterio:</t>
    </r>
    <r>
      <rPr>
        <sz val="11"/>
        <color theme="1"/>
        <rFont val="Calibri"/>
        <family val="2"/>
        <scheme val="minor"/>
      </rPr>
      <t xml:space="preserve"> desviación = Actual − Plan; porcentaje = desviación ÷ Plan.</t>
    </r>
  </si>
  <si>
    <r>
      <t>Limitaciones:</t>
    </r>
    <r>
      <rPr>
        <sz val="11"/>
        <color theme="1"/>
        <rFont val="Calibri"/>
        <family val="2"/>
        <scheme val="minor"/>
      </rPr>
      <t xml:space="preserve"> moneda y escala pendientes de confirmar; presupuestos vacíos y registros</t>
    </r>
  </si>
  <si>
    <t xml:space="preserve"> negativos requieren validación. Las posibles reclasificaciones son hipótesis.</t>
  </si>
  <si>
    <t>DESVIACION%</t>
  </si>
  <si>
    <t>ANALISIS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</si>
</sst>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1" pivotButton="1" applyFont="1"/>
    <xf numFmtId="41" fontId="0" fillId="0" borderId="0" xfId="1" applyFont="1"/>
    <xf numFmtId="41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3" fillId="0" borderId="0" xfId="0" applyFont="1"/>
    <xf numFmtId="0" fontId="0" fillId="0" borderId="2" xfId="0" applyBorder="1" applyAlignment="1">
      <alignment wrapText="1"/>
    </xf>
    <xf numFmtId="41" fontId="4" fillId="0" borderId="0" xfId="1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3" xfId="0" applyFont="1" applyBorder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/>
    </xf>
    <xf numFmtId="41" fontId="1" fillId="0" borderId="0" xfId="1" applyFont="1"/>
    <xf numFmtId="0" fontId="6" fillId="0" borderId="1" xfId="0" applyFont="1" applyBorder="1" applyAlignment="1">
      <alignment horizontal="center" vertical="center" wrapText="1"/>
    </xf>
  </cellXfs>
  <cellStyles count="3">
    <cellStyle name="Millares [0]" xfId="1" builtinId="6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[Analisis_Gastos_vs_Presupuesto_2014.xlsx]RESUMEN POR AREA!TablaDinámica2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Gasto real vs. presupuesto por área — 2014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POR AREA'!$C$3:$C$4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'RESUMEN POR AREA'!$B$5:$B$12</c:f>
              <c:strCache>
                <c:ptCount val="7"/>
                <c:pt idx="0">
                  <c:v>BU</c:v>
                </c:pt>
                <c:pt idx="1">
                  <c:v>Distribution</c:v>
                </c:pt>
                <c:pt idx="2">
                  <c:v>Infrastructure</c:v>
                </c:pt>
                <c:pt idx="3">
                  <c:v>Manufacturing</c:v>
                </c:pt>
                <c:pt idx="4">
                  <c:v>Office &amp; Administrative</c:v>
                </c:pt>
                <c:pt idx="5">
                  <c:v>R&amp;D</c:v>
                </c:pt>
                <c:pt idx="6">
                  <c:v>Services</c:v>
                </c:pt>
              </c:strCache>
            </c:strRef>
          </c:cat>
          <c:val>
            <c:numRef>
              <c:f>'RESUMEN POR AREA'!$C$5:$C$12</c:f>
              <c:numCache>
                <c:formatCode>_(* #,##0_);_(* \(#,##0\);_(* "-"_);_(@_)</c:formatCode>
                <c:ptCount val="7"/>
                <c:pt idx="0">
                  <c:v>126144842.35000013</c:v>
                </c:pt>
                <c:pt idx="1">
                  <c:v>48161760.289999954</c:v>
                </c:pt>
                <c:pt idx="2">
                  <c:v>255268858.09999976</c:v>
                </c:pt>
                <c:pt idx="3">
                  <c:v>129071223.9500002</c:v>
                </c:pt>
                <c:pt idx="4">
                  <c:v>156108319.72000003</c:v>
                </c:pt>
                <c:pt idx="5">
                  <c:v>106845087.65999986</c:v>
                </c:pt>
                <c:pt idx="6">
                  <c:v>36818896.770000055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45-4F18-9EF5-0C8195D1AC78}"/>
            </c:ext>
          </c:extLst>
        </c:ser>
        <c:ser>
          <c:idx val="1"/>
          <c:order val="1"/>
          <c:tx>
            <c:strRef>
              <c:f>'RESUMEN POR AREA'!$D$3:$D$4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'RESUMEN POR AREA'!$B$5:$B$12</c:f>
              <c:strCache>
                <c:ptCount val="7"/>
                <c:pt idx="0">
                  <c:v>BU</c:v>
                </c:pt>
                <c:pt idx="1">
                  <c:v>Distribution</c:v>
                </c:pt>
                <c:pt idx="2">
                  <c:v>Infrastructure</c:v>
                </c:pt>
                <c:pt idx="3">
                  <c:v>Manufacturing</c:v>
                </c:pt>
                <c:pt idx="4">
                  <c:v>Office &amp; Administrative</c:v>
                </c:pt>
                <c:pt idx="5">
                  <c:v>R&amp;D</c:v>
                </c:pt>
                <c:pt idx="6">
                  <c:v>Services</c:v>
                </c:pt>
              </c:strCache>
            </c:strRef>
          </c:cat>
          <c:val>
            <c:numRef>
              <c:f>'RESUMEN POR AREA'!$D$5:$D$12</c:f>
              <c:numCache>
                <c:formatCode>_(* #,##0_);_(* \(#,##0\);_(* "-"_);_(@_)</c:formatCode>
                <c:ptCount val="7"/>
                <c:pt idx="0">
                  <c:v>135632805.50999987</c:v>
                </c:pt>
                <c:pt idx="1">
                  <c:v>50032438.689999968</c:v>
                </c:pt>
                <c:pt idx="2">
                  <c:v>176813253.170001</c:v>
                </c:pt>
                <c:pt idx="3">
                  <c:v>132610880.98000076</c:v>
                </c:pt>
                <c:pt idx="4">
                  <c:v>164205003.84999979</c:v>
                </c:pt>
                <c:pt idx="5">
                  <c:v>116746221.31999975</c:v>
                </c:pt>
                <c:pt idx="6">
                  <c:v>34910751.559999898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45-4F18-9EF5-0C8195D1A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8447456"/>
        <c:axId val="1733445776"/>
      </c:barChart>
      <c:catAx>
        <c:axId val="186844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445776"/>
        <c:crosses val="autoZero"/>
        <c:auto val="1"/>
        <c:lblAlgn val="ctr"/>
        <c:lblOffset val="100"/>
        <c:noMultiLvlLbl val="0"/>
      </c:catAx>
      <c:valAx>
        <c:axId val="173344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44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[Analisis_Gastos_vs_Presupuesto_2014.xlsx]EVOLUCION MENSUAL!TablaDinámica3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Gasto real vs. presupuesto mensual — 2014</a:t>
            </a:r>
            <a:endParaRPr lang="es-CL"/>
          </a:p>
        </c:rich>
      </c:tx>
      <c:layout>
        <c:manualLayout>
          <c:xMode val="edge"/>
          <c:yMode val="edge"/>
          <c:x val="0.2087082239720035"/>
          <c:y val="9.055118110236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'EVOLUCION MENSUAL'!$C$3:$C$4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'EVOLUCION MENSUAL'!$B$5:$B$17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'EVOLUCION MENSUAL'!$C$5:$C$17</c:f>
              <c:numCache>
                <c:formatCode>_(* #,##0_);_(* \(#,##0\);_(* "-"_);_(@_)</c:formatCode>
                <c:ptCount val="12"/>
                <c:pt idx="0">
                  <c:v>58619348.280000016</c:v>
                </c:pt>
                <c:pt idx="1">
                  <c:v>65631638</c:v>
                </c:pt>
                <c:pt idx="2">
                  <c:v>72205527.679999903</c:v>
                </c:pt>
                <c:pt idx="3">
                  <c:v>66364495.39000015</c:v>
                </c:pt>
                <c:pt idx="4">
                  <c:v>73111907.379999921</c:v>
                </c:pt>
                <c:pt idx="5">
                  <c:v>73456465.47999987</c:v>
                </c:pt>
                <c:pt idx="6">
                  <c:v>72673227.270000011</c:v>
                </c:pt>
                <c:pt idx="7">
                  <c:v>68614290.020000026</c:v>
                </c:pt>
                <c:pt idx="8">
                  <c:v>71553292.290000051</c:v>
                </c:pt>
                <c:pt idx="9">
                  <c:v>69564767.929999933</c:v>
                </c:pt>
                <c:pt idx="10">
                  <c:v>72715832.189999908</c:v>
                </c:pt>
                <c:pt idx="11">
                  <c:v>93908196.930000097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3-4864-9202-F860E032CE33}"/>
            </c:ext>
          </c:extLst>
        </c:ser>
        <c:ser>
          <c:idx val="1"/>
          <c:order val="1"/>
          <c:tx>
            <c:strRef>
              <c:f>'EVOLUCION MENSUAL'!$D$3:$D$4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'EVOLUCION MENSUAL'!$B$5:$B$17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'EVOLUCION MENSUAL'!$D$5:$D$17</c:f>
              <c:numCache>
                <c:formatCode>_(* #,##0_);_(* \(#,##0\);_(* "-"_);_(@_)</c:formatCode>
                <c:ptCount val="12"/>
                <c:pt idx="0">
                  <c:v>80621210.820000038</c:v>
                </c:pt>
                <c:pt idx="1">
                  <c:v>66858760.869999908</c:v>
                </c:pt>
                <c:pt idx="2">
                  <c:v>70375966.009999976</c:v>
                </c:pt>
                <c:pt idx="3">
                  <c:v>68583655.559999913</c:v>
                </c:pt>
                <c:pt idx="4">
                  <c:v>64855926.519999929</c:v>
                </c:pt>
                <c:pt idx="5">
                  <c:v>69828290.319999963</c:v>
                </c:pt>
                <c:pt idx="6">
                  <c:v>69287890.719999909</c:v>
                </c:pt>
                <c:pt idx="7">
                  <c:v>63625679.119999953</c:v>
                </c:pt>
                <c:pt idx="8">
                  <c:v>64300089.699999928</c:v>
                </c:pt>
                <c:pt idx="9">
                  <c:v>64809942.949999906</c:v>
                </c:pt>
                <c:pt idx="10">
                  <c:v>63195777.629999921</c:v>
                </c:pt>
                <c:pt idx="11">
                  <c:v>64608164.859999903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3-4864-9202-F860E032C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429824"/>
        <c:axId val="1733502416"/>
      </c:lineChart>
      <c:catAx>
        <c:axId val="18684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502416"/>
        <c:crosses val="autoZero"/>
        <c:auto val="1"/>
        <c:lblAlgn val="ctr"/>
        <c:lblOffset val="100"/>
        <c:noMultiLvlLbl val="0"/>
      </c:catAx>
      <c:valAx>
        <c:axId val="17335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4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0</xdr:row>
      <xdr:rowOff>163830</xdr:rowOff>
    </xdr:from>
    <xdr:to>
      <xdr:col>11</xdr:col>
      <xdr:colOff>571500</xdr:colOff>
      <xdr:row>15</xdr:row>
      <xdr:rowOff>140970</xdr:rowOff>
    </xdr:to>
    <xdr:graphicFrame macro="">
      <xdr:nvGraphicFramePr>
        <xdr:cNvPr id="2" name="real vs presup. 2014">
          <a:extLst>
            <a:ext uri="{FF2B5EF4-FFF2-40B4-BE49-F238E27FC236}">
              <a16:creationId xmlns:a16="http://schemas.microsoft.com/office/drawing/2014/main" id="{384C9CCE-F568-121D-BB84-67AEE352C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1</xdr:row>
      <xdr:rowOff>102870</xdr:rowOff>
    </xdr:from>
    <xdr:to>
      <xdr:col>12</xdr:col>
      <xdr:colOff>693420</xdr:colOff>
      <xdr:row>16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E874A6-4383-4069-27AF-35D1E8168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vier Briceño" refreshedDate="46320.79909641204" createdVersion="5" refreshedVersion="8" minRefreshableVersion="3" recordCount="0" supportSubquery="1" supportAdvancedDrill="1" xr:uid="{24F72637-044D-4109-A473-847BFD4DA14A}">
  <cacheSource type="external" connectionId="2"/>
  <cacheFields count="6">
    <cacheField name="[Business Area].[Business Area].[Business Area]" caption="Business Area" numFmtId="0" level="1">
      <sharedItems count="1">
        <s v="Infrastructure"/>
      </sharedItems>
    </cacheField>
    <cacheField name="[Scenario].[Scenario].[Scenario]" caption="Scenario" numFmtId="0" hierarchy="23" level="1">
      <sharedItems count="2">
        <s v="Actual"/>
        <s v="Plan" u="1"/>
      </sharedItems>
    </cacheField>
    <cacheField name="[Measures].[Suma de Value]" caption="Suma de Value" numFmtId="0" hierarchy="58" level="32767"/>
    <cacheField name="[Cost Element].[Cost Element Group].[Cost Element Group]" caption="Cost Element Group" numFmtId="0" hierarchy="2" level="1">
      <sharedItems count="1">
        <s v="Other"/>
      </sharedItems>
    </cacheField>
    <cacheField name="[Cost Element].[Cost element name].[Cost element name]" caption="Cost element name" numFmtId="0" hierarchy="1" level="1">
      <sharedItems count="2">
        <s v="Telecom"/>
        <s v="Telephone"/>
      </sharedItems>
    </cacheField>
    <cacheField name="[Department].[Department].[Department]" caption="Department" numFmtId="0" hierarchy="10" level="1">
      <sharedItems containsSemiMixedTypes="0" containsString="0" containsNumber="1" containsInteger="1" minValue="99" maxValue="99" count="1">
        <n v="99"/>
      </sharedItems>
      <extLst>
        <ext xmlns:x15="http://schemas.microsoft.com/office/spreadsheetml/2010/11/main" uri="{4F2E5C28-24EA-4eb8-9CBF-B6C8F9C3D259}">
          <x15:cachedUniqueNames>
            <x15:cachedUniqueName index="0" name="[Department].[Department].&amp;[99]"/>
          </x15:cachedUniqueNames>
        </ext>
      </extLst>
    </cacheField>
  </cacheFields>
  <cacheHierarchies count="59">
    <cacheHierarchy uniqueName="[Business Area].[Business Area]" caption="Business Area" attribute="1" defaultMemberUniqueName="[Business Area].[Business Area].[All]" allUniqueName="[Business Area].[Business Area].[All]" dimensionUniqueName="[Business Area]" displayFolder="" count="2" memberValueDatatype="130" unbalanced="0">
      <fieldsUsage count="2">
        <fieldUsage x="-1"/>
        <fieldUsage x="0"/>
      </fieldsUsage>
    </cacheHierarchy>
    <cacheHierarchy uniqueName="[Cost Element].[Cost element name]" caption="Cost element name" attribute="1" defaultMemberUniqueName="[Cost Element].[Cost element name].[All]" allUniqueName="[Cost Element].[Cost element name].[All]" dimensionUniqueName="[Cost Element]" displayFolder="" count="2" memberValueDatatype="130" unbalanced="0">
      <fieldsUsage count="2">
        <fieldUsage x="-1"/>
        <fieldUsage x="4"/>
      </fieldsUsage>
    </cacheHierarchy>
    <cacheHierarchy uniqueName="[Cost Element].[Cost Element Group]" caption="Cost Element Group" attribute="1" defaultMemberUniqueName="[Cost Element].[Cost Element Group].[All]" allUniqueName="[Cost Element].[Cost Element Group].[All]" dimensionUniqueName="[Cost Element]" displayFolder="" count="2" memberValueDatatype="130" unbalanced="0">
      <fieldsUsage count="2">
        <fieldUsage x="-1"/>
        <fieldUsage x="3"/>
      </fieldsUsage>
    </cacheHierarchy>
    <cacheHierarchy uniqueName="[Cost Element].[Cost Element Sub Group]" caption="Cost Element Sub Group" attribute="1" defaultMemberUniqueName="[Cost Element].[Cost Element Sub Group].[All]" allUniqueName="[Cost Element].[Cost Element Sub Group].[All]" dimensionUniqueName="[Cost Element]" displayFolder="" count="0" memberValueDatatype="130" unbalanced="0"/>
    <cacheHierarchy uniqueName="[Country Region].[Sales Region]" caption="Sales Region" attribute="1" defaultMemberUniqueName="[Country Region].[Sales Region].[All]" allUniqueName="[Country Region].[Sales Region].[All]" dimensionUniqueName="[Country Region]" displayFolder="" count="0" memberValueDatatype="130" unbalanced="0"/>
    <cacheHierarchy uniqueName="[Country Region].[Country/Region]" caption="Country/Region" attribute="1" defaultMemberUniqueName="[Country Region].[Country/Region].[All]" allUniqueName="[Country Region].[Country/Region].[All]" dimensionUniqueName="[Country Region]" displayFolder="" count="0" memberValueDatatype="130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/>
    <cacheHierarchy uniqueName="[Date].[Period]" caption="Period" attribute="1" time="1" defaultMemberUniqueName="[Date].[Period].[All]" allUniqueName="[Date].[Period].[All]" dimensionUniqueName="[Date]" displayFolder="" count="2" memberValueDatatype="2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epartment].[VP]" caption="VP" attribute="1" defaultMemberUniqueName="[Department].[VP].[All]" allUniqueName="[Department].[VP].[All]" dimensionUniqueName="[Department]" displayFolder="" count="2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20" unbalanced="0">
      <fieldsUsage count="2">
        <fieldUsage x="-1"/>
        <fieldUsage x="5"/>
      </fieldsUsage>
    </cacheHierarchy>
    <cacheHierarchy uniqueName="[Fact].[Date]" caption="Date" attribute="1" time="1" defaultMemberUniqueName="[Fact].[Date].[All]" allUniqueName="[Fact].[Date].[All]" dimensionUniqueName="[Fact]" displayFolder="" count="0" memberValueDatatype="7" unbalanced="0"/>
    <cacheHierarchy uniqueName="[Fact].[Value]" caption="Value" attribute="1" defaultMemberUniqueName="[Fact].[Value].[All]" allUniqueName="[Fact].[Value].[All]" dimensionUniqueName="[Fact]" displayFolder="" count="0" memberValueDatatype="5" unbalanced="0"/>
    <cacheHierarchy uniqueName="[Fact].[Department]" caption="Department" attribute="1" defaultMemberUniqueName="[Fact].[Department].[All]" allUniqueName="[Fact].[Department].[All]" dimensionUniqueName="[Fact]" displayFolder="" count="0" memberValueDatatype="5" unbalanced="0"/>
    <cacheHierarchy uniqueName="[Fact].[Cost Element ID]" caption="Cost Element ID" attribute="1" defaultMemberUniqueName="[Fact].[Cost Element ID].[All]" allUniqueName="[Fact].[Cost Element ID].[All]" dimensionUniqueName="[Fact]" displayFolder="" count="0" memberValueDatatype="130" unbalanced="0"/>
    <cacheHierarchy uniqueName="[Fact].[Country/Region ID]" caption="Country/Region ID" attribute="1" defaultMemberUniqueName="[Fact].[Country/Region ID].[All]" allUniqueName="[Fact].[Country/Region ID].[All]" dimensionUniqueName="[Fact]" displayFolder="" count="0" memberValueDatatype="5" unbalanced="0"/>
    <cacheHierarchy uniqueName="[Fact].[Business Area ID]" caption="Business Area ID" attribute="1" defaultMemberUniqueName="[Fact].[Business Area ID].[All]" allUniqueName="[Fact].[Business Area ID].[All]" dimensionUniqueName="[Fact]" displayFolder="" count="0" memberValueDatatype="5" unbalanced="0"/>
    <cacheHierarchy uniqueName="[Fact].[IT Sub Area ID]" caption="IT Sub Area ID" attribute="1" defaultMemberUniqueName="[Fact].[IT Sub Area ID].[All]" allUniqueName="[Fact].[IT Sub Area ID].[All]" dimensionUniqueName="[Fact]" displayFolder="" count="0" memberValueDatatype="5" unbalanced="0"/>
    <cacheHierarchy uniqueName="[Fact].[Scenario ID]" caption="Scenario ID" attribute="1" defaultMemberUniqueName="[Fact].[Scenario ID].[All]" allUniqueName="[Fact].[Scenario ID].[All]" dimensionUniqueName="[Fact]" displayFolder="" count="0" memberValueDatatype="5" unbalanced="0"/>
    <cacheHierarchy uniqueName="[IT Area].[IT Area]" caption="IT Area" attribute="1" defaultMemberUniqueName="[IT Area].[IT Area].[All]" allUniqueName="[IT Area].[IT Area].[All]" dimensionUniqueName="[IT Area]" displayFolder="" count="0" memberValueDatatype="130" unbalanced="0"/>
    <cacheHierarchy uniqueName="[IT Area].[IT Sub Area]" caption="IT Sub Area" attribute="1" defaultMemberUniqueName="[IT Area].[IT Sub Area].[All]" allUniqueName="[IT Area].[IT Sub Area].[All]" dimensionUniqueName="[IT Area]" displayFolder="" count="0" memberValueDatatype="130" unbalanced="0"/>
    <cacheHierarchy uniqueName="[IT Area].[IT Sub Area ID]" caption="IT Sub Area ID" attribute="1" defaultMemberUniqueName="[IT Area].[IT Sub Area ID].[All]" allUniqueName="[IT Area].[IT Sub Area ID].[All]" dimensionUniqueName="[IT Area]" displayFolder="" count="0" memberValueDatatype="5" unbalanced="0"/>
    <cacheHierarchy uniqueName="[Range].[www.obvience.com]" caption="www.obvience.com" attribute="1" defaultMemberUniqueName="[Range].[www.obvience.com].[All]" allUniqueName="[Range].[www.obvience.com].[All]" dimensionUniqueName="[Rang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2" memberValueDatatype="130" unbalanced="0">
      <fieldsUsage count="2">
        <fieldUsage x="-1"/>
        <fieldUsage x="1"/>
      </fieldsUsage>
    </cacheHierarchy>
    <cacheHierarchy uniqueName="[Scenario].[ScenarioDescription]" caption="ScenarioDescription" attribute="1" defaultMemberUniqueName="[Scenario].[ScenarioDescription].[All]" allUniqueName="[Scenario].[ScenarioDescription].[All]" dimensionUniqueName="[Scenario]" displayFolder="" count="0" memberValueDatatype="130" unbalanced="0"/>
    <cacheHierarchy uniqueName="[Business Area].[Business Area ID]" caption="Business Area ID" attribute="1" defaultMemberUniqueName="[Business Area].[Business Area ID].[All]" allUniqueName="[Business Area].[Business Area ID].[All]" dimensionUniqueName="[Business Area]" displayFolder="" count="0" memberValueDatatype="5" unbalanced="0" hidden="1"/>
    <cacheHierarchy uniqueName="[Cost Element].[Cost Element ID]" caption="Cost Element ID" attribute="1" defaultMemberUniqueName="[Cost Element].[Cost Element ID].[All]" allUniqueName="[Cost Element].[Cost Element ID].[All]" dimensionUniqueName="[Cost Element]" displayFolder="" count="0" memberValueDatatype="5" unbalanced="0" hidden="1"/>
    <cacheHierarchy uniqueName="[Country Region].[Country/Region ID]" caption="Country/Region ID" attribute="1" defaultMemberUniqueName="[Country Region].[Country/Region ID].[All]" allUniqueName="[Country Region].[Country/Region ID].[All]" dimensionUniqueName="[Country Region]" displayFolder="" count="0" memberValueDatatype="5" unbalanced="0" hidden="1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 hidden="1"/>
    <cacheHierarchy uniqueName="[Scenario].[Scenario ID]" caption="Scenario ID" attribute="1" defaultMemberUniqueName="[Scenario].[Scenario ID].[All]" allUniqueName="[Scenario].[Scenario ID].[All]" dimensionUniqueName="[Scenario]" displayFolder="" count="0" memberValueDatatype="5" unbalanced="0" hidden="1"/>
    <cacheHierarchy uniqueName="[Measures].[Amount]" caption="Amount" measure="1" displayFolder="" measureGroup="Fact" count="0"/>
    <cacheHierarchy uniqueName="[Measures].[Actual]" caption="Actual" measure="1" displayFolder="" measureGroup="Fact" count="0"/>
    <cacheHierarchy uniqueName="[Measures].[LE1]" caption="LE1" measure="1" displayFolder="" measureGroup="Fact" count="0"/>
    <cacheHierarchy uniqueName="[Measures].[LE2]" caption="LE2" measure="1" displayFolder="" measureGroup="Fact" count="0"/>
    <cacheHierarchy uniqueName="[Measures].[LE3]" caption="LE3" measure="1" displayFolder="" measureGroup="Fact" count="0"/>
    <cacheHierarchy uniqueName="[Measures].[Plan]" caption="Plan" measure="1" displayFolder="" measureGroup="Fact" count="0"/>
    <cacheHierarchy uniqueName="[Measures].[Var LE1]" caption="Var LE1" measure="1" displayFolder="" measureGroup="Fact" count="0"/>
    <cacheHierarchy uniqueName="[Measures].[Var LE2]" caption="Var LE2" measure="1" displayFolder="" measureGroup="Fact" count="0"/>
    <cacheHierarchy uniqueName="[Measures].[Var LE3]" caption="Var LE3" measure="1" displayFolder="" measureGroup="Fact" count="0"/>
    <cacheHierarchy uniqueName="[Measures].[Var Plan]" caption="Var Plan" measure="1" displayFolder="" measureGroup="Fact" count="0"/>
    <cacheHierarchy uniqueName="[Measures].[Var LE1 %]" caption="Var LE1 %" measure="1" displayFolder="" measureGroup="Fact" count="0"/>
    <cacheHierarchy uniqueName="[Measures].[Var LE2 %]" caption="Var LE2 %" measure="1" displayFolder="" measureGroup="Fact" count="0"/>
    <cacheHierarchy uniqueName="[Measures].[Var LE3 %]" caption="Var LE3 %" measure="1" displayFolder="" measureGroup="Fact" count="0"/>
    <cacheHierarchy uniqueName="[Measures].[Var Plan %]" caption="Var Plan %" measure="1" displayFolder="" measureGroup="Fact" count="0"/>
    <cacheHierarchy uniqueName="[Measures].[Actual/Plan]" caption="Actual/Plan" measure="1" displayFolder="" measureGroup="Fact" count="0"/>
    <cacheHierarchy uniqueName="[Measures].[_Count Business Area]" caption="_Count Business Area" measure="1" displayFolder="" measureGroup="Business Area" count="0" hidden="1"/>
    <cacheHierarchy uniqueName="[Measures].[_Count Cost Element]" caption="_Count Cost Element" measure="1" displayFolder="" measureGroup="Cost Element" count="0" hidden="1"/>
    <cacheHierarchy uniqueName="[Measures].[_Count Country Region]" caption="_Count Country Region" measure="1" displayFolder="" measureGroup="Country Region" count="0" hidden="1"/>
    <cacheHierarchy uniqueName="[Measures].[_Count Date]" caption="_Count Date" measure="1" displayFolder="" measureGroup="Date" count="0" hidden="1"/>
    <cacheHierarchy uniqueName="[Measures].[_Count Department]" caption="_Count Department" measure="1" displayFolder="" measureGroup="Department" count="0" hidden="1"/>
    <cacheHierarchy uniqueName="[Measures].[_Count Fact]" caption="_Count Fact" measure="1" displayFolder="" measureGroup="Fact" count="0" hidden="1"/>
    <cacheHierarchy uniqueName="[Measures].[_Count IT Area]" caption="_Count IT Area" measure="1" displayFolder="" measureGroup="IT Area" count="0" hidden="1"/>
    <cacheHierarchy uniqueName="[Measures].[_Count Scenario]" caption="_Count Scenario" measure="1" displayFolder="" measureGroup="Scenario" count="0" hidden="1"/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  <cacheHierarchy uniqueName="[Measures].[_Actual/Plan Goal]" caption="_Actual/Plan Goal" measure="1" displayFolder="" measureGroup="Fact" count="0" hidden="1"/>
    <cacheHierarchy uniqueName="[Measures].[_Actual/Plan Status]" caption="_Actual/Plan Status" measure="1" iconSet="6" displayFolder="" measureGroup="Fact" count="0" hidden="1"/>
    <cacheHierarchy uniqueName="[Measures].[Recuento de Scenario]" caption="Recuento de Scenario" measure="1" displayFolder="" measureGroup="Scenari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ue]" caption="Suma de Value" measure="1" displayFolder="" measureGroup="Fa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1">
    <kpi uniqueName="Actual/Plan" caption="Actual/Plan" displayFolder="" measureGroup="Fact" parent="" value="[Measures].[Actual/Plan]" goal="[Measures].[_Actual/Plan Goal]" status="[Measures].[_Actual/Plan Status]" trend="" weight=""/>
  </kpis>
  <dimensions count="10">
    <dimension name="Business Area" uniqueName="[Business Area]" caption="Business Area"/>
    <dimension name="Cost Element" uniqueName="[Cost Element]" caption="Cost Element"/>
    <dimension name="Country Region" uniqueName="[Country Region]" caption="Country Region"/>
    <dimension name="Date" uniqueName="[Date]" caption="Date"/>
    <dimension name="Department" uniqueName="[Department]" caption="Department"/>
    <dimension name="Fact" uniqueName="[Fact]" caption="Fact"/>
    <dimension name="IT Area" uniqueName="[IT Area]" caption="IT Area"/>
    <dimension measure="1" name="Measures" uniqueName="[Measures]" caption="Measures"/>
    <dimension name="Range" uniqueName="[Range]" caption="Range"/>
    <dimension name="Scenario" uniqueName="[Scenario]" caption="Scenario"/>
  </dimensions>
  <measureGroups count="9">
    <measureGroup name="Business Area" caption="Business Area"/>
    <measureGroup name="Cost Element" caption="Cost Element"/>
    <measureGroup name="Country Region" caption="Country Region"/>
    <measureGroup name="Date" caption="Date"/>
    <measureGroup name="Department" caption="Department"/>
    <measureGroup name="Fact" caption="Fact"/>
    <measureGroup name="IT Area" caption="IT Area"/>
    <measureGroup name="Range" caption="Range"/>
    <measureGroup name="Scenario" caption="Scenario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9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vier Briceño" refreshedDate="46320.809954050928" createdVersion="5" refreshedVersion="8" minRefreshableVersion="3" recordCount="0" supportSubquery="1" supportAdvancedDrill="1" xr:uid="{C32266C6-CE0B-4D88-8A4D-92F09FF297BB}">
  <cacheSource type="external" connectionId="2"/>
  <cacheFields count="4">
    <cacheField name="[Business Area].[Business Area].[Business Area]" caption="Business Area" numFmtId="0" level="1">
      <sharedItems count="7">
        <s v="BU"/>
        <s v="Distribution"/>
        <s v="Infrastructure"/>
        <s v="Manufacturing"/>
        <s v="Office &amp; Administrative"/>
        <s v="R&amp;D"/>
        <s v="Services"/>
      </sharedItems>
    </cacheField>
    <cacheField name="[Scenario].[Scenario].[Scenario]" caption="Scenario" numFmtId="0" hierarchy="23" level="1">
      <sharedItems count="2">
        <s v="Actual"/>
        <s v="Plan"/>
      </sharedItems>
    </cacheField>
    <cacheField name="[Measures].[Suma de Value]" caption="Suma de Value" numFmtId="0" hierarchy="58" level="32767"/>
    <cacheField name="[Date].[Year].[Year]" caption="Year" numFmtId="0" hierarchy="6" level="1">
      <sharedItems containsSemiMixedTypes="0" containsNonDate="0" containsString="0"/>
    </cacheField>
  </cacheFields>
  <cacheHierarchies count="59">
    <cacheHierarchy uniqueName="[Business Area].[Business Area]" caption="Business Area" attribute="1" defaultMemberUniqueName="[Business Area].[Business Area].[All]" allUniqueName="[Business Area].[Business Area].[All]" dimensionUniqueName="[Business Area]" displayFolder="" count="2" memberValueDatatype="130" unbalanced="0">
      <fieldsUsage count="2">
        <fieldUsage x="-1"/>
        <fieldUsage x="0"/>
      </fieldsUsage>
    </cacheHierarchy>
    <cacheHierarchy uniqueName="[Cost Element].[Cost element name]" caption="Cost element name" attribute="1" defaultMemberUniqueName="[Cost Element].[Cost element name].[All]" allUniqueName="[Cost Element].[Cost element name].[All]" dimensionUniqueName="[Cost Element]" displayFolder="" count="0" memberValueDatatype="130" unbalanced="0"/>
    <cacheHierarchy uniqueName="[Cost Element].[Cost Element Group]" caption="Cost Element Group" attribute="1" defaultMemberUniqueName="[Cost Element].[Cost Element Group].[All]" allUniqueName="[Cost Element].[Cost Element Group].[All]" dimensionUniqueName="[Cost Element]" displayFolder="" count="0" memberValueDatatype="130" unbalanced="0"/>
    <cacheHierarchy uniqueName="[Cost Element].[Cost Element Sub Group]" caption="Cost Element Sub Group" attribute="1" defaultMemberUniqueName="[Cost Element].[Cost Element Sub Group].[All]" allUniqueName="[Cost Element].[Cost Element Sub Group].[All]" dimensionUniqueName="[Cost Element]" displayFolder="" count="0" memberValueDatatype="130" unbalanced="0"/>
    <cacheHierarchy uniqueName="[Country Region].[Sales Region]" caption="Sales Region" attribute="1" defaultMemberUniqueName="[Country Region].[Sales Region].[All]" allUniqueName="[Country Region].[Sales Region].[All]" dimensionUniqueName="[Country Region]" displayFolder="" count="0" memberValueDatatype="130" unbalanced="0"/>
    <cacheHierarchy uniqueName="[Country Region].[Country/Region]" caption="Country/Region" attribute="1" defaultMemberUniqueName="[Country Region].[Country/Region].[All]" allUniqueName="[Country Region].[Country/Region].[All]" dimensionUniqueName="[Country Region]" displayFolder="" count="0" memberValueDatatype="130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3"/>
      </fieldsUsage>
    </cacheHierarchy>
    <cacheHierarchy uniqueName="[Date].[Period]" caption="Period" attribute="1" time="1" defaultMemberUniqueName="[Date].[Period].[All]" allUniqueName="[Date].[Period].[All]" dimensionUniqueName="[Date]" displayFolder="" count="0" memberValueDatatype="20" unbalanced="0"/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epartment].[VP]" caption="VP" attribute="1" defaultMemberUniqueName="[Department].[VP].[All]" allUniqueName="[Department].[VP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20" unbalanced="0"/>
    <cacheHierarchy uniqueName="[Fact].[Date]" caption="Date" attribute="1" time="1" defaultMemberUniqueName="[Fact].[Date].[All]" allUniqueName="[Fact].[Date].[All]" dimensionUniqueName="[Fact]" displayFolder="" count="0" memberValueDatatype="7" unbalanced="0"/>
    <cacheHierarchy uniqueName="[Fact].[Value]" caption="Value" attribute="1" defaultMemberUniqueName="[Fact].[Value].[All]" allUniqueName="[Fact].[Value].[All]" dimensionUniqueName="[Fact]" displayFolder="" count="0" memberValueDatatype="5" unbalanced="0"/>
    <cacheHierarchy uniqueName="[Fact].[Department]" caption="Department" attribute="1" defaultMemberUniqueName="[Fact].[Department].[All]" allUniqueName="[Fact].[Department].[All]" dimensionUniqueName="[Fact]" displayFolder="" count="0" memberValueDatatype="5" unbalanced="0"/>
    <cacheHierarchy uniqueName="[Fact].[Cost Element ID]" caption="Cost Element ID" attribute="1" defaultMemberUniqueName="[Fact].[Cost Element ID].[All]" allUniqueName="[Fact].[Cost Element ID].[All]" dimensionUniqueName="[Fact]" displayFolder="" count="0" memberValueDatatype="130" unbalanced="0"/>
    <cacheHierarchy uniqueName="[Fact].[Country/Region ID]" caption="Country/Region ID" attribute="1" defaultMemberUniqueName="[Fact].[Country/Region ID].[All]" allUniqueName="[Fact].[Country/Region ID].[All]" dimensionUniqueName="[Fact]" displayFolder="" count="0" memberValueDatatype="5" unbalanced="0"/>
    <cacheHierarchy uniqueName="[Fact].[Business Area ID]" caption="Business Area ID" attribute="1" defaultMemberUniqueName="[Fact].[Business Area ID].[All]" allUniqueName="[Fact].[Business Area ID].[All]" dimensionUniqueName="[Fact]" displayFolder="" count="0" memberValueDatatype="5" unbalanced="0"/>
    <cacheHierarchy uniqueName="[Fact].[IT Sub Area ID]" caption="IT Sub Area ID" attribute="1" defaultMemberUniqueName="[Fact].[IT Sub Area ID].[All]" allUniqueName="[Fact].[IT Sub Area ID].[All]" dimensionUniqueName="[Fact]" displayFolder="" count="0" memberValueDatatype="5" unbalanced="0"/>
    <cacheHierarchy uniqueName="[Fact].[Scenario ID]" caption="Scenario ID" attribute="1" defaultMemberUniqueName="[Fact].[Scenario ID].[All]" allUniqueName="[Fact].[Scenario ID].[All]" dimensionUniqueName="[Fact]" displayFolder="" count="0" memberValueDatatype="5" unbalanced="0"/>
    <cacheHierarchy uniqueName="[IT Area].[IT Area]" caption="IT Area" attribute="1" defaultMemberUniqueName="[IT Area].[IT Area].[All]" allUniqueName="[IT Area].[IT Area].[All]" dimensionUniqueName="[IT Area]" displayFolder="" count="0" memberValueDatatype="130" unbalanced="0"/>
    <cacheHierarchy uniqueName="[IT Area].[IT Sub Area]" caption="IT Sub Area" attribute="1" defaultMemberUniqueName="[IT Area].[IT Sub Area].[All]" allUniqueName="[IT Area].[IT Sub Area].[All]" dimensionUniqueName="[IT Area]" displayFolder="" count="0" memberValueDatatype="130" unbalanced="0"/>
    <cacheHierarchy uniqueName="[IT Area].[IT Sub Area ID]" caption="IT Sub Area ID" attribute="1" defaultMemberUniqueName="[IT Area].[IT Sub Area ID].[All]" allUniqueName="[IT Area].[IT Sub Area ID].[All]" dimensionUniqueName="[IT Area]" displayFolder="" count="0" memberValueDatatype="5" unbalanced="0"/>
    <cacheHierarchy uniqueName="[Range].[www.obvience.com]" caption="www.obvience.com" attribute="1" defaultMemberUniqueName="[Range].[www.obvience.com].[All]" allUniqueName="[Range].[www.obvience.com].[All]" dimensionUniqueName="[Rang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2" memberValueDatatype="130" unbalanced="0">
      <fieldsUsage count="2">
        <fieldUsage x="-1"/>
        <fieldUsage x="1"/>
      </fieldsUsage>
    </cacheHierarchy>
    <cacheHierarchy uniqueName="[Scenario].[ScenarioDescription]" caption="ScenarioDescription" attribute="1" defaultMemberUniqueName="[Scenario].[ScenarioDescription].[All]" allUniqueName="[Scenario].[ScenarioDescription].[All]" dimensionUniqueName="[Scenario]" displayFolder="" count="0" memberValueDatatype="130" unbalanced="0"/>
    <cacheHierarchy uniqueName="[Business Area].[Business Area ID]" caption="Business Area ID" attribute="1" defaultMemberUniqueName="[Business Area].[Business Area ID].[All]" allUniqueName="[Business Area].[Business Area ID].[All]" dimensionUniqueName="[Business Area]" displayFolder="" count="0" memberValueDatatype="5" unbalanced="0" hidden="1"/>
    <cacheHierarchy uniqueName="[Cost Element].[Cost Element ID]" caption="Cost Element ID" attribute="1" defaultMemberUniqueName="[Cost Element].[Cost Element ID].[All]" allUniqueName="[Cost Element].[Cost Element ID].[All]" dimensionUniqueName="[Cost Element]" displayFolder="" count="0" memberValueDatatype="5" unbalanced="0" hidden="1"/>
    <cacheHierarchy uniqueName="[Country Region].[Country/Region ID]" caption="Country/Region ID" attribute="1" defaultMemberUniqueName="[Country Region].[Country/Region ID].[All]" allUniqueName="[Country Region].[Country/Region ID].[All]" dimensionUniqueName="[Country Region]" displayFolder="" count="0" memberValueDatatype="5" unbalanced="0" hidden="1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 hidden="1"/>
    <cacheHierarchy uniqueName="[Scenario].[Scenario ID]" caption="Scenario ID" attribute="1" defaultMemberUniqueName="[Scenario].[Scenario ID].[All]" allUniqueName="[Scenario].[Scenario ID].[All]" dimensionUniqueName="[Scenario]" displayFolder="" count="0" memberValueDatatype="5" unbalanced="0" hidden="1"/>
    <cacheHierarchy uniqueName="[Measures].[Amount]" caption="Amount" measure="1" displayFolder="" measureGroup="Fact" count="0"/>
    <cacheHierarchy uniqueName="[Measures].[Actual]" caption="Actual" measure="1" displayFolder="" measureGroup="Fact" count="0"/>
    <cacheHierarchy uniqueName="[Measures].[LE1]" caption="LE1" measure="1" displayFolder="" measureGroup="Fact" count="0"/>
    <cacheHierarchy uniqueName="[Measures].[LE2]" caption="LE2" measure="1" displayFolder="" measureGroup="Fact" count="0"/>
    <cacheHierarchy uniqueName="[Measures].[LE3]" caption="LE3" measure="1" displayFolder="" measureGroup="Fact" count="0"/>
    <cacheHierarchy uniqueName="[Measures].[Plan]" caption="Plan" measure="1" displayFolder="" measureGroup="Fact" count="0"/>
    <cacheHierarchy uniqueName="[Measures].[Var LE1]" caption="Var LE1" measure="1" displayFolder="" measureGroup="Fact" count="0"/>
    <cacheHierarchy uniqueName="[Measures].[Var LE2]" caption="Var LE2" measure="1" displayFolder="" measureGroup="Fact" count="0"/>
    <cacheHierarchy uniqueName="[Measures].[Var LE3]" caption="Var LE3" measure="1" displayFolder="" measureGroup="Fact" count="0"/>
    <cacheHierarchy uniqueName="[Measures].[Var Plan]" caption="Var Plan" measure="1" displayFolder="" measureGroup="Fact" count="0"/>
    <cacheHierarchy uniqueName="[Measures].[Var LE1 %]" caption="Var LE1 %" measure="1" displayFolder="" measureGroup="Fact" count="0"/>
    <cacheHierarchy uniqueName="[Measures].[Var LE2 %]" caption="Var LE2 %" measure="1" displayFolder="" measureGroup="Fact" count="0"/>
    <cacheHierarchy uniqueName="[Measures].[Var LE3 %]" caption="Var LE3 %" measure="1" displayFolder="" measureGroup="Fact" count="0"/>
    <cacheHierarchy uniqueName="[Measures].[Var Plan %]" caption="Var Plan %" measure="1" displayFolder="" measureGroup="Fact" count="0"/>
    <cacheHierarchy uniqueName="[Measures].[Actual/Plan]" caption="Actual/Plan" measure="1" displayFolder="" measureGroup="Fact" count="0"/>
    <cacheHierarchy uniqueName="[Measures].[_Count Business Area]" caption="_Count Business Area" measure="1" displayFolder="" measureGroup="Business Area" count="0" hidden="1"/>
    <cacheHierarchy uniqueName="[Measures].[_Count Cost Element]" caption="_Count Cost Element" measure="1" displayFolder="" measureGroup="Cost Element" count="0" hidden="1"/>
    <cacheHierarchy uniqueName="[Measures].[_Count Country Region]" caption="_Count Country Region" measure="1" displayFolder="" measureGroup="Country Region" count="0" hidden="1"/>
    <cacheHierarchy uniqueName="[Measures].[_Count Date]" caption="_Count Date" measure="1" displayFolder="" measureGroup="Date" count="0" hidden="1"/>
    <cacheHierarchy uniqueName="[Measures].[_Count Department]" caption="_Count Department" measure="1" displayFolder="" measureGroup="Department" count="0" hidden="1"/>
    <cacheHierarchy uniqueName="[Measures].[_Count Fact]" caption="_Count Fact" measure="1" displayFolder="" measureGroup="Fact" count="0" hidden="1"/>
    <cacheHierarchy uniqueName="[Measures].[_Count IT Area]" caption="_Count IT Area" measure="1" displayFolder="" measureGroup="IT Area" count="0" hidden="1"/>
    <cacheHierarchy uniqueName="[Measures].[_Count Scenario]" caption="_Count Scenario" measure="1" displayFolder="" measureGroup="Scenario" count="0" hidden="1"/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  <cacheHierarchy uniqueName="[Measures].[_Actual/Plan Goal]" caption="_Actual/Plan Goal" measure="1" displayFolder="" measureGroup="Fact" count="0" hidden="1"/>
    <cacheHierarchy uniqueName="[Measures].[_Actual/Plan Status]" caption="_Actual/Plan Status" measure="1" iconSet="6" displayFolder="" measureGroup="Fact" count="0" hidden="1"/>
    <cacheHierarchy uniqueName="[Measures].[Recuento de Scenario]" caption="Recuento de Scenario" measure="1" displayFolder="" measureGroup="Scenari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ue]" caption="Suma de Value" measure="1" displayFolder="" measureGroup="Fa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1">
    <kpi uniqueName="Actual/Plan" caption="Actual/Plan" displayFolder="" measureGroup="Fact" parent="" value="[Measures].[Actual/Plan]" goal="[Measures].[_Actual/Plan Goal]" status="[Measures].[_Actual/Plan Status]" trend="" weight=""/>
  </kpis>
  <dimensions count="10">
    <dimension name="Business Area" uniqueName="[Business Area]" caption="Business Area"/>
    <dimension name="Cost Element" uniqueName="[Cost Element]" caption="Cost Element"/>
    <dimension name="Country Region" uniqueName="[Country Region]" caption="Country Region"/>
    <dimension name="Date" uniqueName="[Date]" caption="Date"/>
    <dimension name="Department" uniqueName="[Department]" caption="Department"/>
    <dimension name="Fact" uniqueName="[Fact]" caption="Fact"/>
    <dimension name="IT Area" uniqueName="[IT Area]" caption="IT Area"/>
    <dimension measure="1" name="Measures" uniqueName="[Measures]" caption="Measures"/>
    <dimension name="Range" uniqueName="[Range]" caption="Range"/>
    <dimension name="Scenario" uniqueName="[Scenario]" caption="Scenario"/>
  </dimensions>
  <measureGroups count="9">
    <measureGroup name="Business Area" caption="Business Area"/>
    <measureGroup name="Cost Element" caption="Cost Element"/>
    <measureGroup name="Country Region" caption="Country Region"/>
    <measureGroup name="Date" caption="Date"/>
    <measureGroup name="Department" caption="Department"/>
    <measureGroup name="Fact" caption="Fact"/>
    <measureGroup name="IT Area" caption="IT Area"/>
    <measureGroup name="Range" caption="Range"/>
    <measureGroup name="Scenario" caption="Scenario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9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vier Briceño" refreshedDate="46320.835104976853" createdVersion="5" refreshedVersion="8" minRefreshableVersion="3" recordCount="0" supportSubquery="1" supportAdvancedDrill="1" xr:uid="{88DDB540-01BA-4494-B313-C85BCF6C048D}">
  <cacheSource type="external" connectionId="2"/>
  <cacheFields count="4">
    <cacheField name="[Date].[Year].[Year]" caption="Year" numFmtId="0" hierarchy="6" level="1">
      <sharedItems containsSemiMixedTypes="0" containsNonDate="0" containsString="0"/>
    </cacheField>
    <cacheField name="[Date].[Period].[Period]" caption="Period" numFmtId="0" hierarchy="7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e].[Period].&amp;[1]"/>
            <x15:cachedUniqueName index="1" name="[Date].[Period].&amp;[2]"/>
            <x15:cachedUniqueName index="2" name="[Date].[Period].&amp;[3]"/>
            <x15:cachedUniqueName index="3" name="[Date].[Period].&amp;[4]"/>
            <x15:cachedUniqueName index="4" name="[Date].[Period].&amp;[5]"/>
            <x15:cachedUniqueName index="5" name="[Date].[Period].&amp;[6]"/>
            <x15:cachedUniqueName index="6" name="[Date].[Period].&amp;[7]"/>
            <x15:cachedUniqueName index="7" name="[Date].[Period].&amp;[8]"/>
            <x15:cachedUniqueName index="8" name="[Date].[Period].&amp;[9]"/>
            <x15:cachedUniqueName index="9" name="[Date].[Period].&amp;[10]"/>
            <x15:cachedUniqueName index="10" name="[Date].[Period].&amp;[11]"/>
            <x15:cachedUniqueName index="11" name="[Date].[Period].&amp;[12]"/>
          </x15:cachedUniqueNames>
        </ext>
      </extLst>
    </cacheField>
    <cacheField name="[Scenario].[Scenario].[Scenario]" caption="Scenario" numFmtId="0" hierarchy="23" level="1">
      <sharedItems count="2">
        <s v="Actual"/>
        <s v="Plan"/>
      </sharedItems>
    </cacheField>
    <cacheField name="[Measures].[Suma de Value]" caption="Suma de Value" numFmtId="0" hierarchy="58" level="32767"/>
  </cacheFields>
  <cacheHierarchies count="59">
    <cacheHierarchy uniqueName="[Business Area].[Business Area]" caption="Business Area" attribute="1" defaultMemberUniqueName="[Business Area].[Business Area].[All]" allUniqueName="[Business Area].[Business Area].[All]" dimensionUniqueName="[Business Area]" displayFolder="" count="0" memberValueDatatype="130" unbalanced="0"/>
    <cacheHierarchy uniqueName="[Cost Element].[Cost element name]" caption="Cost element name" attribute="1" defaultMemberUniqueName="[Cost Element].[Cost element name].[All]" allUniqueName="[Cost Element].[Cost element name].[All]" dimensionUniqueName="[Cost Element]" displayFolder="" count="0" memberValueDatatype="130" unbalanced="0"/>
    <cacheHierarchy uniqueName="[Cost Element].[Cost Element Group]" caption="Cost Element Group" attribute="1" defaultMemberUniqueName="[Cost Element].[Cost Element Group].[All]" allUniqueName="[Cost Element].[Cost Element Group].[All]" dimensionUniqueName="[Cost Element]" displayFolder="" count="0" memberValueDatatype="130" unbalanced="0"/>
    <cacheHierarchy uniqueName="[Cost Element].[Cost Element Sub Group]" caption="Cost Element Sub Group" attribute="1" defaultMemberUniqueName="[Cost Element].[Cost Element Sub Group].[All]" allUniqueName="[Cost Element].[Cost Element Sub Group].[All]" dimensionUniqueName="[Cost Element]" displayFolder="" count="0" memberValueDatatype="130" unbalanced="0"/>
    <cacheHierarchy uniqueName="[Country Region].[Sales Region]" caption="Sales Region" attribute="1" defaultMemberUniqueName="[Country Region].[Sales Region].[All]" allUniqueName="[Country Region].[Sales Region].[All]" dimensionUniqueName="[Country Region]" displayFolder="" count="0" memberValueDatatype="130" unbalanced="0"/>
    <cacheHierarchy uniqueName="[Country Region].[Country/Region]" caption="Country/Region" attribute="1" defaultMemberUniqueName="[Country Region].[Country/Region].[All]" allUniqueName="[Country Region].[Country/Region].[All]" dimensionUniqueName="[Country Region]" displayFolder="" count="0" memberValueDatatype="130" unbalanced="0"/>
    <cacheHierarchy uniqueName="[Date].[Year]" caption="Year" attribute="1" time="1" defaultMemberUniqueName="[Date].[Year].[All]" allUniqueName="[Date].[Year].[All]" dimensionUniqueName="[Date]" displayFolder="" count="2" memberValueDatatype="20" unbalanced="0">
      <fieldsUsage count="2">
        <fieldUsage x="-1"/>
        <fieldUsage x="0"/>
      </fieldsUsage>
    </cacheHierarchy>
    <cacheHierarchy uniqueName="[Date].[Period]" caption="Period" attribute="1" time="1" defaultMemberUniqueName="[Date].[Period].[All]" allUniqueName="[Date].[Period].[All]" dimensionUniqueName="[Date]" displayFolder="" count="2" memberValueDatatype="20" unbalanced="0">
      <fieldsUsage count="2">
        <fieldUsage x="-1"/>
        <fieldUsage x="1"/>
      </fieldsUsage>
    </cacheHierarchy>
    <cacheHierarchy uniqueName="[Date].[Month]" caption="Month" attribute="1" time="1" defaultMemberUniqueName="[Date].[Month].[All]" allUniqueName="[Date].[Month].[All]" dimensionUniqueName="[Date]" displayFolder="" count="0" memberValueDatatype="130" unbalanced="0"/>
    <cacheHierarchy uniqueName="[Department].[VP]" caption="VP" attribute="1" defaultMemberUniqueName="[Department].[VP].[All]" allUniqueName="[Department].[VP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20" unbalanced="0"/>
    <cacheHierarchy uniqueName="[Fact].[Date]" caption="Date" attribute="1" time="1" defaultMemberUniqueName="[Fact].[Date].[All]" allUniqueName="[Fact].[Date].[All]" dimensionUniqueName="[Fact]" displayFolder="" count="0" memberValueDatatype="7" unbalanced="0"/>
    <cacheHierarchy uniqueName="[Fact].[Value]" caption="Value" attribute="1" defaultMemberUniqueName="[Fact].[Value].[All]" allUniqueName="[Fact].[Value].[All]" dimensionUniqueName="[Fact]" displayFolder="" count="0" memberValueDatatype="5" unbalanced="0"/>
    <cacheHierarchy uniqueName="[Fact].[Department]" caption="Department" attribute="1" defaultMemberUniqueName="[Fact].[Department].[All]" allUniqueName="[Fact].[Department].[All]" dimensionUniqueName="[Fact]" displayFolder="" count="0" memberValueDatatype="5" unbalanced="0"/>
    <cacheHierarchy uniqueName="[Fact].[Cost Element ID]" caption="Cost Element ID" attribute="1" defaultMemberUniqueName="[Fact].[Cost Element ID].[All]" allUniqueName="[Fact].[Cost Element ID].[All]" dimensionUniqueName="[Fact]" displayFolder="" count="0" memberValueDatatype="130" unbalanced="0"/>
    <cacheHierarchy uniqueName="[Fact].[Country/Region ID]" caption="Country/Region ID" attribute="1" defaultMemberUniqueName="[Fact].[Country/Region ID].[All]" allUniqueName="[Fact].[Country/Region ID].[All]" dimensionUniqueName="[Fact]" displayFolder="" count="0" memberValueDatatype="5" unbalanced="0"/>
    <cacheHierarchy uniqueName="[Fact].[Business Area ID]" caption="Business Area ID" attribute="1" defaultMemberUniqueName="[Fact].[Business Area ID].[All]" allUniqueName="[Fact].[Business Area ID].[All]" dimensionUniqueName="[Fact]" displayFolder="" count="0" memberValueDatatype="5" unbalanced="0"/>
    <cacheHierarchy uniqueName="[Fact].[IT Sub Area ID]" caption="IT Sub Area ID" attribute="1" defaultMemberUniqueName="[Fact].[IT Sub Area ID].[All]" allUniqueName="[Fact].[IT Sub Area ID].[All]" dimensionUniqueName="[Fact]" displayFolder="" count="0" memberValueDatatype="5" unbalanced="0"/>
    <cacheHierarchy uniqueName="[Fact].[Scenario ID]" caption="Scenario ID" attribute="1" defaultMemberUniqueName="[Fact].[Scenario ID].[All]" allUniqueName="[Fact].[Scenario ID].[All]" dimensionUniqueName="[Fact]" displayFolder="" count="0" memberValueDatatype="5" unbalanced="0"/>
    <cacheHierarchy uniqueName="[IT Area].[IT Area]" caption="IT Area" attribute="1" defaultMemberUniqueName="[IT Area].[IT Area].[All]" allUniqueName="[IT Area].[IT Area].[All]" dimensionUniqueName="[IT Area]" displayFolder="" count="0" memberValueDatatype="130" unbalanced="0"/>
    <cacheHierarchy uniqueName="[IT Area].[IT Sub Area]" caption="IT Sub Area" attribute="1" defaultMemberUniqueName="[IT Area].[IT Sub Area].[All]" allUniqueName="[IT Area].[IT Sub Area].[All]" dimensionUniqueName="[IT Area]" displayFolder="" count="0" memberValueDatatype="130" unbalanced="0"/>
    <cacheHierarchy uniqueName="[IT Area].[IT Sub Area ID]" caption="IT Sub Area ID" attribute="1" defaultMemberUniqueName="[IT Area].[IT Sub Area ID].[All]" allUniqueName="[IT Area].[IT Sub Area ID].[All]" dimensionUniqueName="[IT Area]" displayFolder="" count="0" memberValueDatatype="5" unbalanced="0"/>
    <cacheHierarchy uniqueName="[Range].[www.obvience.com]" caption="www.obvience.com" attribute="1" defaultMemberUniqueName="[Range].[www.obvience.com].[All]" allUniqueName="[Range].[www.obvience.com].[All]" dimensionUniqueName="[Rang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2" memberValueDatatype="130" unbalanced="0">
      <fieldsUsage count="2">
        <fieldUsage x="-1"/>
        <fieldUsage x="2"/>
      </fieldsUsage>
    </cacheHierarchy>
    <cacheHierarchy uniqueName="[Scenario].[ScenarioDescription]" caption="ScenarioDescription" attribute="1" defaultMemberUniqueName="[Scenario].[ScenarioDescription].[All]" allUniqueName="[Scenario].[ScenarioDescription].[All]" dimensionUniqueName="[Scenario]" displayFolder="" count="0" memberValueDatatype="130" unbalanced="0"/>
    <cacheHierarchy uniqueName="[Business Area].[Business Area ID]" caption="Business Area ID" attribute="1" defaultMemberUniqueName="[Business Area].[Business Area ID].[All]" allUniqueName="[Business Area].[Business Area ID].[All]" dimensionUniqueName="[Business Area]" displayFolder="" count="0" memberValueDatatype="5" unbalanced="0" hidden="1"/>
    <cacheHierarchy uniqueName="[Cost Element].[Cost Element ID]" caption="Cost Element ID" attribute="1" defaultMemberUniqueName="[Cost Element].[Cost Element ID].[All]" allUniqueName="[Cost Element].[Cost Element ID].[All]" dimensionUniqueName="[Cost Element]" displayFolder="" count="0" memberValueDatatype="5" unbalanced="0" hidden="1"/>
    <cacheHierarchy uniqueName="[Country Region].[Country/Region ID]" caption="Country/Region ID" attribute="1" defaultMemberUniqueName="[Country Region].[Country/Region ID].[All]" allUniqueName="[Country Region].[Country/Region ID].[All]" dimensionUniqueName="[Country Region]" displayFolder="" count="0" memberValueDatatype="5" unbalanced="0" hidden="1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 hidden="1"/>
    <cacheHierarchy uniqueName="[Scenario].[Scenario ID]" caption="Scenario ID" attribute="1" defaultMemberUniqueName="[Scenario].[Scenario ID].[All]" allUniqueName="[Scenario].[Scenario ID].[All]" dimensionUniqueName="[Scenario]" displayFolder="" count="0" memberValueDatatype="5" unbalanced="0" hidden="1"/>
    <cacheHierarchy uniqueName="[Measures].[Amount]" caption="Amount" measure="1" displayFolder="" measureGroup="Fact" count="0"/>
    <cacheHierarchy uniqueName="[Measures].[Actual]" caption="Actual" measure="1" displayFolder="" measureGroup="Fact" count="0"/>
    <cacheHierarchy uniqueName="[Measures].[LE1]" caption="LE1" measure="1" displayFolder="" measureGroup="Fact" count="0"/>
    <cacheHierarchy uniqueName="[Measures].[LE2]" caption="LE2" measure="1" displayFolder="" measureGroup="Fact" count="0"/>
    <cacheHierarchy uniqueName="[Measures].[LE3]" caption="LE3" measure="1" displayFolder="" measureGroup="Fact" count="0"/>
    <cacheHierarchy uniqueName="[Measures].[Plan]" caption="Plan" measure="1" displayFolder="" measureGroup="Fact" count="0"/>
    <cacheHierarchy uniqueName="[Measures].[Var LE1]" caption="Var LE1" measure="1" displayFolder="" measureGroup="Fact" count="0"/>
    <cacheHierarchy uniqueName="[Measures].[Var LE2]" caption="Var LE2" measure="1" displayFolder="" measureGroup="Fact" count="0"/>
    <cacheHierarchy uniqueName="[Measures].[Var LE3]" caption="Var LE3" measure="1" displayFolder="" measureGroup="Fact" count="0"/>
    <cacheHierarchy uniqueName="[Measures].[Var Plan]" caption="Var Plan" measure="1" displayFolder="" measureGroup="Fact" count="0"/>
    <cacheHierarchy uniqueName="[Measures].[Var LE1 %]" caption="Var LE1 %" measure="1" displayFolder="" measureGroup="Fact" count="0"/>
    <cacheHierarchy uniqueName="[Measures].[Var LE2 %]" caption="Var LE2 %" measure="1" displayFolder="" measureGroup="Fact" count="0"/>
    <cacheHierarchy uniqueName="[Measures].[Var LE3 %]" caption="Var LE3 %" measure="1" displayFolder="" measureGroup="Fact" count="0"/>
    <cacheHierarchy uniqueName="[Measures].[Var Plan %]" caption="Var Plan %" measure="1" displayFolder="" measureGroup="Fact" count="0"/>
    <cacheHierarchy uniqueName="[Measures].[Actual/Plan]" caption="Actual/Plan" measure="1" displayFolder="" measureGroup="Fact" count="0"/>
    <cacheHierarchy uniqueName="[Measures].[_Count Business Area]" caption="_Count Business Area" measure="1" displayFolder="" measureGroup="Business Area" count="0" hidden="1"/>
    <cacheHierarchy uniqueName="[Measures].[_Count Cost Element]" caption="_Count Cost Element" measure="1" displayFolder="" measureGroup="Cost Element" count="0" hidden="1"/>
    <cacheHierarchy uniqueName="[Measures].[_Count Country Region]" caption="_Count Country Region" measure="1" displayFolder="" measureGroup="Country Region" count="0" hidden="1"/>
    <cacheHierarchy uniqueName="[Measures].[_Count Date]" caption="_Count Date" measure="1" displayFolder="" measureGroup="Date" count="0" hidden="1"/>
    <cacheHierarchy uniqueName="[Measures].[_Count Department]" caption="_Count Department" measure="1" displayFolder="" measureGroup="Department" count="0" hidden="1"/>
    <cacheHierarchy uniqueName="[Measures].[_Count Fact]" caption="_Count Fact" measure="1" displayFolder="" measureGroup="Fact" count="0" hidden="1"/>
    <cacheHierarchy uniqueName="[Measures].[_Count IT Area]" caption="_Count IT Area" measure="1" displayFolder="" measureGroup="IT Area" count="0" hidden="1"/>
    <cacheHierarchy uniqueName="[Measures].[_Count Scenario]" caption="_Count Scenario" measure="1" displayFolder="" measureGroup="Scenario" count="0" hidden="1"/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  <cacheHierarchy uniqueName="[Measures].[_Actual/Plan Goal]" caption="_Actual/Plan Goal" measure="1" displayFolder="" measureGroup="Fact" count="0" hidden="1"/>
    <cacheHierarchy uniqueName="[Measures].[_Actual/Plan Status]" caption="_Actual/Plan Status" measure="1" iconSet="6" displayFolder="" measureGroup="Fact" count="0" hidden="1"/>
    <cacheHierarchy uniqueName="[Measures].[Recuento de Scenario]" caption="Recuento de Scenario" measure="1" displayFolder="" measureGroup="Scenari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ue]" caption="Suma de Value" measure="1" displayFolder="" measureGroup="Fac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1">
    <kpi uniqueName="Actual/Plan" caption="Actual/Plan" displayFolder="" measureGroup="Fact" parent="" value="[Measures].[Actual/Plan]" goal="[Measures].[_Actual/Plan Goal]" status="[Measures].[_Actual/Plan Status]" trend="" weight=""/>
  </kpis>
  <dimensions count="10">
    <dimension name="Business Area" uniqueName="[Business Area]" caption="Business Area"/>
    <dimension name="Cost Element" uniqueName="[Cost Element]" caption="Cost Element"/>
    <dimension name="Country Region" uniqueName="[Country Region]" caption="Country Region"/>
    <dimension name="Date" uniqueName="[Date]" caption="Date"/>
    <dimension name="Department" uniqueName="[Department]" caption="Department"/>
    <dimension name="Fact" uniqueName="[Fact]" caption="Fact"/>
    <dimension name="IT Area" uniqueName="[IT Area]" caption="IT Area"/>
    <dimension measure="1" name="Measures" uniqueName="[Measures]" caption="Measures"/>
    <dimension name="Range" uniqueName="[Range]" caption="Range"/>
    <dimension name="Scenario" uniqueName="[Scenario]" caption="Scenario"/>
  </dimensions>
  <measureGroups count="9">
    <measureGroup name="Business Area" caption="Business Area"/>
    <measureGroup name="Cost Element" caption="Cost Element"/>
    <measureGroup name="Country Region" caption="Country Region"/>
    <measureGroup name="Date" caption="Date"/>
    <measureGroup name="Department" caption="Department"/>
    <measureGroup name="Fact" caption="Fact"/>
    <measureGroup name="IT Area" caption="IT Area"/>
    <measureGroup name="Range" caption="Range"/>
    <measureGroup name="Scenario" caption="Scenario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9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107D6-A4ED-4B35-9338-393B36B77DA8}" name="TablaDinámica1" cacheId="0" applyNumberFormats="0" applyBorderFormats="0" applyFontFormats="0" applyPatternFormats="0" applyAlignmentFormats="0" applyWidthHeightFormats="1" dataCaption="Valores" tag="1e866244-e114-480a-9011-18e676f45d92" updatedVersion="8" minRefreshableVersion="3" useAutoFormatting="1" colGrandTotals="0" itemPrintTitles="1" createdVersion="5" indent="0" outline="1" outlineData="1" multipleFieldFilters="0">
  <location ref="B5:C10" firstHeaderRow="1" firstDataRow="2" firstDataCol="1" rowPageCount="1" colPageCount="1"/>
  <pivotFields count="6">
    <pivotField axis="axisPage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5"/>
    <field x="4"/>
  </rowFields>
  <rowItems count="4">
    <i>
      <x/>
    </i>
    <i r="1">
      <x/>
    </i>
    <i r="1">
      <x v="1"/>
    </i>
    <i t="grand">
      <x/>
    </i>
  </rowItems>
  <colFields count="1">
    <field x="1"/>
  </colFields>
  <colItems count="1">
    <i>
      <x/>
    </i>
  </colItems>
  <pageFields count="1">
    <pageField fld="0" hier="0" name="[Business Area].[Business Area].&amp;[Infrastructure]" cap="Infrastructure"/>
  </pageFields>
  <dataFields count="1">
    <dataField name="Suma de Value" fld="2" baseField="0" baseItem="0"/>
  </dataFields>
  <pivotHierarchies count="60"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siness Area]"/>
        <x15:activeTabTopLevelEntity name="[Scenario]"/>
        <x15:activeTabTopLevelEntity name="[Fact]"/>
        <x15:activeTabTopLevelEntity name="[Cost Element]"/>
        <x15:activeTabTopLevelEntity name="[Department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5D3DB-6DC6-4730-B511-94C5C1E6AC4A}" name="TablaDinámica2" cacheId="1" applyNumberFormats="0" applyBorderFormats="0" applyFontFormats="0" applyPatternFormats="0" applyAlignmentFormats="0" applyWidthHeightFormats="1" dataCaption="Valores" tag="fd494057-4bcd-48e8-adf9-60a06ab6f7f5" updatedVersion="8" minRefreshableVersion="3" useAutoFormatting="1" colGrandTotals="0" itemPrintTitles="1" createdVersion="5" indent="0" outline="1" outlineData="1" multipleFieldFilters="0" chartFormat="9">
  <location ref="B3:D12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>
      <x v="1"/>
    </i>
  </colItems>
  <pageFields count="1">
    <pageField fld="3" hier="6" name="[Date].[Year].&amp;[2014]" cap="2014"/>
  </pageFields>
  <dataFields count="1">
    <dataField name="Suma de Value" fld="2" baseField="0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e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siness Area]"/>
        <x15:activeTabTopLevelEntity name="[Scenario]"/>
        <x15:activeTabTopLevelEntity name="[Fact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7FABD-FC7A-43D7-8246-6EA7BF3800F1}" name="TablaDinámica3" cacheId="2" applyNumberFormats="0" applyBorderFormats="0" applyFontFormats="0" applyPatternFormats="0" applyAlignmentFormats="0" applyWidthHeightFormats="1" dataCaption="Valores" tag="d999cea5-efe7-4ff8-937c-77e1ac07d947" updatedVersion="8" minRefreshableVersion="3" useAutoFormatting="1" colGrandTotals="0" itemPrintTitles="1" createdVersion="5" indent="0" outline="1" outlineData="1" multipleFieldFilters="0" chartFormat="5">
  <location ref="B3:D17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2">
    <i>
      <x/>
    </i>
    <i>
      <x v="1"/>
    </i>
  </colItems>
  <pageFields count="1">
    <pageField fld="0" hier="6" name="[Date].[Year].&amp;[2014]" cap="2014"/>
  </pageFields>
  <dataFields count="1">
    <dataField name="Suma de Value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e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cenario]"/>
        <x15:activeTabTopLevelEntity name="[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C893-B5E8-4AFA-B88F-1D0654DFDC29}">
  <dimension ref="B3:N106"/>
  <sheetViews>
    <sheetView zoomScale="156" zoomScaleNormal="115" workbookViewId="0">
      <selection activeCell="E8" sqref="E8"/>
    </sheetView>
  </sheetViews>
  <sheetFormatPr baseColWidth="10" defaultRowHeight="14.4" x14ac:dyDescent="0.3"/>
  <cols>
    <col min="2" max="2" width="17.33203125" bestFit="1" customWidth="1"/>
    <col min="3" max="3" width="22" style="4" bestFit="1" customWidth="1"/>
    <col min="4" max="4" width="10.6640625" style="4" bestFit="1" customWidth="1"/>
    <col min="5" max="5" width="12" style="4" bestFit="1" customWidth="1"/>
    <col min="6" max="6" width="12" style="6" bestFit="1" customWidth="1"/>
    <col min="7" max="7" width="12" style="4" bestFit="1" customWidth="1"/>
    <col min="8" max="8" width="12" bestFit="1" customWidth="1"/>
  </cols>
  <sheetData>
    <row r="3" spans="2:7" x14ac:dyDescent="0.3">
      <c r="B3" s="1" t="s">
        <v>13</v>
      </c>
      <c r="C3" s="4" t="s" vm="1">
        <v>3</v>
      </c>
      <c r="E3"/>
      <c r="G3"/>
    </row>
    <row r="4" spans="2:7" x14ac:dyDescent="0.3">
      <c r="E4"/>
      <c r="G4"/>
    </row>
    <row r="5" spans="2:7" x14ac:dyDescent="0.3">
      <c r="B5" s="1" t="s">
        <v>12</v>
      </c>
      <c r="C5" s="3" t="s">
        <v>9</v>
      </c>
      <c r="D5"/>
      <c r="E5" s="5"/>
      <c r="G5"/>
    </row>
    <row r="6" spans="2:7" x14ac:dyDescent="0.3">
      <c r="B6" s="1" t="s">
        <v>0</v>
      </c>
      <c r="C6" s="4" t="s">
        <v>10</v>
      </c>
      <c r="D6"/>
      <c r="E6" s="5"/>
      <c r="G6"/>
    </row>
    <row r="7" spans="2:7" x14ac:dyDescent="0.3">
      <c r="B7" s="2">
        <v>99</v>
      </c>
      <c r="D7"/>
      <c r="E7" s="5"/>
      <c r="G7"/>
    </row>
    <row r="8" spans="2:7" x14ac:dyDescent="0.3">
      <c r="B8" s="7" t="s">
        <v>14</v>
      </c>
      <c r="C8" s="4">
        <v>-12897679.199999999</v>
      </c>
      <c r="D8"/>
      <c r="E8" s="5"/>
      <c r="G8"/>
    </row>
    <row r="9" spans="2:7" x14ac:dyDescent="0.3">
      <c r="B9" s="7" t="s">
        <v>15</v>
      </c>
      <c r="C9" s="4">
        <v>12474430.68</v>
      </c>
      <c r="D9"/>
      <c r="E9" s="5"/>
      <c r="G9"/>
    </row>
    <row r="10" spans="2:7" x14ac:dyDescent="0.3">
      <c r="B10" s="2" t="s">
        <v>8</v>
      </c>
      <c r="C10" s="4">
        <v>-423248.51999999816</v>
      </c>
      <c r="D10"/>
      <c r="E10" s="5"/>
      <c r="G10"/>
    </row>
    <row r="11" spans="2:7" x14ac:dyDescent="0.3">
      <c r="D11"/>
      <c r="E11" s="5"/>
      <c r="G11"/>
    </row>
    <row r="12" spans="2:7" x14ac:dyDescent="0.3">
      <c r="D12"/>
      <c r="E12" s="5"/>
      <c r="G12"/>
    </row>
    <row r="13" spans="2:7" x14ac:dyDescent="0.3">
      <c r="D13"/>
      <c r="E13" s="5"/>
    </row>
    <row r="14" spans="2:7" x14ac:dyDescent="0.3">
      <c r="D14"/>
      <c r="E14" s="5"/>
    </row>
    <row r="15" spans="2:7" x14ac:dyDescent="0.3">
      <c r="D15"/>
      <c r="E15" s="5"/>
    </row>
    <row r="16" spans="2:7" x14ac:dyDescent="0.3">
      <c r="D16"/>
      <c r="E16" s="5"/>
    </row>
    <row r="17" spans="4:14" x14ac:dyDescent="0.3">
      <c r="D17"/>
      <c r="E17" s="5"/>
    </row>
    <row r="18" spans="4:14" x14ac:dyDescent="0.3">
      <c r="D18"/>
      <c r="E18" s="5"/>
    </row>
    <row r="19" spans="4:14" x14ac:dyDescent="0.3">
      <c r="D19"/>
      <c r="E19" s="5"/>
    </row>
    <row r="20" spans="4:14" x14ac:dyDescent="0.3">
      <c r="D20"/>
      <c r="E20" s="5"/>
      <c r="N20" s="9"/>
    </row>
    <row r="21" spans="4:14" x14ac:dyDescent="0.3">
      <c r="D21"/>
      <c r="E21" s="5"/>
    </row>
    <row r="22" spans="4:14" x14ac:dyDescent="0.3">
      <c r="D22"/>
      <c r="E22" s="5"/>
    </row>
    <row r="23" spans="4:14" x14ac:dyDescent="0.3">
      <c r="D23"/>
      <c r="E23" s="5"/>
    </row>
    <row r="24" spans="4:14" x14ac:dyDescent="0.3">
      <c r="D24"/>
      <c r="E24" s="5"/>
    </row>
    <row r="25" spans="4:14" x14ac:dyDescent="0.3">
      <c r="D25"/>
      <c r="E25" s="5"/>
    </row>
    <row r="26" spans="4:14" x14ac:dyDescent="0.3">
      <c r="D26"/>
      <c r="E26" s="5"/>
    </row>
    <row r="27" spans="4:14" x14ac:dyDescent="0.3">
      <c r="D27"/>
      <c r="E27" s="5"/>
    </row>
    <row r="28" spans="4:14" x14ac:dyDescent="0.3">
      <c r="D28"/>
      <c r="E28" s="5"/>
    </row>
    <row r="29" spans="4:14" x14ac:dyDescent="0.3">
      <c r="D29"/>
      <c r="E29" s="5"/>
    </row>
    <row r="30" spans="4:14" x14ac:dyDescent="0.3">
      <c r="D30"/>
      <c r="E30" s="5"/>
    </row>
    <row r="31" spans="4:14" x14ac:dyDescent="0.3">
      <c r="D31"/>
      <c r="E31" s="5"/>
    </row>
    <row r="32" spans="4:14" x14ac:dyDescent="0.3">
      <c r="D32"/>
      <c r="E32" s="5"/>
    </row>
    <row r="33" spans="4:5" x14ac:dyDescent="0.3">
      <c r="D33"/>
      <c r="E33" s="5"/>
    </row>
    <row r="34" spans="4:5" x14ac:dyDescent="0.3">
      <c r="D34"/>
      <c r="E34" s="5"/>
    </row>
    <row r="35" spans="4:5" x14ac:dyDescent="0.3">
      <c r="D35"/>
      <c r="E35" s="5"/>
    </row>
    <row r="36" spans="4:5" x14ac:dyDescent="0.3">
      <c r="D36"/>
      <c r="E36" s="5"/>
    </row>
    <row r="37" spans="4:5" x14ac:dyDescent="0.3">
      <c r="D37"/>
      <c r="E37" s="5"/>
    </row>
    <row r="38" spans="4:5" x14ac:dyDescent="0.3">
      <c r="D38"/>
      <c r="E38" s="5"/>
    </row>
    <row r="39" spans="4:5" x14ac:dyDescent="0.3">
      <c r="E39" s="5"/>
    </row>
    <row r="40" spans="4:5" x14ac:dyDescent="0.3">
      <c r="E40" s="5"/>
    </row>
    <row r="41" spans="4:5" x14ac:dyDescent="0.3">
      <c r="E41" s="5"/>
    </row>
    <row r="42" spans="4:5" x14ac:dyDescent="0.3">
      <c r="E42" s="5"/>
    </row>
    <row r="43" spans="4:5" x14ac:dyDescent="0.3">
      <c r="E43" s="5"/>
    </row>
    <row r="44" spans="4:5" x14ac:dyDescent="0.3">
      <c r="E44" s="5"/>
    </row>
    <row r="45" spans="4:5" x14ac:dyDescent="0.3">
      <c r="E45" s="5"/>
    </row>
    <row r="46" spans="4:5" x14ac:dyDescent="0.3">
      <c r="E46" s="5"/>
    </row>
    <row r="47" spans="4:5" x14ac:dyDescent="0.3">
      <c r="E47" s="5"/>
    </row>
    <row r="48" spans="4:5" x14ac:dyDescent="0.3">
      <c r="E48" s="5"/>
    </row>
    <row r="49" spans="5:5" x14ac:dyDescent="0.3">
      <c r="E49" s="5"/>
    </row>
    <row r="50" spans="5:5" x14ac:dyDescent="0.3">
      <c r="E50" s="5"/>
    </row>
    <row r="51" spans="5:5" x14ac:dyDescent="0.3">
      <c r="E51" s="5"/>
    </row>
    <row r="52" spans="5:5" x14ac:dyDescent="0.3">
      <c r="E52" s="5"/>
    </row>
    <row r="53" spans="5:5" x14ac:dyDescent="0.3">
      <c r="E53" s="5"/>
    </row>
    <row r="54" spans="5:5" x14ac:dyDescent="0.3">
      <c r="E54" s="5"/>
    </row>
    <row r="55" spans="5:5" x14ac:dyDescent="0.3">
      <c r="E55" s="5"/>
    </row>
    <row r="56" spans="5:5" x14ac:dyDescent="0.3">
      <c r="E56" s="5"/>
    </row>
    <row r="57" spans="5:5" x14ac:dyDescent="0.3">
      <c r="E57" s="5"/>
    </row>
    <row r="58" spans="5:5" x14ac:dyDescent="0.3">
      <c r="E58" s="5"/>
    </row>
    <row r="59" spans="5:5" x14ac:dyDescent="0.3">
      <c r="E59" s="5"/>
    </row>
    <row r="60" spans="5:5" x14ac:dyDescent="0.3">
      <c r="E60" s="5"/>
    </row>
    <row r="61" spans="5:5" x14ac:dyDescent="0.3">
      <c r="E61" s="5"/>
    </row>
    <row r="62" spans="5:5" x14ac:dyDescent="0.3">
      <c r="E62" s="5"/>
    </row>
    <row r="63" spans="5:5" x14ac:dyDescent="0.3">
      <c r="E63" s="5"/>
    </row>
    <row r="64" spans="5:5" x14ac:dyDescent="0.3">
      <c r="E64" s="5"/>
    </row>
    <row r="65" spans="5:5" x14ac:dyDescent="0.3">
      <c r="E65" s="5"/>
    </row>
    <row r="66" spans="5:5" x14ac:dyDescent="0.3">
      <c r="E66" s="5"/>
    </row>
    <row r="67" spans="5:5" x14ac:dyDescent="0.3">
      <c r="E67" s="5"/>
    </row>
    <row r="68" spans="5:5" x14ac:dyDescent="0.3">
      <c r="E68" s="5"/>
    </row>
    <row r="69" spans="5:5" x14ac:dyDescent="0.3">
      <c r="E69" s="5"/>
    </row>
    <row r="70" spans="5:5" x14ac:dyDescent="0.3">
      <c r="E70" s="5"/>
    </row>
    <row r="71" spans="5:5" x14ac:dyDescent="0.3">
      <c r="E71" s="5"/>
    </row>
    <row r="72" spans="5:5" x14ac:dyDescent="0.3">
      <c r="E72" s="5"/>
    </row>
    <row r="73" spans="5:5" x14ac:dyDescent="0.3">
      <c r="E73" s="5"/>
    </row>
    <row r="74" spans="5:5" x14ac:dyDescent="0.3">
      <c r="E74" s="5"/>
    </row>
    <row r="75" spans="5:5" x14ac:dyDescent="0.3">
      <c r="E75" s="5"/>
    </row>
    <row r="76" spans="5:5" x14ac:dyDescent="0.3">
      <c r="E76" s="5"/>
    </row>
    <row r="77" spans="5:5" x14ac:dyDescent="0.3">
      <c r="E77" s="5"/>
    </row>
    <row r="78" spans="5:5" x14ac:dyDescent="0.3">
      <c r="E78" s="5"/>
    </row>
    <row r="79" spans="5:5" x14ac:dyDescent="0.3">
      <c r="E79" s="5"/>
    </row>
    <row r="80" spans="5:5" x14ac:dyDescent="0.3">
      <c r="E80" s="5"/>
    </row>
    <row r="81" spans="5:5" x14ac:dyDescent="0.3">
      <c r="E81" s="5"/>
    </row>
    <row r="82" spans="5:5" x14ac:dyDescent="0.3">
      <c r="E82" s="5"/>
    </row>
    <row r="83" spans="5:5" x14ac:dyDescent="0.3">
      <c r="E83" s="5"/>
    </row>
    <row r="84" spans="5:5" x14ac:dyDescent="0.3">
      <c r="E84" s="5"/>
    </row>
    <row r="85" spans="5:5" x14ac:dyDescent="0.3">
      <c r="E85" s="5"/>
    </row>
    <row r="86" spans="5:5" x14ac:dyDescent="0.3">
      <c r="E86" s="5"/>
    </row>
    <row r="87" spans="5:5" x14ac:dyDescent="0.3">
      <c r="E87" s="5"/>
    </row>
    <row r="88" spans="5:5" x14ac:dyDescent="0.3">
      <c r="E88" s="5"/>
    </row>
    <row r="89" spans="5:5" x14ac:dyDescent="0.3">
      <c r="E89" s="5"/>
    </row>
    <row r="90" spans="5:5" x14ac:dyDescent="0.3">
      <c r="E90" s="5"/>
    </row>
    <row r="91" spans="5:5" x14ac:dyDescent="0.3">
      <c r="E91" s="5"/>
    </row>
    <row r="92" spans="5:5" x14ac:dyDescent="0.3">
      <c r="E92" s="5"/>
    </row>
    <row r="93" spans="5:5" x14ac:dyDescent="0.3">
      <c r="E93" s="5"/>
    </row>
    <row r="94" spans="5:5" x14ac:dyDescent="0.3">
      <c r="E94" s="5"/>
    </row>
    <row r="95" spans="5:5" x14ac:dyDescent="0.3">
      <c r="E95" s="5"/>
    </row>
    <row r="96" spans="5:5" x14ac:dyDescent="0.3">
      <c r="E96" s="5"/>
    </row>
    <row r="97" spans="5:5" x14ac:dyDescent="0.3">
      <c r="E97" s="5"/>
    </row>
    <row r="98" spans="5:5" x14ac:dyDescent="0.3">
      <c r="E98" s="5"/>
    </row>
    <row r="99" spans="5:5" x14ac:dyDescent="0.3">
      <c r="E99" s="5"/>
    </row>
    <row r="100" spans="5:5" x14ac:dyDescent="0.3">
      <c r="E100" s="5"/>
    </row>
    <row r="101" spans="5:5" x14ac:dyDescent="0.3">
      <c r="E101" s="5"/>
    </row>
    <row r="102" spans="5:5" x14ac:dyDescent="0.3">
      <c r="E102" s="5"/>
    </row>
    <row r="103" spans="5:5" x14ac:dyDescent="0.3">
      <c r="E103" s="5"/>
    </row>
    <row r="104" spans="5:5" x14ac:dyDescent="0.3">
      <c r="E104" s="5"/>
    </row>
    <row r="105" spans="5:5" x14ac:dyDescent="0.3">
      <c r="E105" s="5"/>
    </row>
    <row r="106" spans="5:5" x14ac:dyDescent="0.3">
      <c r="E106" s="5"/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37E8-A5DC-46FB-9377-1C660A71E0E9}">
  <dimension ref="B1:H17"/>
  <sheetViews>
    <sheetView workbookViewId="0">
      <selection activeCell="F23" sqref="F23"/>
    </sheetView>
  </sheetViews>
  <sheetFormatPr baseColWidth="10" defaultRowHeight="14.4" x14ac:dyDescent="0.3"/>
  <cols>
    <col min="2" max="2" width="20" bestFit="1" customWidth="1"/>
    <col min="3" max="3" width="21.44140625" style="4" bestFit="1" customWidth="1"/>
    <col min="4" max="4" width="12" style="4" bestFit="1" customWidth="1"/>
    <col min="5" max="5" width="13.109375" style="4" customWidth="1"/>
    <col min="6" max="6" width="12.88671875" style="4" customWidth="1"/>
    <col min="7" max="7" width="12.109375" style="4" bestFit="1" customWidth="1"/>
    <col min="8" max="8" width="13.5546875" style="4" bestFit="1" customWidth="1"/>
  </cols>
  <sheetData>
    <row r="1" spans="2:8" x14ac:dyDescent="0.3">
      <c r="B1" s="1" t="s">
        <v>22</v>
      </c>
      <c r="C1" s="4" t="s" vm="2">
        <v>23</v>
      </c>
    </row>
    <row r="3" spans="2:8" x14ac:dyDescent="0.3">
      <c r="B3" s="1" t="s">
        <v>12</v>
      </c>
      <c r="C3" s="3" t="s">
        <v>9</v>
      </c>
      <c r="E3"/>
      <c r="F3"/>
      <c r="G3"/>
      <c r="H3"/>
    </row>
    <row r="4" spans="2:8" x14ac:dyDescent="0.3">
      <c r="B4" s="1" t="s">
        <v>0</v>
      </c>
      <c r="C4" s="4" t="s">
        <v>10</v>
      </c>
      <c r="D4" s="4" t="s">
        <v>11</v>
      </c>
      <c r="E4" s="20" t="s">
        <v>20</v>
      </c>
      <c r="F4" s="20" t="s">
        <v>32</v>
      </c>
      <c r="G4"/>
      <c r="H4"/>
    </row>
    <row r="5" spans="2:8" x14ac:dyDescent="0.3">
      <c r="B5" s="2" t="s">
        <v>1</v>
      </c>
      <c r="C5" s="4">
        <v>126144842.35000013</v>
      </c>
      <c r="D5" s="4">
        <v>135632805.50999987</v>
      </c>
      <c r="E5" s="5">
        <f>+C5-D5</f>
        <v>-9487963.1599997431</v>
      </c>
      <c r="F5" s="6">
        <f>+E5/D5</f>
        <v>-6.9953306092309792E-2</v>
      </c>
      <c r="G5"/>
      <c r="H5"/>
    </row>
    <row r="6" spans="2:8" x14ac:dyDescent="0.3">
      <c r="B6" s="2" t="s">
        <v>2</v>
      </c>
      <c r="C6" s="4">
        <v>48161760.289999954</v>
      </c>
      <c r="D6" s="4">
        <v>50032438.689999968</v>
      </c>
      <c r="E6" s="5">
        <f t="shared" ref="E6:E12" si="0">+C6-D6</f>
        <v>-1870678.4000000134</v>
      </c>
      <c r="F6" s="6">
        <f t="shared" ref="F6:F12" si="1">+E6/D6</f>
        <v>-3.7389310794756596E-2</v>
      </c>
      <c r="G6"/>
      <c r="H6"/>
    </row>
    <row r="7" spans="2:8" x14ac:dyDescent="0.3">
      <c r="B7" s="2" t="s">
        <v>3</v>
      </c>
      <c r="C7" s="4">
        <v>255268858.09999976</v>
      </c>
      <c r="D7" s="4">
        <v>176813253.170001</v>
      </c>
      <c r="E7" s="5">
        <f t="shared" si="0"/>
        <v>78455604.929998755</v>
      </c>
      <c r="F7" s="6">
        <f t="shared" si="1"/>
        <v>0.44372015967924011</v>
      </c>
      <c r="G7"/>
      <c r="H7"/>
    </row>
    <row r="8" spans="2:8" x14ac:dyDescent="0.3">
      <c r="B8" s="2" t="s">
        <v>4</v>
      </c>
      <c r="C8" s="4">
        <v>129071223.9500002</v>
      </c>
      <c r="D8" s="4">
        <v>132610880.98000076</v>
      </c>
      <c r="E8" s="5">
        <f t="shared" si="0"/>
        <v>-3539657.0300005674</v>
      </c>
      <c r="F8" s="6">
        <f t="shared" si="1"/>
        <v>-2.6692055763767892E-2</v>
      </c>
      <c r="G8"/>
      <c r="H8"/>
    </row>
    <row r="9" spans="2:8" x14ac:dyDescent="0.3">
      <c r="B9" s="2" t="s">
        <v>5</v>
      </c>
      <c r="C9" s="4">
        <v>156108319.72000003</v>
      </c>
      <c r="D9" s="4">
        <v>164205003.84999979</v>
      </c>
      <c r="E9" s="5">
        <f t="shared" si="0"/>
        <v>-8096684.1299997568</v>
      </c>
      <c r="F9" s="6">
        <f t="shared" si="1"/>
        <v>-4.9308388539706288E-2</v>
      </c>
      <c r="G9"/>
      <c r="H9"/>
    </row>
    <row r="10" spans="2:8" x14ac:dyDescent="0.3">
      <c r="B10" s="2" t="s">
        <v>6</v>
      </c>
      <c r="C10" s="4">
        <v>106845087.65999986</v>
      </c>
      <c r="D10" s="4">
        <v>116746221.31999975</v>
      </c>
      <c r="E10" s="5">
        <f t="shared" si="0"/>
        <v>-9901133.6599998921</v>
      </c>
      <c r="F10" s="6">
        <f t="shared" si="1"/>
        <v>-8.4809028918041152E-2</v>
      </c>
      <c r="G10"/>
      <c r="H10"/>
    </row>
    <row r="11" spans="2:8" x14ac:dyDescent="0.3">
      <c r="B11" s="2" t="s">
        <v>7</v>
      </c>
      <c r="C11" s="4">
        <v>36818896.770000055</v>
      </c>
      <c r="D11" s="4">
        <v>34910751.559999898</v>
      </c>
      <c r="E11" s="5">
        <f t="shared" si="0"/>
        <v>1908145.2100001574</v>
      </c>
      <c r="F11" s="6">
        <f t="shared" si="1"/>
        <v>5.4657809549608076E-2</v>
      </c>
      <c r="G11"/>
      <c r="H11"/>
    </row>
    <row r="12" spans="2:8" x14ac:dyDescent="0.3">
      <c r="B12" s="2" t="s">
        <v>8</v>
      </c>
      <c r="C12" s="4">
        <v>858418988.83999395</v>
      </c>
      <c r="D12" s="4">
        <v>810951355.08000338</v>
      </c>
      <c r="E12" s="5">
        <f t="shared" si="0"/>
        <v>47467633.759990573</v>
      </c>
      <c r="F12" s="6">
        <f t="shared" si="1"/>
        <v>5.8533268934864428E-2</v>
      </c>
      <c r="G12"/>
      <c r="H12"/>
    </row>
    <row r="14" spans="2:8" ht="16.2" x14ac:dyDescent="0.45">
      <c r="F14" s="11"/>
    </row>
    <row r="15" spans="2:8" ht="16.2" x14ac:dyDescent="0.45">
      <c r="H15" s="11"/>
    </row>
    <row r="17" spans="5:5" ht="16.2" x14ac:dyDescent="0.45">
      <c r="E17" s="11"/>
    </row>
  </sheetData>
  <conditionalFormatting sqref="E5:E11">
    <cfRule type="cellIs" dxfId="0" priority="1" operator="greaterThan">
      <formula>0</formula>
    </cfRule>
  </conditionalFormatting>
  <pageMargins left="0.7" right="0.7" top="0.75" bottom="0.75" header="0.3" footer="0.3"/>
  <headerFooter>
    <oddFooter>&amp;C_x000D_&amp;1#&amp;"Aptos"&amp;10&amp;K000000 OXXO |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F823-3839-44D8-AC39-91E3E7ED793D}">
  <dimension ref="B1:F24"/>
  <sheetViews>
    <sheetView workbookViewId="0">
      <selection activeCell="F28" sqref="F28"/>
    </sheetView>
  </sheetViews>
  <sheetFormatPr baseColWidth="10" defaultRowHeight="14.4" x14ac:dyDescent="0.3"/>
  <cols>
    <col min="2" max="2" width="16.5546875" bestFit="1" customWidth="1"/>
    <col min="3" max="3" width="21.44140625" style="4" bestFit="1" customWidth="1"/>
    <col min="4" max="4" width="12" style="4" bestFit="1" customWidth="1"/>
    <col min="5" max="5" width="13.5546875" style="4" bestFit="1" customWidth="1"/>
    <col min="6" max="6" width="12.6640625" bestFit="1" customWidth="1"/>
    <col min="7" max="7" width="4.6640625" bestFit="1" customWidth="1"/>
    <col min="8" max="8" width="11.88671875" bestFit="1" customWidth="1"/>
  </cols>
  <sheetData>
    <row r="1" spans="2:6" x14ac:dyDescent="0.3">
      <c r="B1" s="1" t="s">
        <v>22</v>
      </c>
      <c r="C1" s="4" t="s" vm="2">
        <v>23</v>
      </c>
    </row>
    <row r="3" spans="2:6" x14ac:dyDescent="0.3">
      <c r="B3" s="1" t="s">
        <v>12</v>
      </c>
      <c r="C3" s="3" t="s">
        <v>9</v>
      </c>
      <c r="E3"/>
    </row>
    <row r="4" spans="2:6" x14ac:dyDescent="0.3">
      <c r="B4" s="1" t="s">
        <v>0</v>
      </c>
      <c r="C4" s="4" t="s">
        <v>10</v>
      </c>
      <c r="D4" s="4" t="s">
        <v>11</v>
      </c>
      <c r="E4" s="20" t="s">
        <v>20</v>
      </c>
      <c r="F4" s="20" t="s">
        <v>32</v>
      </c>
    </row>
    <row r="5" spans="2:6" x14ac:dyDescent="0.3">
      <c r="B5" s="2">
        <v>1</v>
      </c>
      <c r="C5" s="4">
        <v>58619348.280000016</v>
      </c>
      <c r="D5" s="4">
        <v>80621210.820000038</v>
      </c>
      <c r="E5" s="5">
        <f>+C5-D5</f>
        <v>-22001862.540000021</v>
      </c>
      <c r="F5" s="6">
        <f>+E5/D5</f>
        <v>-0.27290414416030984</v>
      </c>
    </row>
    <row r="6" spans="2:6" x14ac:dyDescent="0.3">
      <c r="B6" s="2">
        <v>2</v>
      </c>
      <c r="C6" s="4">
        <v>65631638</v>
      </c>
      <c r="D6" s="4">
        <v>66858760.869999908</v>
      </c>
      <c r="E6" s="5">
        <f t="shared" ref="E6:E17" si="0">+C6-D6</f>
        <v>-1227122.8699999079</v>
      </c>
      <c r="F6" s="6">
        <f t="shared" ref="F6:F17" si="1">+E6/D6</f>
        <v>-1.8353957716714553E-2</v>
      </c>
    </row>
    <row r="7" spans="2:6" x14ac:dyDescent="0.3">
      <c r="B7" s="2">
        <v>3</v>
      </c>
      <c r="C7" s="4">
        <v>72205527.679999903</v>
      </c>
      <c r="D7" s="4">
        <v>70375966.009999976</v>
      </c>
      <c r="E7" s="5">
        <f t="shared" si="0"/>
        <v>1829561.6699999273</v>
      </c>
      <c r="F7" s="6">
        <f t="shared" si="1"/>
        <v>2.5996967057474681E-2</v>
      </c>
    </row>
    <row r="8" spans="2:6" x14ac:dyDescent="0.3">
      <c r="B8" s="2">
        <v>4</v>
      </c>
      <c r="C8" s="4">
        <v>66364495.39000015</v>
      </c>
      <c r="D8" s="4">
        <v>68583655.559999913</v>
      </c>
      <c r="E8" s="5">
        <f t="shared" si="0"/>
        <v>-2219160.1699997634</v>
      </c>
      <c r="F8" s="6">
        <f t="shared" si="1"/>
        <v>-3.2356982897453569E-2</v>
      </c>
    </row>
    <row r="9" spans="2:6" x14ac:dyDescent="0.3">
      <c r="B9" s="2">
        <v>5</v>
      </c>
      <c r="C9" s="4">
        <v>73111907.379999921</v>
      </c>
      <c r="D9" s="4">
        <v>64855926.519999929</v>
      </c>
      <c r="E9" s="5">
        <f t="shared" si="0"/>
        <v>8255980.859999992</v>
      </c>
      <c r="F9" s="6">
        <f t="shared" si="1"/>
        <v>0.12729724641978643</v>
      </c>
    </row>
    <row r="10" spans="2:6" x14ac:dyDescent="0.3">
      <c r="B10" s="2">
        <v>6</v>
      </c>
      <c r="C10" s="4">
        <v>73456465.47999987</v>
      </c>
      <c r="D10" s="4">
        <v>69828290.319999963</v>
      </c>
      <c r="E10" s="5">
        <f t="shared" si="0"/>
        <v>3628175.159999907</v>
      </c>
      <c r="F10" s="6">
        <f t="shared" si="1"/>
        <v>5.1958527745318984E-2</v>
      </c>
    </row>
    <row r="11" spans="2:6" x14ac:dyDescent="0.3">
      <c r="B11" s="2">
        <v>7</v>
      </c>
      <c r="C11" s="4">
        <v>72673227.270000011</v>
      </c>
      <c r="D11" s="4">
        <v>69287890.719999909</v>
      </c>
      <c r="E11" s="5">
        <f t="shared" si="0"/>
        <v>3385336.5500001013</v>
      </c>
      <c r="F11" s="6">
        <f t="shared" si="1"/>
        <v>4.8858992744931773E-2</v>
      </c>
    </row>
    <row r="12" spans="2:6" x14ac:dyDescent="0.3">
      <c r="B12" s="2">
        <v>8</v>
      </c>
      <c r="C12" s="4">
        <v>68614290.020000026</v>
      </c>
      <c r="D12" s="4">
        <v>63625679.119999953</v>
      </c>
      <c r="E12" s="5">
        <f t="shared" si="0"/>
        <v>4988610.900000073</v>
      </c>
      <c r="F12" s="6">
        <f t="shared" si="1"/>
        <v>7.840562126796953E-2</v>
      </c>
    </row>
    <row r="13" spans="2:6" x14ac:dyDescent="0.3">
      <c r="B13" s="2">
        <v>9</v>
      </c>
      <c r="C13" s="4">
        <v>71553292.290000051</v>
      </c>
      <c r="D13" s="4">
        <v>64300089.699999928</v>
      </c>
      <c r="E13" s="5">
        <f t="shared" si="0"/>
        <v>7253202.5900001228</v>
      </c>
      <c r="F13" s="6">
        <f t="shared" si="1"/>
        <v>0.11280237125392581</v>
      </c>
    </row>
    <row r="14" spans="2:6" x14ac:dyDescent="0.3">
      <c r="B14" s="2">
        <v>10</v>
      </c>
      <c r="C14" s="4">
        <v>69564767.929999933</v>
      </c>
      <c r="D14" s="4">
        <v>64809942.949999906</v>
      </c>
      <c r="E14" s="5">
        <f t="shared" si="0"/>
        <v>4754824.9800000265</v>
      </c>
      <c r="F14" s="6">
        <f t="shared" si="1"/>
        <v>7.3365671432056606E-2</v>
      </c>
    </row>
    <row r="15" spans="2:6" x14ac:dyDescent="0.3">
      <c r="B15" s="2">
        <v>11</v>
      </c>
      <c r="C15" s="4">
        <v>72715832.189999908</v>
      </c>
      <c r="D15" s="4">
        <v>63195777.629999921</v>
      </c>
      <c r="E15" s="5">
        <f t="shared" si="0"/>
        <v>9520054.5599999875</v>
      </c>
      <c r="F15" s="6">
        <f t="shared" si="1"/>
        <v>0.15064383914599833</v>
      </c>
    </row>
    <row r="16" spans="2:6" x14ac:dyDescent="0.3">
      <c r="B16" s="2">
        <v>12</v>
      </c>
      <c r="C16" s="4">
        <v>93908196.930000097</v>
      </c>
      <c r="D16" s="4">
        <v>64608164.859999903</v>
      </c>
      <c r="E16" s="5">
        <f t="shared" si="0"/>
        <v>29300032.070000194</v>
      </c>
      <c r="F16" s="6">
        <f t="shared" si="1"/>
        <v>0.45350354917974739</v>
      </c>
    </row>
    <row r="17" spans="2:6" x14ac:dyDescent="0.3">
      <c r="B17" s="2" t="s">
        <v>8</v>
      </c>
      <c r="C17" s="4">
        <v>858418988.83999395</v>
      </c>
      <c r="D17" s="4">
        <v>810951355.08000338</v>
      </c>
      <c r="E17" s="5">
        <f t="shared" si="0"/>
        <v>47467633.759990573</v>
      </c>
      <c r="F17" s="6">
        <f t="shared" si="1"/>
        <v>5.8533268934864428E-2</v>
      </c>
    </row>
    <row r="24" spans="2:6" x14ac:dyDescent="0.3">
      <c r="E24" s="21"/>
    </row>
  </sheetData>
  <pageMargins left="0.7" right="0.7" top="0.75" bottom="0.75" header="0.3" footer="0.3"/>
  <headerFooter>
    <oddFooter>&amp;C_x000D_&amp;1#&amp;"Aptos"&amp;10&amp;K000000 OXXO |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CBFB-0E20-45DB-9959-34FCFF9C20DA}">
  <dimension ref="A1:A14"/>
  <sheetViews>
    <sheetView tabSelected="1" zoomScale="94" workbookViewId="0">
      <selection activeCell="D3" sqref="D3"/>
    </sheetView>
  </sheetViews>
  <sheetFormatPr baseColWidth="10" defaultRowHeight="14.4" x14ac:dyDescent="0.3"/>
  <cols>
    <col min="1" max="1" width="94.88671875" customWidth="1"/>
  </cols>
  <sheetData>
    <row r="1" spans="1:1" s="8" customFormat="1" ht="30.6" customHeight="1" thickBot="1" x14ac:dyDescent="0.35">
      <c r="A1" s="22" t="s">
        <v>17</v>
      </c>
    </row>
    <row r="2" spans="1:1" ht="45" customHeight="1" x14ac:dyDescent="0.3">
      <c r="A2" s="13" t="s">
        <v>16</v>
      </c>
    </row>
    <row r="3" spans="1:1" ht="60.6" customHeight="1" x14ac:dyDescent="0.3">
      <c r="A3" s="10" t="s">
        <v>18</v>
      </c>
    </row>
    <row r="4" spans="1:1" ht="49.2" customHeight="1" thickBot="1" x14ac:dyDescent="0.35">
      <c r="A4" s="12" t="s">
        <v>19</v>
      </c>
    </row>
    <row r="5" spans="1:1" ht="15" thickBot="1" x14ac:dyDescent="0.35">
      <c r="A5" s="14" t="s">
        <v>24</v>
      </c>
    </row>
    <row r="6" spans="1:1" ht="73.2" customHeight="1" thickBot="1" x14ac:dyDescent="0.35">
      <c r="A6" s="15" t="s">
        <v>21</v>
      </c>
    </row>
    <row r="7" spans="1:1" ht="15" thickBot="1" x14ac:dyDescent="0.35">
      <c r="A7" s="14" t="s">
        <v>33</v>
      </c>
    </row>
    <row r="8" spans="1:1" ht="29.4" thickBot="1" x14ac:dyDescent="0.35">
      <c r="A8" s="8" t="s">
        <v>25</v>
      </c>
    </row>
    <row r="9" spans="1:1" ht="15" thickBot="1" x14ac:dyDescent="0.35">
      <c r="A9" s="14" t="s">
        <v>26</v>
      </c>
    </row>
    <row r="10" spans="1:1" x14ac:dyDescent="0.3">
      <c r="A10" s="16" t="s">
        <v>27</v>
      </c>
    </row>
    <row r="11" spans="1:1" x14ac:dyDescent="0.3">
      <c r="A11" s="17" t="s">
        <v>28</v>
      </c>
    </row>
    <row r="12" spans="1:1" x14ac:dyDescent="0.3">
      <c r="A12" s="18" t="s">
        <v>29</v>
      </c>
    </row>
    <row r="13" spans="1:1" ht="15" customHeight="1" x14ac:dyDescent="0.3">
      <c r="A13" s="18" t="s">
        <v>30</v>
      </c>
    </row>
    <row r="14" spans="1:1" ht="15" thickBot="1" x14ac:dyDescent="0.35">
      <c r="A14" s="19" t="s">
        <v>31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DC87DDB9-0879-482E-A93A-78E9FD1A9F75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5BA33F47-A42F-451F-B6B3-FAF74643E066}">
  <ds:schemaRefs>
    <ds:schemaRef ds:uri="http://gemini/pivotcustomization/TableXML_Date_6ca76060-aae0-4a3a-8709-85c40593ea0d"/>
  </ds:schemaRefs>
</ds:datastoreItem>
</file>

<file path=customXml/itemProps3.xml><?xml version="1.0" encoding="utf-8"?>
<ds:datastoreItem xmlns:ds="http://schemas.openxmlformats.org/officeDocument/2006/customXml" ds:itemID="{4817DD7E-EE31-4C40-815E-F3872BDA0108}">
  <ds:schemaRefs>
    <ds:schemaRef ds:uri="http://gemini/pivotcustomization/TableCountInSandbox"/>
  </ds:schemaRefs>
</ds:datastoreItem>
</file>

<file path=customXml/itemProps4.xml><?xml version="1.0" encoding="utf-8"?>
<ds:datastoreItem xmlns:ds="http://schemas.openxmlformats.org/officeDocument/2006/customXml" ds:itemID="{001BEAF2-244F-4B98-9C24-CF5D1CCC5DCF}">
  <ds:schemaRefs/>
</ds:datastoreItem>
</file>

<file path=customXml/itemProps5.xml><?xml version="1.0" encoding="utf-8"?>
<ds:datastoreItem xmlns:ds="http://schemas.openxmlformats.org/officeDocument/2006/customXml" ds:itemID="{F0BAA4EC-26F3-414C-B7FD-11F627234B09}">
  <ds:schemaRefs>
    <ds:schemaRef ds:uri="http://gemini/pivotcustomization/TableXML_Scenario_480ce656-3653-4fbf-83b5-de373b841fd0"/>
  </ds:schemaRefs>
</ds:datastoreItem>
</file>

<file path=customXml/itemProps6.xml><?xml version="1.0" encoding="utf-8"?>
<ds:datastoreItem xmlns:ds="http://schemas.openxmlformats.org/officeDocument/2006/customXml" ds:itemID="{21B67ED6-3E9B-4595-B985-EBC921BA900F}">
  <ds:schemaRefs/>
</ds:datastoreItem>
</file>

<file path=customXml/itemProps7.xml><?xml version="1.0" encoding="utf-8"?>
<ds:datastoreItem xmlns:ds="http://schemas.openxmlformats.org/officeDocument/2006/customXml" ds:itemID="{E63149F1-2A64-4DFE-A2ED-63B58EE3FE97}">
  <ds:schemaRefs/>
</ds:datastoreItem>
</file>

<file path=customXml/itemProps8.xml><?xml version="1.0" encoding="utf-8"?>
<ds:datastoreItem xmlns:ds="http://schemas.openxmlformats.org/officeDocument/2006/customXml" ds:itemID="{599E696C-9DBF-44E6-AE6D-985F190F145B}">
  <ds:schemaRefs/>
</ds:datastoreItem>
</file>

<file path=customXml/itemProps9.xml><?xml version="1.0" encoding="utf-8"?>
<ds:datastoreItem xmlns:ds="http://schemas.openxmlformats.org/officeDocument/2006/customXml" ds:itemID="{7C7D30FB-E04B-46AA-805E-47542C7E7524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F21A3FDA-55EB-4923-BEA7-4EFB186F9DCA}">
  <ds:schemaRefs>
    <ds:schemaRef ds:uri="http://gemini/pivotcustomization/TableXML_Cost Element_efe28053-e4c2-4ee4-a03d-9897b6560131"/>
  </ds:schemaRefs>
</ds:datastoreItem>
</file>

<file path=customXml/itemProps11.xml><?xml version="1.0" encoding="utf-8"?>
<ds:datastoreItem xmlns:ds="http://schemas.openxmlformats.org/officeDocument/2006/customXml" ds:itemID="{3B6BC710-72B4-47E5-8EA0-19C5C213E46F}">
  <ds:schemaRefs/>
</ds:datastoreItem>
</file>

<file path=customXml/itemProps12.xml><?xml version="1.0" encoding="utf-8"?>
<ds:datastoreItem xmlns:ds="http://schemas.openxmlformats.org/officeDocument/2006/customXml" ds:itemID="{D1959E01-4224-4DC5-BF06-D2F34532D5C0}">
  <ds:schemaRefs>
    <ds:schemaRef ds:uri="http://gemini/pivotcustomization/ShowHidden"/>
  </ds:schemaRefs>
</ds:datastoreItem>
</file>

<file path=customXml/itemProps13.xml><?xml version="1.0" encoding="utf-8"?>
<ds:datastoreItem xmlns:ds="http://schemas.openxmlformats.org/officeDocument/2006/customXml" ds:itemID="{361F5495-1E85-4383-A22C-F6C6C347B020}">
  <ds:schemaRefs/>
</ds:datastoreItem>
</file>

<file path=customXml/itemProps14.xml><?xml version="1.0" encoding="utf-8"?>
<ds:datastoreItem xmlns:ds="http://schemas.openxmlformats.org/officeDocument/2006/customXml" ds:itemID="{1D788BFE-9079-4070-8591-8E674657168A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AF384771-7B55-4984-9C2F-23C36EDF9AA4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355974AA-260B-4EA5-AE44-B75F31FB44A0}">
  <ds:schemaRefs/>
</ds:datastoreItem>
</file>

<file path=customXml/itemProps17.xml><?xml version="1.0" encoding="utf-8"?>
<ds:datastoreItem xmlns:ds="http://schemas.openxmlformats.org/officeDocument/2006/customXml" ds:itemID="{F5B97CF6-EA77-478B-B700-B315A10F9FBB}">
  <ds:schemaRefs/>
</ds:datastoreItem>
</file>

<file path=customXml/itemProps18.xml><?xml version="1.0" encoding="utf-8"?>
<ds:datastoreItem xmlns:ds="http://schemas.openxmlformats.org/officeDocument/2006/customXml" ds:itemID="{C995190D-EBFC-471B-8D67-31249E707ACF}">
  <ds:schemaRefs/>
</ds:datastoreItem>
</file>

<file path=customXml/itemProps19.xml><?xml version="1.0" encoding="utf-8"?>
<ds:datastoreItem xmlns:ds="http://schemas.openxmlformats.org/officeDocument/2006/customXml" ds:itemID="{53829422-1F35-496B-B5DC-5C1973E46FCD}">
  <ds:schemaRefs>
    <ds:schemaRef ds:uri="http://gemini/pivotcustomization/TableXML_Country_d54e8c43-2fa8-4776-a7ef-f1ae03331893"/>
  </ds:schemaRefs>
</ds:datastoreItem>
</file>

<file path=customXml/itemProps20.xml><?xml version="1.0" encoding="utf-8"?>
<ds:datastoreItem xmlns:ds="http://schemas.openxmlformats.org/officeDocument/2006/customXml" ds:itemID="{894F810F-5921-45BE-A615-B0A3D183D742}">
  <ds:schemaRefs>
    <ds:schemaRef ds:uri="http://gemini/pivotcustomization/TableXML_Department_4b3aa685-3a62-44f5-ac6c-eaba27f87a7f"/>
  </ds:schemaRefs>
</ds:datastoreItem>
</file>

<file path=customXml/itemProps21.xml><?xml version="1.0" encoding="utf-8"?>
<ds:datastoreItem xmlns:ds="http://schemas.openxmlformats.org/officeDocument/2006/customXml" ds:itemID="{D353F0DC-2F0F-43F2-9E0A-6728678AE1A9}">
  <ds:schemaRefs/>
</ds:datastoreItem>
</file>

<file path=customXml/itemProps22.xml><?xml version="1.0" encoding="utf-8"?>
<ds:datastoreItem xmlns:ds="http://schemas.openxmlformats.org/officeDocument/2006/customXml" ds:itemID="{F3437F10-0610-4F7B-83FD-215A13600238}">
  <ds:schemaRefs/>
</ds:datastoreItem>
</file>

<file path=customXml/itemProps23.xml><?xml version="1.0" encoding="utf-8"?>
<ds:datastoreItem xmlns:ds="http://schemas.openxmlformats.org/officeDocument/2006/customXml" ds:itemID="{2CE178FD-19A4-411E-97A5-37B738864476}">
  <ds:schemaRefs>
    <ds:schemaRef ds:uri="http://gemini/pivotcustomization/c799ca00-d694-4bd2-be65-b8d33bb2cf7d"/>
  </ds:schemaRefs>
</ds:datastoreItem>
</file>

<file path=customXml/itemProps24.xml><?xml version="1.0" encoding="utf-8"?>
<ds:datastoreItem xmlns:ds="http://schemas.openxmlformats.org/officeDocument/2006/customXml" ds:itemID="{FC49B6F1-6FDA-4089-B0B6-1A792AF2A326}">
  <ds:schemaRefs>
    <ds:schemaRef ds:uri="http://gemini/pivotcustomization/TableXML_Business Area_a325186b-2f44-4568-806a-59b9ea60a554"/>
  </ds:schemaRefs>
</ds:datastoreItem>
</file>

<file path=customXml/itemProps25.xml><?xml version="1.0" encoding="utf-8"?>
<ds:datastoreItem xmlns:ds="http://schemas.openxmlformats.org/officeDocument/2006/customXml" ds:itemID="{D8D256CF-62E0-489B-A828-09FB23D1D8CB}">
  <ds:schemaRefs/>
</ds:datastoreItem>
</file>

<file path=customXml/itemProps26.xml><?xml version="1.0" encoding="utf-8"?>
<ds:datastoreItem xmlns:ds="http://schemas.openxmlformats.org/officeDocument/2006/customXml" ds:itemID="{1B31EC2F-9572-40B1-96CA-BFE662B6CFA7}">
  <ds:schemaRefs>
    <ds:schemaRef ds:uri="http://gemini/pivotcustomization/TableXML_IT Area_c951933b-48cc-406b-bbc3-98d4c338c686"/>
  </ds:schemaRefs>
</ds:datastoreItem>
</file>

<file path=customXml/itemProps27.xml><?xml version="1.0" encoding="utf-8"?>
<ds:datastoreItem xmlns:ds="http://schemas.openxmlformats.org/officeDocument/2006/customXml" ds:itemID="{FF88A0EA-D94A-4153-9E31-19C36E21F9AB}">
  <ds:schemaRefs/>
</ds:datastoreItem>
</file>

<file path=customXml/itemProps28.xml><?xml version="1.0" encoding="utf-8"?>
<ds:datastoreItem xmlns:ds="http://schemas.openxmlformats.org/officeDocument/2006/customXml" ds:itemID="{B5436FE0-9028-4D81-AC55-F65074DA7142}">
  <ds:schemaRefs/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  <clbl:label id="{72f988bf-86f1-41af-91ab-2d7cd011db47}" enabled="0" method="" siteId="{72f988bf-86f1-41af-91ab-2d7cd011db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TELECOM</vt:lpstr>
      <vt:lpstr>RESUMEN POR AREA</vt:lpstr>
      <vt:lpstr>EVOLUCION MENSUAL</vt:lpstr>
      <vt:lpstr>HALLAZGOS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Briceño Jimenez</cp:lastModifiedBy>
  <dcterms:created xsi:type="dcterms:W3CDTF">2015-02-26T23:34:35Z</dcterms:created>
  <dcterms:modified xsi:type="dcterms:W3CDTF">2026-10-26T16:08:58Z</dcterms:modified>
</cp:coreProperties>
</file>