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R\Desktop\Comparativa Salarios Programadores 2025\"/>
    </mc:Choice>
  </mc:AlternateContent>
  <xr:revisionPtr revIDLastSave="0" documentId="13_ncr:1_{DE9B5DA3-6E59-4321-9854-928592EAF8DE}" xr6:coauthVersionLast="47" xr6:coauthVersionMax="47" xr10:uidLastSave="{00000000-0000-0000-0000-000000000000}"/>
  <bookViews>
    <workbookView xWindow="-103" yWindow="-103" windowWidth="29692" windowHeight="12549" activeTab="1" xr2:uid="{00000000-000D-0000-FFFF-FFFF00000000}"/>
  </bookViews>
  <sheets>
    <sheet name="Base" sheetId="1" r:id="rId1"/>
    <sheet name="Dashboard" sheetId="2" r:id="rId2"/>
    <sheet name="Resumen" sheetId="3" r:id="rId3"/>
    <sheet name="Por Paí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B10" i="4" s="1"/>
  <c r="E10" i="3"/>
  <c r="C10" i="3"/>
  <c r="E9" i="3"/>
  <c r="C9" i="3"/>
  <c r="E8" i="3"/>
  <c r="C8" i="3"/>
  <c r="E7" i="3"/>
  <c r="C7" i="3"/>
</calcChain>
</file>

<file path=xl/sharedStrings.xml><?xml version="1.0" encoding="utf-8"?>
<sst xmlns="http://schemas.openxmlformats.org/spreadsheetml/2006/main" count="40" uniqueCount="29">
  <si>
    <t>Nivel</t>
  </si>
  <si>
    <t>Bruto anual Asalariado (€)</t>
  </si>
  <si>
    <t>IRPF Estimado Asalariado (%)</t>
  </si>
  <si>
    <t>Neto mensual Asalariado (€)</t>
  </si>
  <si>
    <t>Remoto Internacional (USD)</t>
  </si>
  <si>
    <t>Bruto anual Autónomo (€)</t>
  </si>
  <si>
    <t>IRPF + Cuota Autónomo (%)</t>
  </si>
  <si>
    <t>Neto mensual Autónomo (€)</t>
  </si>
  <si>
    <t>Junior</t>
  </si>
  <si>
    <t>SemiSenior</t>
  </si>
  <si>
    <t>Senior</t>
  </si>
  <si>
    <t>Especialista IA / Lead</t>
  </si>
  <si>
    <t>Dashboard Comparativo - Salarios Programadores 2025</t>
  </si>
  <si>
    <t>Comparativa Neto mensual (€)</t>
  </si>
  <si>
    <t>Informe de Comparativa Salarial</t>
  </si>
  <si>
    <t>Objetivo:</t>
  </si>
  <si>
    <t>Analizar y visualizar el salario bruto y neto de programadores en España según nivel y tipo de contratación.</t>
  </si>
  <si>
    <t>Resumen por nivel:</t>
  </si>
  <si>
    <t>Asalariado (€)</t>
  </si>
  <si>
    <t>Autónomo (€)</t>
  </si>
  <si>
    <t>Notas:</t>
  </si>
  <si>
    <t>Los valores son estimaciones con IRPF y cuotas estándar. Pueden ajustarse por comunidad autónoma o país.</t>
  </si>
  <si>
    <t>Simulador Comparativo por País / Región</t>
  </si>
  <si>
    <t>País o región:</t>
  </si>
  <si>
    <t>España (Canarias)</t>
  </si>
  <si>
    <t>Salario bruto anual (€):</t>
  </si>
  <si>
    <t>Nivel:</t>
  </si>
  <si>
    <t>IRPF / Impuesto estimado (%):</t>
  </si>
  <si>
    <t>Salario neto mensual estimado (€):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</si>
</sst>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\€#,##0.00"/>
    <numFmt numFmtId="165" formatCode="0.0%"/>
    <numFmt numFmtId="166" formatCode="_-[$$-409]* #,##0.00_ ;_-[$$-409]* \-#,##0.00\ ;_-[$$-409]* &quot;-&quot;??_ ;_-@_ "/>
    <numFmt numFmtId="167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44" fontId="0" fillId="0" borderId="0" xfId="0" applyNumberFormat="1"/>
    <xf numFmtId="9" fontId="0" fillId="0" borderId="0" xfId="1" applyFont="1"/>
    <xf numFmtId="165" fontId="0" fillId="0" borderId="0" xfId="0" applyNumberFormat="1"/>
    <xf numFmtId="166" fontId="0" fillId="0" borderId="0" xfId="0" applyNumberFormat="1"/>
    <xf numFmtId="0" fontId="3" fillId="0" borderId="0" xfId="0" applyFont="1"/>
    <xf numFmtId="167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7" fontId="0" fillId="0" borderId="0" xfId="0" applyNumberFormat="1" applyAlignment="1">
      <alignment vertical="center"/>
    </xf>
  </cellXfs>
  <cellStyles count="2">
    <cellStyle name="Normal" xfId="0" builtinId="0"/>
    <cellStyle name="Porcentaje" xfId="1" builtinId="5"/>
  </cellStyles>
  <dxfs count="6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6" formatCode="_-[$$-409]* #,##0.00_ ;_-[$$-409]* \-#,##0.00\ ;_-[$$-409]* &quot;-&quot;??_ ;_-@_ "/>
    </dxf>
    <dxf>
      <numFmt numFmtId="34" formatCode="_-* #,##0.00\ &quot;€&quot;_-;\-* #,##0.00\ &quot;€&quot;_-;_-* &quot;-&quot;??\ &quot;€&quot;_-;_-@_-"/>
    </dxf>
    <dxf>
      <numFmt numFmtId="13" formatCode="0%"/>
    </dxf>
    <dxf>
      <numFmt numFmtId="34" formatCode="_-* #,##0.00\ &quot;€&quot;_-;\-* #,##0.00\ &quot;€&quot;_-;_-* &quot;-&quot;??\ &quot;€&quot;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Neto mensual Asalariado vs Autónomo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Asalariado</c:v>
          </c:tx>
          <c:invertIfNegative val="0"/>
          <c:cat>
            <c:strRef>
              <c:f>Base!$A$2:$A$5</c:f>
              <c:strCache>
                <c:ptCount val="4"/>
                <c:pt idx="0">
                  <c:v>Junior</c:v>
                </c:pt>
                <c:pt idx="1">
                  <c:v>SemiSenior</c:v>
                </c:pt>
                <c:pt idx="2">
                  <c:v>Senior</c:v>
                </c:pt>
                <c:pt idx="3">
                  <c:v>Especialista IA / Lead</c:v>
                </c:pt>
              </c:strCache>
            </c:strRef>
          </c:cat>
          <c:val>
            <c:numRef>
              <c:f>Base!$D$2:$D$5</c:f>
              <c:numCache>
                <c:formatCode>_("€"* #,##0.00_);_("€"* \(#,##0.00\);_("€"* "-"??_);_(@_)</c:formatCode>
                <c:ptCount val="4"/>
                <c:pt idx="0">
                  <c:v>1770.833333333333</c:v>
                </c:pt>
                <c:pt idx="1">
                  <c:v>2562.5</c:v>
                </c:pt>
                <c:pt idx="2">
                  <c:v>3575</c:v>
                </c:pt>
                <c:pt idx="3">
                  <c:v>4843.75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A-BD49-9BC2-D83BA2385366}"/>
            </c:ext>
          </c:extLst>
        </c:ser>
        <c:ser>
          <c:idx val="1"/>
          <c:order val="1"/>
          <c:tx>
            <c:v>Autónomo</c:v>
          </c:tx>
          <c:invertIfNegative val="0"/>
          <c:cat>
            <c:strRef>
              <c:f>Base!$A$2:$A$5</c:f>
              <c:strCache>
                <c:ptCount val="4"/>
                <c:pt idx="0">
                  <c:v>Junior</c:v>
                </c:pt>
                <c:pt idx="1">
                  <c:v>SemiSenior</c:v>
                </c:pt>
                <c:pt idx="2">
                  <c:v>Senior</c:v>
                </c:pt>
                <c:pt idx="3">
                  <c:v>Especialista IA / Lead</c:v>
                </c:pt>
              </c:strCache>
            </c:strRef>
          </c:cat>
          <c:val>
            <c:numRef>
              <c:f>Base!$H$2:$H$5</c:f>
              <c:numCache>
                <c:formatCode>_("€"* #,##0.00_);_("€"* \(#,##0.00\);_("€"* "-"??_);_(@_)</c:formatCode>
                <c:ptCount val="4"/>
                <c:pt idx="0">
                  <c:v>1687.5</c:v>
                </c:pt>
                <c:pt idx="1">
                  <c:v>2531.25</c:v>
                </c:pt>
                <c:pt idx="2">
                  <c:v>3375</c:v>
                </c:pt>
                <c:pt idx="3">
                  <c:v>4233.333333333333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A-BD49-9BC2-D83BA2385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Nivel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€</a:t>
                </a:r>
              </a:p>
            </c:rich>
          </c:tx>
          <c:overlay val="0"/>
        </c:title>
        <c:numFmt formatCode="_(&quot;€&quot;* #,##0.00_);_(&quot;€&quot;* \(#,##0.00\);_(&quot;€&quot;* &quot;-&quot;??_);_(@_)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057F39-C0D6-48F8-AE63-22A30CCA6EF5}" name="Tabla1" displayName="Tabla1" ref="A1:H5" totalsRowShown="0">
  <autoFilter ref="A1:H5" xr:uid="{BA057F39-C0D6-48F8-AE63-22A30CCA6EF5}"/>
  <tableColumns count="8">
    <tableColumn id="1" xr3:uid="{439A1BA9-A691-4264-8C02-DD4711D847D6}" name="Nivel"/>
    <tableColumn id="2" xr3:uid="{3B70CD0F-E19C-45D5-90BA-56A6F99DB97B}" name="Bruto anual Asalariado (€)" dataDxfId="5"/>
    <tableColumn id="3" xr3:uid="{2B2107FC-D48E-4547-A78E-F5399366B635}" name="IRPF Estimado Asalariado (%)" dataDxfId="4" dataCellStyle="Porcentaje"/>
    <tableColumn id="4" xr3:uid="{8A1CED9D-D905-4DFF-A86C-0CC5DF3E0AAA}" name="Neto mensual Asalariado (€)" dataDxfId="3"/>
    <tableColumn id="5" xr3:uid="{6FFFC219-02BA-4F53-B9C4-29E2E4226565}" name="Remoto Internacional (USD)" dataDxfId="2"/>
    <tableColumn id="6" xr3:uid="{A1F4CE77-D418-4BBD-B9B9-2771EC2E7B71}" name="Bruto anual Autónomo (€)" dataDxfId="1"/>
    <tableColumn id="7" xr3:uid="{E55B141E-0C44-4675-A76D-F53D2F9389A0}" name="IRPF + Cuota Autónomo (%)" dataCellStyle="Porcentaje"/>
    <tableColumn id="8" xr3:uid="{BBEAEF77-09B8-4534-A57C-8ECB02171F64}" name="Neto mensual Autónomo (€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M8" sqref="M8"/>
    </sheetView>
  </sheetViews>
  <sheetFormatPr baseColWidth="10" defaultColWidth="9.23046875" defaultRowHeight="14.6" x14ac:dyDescent="0.4"/>
  <cols>
    <col min="1" max="1" width="19.07421875" customWidth="1"/>
    <col min="2" max="2" width="23.84375" customWidth="1"/>
    <col min="3" max="3" width="26.3828125" customWidth="1"/>
    <col min="4" max="4" width="25.765625" customWidth="1"/>
    <col min="5" max="5" width="25.69140625" customWidth="1"/>
    <col min="6" max="6" width="24.23046875" customWidth="1"/>
    <col min="7" max="7" width="25.4609375" customWidth="1"/>
    <col min="8" max="8" width="26.1523437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 t="s">
        <v>8</v>
      </c>
      <c r="B2" s="3">
        <v>25000</v>
      </c>
      <c r="C2" s="4">
        <v>0.15</v>
      </c>
      <c r="D2" s="3">
        <v>1770.833333333333</v>
      </c>
      <c r="E2" s="6">
        <v>30000</v>
      </c>
      <c r="F2" s="3">
        <v>30000</v>
      </c>
      <c r="G2" s="4">
        <v>0.32</v>
      </c>
      <c r="H2" s="3">
        <v>1687.5</v>
      </c>
    </row>
    <row r="3" spans="1:8" x14ac:dyDescent="0.4">
      <c r="A3" t="s">
        <v>9</v>
      </c>
      <c r="B3" s="3">
        <v>37500</v>
      </c>
      <c r="C3" s="4">
        <v>0.18</v>
      </c>
      <c r="D3" s="3">
        <v>2562.5</v>
      </c>
      <c r="E3" s="6">
        <v>47500</v>
      </c>
      <c r="F3" s="3">
        <v>45000</v>
      </c>
      <c r="G3" s="4">
        <v>0.32</v>
      </c>
      <c r="H3" s="3">
        <v>2531.25</v>
      </c>
    </row>
    <row r="4" spans="1:8" x14ac:dyDescent="0.4">
      <c r="A4" t="s">
        <v>10</v>
      </c>
      <c r="B4" s="3">
        <v>55000</v>
      </c>
      <c r="C4" s="4">
        <v>0.22</v>
      </c>
      <c r="D4" s="3">
        <v>3575</v>
      </c>
      <c r="E4" s="6">
        <v>80000</v>
      </c>
      <c r="F4" s="3">
        <v>60000</v>
      </c>
      <c r="G4" s="4">
        <v>0.32</v>
      </c>
      <c r="H4" s="3">
        <v>3375</v>
      </c>
    </row>
    <row r="5" spans="1:8" x14ac:dyDescent="0.4">
      <c r="A5" t="s">
        <v>11</v>
      </c>
      <c r="B5" s="3">
        <v>77500</v>
      </c>
      <c r="C5" s="4">
        <v>0.25</v>
      </c>
      <c r="D5" s="3">
        <v>4843.75</v>
      </c>
      <c r="E5" s="6">
        <v>125000</v>
      </c>
      <c r="F5" s="3">
        <v>80000</v>
      </c>
      <c r="G5" s="4">
        <v>0.36</v>
      </c>
      <c r="H5" s="3">
        <v>4233.333333333333</v>
      </c>
    </row>
    <row r="11" spans="1:8" x14ac:dyDescent="0.4">
      <c r="E11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tabSelected="1" workbookViewId="0">
      <selection activeCell="Q12" sqref="Q12"/>
    </sheetView>
  </sheetViews>
  <sheetFormatPr baseColWidth="10" defaultColWidth="9.23046875" defaultRowHeight="14.6" x14ac:dyDescent="0.4"/>
  <sheetData>
    <row r="1" spans="1:1" x14ac:dyDescent="0.4">
      <c r="A1" t="s">
        <v>12</v>
      </c>
    </row>
    <row r="3" spans="1:1" x14ac:dyDescent="0.4">
      <c r="A3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K11" sqref="K11"/>
    </sheetView>
  </sheetViews>
  <sheetFormatPr baseColWidth="10" defaultColWidth="9.23046875" defaultRowHeight="14.6" x14ac:dyDescent="0.4"/>
  <cols>
    <col min="1" max="1" width="30.69140625" customWidth="1"/>
    <col min="2" max="5" width="20.69140625" style="1" customWidth="1"/>
  </cols>
  <sheetData>
    <row r="1" spans="1:5" s="2" customFormat="1" x14ac:dyDescent="0.4">
      <c r="A1" s="2" t="s">
        <v>14</v>
      </c>
    </row>
    <row r="3" spans="1:5" s="2" customFormat="1" x14ac:dyDescent="0.4">
      <c r="A3" s="2" t="s">
        <v>15</v>
      </c>
      <c r="B3" s="2" t="s">
        <v>16</v>
      </c>
    </row>
    <row r="5" spans="1:5" x14ac:dyDescent="0.4">
      <c r="A5" t="s">
        <v>17</v>
      </c>
    </row>
    <row r="7" spans="1:5" x14ac:dyDescent="0.4">
      <c r="A7" t="s">
        <v>8</v>
      </c>
      <c r="B7" s="1" t="s">
        <v>18</v>
      </c>
      <c r="C7" s="1">
        <f>Base!D2</f>
        <v>1770.833333333333</v>
      </c>
      <c r="D7" s="1" t="s">
        <v>19</v>
      </c>
      <c r="E7" s="1">
        <f>Base!H2</f>
        <v>1687.5</v>
      </c>
    </row>
    <row r="8" spans="1:5" x14ac:dyDescent="0.4">
      <c r="A8" t="s">
        <v>9</v>
      </c>
      <c r="B8" s="1" t="s">
        <v>18</v>
      </c>
      <c r="C8" s="1">
        <f>Base!D3</f>
        <v>2562.5</v>
      </c>
      <c r="D8" s="1" t="s">
        <v>19</v>
      </c>
      <c r="E8" s="1">
        <f>Base!H3</f>
        <v>2531.25</v>
      </c>
    </row>
    <row r="9" spans="1:5" x14ac:dyDescent="0.4">
      <c r="A9" t="s">
        <v>10</v>
      </c>
      <c r="B9" s="1" t="s">
        <v>18</v>
      </c>
      <c r="C9" s="1">
        <f>Base!D4</f>
        <v>3575</v>
      </c>
      <c r="D9" s="1" t="s">
        <v>19</v>
      </c>
      <c r="E9" s="1">
        <f>Base!H4</f>
        <v>3375</v>
      </c>
    </row>
    <row r="10" spans="1:5" x14ac:dyDescent="0.4">
      <c r="A10" t="s">
        <v>11</v>
      </c>
      <c r="B10" s="1" t="s">
        <v>18</v>
      </c>
      <c r="C10" s="1">
        <f>Base!D5</f>
        <v>4843.75</v>
      </c>
      <c r="D10" s="1" t="s">
        <v>19</v>
      </c>
      <c r="E10" s="1">
        <f>Base!H5</f>
        <v>4233.333333333333</v>
      </c>
    </row>
    <row r="12" spans="1:5" x14ac:dyDescent="0.4">
      <c r="A12" t="s">
        <v>20</v>
      </c>
      <c r="B12" s="1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42AF8-64EF-4A17-96E4-0D6E84999AD2}">
  <dimension ref="A1:B10"/>
  <sheetViews>
    <sheetView workbookViewId="0">
      <selection activeCell="F10" sqref="F10"/>
    </sheetView>
  </sheetViews>
  <sheetFormatPr baseColWidth="10" defaultColWidth="9.23046875" defaultRowHeight="14.6" x14ac:dyDescent="0.4"/>
  <cols>
    <col min="1" max="1" width="40.69140625" customWidth="1"/>
    <col min="2" max="2" width="20.69140625" customWidth="1"/>
  </cols>
  <sheetData>
    <row r="1" spans="1:2" ht="15.9" x14ac:dyDescent="0.45">
      <c r="A1" s="7" t="s">
        <v>22</v>
      </c>
    </row>
    <row r="3" spans="1:2" x14ac:dyDescent="0.4">
      <c r="A3" t="s">
        <v>23</v>
      </c>
      <c r="B3" s="9" t="s">
        <v>24</v>
      </c>
    </row>
    <row r="5" spans="1:2" x14ac:dyDescent="0.4">
      <c r="A5" t="s">
        <v>25</v>
      </c>
      <c r="B5" s="10">
        <v>30000</v>
      </c>
    </row>
    <row r="6" spans="1:2" x14ac:dyDescent="0.4">
      <c r="A6" t="s">
        <v>26</v>
      </c>
      <c r="B6" s="9" t="s">
        <v>11</v>
      </c>
    </row>
    <row r="8" spans="1:2" x14ac:dyDescent="0.4">
      <c r="A8" t="s">
        <v>27</v>
      </c>
      <c r="B8" s="9">
        <f>IF(B3="España (Península)", 18,
                       IF(B3="España (Canarias)", 16,
                       IF(B3="México", 21,
                       IF(B3="Argentina", 25,
                       IF(B3="Colombia", 19,
                       IF(B3="Chile", 17, 20))))))</f>
        <v>16</v>
      </c>
    </row>
    <row r="10" spans="1:2" x14ac:dyDescent="0.4">
      <c r="A10" t="s">
        <v>28</v>
      </c>
      <c r="B10" s="8">
        <f>B5*(1-B8/100)/12</f>
        <v>2100</v>
      </c>
    </row>
  </sheetData>
  <dataValidations count="2">
    <dataValidation type="list" allowBlank="1" showInputMessage="1" showErrorMessage="1" sqref="B6" xr:uid="{6AF7C426-24EB-438E-829D-86EEF9670B6B}">
      <formula1>"Junior,SemiSenior,Senior,Especialista IA / Lead"</formula1>
    </dataValidation>
    <dataValidation type="list" allowBlank="1" showInputMessage="1" showErrorMessage="1" prompt="Selecciona un país o región" sqref="B3" xr:uid="{AE8D3E29-09EA-449F-BC0B-2237C1837B90}">
      <formula1>"España (Península),España (Canarias),México,Argentina,Colombia,Chile,Otro"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</vt:lpstr>
      <vt:lpstr>Dashboard</vt:lpstr>
      <vt:lpstr>Resumen</vt:lpstr>
      <vt:lpstr>Por País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Javier Morrón Araujo</cp:lastModifiedBy>
  <dcterms:created xsi:type="dcterms:W3CDTF">2025-08-07T15:33:22Z</dcterms:created>
  <dcterms:modified xsi:type="dcterms:W3CDTF">2025-08-07T17:23:17Z</dcterms:modified>
</cp:coreProperties>
</file>