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Burndown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definedNames>
    <definedName function="false" hidden="false" name="_xlchart.v2.0" vbProcedure="false">Burndown!$C$2:$C$4</definedName>
    <definedName function="false" hidden="false" name="_xlchart.v2.1" vbProcedure="false">Burndown!$C$2:$C$4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<sst xmlns="http://schemas.openxmlformats.org/spreadsheetml/2006/main" count="174" uniqueCount="72">
  <si>
    <t xml:space="preserve">Backlog</t>
  </si>
  <si>
    <t xml:space="preserve">Days</t>
  </si>
  <si>
    <t xml:space="preserve">In Progress</t>
  </si>
  <si>
    <t xml:space="preserve">Actual Burndown</t>
  </si>
  <si>
    <t xml:space="preserve">Done</t>
  </si>
  <si>
    <t xml:space="preserve">Ideal Burndown</t>
  </si>
  <si>
    <t xml:space="preserve">Feature</t>
  </si>
  <si>
    <t xml:space="preserve">Story Points</t>
  </si>
  <si>
    <t xml:space="preserve">Status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</si>
  <si>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</si>
  <si>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</si>
  <si>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</si>
  <si>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</si>
  <si>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</si>
  <si>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</si>
  <si>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Day 7</t>
  </si>
  <si>
    <t xml:space="preserve">Day 8</t>
  </si>
  <si>
    <t xml:space="preserve">Day 9</t>
  </si>
  <si>
    <t xml:space="preserve">Day 10</t>
  </si>
  <si>
    <t xml:space="preserve">Frameworks ágiles para FE</t>
  </si>
  <si>
    <t xml:space="preserve">Librerías UI</t>
  </si>
  <si>
    <t xml:space="preserve">Investigación BD</t>
  </si>
  <si>
    <t xml:space="preserve">Investigación JS sobre docker</t>
  </si>
  <si>
    <t xml:space="preserve">POC con express</t>
  </si>
  <si>
    <t xml:space="preserve">POC con MUI</t>
  </si>
  <si>
    <t xml:space="preserve">Configuración servicios docker</t>
  </si>
  <si>
    <t xml:space="preserve">POC hapi</t>
  </si>
  <si>
    <t xml:space="preserve">Redux y graphql</t>
  </si>
  <si>
    <t xml:space="preserve">POC Prisma y Graphicool</t>
  </si>
  <si>
    <t xml:space="preserve">POC graphile</t>
  </si>
  <si>
    <t xml:space="preserve">Configurar docker FE</t>
  </si>
  <si>
    <t xml:space="preserve">Investigación Firebase</t>
  </si>
  <si>
    <t xml:space="preserve">Investigación JWT y Graphql</t>
  </si>
  <si>
    <t xml:space="preserve">Investigación autenticación BE</t>
  </si>
  <si>
    <t xml:space="preserve">Investigación Auth0</t>
  </si>
  <si>
    <t xml:space="preserve">Investigación generación código FE</t>
  </si>
  <si>
    <t xml:space="preserve">Configuracion CI y Github</t>
  </si>
  <si>
    <t xml:space="preserve">In progress</t>
  </si>
  <si>
    <t xml:space="preserve">Implementacion Express y prisma</t>
  </si>
  <si>
    <t xml:space="preserve">Registrar usuario</t>
  </si>
  <si>
    <t xml:space="preserve">Ingreso al sistema</t>
  </si>
  <si>
    <t xml:space="preserve">Lista de torneos</t>
  </si>
  <si>
    <t xml:space="preserve">Modificar torneo</t>
  </si>
  <si>
    <t xml:space="preserve">Registro de torneo</t>
  </si>
  <si>
    <t xml:space="preserve">Eliminacion de torneo</t>
  </si>
  <si>
    <t xml:space="preserve">Lista de equipos por torneo</t>
  </si>
  <si>
    <t xml:space="preserve">Registro de equipo</t>
  </si>
  <si>
    <t xml:space="preserve">Modificar un equipo</t>
  </si>
  <si>
    <t xml:space="preserve">Eliminar equipo</t>
  </si>
  <si>
    <t xml:space="preserve">Soporte de notificaciones web</t>
  </si>
  <si>
    <t xml:space="preserve">Soporte routing con autenticacion</t>
  </si>
  <si>
    <t xml:space="preserve">Registrar jugadores para un equipo FE</t>
  </si>
  <si>
    <t xml:space="preserve">Registrar jugadores para un equipo BE</t>
  </si>
  <si>
    <t xml:space="preserve">Modificar información de jugador FE</t>
  </si>
  <si>
    <t xml:space="preserve">Modificar información de jugador BE</t>
  </si>
  <si>
    <t xml:space="preserve">Eliminar jugador FE</t>
  </si>
  <si>
    <t xml:space="preserve">Eliminar jugador BE</t>
  </si>
  <si>
    <t xml:space="preserve">Generar fixture FE</t>
  </si>
  <si>
    <t xml:space="preserve">Generar fixture BE</t>
  </si>
  <si>
    <t xml:space="preserve">Crear game/match/partido FE</t>
  </si>
  <si>
    <t xml:space="preserve">Crear game/match/partido BE</t>
  </si>
  <si>
    <t xml:space="preserve">Ver estadísticas equipo FE</t>
  </si>
  <si>
    <t xml:space="preserve">Ver estadísticas equipo BE</t>
  </si>
  <si>
    <t xml:space="preserve">Ver estadísticas jugador FE</t>
  </si>
  <si>
    <t xml:space="preserve">Ver estadísticas jugador BE</t>
  </si>
  <si>
    <t xml:space="preserve">Review</t>
  </si>
  <si>
    <t xml:space="preserve">Esperado</t>
  </si>
  <si>
    <t xml:space="preserve">Completado</t>
  </si>
  <si>
    <t xml:space="preserve">Sprint1</t>
  </si>
  <si>
    <t xml:space="preserve">Sprint2</t>
  </si>
  <si>
    <t xml:space="preserve">Sprint3</t>
  </si>
  <si>
    <t xml:space="preserve">Sprint4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</si>
</sst>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sz val="11"/>
      <color rgb="FFE9E5DC"/>
      <name val="Calibri"/>
      <family val="2"/>
      <charset val="1"/>
    </font>
    <font>
      <b val="true"/>
      <sz val="11"/>
      <color rgb="FFE9E5DC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CC"/>
        <bgColor rgb="FF0000FF"/>
      </patternFill>
    </fill>
    <fill>
      <patternFill patternType="solid">
        <fgColor rgb="FFDDDDD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2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9E5D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59595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Burndown!$D$3</c:f>
              <c:strCache>
                <c:ptCount val="1"/>
                <c:pt idx="0">
                  <c:v>Actual Burndown</c:v>
                </c:pt>
              </c:strCache>
            </c:strRef>
          </c:tx>
          <c:spPr>
            <a:solidFill>
              <a:srgbClr val="f20000"/>
            </a:solidFill>
            <a:ln w="28440">
              <a:solidFill>
                <a:srgbClr val="f20000"/>
              </a:solidFill>
              <a:round/>
            </a:ln>
          </c:spPr>
          <c:marker>
            <c:symbol val="circle"/>
            <c:size val="5"/>
            <c:spPr>
              <a:solidFill>
                <a:srgbClr val="f2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Burndown!$E$2:$O$2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Burndown!$E$3:$O$3</c:f>
              <c:numCache>
                <c:formatCode>General</c:formatCode>
                <c:ptCount val="11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30</c:v>
                </c:pt>
                <c:pt idx="4">
                  <c:v>28</c:v>
                </c:pt>
                <c:pt idx="5">
                  <c:v>22</c:v>
                </c:pt>
                <c:pt idx="6">
                  <c:v>19</c:v>
                </c:pt>
                <c:pt idx="7">
                  <c:v>16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Burndown!$D$4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a6a6a6"/>
            </a:solidFill>
            <a:ln w="28440">
              <a:solidFill>
                <a:srgbClr val="a6a6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Burndown!$E$2:$O$2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Burndown!$E$4:$O$4</c:f>
              <c:numCache>
                <c:formatCode>General</c:formatCode>
                <c:ptCount val="11"/>
                <c:pt idx="0">
                  <c:v>54</c:v>
                </c:pt>
                <c:pt idx="1">
                  <c:v>48.6</c:v>
                </c:pt>
                <c:pt idx="2">
                  <c:v>43.2</c:v>
                </c:pt>
                <c:pt idx="3">
                  <c:v>37.8</c:v>
                </c:pt>
                <c:pt idx="4">
                  <c:v>32.4</c:v>
                </c:pt>
                <c:pt idx="5">
                  <c:v>27</c:v>
                </c:pt>
                <c:pt idx="6">
                  <c:v>21.6</c:v>
                </c:pt>
                <c:pt idx="7">
                  <c:v>16.2</c:v>
                </c:pt>
                <c:pt idx="8">
                  <c:v>10.8</c:v>
                </c:pt>
                <c:pt idx="9">
                  <c:v>5.40000000000001</c:v>
                </c:pt>
                <c:pt idx="10">
                  <c:v>0</c:v>
                </c:pt>
              </c:numCache>
            </c:numRef>
          </c:yVal>
          <c:smooth val="1"/>
        </c:ser>
        <c:axId val="34599270"/>
        <c:axId val="99618603"/>
      </c:scatterChart>
      <c:valAx>
        <c:axId val="345992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618603"/>
        <c:crosses val="autoZero"/>
        <c:crossBetween val="midCat"/>
      </c:valAx>
      <c:valAx>
        <c:axId val="996186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59927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Actual Burndown</c:v>
                </c:pt>
              </c:strCache>
            </c:strRef>
          </c:tx>
          <c:spPr>
            <a:solidFill>
              <a:srgbClr val="f20000"/>
            </a:solidFill>
            <a:ln w="28440">
              <a:solidFill>
                <a:srgbClr val="f20000"/>
              </a:solidFill>
              <a:round/>
            </a:ln>
          </c:spPr>
          <c:marker>
            <c:symbol val="circle"/>
            <c:size val="5"/>
            <c:spPr>
              <a:solidFill>
                <a:srgbClr val="f2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Sheet2!$E$2:$O$2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Sheet2!$E$3:$O$3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a6a6a6"/>
            </a:solidFill>
            <a:ln w="28440">
              <a:solidFill>
                <a:srgbClr val="a6a6a6"/>
              </a:solidFill>
              <a:round/>
            </a:ln>
          </c:spPr>
          <c:marker>
            <c:symbol val="diamond"/>
            <c:size val="8"/>
            <c:spPr>
              <a:solidFill>
                <a:srgbClr val="a6a6a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Sheet2!$E$2:$O$2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Sheet2!$E$4:$O$4</c:f>
              <c:numCache>
                <c:formatCode>General</c:formatCode>
                <c:ptCount val="11"/>
                <c:pt idx="0">
                  <c:v>26</c:v>
                </c:pt>
                <c:pt idx="1">
                  <c:v>23.4</c:v>
                </c:pt>
                <c:pt idx="2">
                  <c:v>20.8</c:v>
                </c:pt>
                <c:pt idx="3">
                  <c:v>18.2</c:v>
                </c:pt>
                <c:pt idx="4">
                  <c:v>15.6</c:v>
                </c:pt>
                <c:pt idx="5">
                  <c:v>13</c:v>
                </c:pt>
                <c:pt idx="6">
                  <c:v>10.4</c:v>
                </c:pt>
                <c:pt idx="7">
                  <c:v>7.8</c:v>
                </c:pt>
                <c:pt idx="8">
                  <c:v>5.2</c:v>
                </c:pt>
                <c:pt idx="9">
                  <c:v>2.6</c:v>
                </c:pt>
                <c:pt idx="10">
                  <c:v>0</c:v>
                </c:pt>
              </c:numCache>
            </c:numRef>
          </c:yVal>
          <c:smooth val="0"/>
        </c:ser>
        <c:axId val="5969537"/>
        <c:axId val="2114674"/>
      </c:scatterChart>
      <c:valAx>
        <c:axId val="59695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14674"/>
        <c:crosses val="autoZero"/>
        <c:crossBetween val="midCat"/>
      </c:valAx>
      <c:valAx>
        <c:axId val="211467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69537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Sheet3!$D$3</c:f>
              <c:strCache>
                <c:ptCount val="1"/>
                <c:pt idx="0">
                  <c:v>Actual Burndown</c:v>
                </c:pt>
              </c:strCache>
            </c:strRef>
          </c:tx>
          <c:spPr>
            <a:solidFill>
              <a:srgbClr val="f20000"/>
            </a:solidFill>
            <a:ln w="28440">
              <a:solidFill>
                <a:srgbClr val="f20000"/>
              </a:solidFill>
              <a:round/>
            </a:ln>
          </c:spPr>
          <c:marker>
            <c:symbol val="circle"/>
            <c:size val="5"/>
            <c:spPr>
              <a:solidFill>
                <a:srgbClr val="f2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Sheet3!$E$2:$O$2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Sheet3!$E$3:$O$3</c:f>
              <c:numCache>
                <c:formatCode>General</c:formatCode>
                <c:ptCount val="11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26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Sheet3!$D$4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a6a6a6"/>
            </a:solidFill>
            <a:ln w="28440">
              <a:solidFill>
                <a:srgbClr val="a6a6a6"/>
              </a:solidFill>
              <a:round/>
            </a:ln>
          </c:spPr>
          <c:marker>
            <c:symbol val="diamond"/>
            <c:size val="8"/>
            <c:spPr>
              <a:solidFill>
                <a:srgbClr val="a6a6a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Sheet3!$E$2:$O$2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Sheet3!$E$4:$O$4</c:f>
              <c:numCache>
                <c:formatCode>General</c:formatCode>
                <c:ptCount val="11"/>
                <c:pt idx="0">
                  <c:v>46</c:v>
                </c:pt>
                <c:pt idx="1">
                  <c:v>41.4</c:v>
                </c:pt>
                <c:pt idx="2">
                  <c:v>36.8</c:v>
                </c:pt>
                <c:pt idx="3">
                  <c:v>32.2</c:v>
                </c:pt>
                <c:pt idx="4">
                  <c:v>27.6</c:v>
                </c:pt>
                <c:pt idx="5">
                  <c:v>23</c:v>
                </c:pt>
                <c:pt idx="6">
                  <c:v>18.4</c:v>
                </c:pt>
                <c:pt idx="7">
                  <c:v>13.8</c:v>
                </c:pt>
                <c:pt idx="8">
                  <c:v>9.19999999999999</c:v>
                </c:pt>
                <c:pt idx="9">
                  <c:v>4.59999999999999</c:v>
                </c:pt>
                <c:pt idx="10">
                  <c:v>0</c:v>
                </c:pt>
              </c:numCache>
            </c:numRef>
          </c:yVal>
          <c:smooth val="0"/>
        </c:ser>
        <c:axId val="97805014"/>
        <c:axId val="89932812"/>
      </c:scatterChart>
      <c:valAx>
        <c:axId val="978050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932812"/>
        <c:crosses val="autoZero"/>
        <c:crossBetween val="midCat"/>
      </c:valAx>
      <c:valAx>
        <c:axId val="899328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805014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Sheet4!$D$3</c:f>
              <c:strCache>
                <c:ptCount val="1"/>
                <c:pt idx="0">
                  <c:v>Actual Burndown</c:v>
                </c:pt>
              </c:strCache>
            </c:strRef>
          </c:tx>
          <c:spPr>
            <a:solidFill>
              <a:srgbClr val="f20000"/>
            </a:solidFill>
            <a:ln w="28440">
              <a:solidFill>
                <a:srgbClr val="f20000"/>
              </a:solidFill>
              <a:round/>
            </a:ln>
          </c:spPr>
          <c:marker>
            <c:symbol val="circle"/>
            <c:size val="5"/>
            <c:spPr>
              <a:solidFill>
                <a:srgbClr val="f2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Sheet4!$E$2:$O$2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Sheet4!$E$3:$O$3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29</c:v>
                </c:pt>
                <c:pt idx="3">
                  <c:v>25</c:v>
                </c:pt>
                <c:pt idx="4">
                  <c:v>21</c:v>
                </c:pt>
                <c:pt idx="5">
                  <c:v>19</c:v>
                </c:pt>
                <c:pt idx="6">
                  <c:v>16</c:v>
                </c:pt>
                <c:pt idx="7">
                  <c:v>16</c:v>
                </c:pt>
                <c:pt idx="8">
                  <c:v>13</c:v>
                </c:pt>
                <c:pt idx="9">
                  <c:v>10</c:v>
                </c:pt>
                <c:pt idx="10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Sheet4!$D$4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a6a6a6"/>
            </a:solidFill>
            <a:ln w="28440">
              <a:solidFill>
                <a:srgbClr val="a6a6a6"/>
              </a:solidFill>
              <a:round/>
            </a:ln>
          </c:spPr>
          <c:marker>
            <c:symbol val="diamond"/>
            <c:size val="8"/>
            <c:spPr>
              <a:solidFill>
                <a:srgbClr val="a6a6a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Sheet4!$E$2:$O$2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Sheet4!$E$4:$O$4</c:f>
              <c:numCache>
                <c:formatCode>General</c:formatCode>
                <c:ptCount val="11"/>
                <c:pt idx="0">
                  <c:v>35</c:v>
                </c:pt>
                <c:pt idx="1">
                  <c:v>31.5</c:v>
                </c:pt>
                <c:pt idx="2">
                  <c:v>28</c:v>
                </c:pt>
                <c:pt idx="3">
                  <c:v>24.5</c:v>
                </c:pt>
                <c:pt idx="4">
                  <c:v>21</c:v>
                </c:pt>
                <c:pt idx="5">
                  <c:v>17.5</c:v>
                </c:pt>
                <c:pt idx="6">
                  <c:v>14</c:v>
                </c:pt>
                <c:pt idx="7">
                  <c:v>10.5</c:v>
                </c:pt>
                <c:pt idx="8">
                  <c:v>7</c:v>
                </c:pt>
                <c:pt idx="9">
                  <c:v>3.5</c:v>
                </c:pt>
                <c:pt idx="10">
                  <c:v>0</c:v>
                </c:pt>
              </c:numCache>
            </c:numRef>
          </c:yVal>
          <c:smooth val="0"/>
        </c:ser>
        <c:axId val="64638906"/>
        <c:axId val="54574044"/>
      </c:scatterChart>
      <c:valAx>
        <c:axId val="646389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574044"/>
        <c:crosses val="autoZero"/>
        <c:crossBetween val="midCat"/>
      </c:valAx>
      <c:valAx>
        <c:axId val="545740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638906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Esperado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Sheet5!$A$4:$A$7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4"/>
                <c:pt idx="0">
                  <c:v>54</c:v>
                </c:pt>
                <c:pt idx="1">
                  <c:v>26</c:v>
                </c:pt>
                <c:pt idx="2">
                  <c:v>46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Completado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Sheet5!$A$4:$A$7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Sheet5!$C$4:$C$7</c:f>
              <c:numCache>
                <c:formatCode>General</c:formatCode>
                <c:ptCount val="4"/>
                <c:pt idx="0">
                  <c:v>49</c:v>
                </c:pt>
                <c:pt idx="1">
                  <c:v>26</c:v>
                </c:pt>
                <c:pt idx="2">
                  <c:v>46</c:v>
                </c:pt>
                <c:pt idx="3">
                  <c:v>30</c:v>
                </c:pt>
              </c:numCache>
            </c:numRef>
          </c:val>
        </c:ser>
        <c:gapWidth val="100"/>
        <c:overlap val="0"/>
        <c:axId val="64029931"/>
        <c:axId val="22827828"/>
      </c:barChart>
      <c:catAx>
        <c:axId val="640299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827828"/>
        <c:crosses val="autoZero"/>
        <c:auto val="1"/>
        <c:lblAlgn val="ctr"/>
        <c:lblOffset val="100"/>
      </c:catAx>
      <c:valAx>
        <c:axId val="228278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0299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474840</xdr:colOff>
      <xdr:row>27</xdr:row>
      <xdr:rowOff>88920</xdr:rowOff>
    </xdr:from>
    <xdr:to>
      <xdr:col>11</xdr:col>
      <xdr:colOff>451080</xdr:colOff>
      <xdr:row>39</xdr:row>
      <xdr:rowOff>148680</xdr:rowOff>
    </xdr:to>
    <xdr:graphicFrame>
      <xdr:nvGraphicFramePr>
        <xdr:cNvPr id="0" name="Chart 2"/>
        <xdr:cNvGraphicFramePr/>
      </xdr:nvGraphicFramePr>
      <xdr:xfrm>
        <a:off x="3970440" y="5617800"/>
        <a:ext cx="7034040" cy="234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531000</xdr:colOff>
      <xdr:row>14</xdr:row>
      <xdr:rowOff>20880</xdr:rowOff>
    </xdr:from>
    <xdr:to>
      <xdr:col>11</xdr:col>
      <xdr:colOff>507240</xdr:colOff>
      <xdr:row>27</xdr:row>
      <xdr:rowOff>27360</xdr:rowOff>
    </xdr:to>
    <xdr:graphicFrame>
      <xdr:nvGraphicFramePr>
        <xdr:cNvPr id="1" name="Chart 2"/>
        <xdr:cNvGraphicFramePr/>
      </xdr:nvGraphicFramePr>
      <xdr:xfrm>
        <a:off x="4026600" y="3021120"/>
        <a:ext cx="7034040" cy="22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592200</xdr:colOff>
      <xdr:row>18</xdr:row>
      <xdr:rowOff>3960</xdr:rowOff>
    </xdr:from>
    <xdr:to>
      <xdr:col>11</xdr:col>
      <xdr:colOff>568440</xdr:colOff>
      <xdr:row>31</xdr:row>
      <xdr:rowOff>10440</xdr:rowOff>
    </xdr:to>
    <xdr:graphicFrame>
      <xdr:nvGraphicFramePr>
        <xdr:cNvPr id="2" name="Chart 2"/>
        <xdr:cNvGraphicFramePr/>
      </xdr:nvGraphicFramePr>
      <xdr:xfrm>
        <a:off x="4087800" y="3789000"/>
        <a:ext cx="7034040" cy="22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352800</xdr:colOff>
      <xdr:row>22</xdr:row>
      <xdr:rowOff>169200</xdr:rowOff>
    </xdr:from>
    <xdr:to>
      <xdr:col>11</xdr:col>
      <xdr:colOff>329040</xdr:colOff>
      <xdr:row>35</xdr:row>
      <xdr:rowOff>175680</xdr:rowOff>
    </xdr:to>
    <xdr:graphicFrame>
      <xdr:nvGraphicFramePr>
        <xdr:cNvPr id="3" name="Chart 2"/>
        <xdr:cNvGraphicFramePr/>
      </xdr:nvGraphicFramePr>
      <xdr:xfrm>
        <a:off x="3848400" y="4515480"/>
        <a:ext cx="7034040" cy="22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273240</xdr:colOff>
      <xdr:row>7</xdr:row>
      <xdr:rowOff>28800</xdr:rowOff>
    </xdr:from>
    <xdr:to>
      <xdr:col>14</xdr:col>
      <xdr:colOff>339480</xdr:colOff>
      <xdr:row>26</xdr:row>
      <xdr:rowOff>156240</xdr:rowOff>
    </xdr:to>
    <xdr:graphicFrame>
      <xdr:nvGraphicFramePr>
        <xdr:cNvPr id="4" name=""/>
        <xdr:cNvGraphicFramePr/>
      </xdr:nvGraphicFramePr>
      <xdr:xfrm>
        <a:off x="6152400" y="1204560"/>
        <a:ext cx="57560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6:J23" headerRowCount="1" totalsRowCount="0" totalsRowShown="0">
  <tableColumns count="9">
    <tableColumn id="1" name="Feature"/>
    <tableColumn id="2" name="Priority"/>
    <tableColumn id="3" name="Story Points"/>
    <tableColumn id="4" name="Status"/>
    <tableColumn id="5" name="Day 1"/>
    <tableColumn id="6" name="Day 2"/>
    <tableColumn id="7" name="Day 3"/>
    <tableColumn id="8" name="Day 4"/>
    <tableColumn id="9" name="Day 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7" activeCellId="0" sqref="L47"/>
    </sheetView>
  </sheetViews>
  <sheetFormatPr defaultRowHeight="15"/>
  <cols>
    <col collapsed="false" hidden="false" max="1" min="1" style="0" width="3.42914979757085"/>
    <col collapsed="false" hidden="false" max="2" min="2" style="0" width="25.4939271255061"/>
    <col collapsed="false" hidden="false" max="3" min="3" style="0" width="10.3886639676113"/>
    <col collapsed="false" hidden="false" max="4" min="4" style="0" width="17.246963562753"/>
    <col collapsed="false" hidden="false" max="5" min="5" style="0" width="10.7125506072875"/>
    <col collapsed="false" hidden="false" max="1025" min="6" style="0" width="8.57085020242915"/>
  </cols>
  <sheetData>
    <row r="1" customFormat="false" ht="52.45" hidden="false" customHeight="true" outlineLevel="0" collapsed="false">
      <c r="B1" s="1"/>
    </row>
    <row r="2" customFormat="false" ht="13.8" hidden="false" customHeight="false" outlineLevel="0" collapsed="false">
      <c r="B2" s="2" t="s">
        <v>0</v>
      </c>
      <c r="C2" s="3" t="n">
        <f aca="false">COUNTIF(E7:E23,B2)</f>
        <v>0</v>
      </c>
      <c r="D2" s="4" t="s">
        <v>1</v>
      </c>
      <c r="E2" s="4" t="n">
        <v>0</v>
      </c>
      <c r="F2" s="4" t="n">
        <v>1</v>
      </c>
      <c r="G2" s="4" t="n">
        <v>2</v>
      </c>
      <c r="H2" s="4" t="n">
        <v>3</v>
      </c>
      <c r="I2" s="4" t="n">
        <v>4</v>
      </c>
      <c r="J2" s="4" t="n">
        <v>5</v>
      </c>
      <c r="K2" s="4" t="n">
        <v>6</v>
      </c>
      <c r="L2" s="4" t="n">
        <v>7</v>
      </c>
      <c r="M2" s="4" t="n">
        <v>8</v>
      </c>
      <c r="N2" s="4" t="n">
        <v>9</v>
      </c>
      <c r="O2" s="4" t="n">
        <v>10</v>
      </c>
    </row>
    <row r="3" customFormat="false" ht="13.8" hidden="false" customHeight="false" outlineLevel="0" collapsed="false">
      <c r="B3" s="2" t="s">
        <v>2</v>
      </c>
      <c r="C3" s="3" t="n">
        <f aca="false">COUNTIF(E7:E23,B3)</f>
        <v>0</v>
      </c>
      <c r="D3" s="4" t="s">
        <v>3</v>
      </c>
      <c r="E3" s="4" t="n">
        <f aca="false">SUM(D7:D24)</f>
        <v>54</v>
      </c>
      <c r="F3" s="4" t="n">
        <f aca="false">IF(SUM(F7:O23)=0,#N/A,$E3-SUM(F7:F23))</f>
        <v>45</v>
      </c>
      <c r="G3" s="4" t="n">
        <f aca="false">IF(SUM(G7:O23)=0,#N/A,$E3-SUM(F7:G23))</f>
        <v>36</v>
      </c>
      <c r="H3" s="4" t="n">
        <f aca="false">IF(SUM(H7:O23)=0,#N/A,$E3-SUM(F7:H23))</f>
        <v>30</v>
      </c>
      <c r="I3" s="4" t="n">
        <f aca="false">IF(SUM(I7:O23)=0,#N/A,$E3-SUM(F7:I23))</f>
        <v>28</v>
      </c>
      <c r="J3" s="4" t="n">
        <f aca="false">IF(SUM(J7:O23)=0,#N/A,$E3-SUM(F7:J23))</f>
        <v>22</v>
      </c>
      <c r="K3" s="4" t="n">
        <f aca="false">IF(SUM(K7:O23)=0,#N/A,$E3-SUM(F7:K23))</f>
        <v>19</v>
      </c>
      <c r="L3" s="4" t="n">
        <f aca="false">IF(SUM(L7:O23)=0,#N/A,$E3-SUM(F7:L23))</f>
        <v>16</v>
      </c>
      <c r="M3" s="4" t="n">
        <f aca="false">IF(SUM(M7:O23)=0,#N/A,$E3-SUM(F7:M23))</f>
        <v>13</v>
      </c>
      <c r="N3" s="4" t="n">
        <f aca="false">IF(SUM(N7:O23)=0,#N/A,$E3-SUM(F7:N23))</f>
        <v>8</v>
      </c>
      <c r="O3" s="4" t="n">
        <f aca="false">IF(SUM(O7:O23)=0,#N/A,$E3-SUM(F7:O23))</f>
        <v>5</v>
      </c>
    </row>
    <row r="4" customFormat="false" ht="13.8" hidden="false" customHeight="false" outlineLevel="0" collapsed="false">
      <c r="B4" s="2" t="s">
        <v>4</v>
      </c>
      <c r="C4" s="3" t="n">
        <f aca="false">COUNTIF(E7:E23,B4)</f>
        <v>17</v>
      </c>
      <c r="D4" s="4" t="s">
        <v>5</v>
      </c>
      <c r="E4" s="4" t="n">
        <f aca="false">SUM(D7:D24)</f>
        <v>54</v>
      </c>
      <c r="F4" s="4" t="n">
        <f aca="false">E4-$E4/O2</f>
        <v>48.6</v>
      </c>
      <c r="G4" s="4" t="n">
        <f aca="false">F4-$E4/O2</f>
        <v>43.2</v>
      </c>
      <c r="H4" s="4" t="n">
        <f aca="false">G4-$E4/O2</f>
        <v>37.8</v>
      </c>
      <c r="I4" s="4" t="n">
        <f aca="false">H4-$E4/O2</f>
        <v>32.4</v>
      </c>
      <c r="J4" s="4" t="n">
        <f aca="false">I4-$E4/O2</f>
        <v>27</v>
      </c>
      <c r="K4" s="4" t="n">
        <f aca="false">J4-$E4/O2</f>
        <v>21.6</v>
      </c>
      <c r="L4" s="4" t="n">
        <f aca="false">K4-$E4/O2</f>
        <v>16.2</v>
      </c>
      <c r="M4" s="4" t="n">
        <f aca="false">L4-$E4/O2</f>
        <v>10.8</v>
      </c>
      <c r="N4" s="4" t="n">
        <f aca="false">M4-$E4/O2</f>
        <v>5.40000000000001</v>
      </c>
      <c r="O4" s="4" t="n">
        <f aca="false">N4-$E4/O2</f>
        <v>0</v>
      </c>
    </row>
    <row r="6" customFormat="false" ht="13.8" hidden="false" customHeight="false" outlineLevel="0" collapsed="false">
      <c r="B6" s="5" t="s">
        <v>6</v>
      </c>
      <c r="C6" s="5"/>
      <c r="D6" s="6" t="s">
        <v>7</v>
      </c>
      <c r="E6" s="7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6" t="s">
        <v>15</v>
      </c>
      <c r="M6" s="6" t="s">
        <v>16</v>
      </c>
      <c r="N6" s="6" t="s">
        <v>17</v>
      </c>
      <c r="O6" s="6" t="s">
        <v>18</v>
      </c>
    </row>
    <row r="7" customFormat="false" ht="14.95" hidden="false" customHeight="false" outlineLevel="0" collapsed="false">
      <c r="B7" s="8" t="s">
        <v>19</v>
      </c>
      <c r="C7" s="8"/>
      <c r="D7" s="9" t="n">
        <v>3</v>
      </c>
      <c r="E7" s="10" t="s">
        <v>4</v>
      </c>
      <c r="F7" s="9" t="n">
        <v>3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</row>
    <row r="8" customFormat="false" ht="14.95" hidden="false" customHeight="false" outlineLevel="0" collapsed="false">
      <c r="B8" s="8" t="s">
        <v>20</v>
      </c>
      <c r="C8" s="8"/>
      <c r="D8" s="9" t="n">
        <v>3</v>
      </c>
      <c r="E8" s="10" t="s">
        <v>4</v>
      </c>
      <c r="F8" s="9" t="n">
        <v>3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</row>
    <row r="9" customFormat="false" ht="14.95" hidden="false" customHeight="false" outlineLevel="0" collapsed="false">
      <c r="B9" s="8" t="s">
        <v>21</v>
      </c>
      <c r="C9" s="8"/>
      <c r="D9" s="9" t="n">
        <v>3</v>
      </c>
      <c r="E9" s="10" t="s">
        <v>4</v>
      </c>
      <c r="F9" s="9" t="n">
        <v>3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</row>
    <row r="10" customFormat="false" ht="14.95" hidden="false" customHeight="false" outlineLevel="0" collapsed="false">
      <c r="B10" s="11" t="s">
        <v>22</v>
      </c>
      <c r="C10" s="11"/>
      <c r="D10" s="9" t="n">
        <v>3</v>
      </c>
      <c r="E10" s="10" t="s">
        <v>4</v>
      </c>
      <c r="F10" s="9" t="n">
        <v>0</v>
      </c>
      <c r="G10" s="9" t="n">
        <v>3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</row>
    <row r="11" customFormat="false" ht="14.95" hidden="false" customHeight="false" outlineLevel="0" collapsed="false">
      <c r="B11" s="11" t="s">
        <v>23</v>
      </c>
      <c r="C11" s="11"/>
      <c r="D11" s="9" t="n">
        <v>3</v>
      </c>
      <c r="E11" s="10" t="s">
        <v>4</v>
      </c>
      <c r="F11" s="9" t="n">
        <v>0</v>
      </c>
      <c r="G11" s="9" t="n">
        <v>3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</row>
    <row r="12" customFormat="false" ht="14.95" hidden="false" customHeight="false" outlineLevel="0" collapsed="false">
      <c r="B12" s="11" t="s">
        <v>24</v>
      </c>
      <c r="C12" s="11"/>
      <c r="D12" s="9" t="n">
        <v>3</v>
      </c>
      <c r="E12" s="10" t="s">
        <v>4</v>
      </c>
      <c r="F12" s="9" t="n">
        <v>0</v>
      </c>
      <c r="G12" s="9" t="n">
        <v>3</v>
      </c>
      <c r="H12" s="9" t="n">
        <v>0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0</v>
      </c>
    </row>
    <row r="13" customFormat="false" ht="14.9" hidden="false" customHeight="false" outlineLevel="0" collapsed="false">
      <c r="B13" s="11" t="s">
        <v>25</v>
      </c>
      <c r="C13" s="11"/>
      <c r="D13" s="9" t="n">
        <v>3</v>
      </c>
      <c r="E13" s="10" t="s">
        <v>4</v>
      </c>
      <c r="F13" s="9" t="n">
        <v>0</v>
      </c>
      <c r="G13" s="9" t="n">
        <v>0</v>
      </c>
      <c r="H13" s="9" t="n">
        <v>3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</row>
    <row r="14" customFormat="false" ht="14.95" hidden="false" customHeight="false" outlineLevel="0" collapsed="false">
      <c r="B14" s="11" t="s">
        <v>26</v>
      </c>
      <c r="C14" s="11"/>
      <c r="D14" s="9" t="n">
        <v>3</v>
      </c>
      <c r="E14" s="10" t="s">
        <v>4</v>
      </c>
      <c r="F14" s="9" t="n">
        <v>0</v>
      </c>
      <c r="G14" s="9" t="n">
        <v>0</v>
      </c>
      <c r="H14" s="9" t="n">
        <v>3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</row>
    <row r="15" customFormat="false" ht="14.9" hidden="false" customHeight="false" outlineLevel="0" collapsed="false">
      <c r="B15" s="11" t="s">
        <v>27</v>
      </c>
      <c r="C15" s="11"/>
      <c r="D15" s="9" t="n">
        <v>3</v>
      </c>
      <c r="E15" s="10" t="s">
        <v>4</v>
      </c>
      <c r="F15" s="9" t="n">
        <v>0</v>
      </c>
      <c r="G15" s="9" t="n">
        <v>0</v>
      </c>
      <c r="H15" s="9" t="n">
        <v>0</v>
      </c>
      <c r="I15" s="9" t="n">
        <v>0</v>
      </c>
      <c r="J15" s="9" t="n">
        <v>3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</row>
    <row r="16" customFormat="false" ht="14.9" hidden="false" customHeight="false" outlineLevel="0" collapsed="false">
      <c r="B16" s="11" t="s">
        <v>28</v>
      </c>
      <c r="C16" s="11"/>
      <c r="D16" s="9" t="n">
        <v>3</v>
      </c>
      <c r="E16" s="10" t="s">
        <v>4</v>
      </c>
      <c r="F16" s="9" t="n">
        <v>0</v>
      </c>
      <c r="G16" s="9" t="n">
        <v>0</v>
      </c>
      <c r="H16" s="9" t="n">
        <v>0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v>0</v>
      </c>
      <c r="N16" s="9" t="n">
        <v>3</v>
      </c>
      <c r="O16" s="9" t="n">
        <v>0</v>
      </c>
    </row>
    <row r="17" customFormat="false" ht="14.95" hidden="false" customHeight="false" outlineLevel="0" collapsed="false">
      <c r="B17" s="11" t="s">
        <v>29</v>
      </c>
      <c r="C17" s="11"/>
      <c r="D17" s="9" t="n">
        <v>3</v>
      </c>
      <c r="E17" s="10" t="s">
        <v>4</v>
      </c>
      <c r="F17" s="9" t="n">
        <v>0</v>
      </c>
      <c r="G17" s="9" t="n">
        <v>0</v>
      </c>
      <c r="H17" s="9" t="n">
        <v>0</v>
      </c>
      <c r="I17" s="9" t="n">
        <v>0</v>
      </c>
      <c r="J17" s="9" t="n">
        <v>3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</row>
    <row r="18" customFormat="false" ht="14.95" hidden="false" customHeight="false" outlineLevel="0" collapsed="false">
      <c r="B18" s="11" t="s">
        <v>30</v>
      </c>
      <c r="C18" s="11"/>
      <c r="D18" s="9" t="n">
        <v>2</v>
      </c>
      <c r="E18" s="10" t="s">
        <v>4</v>
      </c>
      <c r="F18" s="9" t="n">
        <v>0</v>
      </c>
      <c r="G18" s="9" t="n">
        <v>0</v>
      </c>
      <c r="H18" s="9" t="n">
        <v>0</v>
      </c>
      <c r="I18" s="9" t="n">
        <v>2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</row>
    <row r="19" customFormat="false" ht="14.95" hidden="false" customHeight="false" outlineLevel="0" collapsed="false">
      <c r="B19" s="11" t="s">
        <v>31</v>
      </c>
      <c r="C19" s="11"/>
      <c r="D19" s="9" t="n">
        <v>3</v>
      </c>
      <c r="E19" s="10" t="s">
        <v>4</v>
      </c>
      <c r="F19" s="9" t="n">
        <v>0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3</v>
      </c>
      <c r="L19" s="9" t="n">
        <v>0</v>
      </c>
      <c r="M19" s="9" t="n">
        <v>0</v>
      </c>
      <c r="N19" s="9" t="n">
        <v>0</v>
      </c>
      <c r="O19" s="9" t="n">
        <v>0</v>
      </c>
    </row>
    <row r="20" customFormat="false" ht="14.9" hidden="false" customHeight="false" outlineLevel="0" collapsed="false">
      <c r="B20" s="11" t="s">
        <v>32</v>
      </c>
      <c r="C20" s="11"/>
      <c r="D20" s="9" t="n">
        <v>3</v>
      </c>
      <c r="E20" s="10" t="s">
        <v>4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0</v>
      </c>
      <c r="L20" s="9" t="n">
        <v>3</v>
      </c>
      <c r="M20" s="9" t="n">
        <v>0</v>
      </c>
      <c r="N20" s="9" t="n">
        <v>0</v>
      </c>
      <c r="O20" s="9" t="n">
        <v>0</v>
      </c>
    </row>
    <row r="21" customFormat="false" ht="14.9" hidden="false" customHeight="false" outlineLevel="0" collapsed="false">
      <c r="B21" s="11" t="s">
        <v>33</v>
      </c>
      <c r="C21" s="11"/>
      <c r="D21" s="9" t="n">
        <v>3</v>
      </c>
      <c r="E21" s="10" t="s">
        <v>4</v>
      </c>
      <c r="F21" s="9" t="n">
        <v>0</v>
      </c>
      <c r="G21" s="9" t="n">
        <v>0</v>
      </c>
      <c r="H21" s="9" t="n">
        <v>0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3</v>
      </c>
    </row>
    <row r="22" customFormat="false" ht="14.95" hidden="false" customHeight="false" outlineLevel="0" collapsed="false">
      <c r="B22" s="11" t="s">
        <v>34</v>
      </c>
      <c r="C22" s="11"/>
      <c r="D22" s="9" t="n">
        <v>3</v>
      </c>
      <c r="E22" s="10" t="s">
        <v>4</v>
      </c>
      <c r="F22" s="9" t="n">
        <v>0</v>
      </c>
      <c r="G22" s="9" t="n">
        <v>0</v>
      </c>
      <c r="H22" s="9" t="n">
        <v>0</v>
      </c>
      <c r="I22" s="9" t="n">
        <v>0</v>
      </c>
      <c r="J22" s="9" t="n">
        <v>0</v>
      </c>
      <c r="K22" s="9" t="n">
        <v>0</v>
      </c>
      <c r="L22" s="9" t="n">
        <v>0</v>
      </c>
      <c r="M22" s="9" t="n">
        <v>3</v>
      </c>
      <c r="N22" s="9" t="n">
        <v>0</v>
      </c>
      <c r="O22" s="9" t="n">
        <v>0</v>
      </c>
    </row>
    <row r="23" customFormat="false" ht="14.95" hidden="false" customHeight="false" outlineLevel="0" collapsed="false">
      <c r="B23" s="11" t="s">
        <v>35</v>
      </c>
      <c r="C23" s="11"/>
      <c r="D23" s="9" t="n">
        <v>2</v>
      </c>
      <c r="E23" s="10" t="s">
        <v>4</v>
      </c>
      <c r="F23" s="9" t="n">
        <v>0</v>
      </c>
      <c r="G23" s="9" t="n">
        <v>0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2</v>
      </c>
      <c r="O23" s="9" t="n">
        <v>0</v>
      </c>
    </row>
    <row r="24" customFormat="false" ht="13.8" hidden="false" customHeight="false" outlineLevel="0" collapsed="false">
      <c r="B24" s="11" t="s">
        <v>36</v>
      </c>
      <c r="C24" s="11"/>
      <c r="D24" s="9" t="n">
        <v>5</v>
      </c>
      <c r="E24" s="10" t="s">
        <v>37</v>
      </c>
      <c r="F24" s="9" t="n">
        <v>0</v>
      </c>
      <c r="G24" s="9" t="n">
        <v>0</v>
      </c>
      <c r="H24" s="9" t="n">
        <v>0</v>
      </c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</row>
  </sheetData>
  <mergeCells count="19"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</mergeCells>
  <conditionalFormatting sqref="B7:O2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7" activeCellId="0" sqref="B7"/>
    </sheetView>
  </sheetViews>
  <sheetFormatPr defaultRowHeight="13.8"/>
  <cols>
    <col collapsed="false" hidden="false" max="1" min="1" style="0" width="3.42914979757085"/>
    <col collapsed="false" hidden="false" max="2" min="2" style="0" width="25.4939271255061"/>
    <col collapsed="false" hidden="false" max="3" min="3" style="0" width="10.3886639676113"/>
    <col collapsed="false" hidden="false" max="4" min="4" style="0" width="17.246963562753"/>
    <col collapsed="false" hidden="false" max="5" min="5" style="0" width="10.7125506072875"/>
    <col collapsed="false" hidden="false" max="1025" min="6" style="0" width="8.57085020242915"/>
  </cols>
  <sheetData>
    <row r="1" customFormat="false" ht="52.45" hidden="false" customHeight="true" outlineLevel="0" collapsed="false">
      <c r="B1" s="1"/>
    </row>
    <row r="2" customFormat="false" ht="13.8" hidden="false" customHeight="false" outlineLevel="0" collapsed="false">
      <c r="B2" s="2" t="s">
        <v>0</v>
      </c>
      <c r="C2" s="3" t="n">
        <f aca="false">COUNTIF(E7:E23,B2)</f>
        <v>0</v>
      </c>
      <c r="D2" s="4" t="s">
        <v>1</v>
      </c>
      <c r="E2" s="4" t="n">
        <v>0</v>
      </c>
      <c r="F2" s="4" t="n">
        <v>1</v>
      </c>
      <c r="G2" s="4" t="n">
        <v>2</v>
      </c>
      <c r="H2" s="4" t="n">
        <v>3</v>
      </c>
      <c r="I2" s="4" t="n">
        <v>4</v>
      </c>
      <c r="J2" s="4" t="n">
        <v>5</v>
      </c>
      <c r="K2" s="4" t="n">
        <v>6</v>
      </c>
      <c r="L2" s="4" t="n">
        <v>7</v>
      </c>
      <c r="M2" s="4" t="n">
        <v>8</v>
      </c>
      <c r="N2" s="4" t="n">
        <v>9</v>
      </c>
      <c r="O2" s="4" t="n">
        <v>10</v>
      </c>
    </row>
    <row r="3" customFormat="false" ht="13.8" hidden="false" customHeight="false" outlineLevel="0" collapsed="false">
      <c r="B3" s="2" t="s">
        <v>2</v>
      </c>
      <c r="C3" s="3" t="n">
        <f aca="false">COUNTIF(E7:E23,B3)</f>
        <v>0</v>
      </c>
      <c r="D3" s="4" t="s">
        <v>3</v>
      </c>
      <c r="E3" s="4" t="n">
        <f aca="false">SUM(D7:D23)</f>
        <v>26</v>
      </c>
      <c r="F3" s="4" t="n">
        <f aca="false">IF(SUM(F7:O23)=0,#N/A,$E3-SUM(F7:F23))</f>
        <v>26</v>
      </c>
      <c r="G3" s="4" t="n">
        <f aca="false">IF(SUM(G7:O23)=0,#N/A,$E3-SUM(F7:G23))</f>
        <v>21</v>
      </c>
      <c r="H3" s="4" t="n">
        <f aca="false">IF(SUM(H7:O23)=0,#N/A,$E3-SUM(F7:H23))</f>
        <v>21</v>
      </c>
      <c r="I3" s="4" t="n">
        <f aca="false">IF(SUM(I7:O23)=0,#N/A,$E3-SUM(F7:I23))</f>
        <v>16</v>
      </c>
      <c r="J3" s="4" t="n">
        <f aca="false">IF(SUM(J7:O23)=0,#N/A,$E3-SUM(F7:J23))</f>
        <v>16</v>
      </c>
      <c r="K3" s="4" t="n">
        <f aca="false">IF(SUM(K7:O23)=0,#N/A,$E3-SUM(F7:K23))</f>
        <v>16</v>
      </c>
      <c r="L3" s="4" t="n">
        <f aca="false">IF(SUM(L7:O23)=0,#N/A,$E3-SUM(F7:L23))</f>
        <v>16</v>
      </c>
      <c r="M3" s="4" t="n">
        <f aca="false">IF(SUM(M7:O23)=0,#N/A,$E3-SUM(F7:M23))</f>
        <v>10</v>
      </c>
      <c r="N3" s="4" t="n">
        <f aca="false">IF(SUM(N7:O23)=0,#N/A,$E3-SUM(F7:N23))</f>
        <v>10</v>
      </c>
      <c r="O3" s="4" t="n">
        <f aca="false">IF(SUM(O7:O23)=0,#N/A,$E3-SUM(F7:O23))</f>
        <v>0</v>
      </c>
    </row>
    <row r="4" customFormat="false" ht="13.8" hidden="false" customHeight="false" outlineLevel="0" collapsed="false">
      <c r="B4" s="2" t="s">
        <v>4</v>
      </c>
      <c r="C4" s="3" t="n">
        <f aca="false">COUNTIF(E7:E23,B4)</f>
        <v>4</v>
      </c>
      <c r="D4" s="4" t="s">
        <v>5</v>
      </c>
      <c r="E4" s="4" t="n">
        <f aca="false">SUM(D7:D23)</f>
        <v>26</v>
      </c>
      <c r="F4" s="4" t="n">
        <f aca="false">E4-$E4/O2</f>
        <v>23.4</v>
      </c>
      <c r="G4" s="4" t="n">
        <f aca="false">F4-$E4/O2</f>
        <v>20.8</v>
      </c>
      <c r="H4" s="4" t="n">
        <f aca="false">G4-$E4/O2</f>
        <v>18.2</v>
      </c>
      <c r="I4" s="4" t="n">
        <f aca="false">H4-$E4/O2</f>
        <v>15.6</v>
      </c>
      <c r="J4" s="4" t="n">
        <f aca="false">I4-$E4/O2</f>
        <v>13</v>
      </c>
      <c r="K4" s="4" t="n">
        <f aca="false">J4-$E4/O2</f>
        <v>10.4</v>
      </c>
      <c r="L4" s="4" t="n">
        <f aca="false">K4-$E4/O2</f>
        <v>7.8</v>
      </c>
      <c r="M4" s="4" t="n">
        <f aca="false">L4-$E4/O2</f>
        <v>5.2</v>
      </c>
      <c r="N4" s="4" t="n">
        <f aca="false">M4-$E4/O2</f>
        <v>2.6</v>
      </c>
      <c r="O4" s="4" t="n">
        <f aca="false">N4-$E4/O2</f>
        <v>0</v>
      </c>
    </row>
    <row r="6" customFormat="false" ht="13.8" hidden="false" customHeight="false" outlineLevel="0" collapsed="false">
      <c r="B6" s="5" t="s">
        <v>6</v>
      </c>
      <c r="C6" s="5"/>
      <c r="D6" s="6" t="s">
        <v>7</v>
      </c>
      <c r="E6" s="7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6" t="s">
        <v>15</v>
      </c>
      <c r="M6" s="6" t="s">
        <v>16</v>
      </c>
      <c r="N6" s="6" t="s">
        <v>17</v>
      </c>
      <c r="O6" s="6" t="s">
        <v>18</v>
      </c>
    </row>
    <row r="7" customFormat="false" ht="14.9" hidden="false" customHeight="false" outlineLevel="0" collapsed="false">
      <c r="B7" s="8" t="s">
        <v>36</v>
      </c>
      <c r="C7" s="8"/>
      <c r="D7" s="9" t="n">
        <v>5</v>
      </c>
      <c r="E7" s="10" t="s">
        <v>4</v>
      </c>
      <c r="F7" s="9" t="n">
        <v>0</v>
      </c>
      <c r="G7" s="9" t="n">
        <v>5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</row>
    <row r="8" customFormat="false" ht="14.9" hidden="false" customHeight="false" outlineLevel="0" collapsed="false">
      <c r="B8" s="8" t="s">
        <v>38</v>
      </c>
      <c r="C8" s="8"/>
      <c r="D8" s="9" t="n">
        <v>5</v>
      </c>
      <c r="E8" s="10" t="s">
        <v>4</v>
      </c>
      <c r="F8" s="9" t="n">
        <v>0</v>
      </c>
      <c r="G8" s="9" t="n">
        <v>0</v>
      </c>
      <c r="H8" s="9" t="n">
        <v>0</v>
      </c>
      <c r="I8" s="9" t="n">
        <v>5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</row>
    <row r="9" customFormat="false" ht="14.9" hidden="false" customHeight="false" outlineLevel="0" collapsed="false">
      <c r="B9" s="8" t="s">
        <v>39</v>
      </c>
      <c r="C9" s="8"/>
      <c r="D9" s="9" t="n">
        <v>6</v>
      </c>
      <c r="E9" s="10" t="s">
        <v>4</v>
      </c>
      <c r="F9" s="9" t="n">
        <v>0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6</v>
      </c>
      <c r="N9" s="9" t="n">
        <v>0</v>
      </c>
      <c r="O9" s="9" t="n">
        <v>0</v>
      </c>
    </row>
    <row r="10" customFormat="false" ht="14.9" hidden="false" customHeight="false" outlineLevel="0" collapsed="false">
      <c r="B10" s="11" t="s">
        <v>40</v>
      </c>
      <c r="C10" s="11"/>
      <c r="D10" s="9" t="n">
        <v>10</v>
      </c>
      <c r="E10" s="10" t="s">
        <v>4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10</v>
      </c>
    </row>
  </sheetData>
  <mergeCells count="5">
    <mergeCell ref="B6:C6"/>
    <mergeCell ref="B7:C7"/>
    <mergeCell ref="B8:C8"/>
    <mergeCell ref="B9:C9"/>
    <mergeCell ref="B10:C10"/>
  </mergeCells>
  <conditionalFormatting sqref="B7:O1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3.8"/>
  <cols>
    <col collapsed="false" hidden="false" max="1" min="1" style="0" width="3.42914979757085"/>
    <col collapsed="false" hidden="false" max="2" min="2" style="0" width="25.4939271255061"/>
    <col collapsed="false" hidden="false" max="3" min="3" style="0" width="10.3886639676113"/>
    <col collapsed="false" hidden="false" max="4" min="4" style="0" width="17.246963562753"/>
    <col collapsed="false" hidden="false" max="5" min="5" style="0" width="10.7125506072875"/>
    <col collapsed="false" hidden="false" max="1025" min="6" style="0" width="8.57085020242915"/>
  </cols>
  <sheetData>
    <row r="1" customFormat="false" ht="52.45" hidden="false" customHeight="true" outlineLevel="0" collapsed="false">
      <c r="B1" s="1"/>
    </row>
    <row r="2" customFormat="false" ht="13.8" hidden="false" customHeight="false" outlineLevel="0" collapsed="false">
      <c r="B2" s="2" t="s">
        <v>0</v>
      </c>
      <c r="C2" s="3" t="n">
        <f aca="false">COUNTIF(E7:E23,B2)</f>
        <v>0</v>
      </c>
      <c r="D2" s="4" t="s">
        <v>1</v>
      </c>
      <c r="E2" s="4" t="n">
        <v>0</v>
      </c>
      <c r="F2" s="4" t="n">
        <v>1</v>
      </c>
      <c r="G2" s="4" t="n">
        <v>2</v>
      </c>
      <c r="H2" s="4" t="n">
        <v>3</v>
      </c>
      <c r="I2" s="4" t="n">
        <v>4</v>
      </c>
      <c r="J2" s="4" t="n">
        <v>5</v>
      </c>
      <c r="K2" s="4" t="n">
        <v>6</v>
      </c>
      <c r="L2" s="4" t="n">
        <v>7</v>
      </c>
      <c r="M2" s="4" t="n">
        <v>8</v>
      </c>
      <c r="N2" s="4" t="n">
        <v>9</v>
      </c>
      <c r="O2" s="4" t="n">
        <v>10</v>
      </c>
    </row>
    <row r="3" customFormat="false" ht="13.8" hidden="false" customHeight="false" outlineLevel="0" collapsed="false">
      <c r="B3" s="2" t="s">
        <v>2</v>
      </c>
      <c r="C3" s="3" t="n">
        <f aca="false">COUNTIF(E7:E23,B3)</f>
        <v>0</v>
      </c>
      <c r="D3" s="4" t="s">
        <v>3</v>
      </c>
      <c r="E3" s="4" t="n">
        <f aca="false">SUM(D7:D23)</f>
        <v>46</v>
      </c>
      <c r="F3" s="4" t="n">
        <f aca="false">IF(SUM(F7:O23)=0,#N/A,$E3-SUM(F7:F23))</f>
        <v>46</v>
      </c>
      <c r="G3" s="4" t="n">
        <f aca="false">IF(SUM(G7:O23)=0,#N/A,$E3-SUM(F7:G23))</f>
        <v>46</v>
      </c>
      <c r="H3" s="4" t="n">
        <f aca="false">IF(SUM(H7:O23)=0,#N/A,$E3-SUM(F7:H23))</f>
        <v>26</v>
      </c>
      <c r="I3" s="4" t="n">
        <f aca="false">IF(SUM(I7:O23)=0,#N/A,$E3-SUM(F7:I23))</f>
        <v>20</v>
      </c>
      <c r="J3" s="4" t="n">
        <f aca="false">IF(SUM(J7:O23)=0,#N/A,$E3-SUM(F7:J23))</f>
        <v>20</v>
      </c>
      <c r="K3" s="4" t="n">
        <f aca="false">IF(SUM(K7:O23)=0,#N/A,$E3-SUM(F7:K23))</f>
        <v>20</v>
      </c>
      <c r="L3" s="4" t="n">
        <f aca="false">IF(SUM(L7:O23)=0,#N/A,$E3-SUM(F7:L23))</f>
        <v>16</v>
      </c>
      <c r="M3" s="4" t="n">
        <f aca="false">IF(SUM(M7:O23)=0,#N/A,$E3-SUM(F7:M23))</f>
        <v>16</v>
      </c>
      <c r="N3" s="4" t="n">
        <f aca="false">IF(SUM(N7:O23)=0,#N/A,$E3-SUM(F7:N23))</f>
        <v>16</v>
      </c>
      <c r="O3" s="4" t="n">
        <f aca="false">IF(SUM(O7:O23)=0,#N/A,$E3-SUM(F7:O23))</f>
        <v>0</v>
      </c>
    </row>
    <row r="4" customFormat="false" ht="13.8" hidden="false" customHeight="false" outlineLevel="0" collapsed="false">
      <c r="B4" s="2" t="s">
        <v>4</v>
      </c>
      <c r="C4" s="3" t="n">
        <f aca="false">COUNTIF(E7:E23,B4)</f>
        <v>10</v>
      </c>
      <c r="D4" s="4" t="s">
        <v>5</v>
      </c>
      <c r="E4" s="4" t="n">
        <f aca="false">SUM(D7:D23)</f>
        <v>46</v>
      </c>
      <c r="F4" s="4" t="n">
        <f aca="false">E4-$E4/O2</f>
        <v>41.4</v>
      </c>
      <c r="G4" s="4" t="n">
        <f aca="false">F4-$E4/O2</f>
        <v>36.8</v>
      </c>
      <c r="H4" s="4" t="n">
        <f aca="false">G4-$E4/O2</f>
        <v>32.2</v>
      </c>
      <c r="I4" s="4" t="n">
        <f aca="false">H4-$E4/O2</f>
        <v>27.6</v>
      </c>
      <c r="J4" s="4" t="n">
        <f aca="false">I4-$E4/O2</f>
        <v>23</v>
      </c>
      <c r="K4" s="4" t="n">
        <f aca="false">J4-$E4/O2</f>
        <v>18.4</v>
      </c>
      <c r="L4" s="4" t="n">
        <f aca="false">K4-$E4/O2</f>
        <v>13.8</v>
      </c>
      <c r="M4" s="4" t="n">
        <f aca="false">L4-$E4/O2</f>
        <v>9.19999999999999</v>
      </c>
      <c r="N4" s="4" t="n">
        <f aca="false">M4-$E4/O2</f>
        <v>4.59999999999999</v>
      </c>
      <c r="O4" s="4" t="n">
        <f aca="false">N4-$E4/O2</f>
        <v>0</v>
      </c>
    </row>
    <row r="6" customFormat="false" ht="13.8" hidden="false" customHeight="false" outlineLevel="0" collapsed="false">
      <c r="B6" s="5" t="s">
        <v>6</v>
      </c>
      <c r="C6" s="5"/>
      <c r="D6" s="6" t="s">
        <v>7</v>
      </c>
      <c r="E6" s="7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6" t="s">
        <v>15</v>
      </c>
      <c r="M6" s="6" t="s">
        <v>16</v>
      </c>
      <c r="N6" s="6" t="s">
        <v>17</v>
      </c>
      <c r="O6" s="6" t="s">
        <v>18</v>
      </c>
    </row>
    <row r="7" customFormat="false" ht="14.9" hidden="false" customHeight="false" outlineLevel="0" collapsed="false">
      <c r="B7" s="8" t="s">
        <v>41</v>
      </c>
      <c r="C7" s="8"/>
      <c r="D7" s="9" t="n">
        <v>4</v>
      </c>
      <c r="E7" s="10" t="s">
        <v>4</v>
      </c>
      <c r="F7" s="9" t="n">
        <v>0</v>
      </c>
      <c r="G7" s="9" t="n">
        <v>0</v>
      </c>
      <c r="H7" s="9" t="n">
        <v>4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</row>
    <row r="8" customFormat="false" ht="14.9" hidden="false" customHeight="false" outlineLevel="0" collapsed="false">
      <c r="B8" s="8" t="s">
        <v>42</v>
      </c>
      <c r="C8" s="8"/>
      <c r="D8" s="9" t="n">
        <v>6</v>
      </c>
      <c r="E8" s="10" t="s">
        <v>4</v>
      </c>
      <c r="F8" s="9" t="n">
        <v>0</v>
      </c>
      <c r="G8" s="9" t="n">
        <v>0</v>
      </c>
      <c r="H8" s="9" t="n">
        <v>6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</row>
    <row r="9" customFormat="false" ht="14.9" hidden="false" customHeight="false" outlineLevel="0" collapsed="false">
      <c r="B9" s="8" t="s">
        <v>43</v>
      </c>
      <c r="C9" s="8"/>
      <c r="D9" s="9" t="n">
        <v>6</v>
      </c>
      <c r="E9" s="10" t="s">
        <v>4</v>
      </c>
      <c r="F9" s="9" t="n">
        <v>0</v>
      </c>
      <c r="G9" s="9" t="n">
        <v>0</v>
      </c>
      <c r="H9" s="9" t="n">
        <v>6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</row>
    <row r="10" customFormat="false" ht="14.9" hidden="false" customHeight="false" outlineLevel="0" collapsed="false">
      <c r="B10" s="11" t="s">
        <v>44</v>
      </c>
      <c r="C10" s="11"/>
      <c r="D10" s="9" t="n">
        <v>4</v>
      </c>
      <c r="E10" s="10" t="s">
        <v>4</v>
      </c>
      <c r="F10" s="9" t="n">
        <v>0</v>
      </c>
      <c r="G10" s="9" t="n">
        <v>0</v>
      </c>
      <c r="H10" s="9" t="n">
        <v>4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</row>
    <row r="11" customFormat="false" ht="14.9" hidden="false" customHeight="false" outlineLevel="0" collapsed="false">
      <c r="B11" s="11" t="s">
        <v>45</v>
      </c>
      <c r="C11" s="11"/>
      <c r="D11" s="12" t="n">
        <v>4</v>
      </c>
      <c r="E11" s="10" t="s">
        <v>4</v>
      </c>
      <c r="F11" s="9" t="n">
        <v>0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4</v>
      </c>
      <c r="M11" s="9" t="n">
        <v>0</v>
      </c>
      <c r="N11" s="9" t="n">
        <v>0</v>
      </c>
      <c r="O11" s="9" t="n">
        <v>0</v>
      </c>
    </row>
    <row r="12" customFormat="false" ht="14.9" hidden="false" customHeight="false" outlineLevel="0" collapsed="false">
      <c r="B12" s="11" t="s">
        <v>46</v>
      </c>
      <c r="C12" s="11"/>
      <c r="D12" s="12" t="n">
        <v>6</v>
      </c>
      <c r="E12" s="10" t="s">
        <v>4</v>
      </c>
      <c r="F12" s="9" t="n">
        <v>0</v>
      </c>
      <c r="G12" s="9" t="n">
        <v>0</v>
      </c>
      <c r="H12" s="9" t="n">
        <v>0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6</v>
      </c>
    </row>
    <row r="13" customFormat="false" ht="14.9" hidden="false" customHeight="false" outlineLevel="0" collapsed="false">
      <c r="B13" s="11" t="s">
        <v>47</v>
      </c>
      <c r="C13" s="11"/>
      <c r="D13" s="12" t="n">
        <v>6</v>
      </c>
      <c r="E13" s="10" t="s">
        <v>4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6</v>
      </c>
    </row>
    <row r="14" customFormat="false" ht="14.9" hidden="false" customHeight="false" outlineLevel="0" collapsed="false">
      <c r="B14" s="11" t="s">
        <v>48</v>
      </c>
      <c r="C14" s="11"/>
      <c r="D14" s="12" t="n">
        <v>4</v>
      </c>
      <c r="E14" s="10" t="s">
        <v>4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4</v>
      </c>
    </row>
    <row r="15" customFormat="false" ht="14.9" hidden="false" customHeight="false" outlineLevel="0" collapsed="false">
      <c r="B15" s="11" t="s">
        <v>49</v>
      </c>
      <c r="C15" s="11"/>
      <c r="D15" s="12" t="n">
        <v>3</v>
      </c>
      <c r="E15" s="10" t="s">
        <v>4</v>
      </c>
      <c r="F15" s="9" t="n">
        <v>0</v>
      </c>
      <c r="G15" s="9" t="n">
        <v>0</v>
      </c>
      <c r="H15" s="9" t="n">
        <v>0</v>
      </c>
      <c r="I15" s="9" t="n">
        <v>3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</row>
    <row r="16" customFormat="false" ht="14.9" hidden="false" customHeight="false" outlineLevel="0" collapsed="false">
      <c r="B16" s="11" t="s">
        <v>50</v>
      </c>
      <c r="C16" s="11"/>
      <c r="D16" s="12" t="n">
        <v>3</v>
      </c>
      <c r="E16" s="10" t="s">
        <v>4</v>
      </c>
      <c r="F16" s="9" t="n">
        <v>0</v>
      </c>
      <c r="G16" s="9" t="n">
        <v>0</v>
      </c>
      <c r="H16" s="9" t="n">
        <v>0</v>
      </c>
      <c r="I16" s="9" t="n">
        <v>3</v>
      </c>
      <c r="J16" s="9" t="n">
        <v>0</v>
      </c>
      <c r="K16" s="9" t="n">
        <v>0</v>
      </c>
      <c r="L16" s="9" t="n">
        <v>0</v>
      </c>
      <c r="M16" s="9" t="n">
        <v>0</v>
      </c>
      <c r="N16" s="9" t="n">
        <v>0</v>
      </c>
      <c r="O16" s="9" t="n">
        <v>0</v>
      </c>
    </row>
  </sheetData>
  <mergeCells count="11"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RowHeight="13.8"/>
  <cols>
    <col collapsed="false" hidden="false" max="1" min="1" style="0" width="3.42914979757085"/>
    <col collapsed="false" hidden="false" max="2" min="2" style="0" width="25.4939271255061"/>
    <col collapsed="false" hidden="false" max="3" min="3" style="0" width="10.3886639676113"/>
    <col collapsed="false" hidden="false" max="4" min="4" style="0" width="17.246963562753"/>
    <col collapsed="false" hidden="false" max="5" min="5" style="0" width="10.7125506072875"/>
    <col collapsed="false" hidden="false" max="1025" min="6" style="0" width="8.57085020242915"/>
  </cols>
  <sheetData>
    <row r="1" customFormat="false" ht="52.45" hidden="false" customHeight="true" outlineLevel="0" collapsed="false">
      <c r="B1" s="1"/>
    </row>
    <row r="2" customFormat="false" ht="13.8" hidden="false" customHeight="false" outlineLevel="0" collapsed="false">
      <c r="B2" s="2" t="s">
        <v>0</v>
      </c>
      <c r="C2" s="3" t="n">
        <f aca="false">COUNTIF(E7:E23,B2)</f>
        <v>0</v>
      </c>
      <c r="D2" s="4" t="s">
        <v>1</v>
      </c>
      <c r="E2" s="4" t="n">
        <v>0</v>
      </c>
      <c r="F2" s="4" t="n">
        <v>1</v>
      </c>
      <c r="G2" s="4" t="n">
        <v>2</v>
      </c>
      <c r="H2" s="4" t="n">
        <v>3</v>
      </c>
      <c r="I2" s="4" t="n">
        <v>4</v>
      </c>
      <c r="J2" s="4" t="n">
        <v>5</v>
      </c>
      <c r="K2" s="4" t="n">
        <v>6</v>
      </c>
      <c r="L2" s="4" t="n">
        <v>7</v>
      </c>
      <c r="M2" s="4" t="n">
        <v>8</v>
      </c>
      <c r="N2" s="4" t="n">
        <v>9</v>
      </c>
      <c r="O2" s="4" t="n">
        <v>10</v>
      </c>
    </row>
    <row r="3" customFormat="false" ht="13.8" hidden="false" customHeight="false" outlineLevel="0" collapsed="false">
      <c r="B3" s="2" t="s">
        <v>2</v>
      </c>
      <c r="C3" s="3" t="n">
        <f aca="false">COUNTIF(E7:E23,B3)</f>
        <v>1</v>
      </c>
      <c r="D3" s="4" t="s">
        <v>3</v>
      </c>
      <c r="E3" s="4" t="n">
        <f aca="false">SUM(D7:D23)</f>
        <v>35</v>
      </c>
      <c r="F3" s="4" t="n">
        <f aca="false">IF(SUM(F7:O23)=0,#N/A,$E3-SUM(F7:F23))</f>
        <v>35</v>
      </c>
      <c r="G3" s="4" t="n">
        <f aca="false">IF(SUM(G7:O23)=0,#N/A,$E3-SUM(F7:G23))</f>
        <v>29</v>
      </c>
      <c r="H3" s="4" t="n">
        <f aca="false">IF(SUM(H7:O23)=0,#N/A,$E3-SUM(F7:H23))</f>
        <v>25</v>
      </c>
      <c r="I3" s="4" t="n">
        <f aca="false">IF(SUM(I7:O23)=0,#N/A,$E3-SUM(F7:I23))</f>
        <v>21</v>
      </c>
      <c r="J3" s="4" t="n">
        <f aca="false">IF(SUM(J7:O23)=0,#N/A,$E3-SUM(F7:J23))</f>
        <v>19</v>
      </c>
      <c r="K3" s="4" t="n">
        <f aca="false">IF(SUM(K7:O23)=0,#N/A,$E3-SUM(F7:K23))</f>
        <v>16</v>
      </c>
      <c r="L3" s="4" t="n">
        <f aca="false">IF(SUM(L7:O23)=0,#N/A,$E3-SUM(F7:L23))</f>
        <v>16</v>
      </c>
      <c r="M3" s="4" t="n">
        <f aca="false">IF(SUM(M7:O23)=0,#N/A,$E3-SUM(F7:M23))</f>
        <v>13</v>
      </c>
      <c r="N3" s="4" t="n">
        <f aca="false">IF(SUM(N7:O23)=0,#N/A,$E3-SUM(F7:N23))</f>
        <v>10</v>
      </c>
      <c r="O3" s="4" t="n">
        <f aca="false">IF(SUM(O7:O23)=0,#N/A,$E3-SUM(F7:O23))</f>
        <v>5</v>
      </c>
    </row>
    <row r="4" customFormat="false" ht="13.8" hidden="false" customHeight="false" outlineLevel="0" collapsed="false">
      <c r="B4" s="2" t="s">
        <v>4</v>
      </c>
      <c r="C4" s="3" t="n">
        <f aca="false">COUNTIF(E7:E23,B4)</f>
        <v>12</v>
      </c>
      <c r="D4" s="4" t="s">
        <v>5</v>
      </c>
      <c r="E4" s="4" t="n">
        <f aca="false">SUM(D7:D23)</f>
        <v>35</v>
      </c>
      <c r="F4" s="4" t="n">
        <f aca="false">E4-$E4/O2</f>
        <v>31.5</v>
      </c>
      <c r="G4" s="4" t="n">
        <f aca="false">F4-$E4/O2</f>
        <v>28</v>
      </c>
      <c r="H4" s="4" t="n">
        <f aca="false">G4-$E4/O2</f>
        <v>24.5</v>
      </c>
      <c r="I4" s="4" t="n">
        <f aca="false">H4-$E4/O2</f>
        <v>21</v>
      </c>
      <c r="J4" s="4" t="n">
        <f aca="false">I4-$E4/O2</f>
        <v>17.5</v>
      </c>
      <c r="K4" s="4" t="n">
        <f aca="false">J4-$E4/O2</f>
        <v>14</v>
      </c>
      <c r="L4" s="4" t="n">
        <f aca="false">K4-$E4/O2</f>
        <v>10.5</v>
      </c>
      <c r="M4" s="4" t="n">
        <f aca="false">L4-$E4/O2</f>
        <v>7</v>
      </c>
      <c r="N4" s="4" t="n">
        <f aca="false">M4-$E4/O2</f>
        <v>3.5</v>
      </c>
      <c r="O4" s="4" t="n">
        <f aca="false">N4-$E4/O2</f>
        <v>0</v>
      </c>
    </row>
    <row r="6" customFormat="false" ht="13.8" hidden="false" customHeight="false" outlineLevel="0" collapsed="false">
      <c r="B6" s="5" t="s">
        <v>6</v>
      </c>
      <c r="C6" s="5"/>
      <c r="D6" s="6" t="s">
        <v>7</v>
      </c>
      <c r="E6" s="7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6" t="s">
        <v>15</v>
      </c>
      <c r="M6" s="6" t="s">
        <v>16</v>
      </c>
      <c r="N6" s="6" t="s">
        <v>17</v>
      </c>
      <c r="O6" s="6" t="s">
        <v>18</v>
      </c>
    </row>
    <row r="7" customFormat="false" ht="13.8" hidden="false" customHeight="false" outlineLevel="0" collapsed="false">
      <c r="B7" s="8" t="s">
        <v>51</v>
      </c>
      <c r="C7" s="8"/>
      <c r="D7" s="9" t="n">
        <v>3</v>
      </c>
      <c r="E7" s="10" t="s">
        <v>4</v>
      </c>
      <c r="F7" s="9" t="n">
        <v>0</v>
      </c>
      <c r="G7" s="9" t="n">
        <v>3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</row>
    <row r="8" customFormat="false" ht="13.8" hidden="false" customHeight="false" outlineLevel="0" collapsed="false">
      <c r="B8" s="8" t="s">
        <v>52</v>
      </c>
      <c r="C8" s="8"/>
      <c r="D8" s="9" t="n">
        <v>3</v>
      </c>
      <c r="E8" s="10" t="s">
        <v>4</v>
      </c>
      <c r="F8" s="9" t="n">
        <v>0</v>
      </c>
      <c r="G8" s="9" t="n">
        <v>3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</row>
    <row r="9" customFormat="false" ht="13.8" hidden="false" customHeight="false" outlineLevel="0" collapsed="false">
      <c r="B9" s="8" t="s">
        <v>53</v>
      </c>
      <c r="C9" s="8"/>
      <c r="D9" s="9" t="n">
        <v>2</v>
      </c>
      <c r="E9" s="10" t="s">
        <v>4</v>
      </c>
      <c r="F9" s="9" t="n">
        <v>0</v>
      </c>
      <c r="G9" s="9" t="n">
        <v>0</v>
      </c>
      <c r="H9" s="9" t="n">
        <v>2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</row>
    <row r="10" customFormat="false" ht="13.8" hidden="false" customHeight="false" outlineLevel="0" collapsed="false">
      <c r="B10" s="11" t="s">
        <v>54</v>
      </c>
      <c r="C10" s="11"/>
      <c r="D10" s="9" t="n">
        <v>2</v>
      </c>
      <c r="E10" s="10" t="s">
        <v>4</v>
      </c>
      <c r="F10" s="9" t="n">
        <v>0</v>
      </c>
      <c r="G10" s="9" t="n">
        <v>0</v>
      </c>
      <c r="H10" s="9" t="n">
        <v>2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</row>
    <row r="11" customFormat="false" ht="13.8" hidden="false" customHeight="false" outlineLevel="0" collapsed="false">
      <c r="B11" s="11" t="s">
        <v>55</v>
      </c>
      <c r="C11" s="11"/>
      <c r="D11" s="12" t="n">
        <v>2</v>
      </c>
      <c r="E11" s="10" t="s">
        <v>4</v>
      </c>
      <c r="F11" s="9" t="n">
        <v>0</v>
      </c>
      <c r="G11" s="9" t="n">
        <v>0</v>
      </c>
      <c r="H11" s="9" t="n">
        <v>0</v>
      </c>
      <c r="I11" s="9" t="n">
        <v>2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</row>
    <row r="12" customFormat="false" ht="13.8" hidden="false" customHeight="false" outlineLevel="0" collapsed="false">
      <c r="B12" s="11" t="s">
        <v>56</v>
      </c>
      <c r="C12" s="11"/>
      <c r="D12" s="12" t="n">
        <v>2</v>
      </c>
      <c r="E12" s="10" t="s">
        <v>4</v>
      </c>
      <c r="F12" s="9" t="n">
        <v>0</v>
      </c>
      <c r="G12" s="9" t="n">
        <v>0</v>
      </c>
      <c r="H12" s="9" t="n">
        <v>0</v>
      </c>
      <c r="I12" s="9" t="n">
        <v>2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0</v>
      </c>
    </row>
    <row r="13" customFormat="false" ht="13.8" hidden="false" customHeight="false" outlineLevel="0" collapsed="false">
      <c r="B13" s="11" t="s">
        <v>57</v>
      </c>
      <c r="C13" s="11"/>
      <c r="D13" s="12" t="n">
        <v>2</v>
      </c>
      <c r="E13" s="10" t="s">
        <v>4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2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</row>
    <row r="14" customFormat="false" ht="13.8" hidden="false" customHeight="false" outlineLevel="0" collapsed="false">
      <c r="B14" s="11" t="s">
        <v>58</v>
      </c>
      <c r="C14" s="11"/>
      <c r="D14" s="12" t="n">
        <v>3</v>
      </c>
      <c r="E14" s="10" t="s">
        <v>4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3</v>
      </c>
      <c r="L14" s="9" t="n">
        <v>0</v>
      </c>
      <c r="M14" s="9" t="n">
        <v>0</v>
      </c>
      <c r="N14" s="9" t="n">
        <v>0</v>
      </c>
      <c r="O14" s="9" t="n">
        <v>0</v>
      </c>
    </row>
    <row r="15" customFormat="false" ht="13.8" hidden="false" customHeight="false" outlineLevel="0" collapsed="false">
      <c r="B15" s="11" t="s">
        <v>59</v>
      </c>
      <c r="C15" s="11"/>
      <c r="D15" s="12" t="n">
        <v>3</v>
      </c>
      <c r="E15" s="10" t="s">
        <v>4</v>
      </c>
      <c r="F15" s="9" t="n">
        <v>0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3</v>
      </c>
      <c r="O15" s="9" t="n">
        <v>0</v>
      </c>
    </row>
    <row r="16" customFormat="false" ht="13.8" hidden="false" customHeight="false" outlineLevel="0" collapsed="false">
      <c r="B16" s="11" t="s">
        <v>60</v>
      </c>
      <c r="C16" s="11"/>
      <c r="D16" s="12" t="n">
        <v>3</v>
      </c>
      <c r="E16" s="10" t="s">
        <v>4</v>
      </c>
      <c r="F16" s="9" t="n">
        <v>0</v>
      </c>
      <c r="G16" s="9" t="n">
        <v>0</v>
      </c>
      <c r="H16" s="9" t="n">
        <v>0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v>3</v>
      </c>
      <c r="N16" s="9" t="n">
        <v>0</v>
      </c>
      <c r="O16" s="9" t="n">
        <v>0</v>
      </c>
    </row>
    <row r="17" customFormat="false" ht="13.8" hidden="false" customHeight="false" outlineLevel="0" collapsed="false">
      <c r="B17" s="11" t="s">
        <v>61</v>
      </c>
      <c r="C17" s="11"/>
      <c r="D17" s="9" t="n">
        <v>3</v>
      </c>
      <c r="E17" s="10" t="s">
        <v>4</v>
      </c>
      <c r="F17" s="9" t="n">
        <v>0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3</v>
      </c>
    </row>
    <row r="18" customFormat="false" ht="13.8" hidden="false" customHeight="false" outlineLevel="0" collapsed="false">
      <c r="B18" s="11" t="s">
        <v>62</v>
      </c>
      <c r="C18" s="11"/>
      <c r="D18" s="9" t="n">
        <v>2</v>
      </c>
      <c r="E18" s="10" t="s">
        <v>4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2</v>
      </c>
    </row>
    <row r="19" customFormat="false" ht="13.8" hidden="false" customHeight="false" outlineLevel="0" collapsed="false">
      <c r="B19" s="11" t="s">
        <v>63</v>
      </c>
      <c r="C19" s="11"/>
      <c r="D19" s="9" t="n">
        <v>3</v>
      </c>
      <c r="E19" s="10" t="s">
        <v>2</v>
      </c>
      <c r="F19" s="9" t="n">
        <v>0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</row>
    <row r="20" customFormat="false" ht="13.8" hidden="false" customHeight="false" outlineLevel="0" collapsed="false">
      <c r="B20" s="11" t="s">
        <v>64</v>
      </c>
      <c r="C20" s="11"/>
      <c r="D20" s="9" t="n">
        <v>2</v>
      </c>
      <c r="E20" s="10" t="s">
        <v>65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0</v>
      </c>
      <c r="L20" s="9" t="n">
        <v>0</v>
      </c>
      <c r="M20" s="9" t="n">
        <v>0</v>
      </c>
      <c r="N20" s="9" t="n">
        <v>0</v>
      </c>
      <c r="O20" s="9" t="n">
        <v>0</v>
      </c>
    </row>
  </sheetData>
  <mergeCells count="15"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RowHeight="12.8"/>
  <cols>
    <col collapsed="false" hidden="false" max="2" min="1" style="0" width="9.1417004048583"/>
    <col collapsed="false" hidden="false" max="3" min="3" style="0" width="11.2753036437247"/>
    <col collapsed="false" hidden="false" max="1025" min="4" style="0" width="9.1417004048583"/>
  </cols>
  <sheetData>
    <row r="3" customFormat="false" ht="12.8" hidden="false" customHeight="false" outlineLevel="0" collapsed="false">
      <c r="B3" s="0" t="s">
        <v>66</v>
      </c>
      <c r="C3" s="0" t="s">
        <v>67</v>
      </c>
    </row>
    <row r="4" customFormat="false" ht="12.8" hidden="false" customHeight="false" outlineLevel="0" collapsed="false">
      <c r="A4" s="0" t="s">
        <v>68</v>
      </c>
      <c r="B4" s="0" t="n">
        <f aca="false">Burndown!E4</f>
        <v>54</v>
      </c>
      <c r="C4" s="0" t="n">
        <f aca="false">Burndown!E4-Burndown!O3</f>
        <v>49</v>
      </c>
    </row>
    <row r="5" customFormat="false" ht="13.8" hidden="false" customHeight="false" outlineLevel="0" collapsed="false">
      <c r="A5" s="0" t="s">
        <v>69</v>
      </c>
      <c r="B5" s="0" t="n">
        <f aca="false">Sheet2!E4</f>
        <v>26</v>
      </c>
      <c r="C5" s="0" t="n">
        <f aca="false">Sheet2!E4-Sheet2!O3</f>
        <v>26</v>
      </c>
    </row>
    <row r="6" customFormat="false" ht="13.8" hidden="false" customHeight="false" outlineLevel="0" collapsed="false">
      <c r="A6" s="0" t="s">
        <v>70</v>
      </c>
      <c r="B6" s="0" t="n">
        <f aca="false">Sheet3!E4</f>
        <v>46</v>
      </c>
      <c r="C6" s="0" t="n">
        <f aca="false">Sheet3!E4-Sheet3!O3</f>
        <v>46</v>
      </c>
    </row>
    <row r="7" customFormat="false" ht="13.8" hidden="false" customHeight="false" outlineLevel="0" collapsed="false">
      <c r="A7" s="0" t="s">
        <v>71</v>
      </c>
      <c r="B7" s="0" t="n">
        <f aca="false">Sheet4!E4</f>
        <v>35</v>
      </c>
      <c r="C7" s="0" t="n">
        <f aca="false">Sheet4!E4-Sheet4!O3</f>
        <v>30</v>
      </c>
    </row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1032</TotalTime>
  <Application>LibreOffice/5.1.6.2$Linux_X86_64 LibreOffice_project/10m0$Build-2</Application>
  <Company>http://www.hotpmo.com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2016-10-20T15:07:14Z</dcterms:created>
  <dc:creator>John McIntyre</dc:creator>
  <dc:description/>
  <dc:language>en-US</dc:language>
  <cp:lastModifiedBy/>
  <dcterms:modified xsi:type="dcterms:W3CDTF">2018-09-30T20:28:29Z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http://www.hotpmo.com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