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3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FFFFFF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D9D9D9"/>
        <bgColor rgb="00D9D9D9"/>
      </patternFill>
    </fill>
    <fill>
      <patternFill patternType="solid">
        <fgColor rgb="00C6EFCE"/>
        <bgColor rgb="00C6EFCE"/>
      </patternFill>
    </fill>
    <fill>
      <patternFill patternType="solid">
        <fgColor rgb="002980b9"/>
        <bgColor rgb="002980b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2" fillId="0" borderId="0" pivotButton="0" quotePrefix="0" xfId="0"/>
    <xf numFmtId="2" fontId="0" fillId="3" borderId="0" pivotButton="0" quotePrefix="0" xfId="0"/>
    <xf numFmtId="2" fontId="0" fillId="2" borderId="0" pivotButton="0" quotePrefix="0" xfId="0"/>
    <xf numFmtId="0" fontId="1" fillId="0" borderId="0" pivotButton="0" quotePrefix="0" xfId="0"/>
    <xf numFmtId="2" fontId="0" fillId="0" borderId="0" pivotButton="0" quotePrefix="0" xfId="0"/>
    <xf numFmtId="0" fontId="0" fillId="2" borderId="0" pivotButton="0" quotePrefix="0" xfId="0"/>
    <xf numFmtId="0" fontId="3" fillId="4" borderId="1" applyAlignment="1" pivotButton="0" quotePrefix="0" xfId="0">
      <alignment horizontal="center"/>
    </xf>
    <xf numFmtId="4" fontId="2" fillId="0" borderId="0" pivotButton="0" quotePrefix="0" xfId="0"/>
    <xf numFmtId="4" fontId="0" fillId="3" borderId="0" pivotButton="0" quotePrefix="0" xfId="0"/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20" customWidth="1" min="2" max="2"/>
    <col width="13" customWidth="1" min="3" max="3"/>
    <col width="42" customWidth="1" min="4" max="4"/>
    <col width="14" customWidth="1" min="5" max="5"/>
    <col width="14" customWidth="1" min="6" max="6"/>
    <col width="14" customWidth="1" min="7" max="7"/>
    <col width="14" customWidth="1" min="8" max="8"/>
    <col width="15" customWidth="1" min="9" max="9"/>
    <col width="15" customWidth="1" min="10" max="10"/>
  </cols>
  <sheetData>
    <row r="1">
      <c r="A1" s="8" t="inlineStr">
        <is>
          <t>No.</t>
        </is>
      </c>
      <c r="B1" s="8" t="inlineStr">
        <is>
          <t>Refer.</t>
        </is>
      </c>
      <c r="C1" s="8" t="inlineStr">
        <is>
          <t>Cuenta</t>
        </is>
      </c>
      <c r="D1" s="8" t="inlineStr">
        <is>
          <t>Nombre</t>
        </is>
      </c>
      <c r="E1" s="8" t="inlineStr">
        <is>
          <t>Cargo 16</t>
        </is>
      </c>
      <c r="F1" s="8" t="inlineStr">
        <is>
          <t>Abono 16</t>
        </is>
      </c>
      <c r="G1" s="8" t="inlineStr">
        <is>
          <t>Cargo 8</t>
        </is>
      </c>
      <c r="H1" s="8" t="inlineStr">
        <is>
          <t>Abono 8</t>
        </is>
      </c>
      <c r="I1" s="8" t="inlineStr">
        <is>
          <t>Fórmula 16</t>
        </is>
      </c>
      <c r="J1" s="8" t="inlineStr">
        <is>
          <t>Fórmula 8</t>
        </is>
      </c>
    </row>
    <row r="2">
      <c r="A2" t="n">
        <v>1</v>
      </c>
      <c r="B2" t="inlineStr">
        <is>
          <t>Febrero</t>
        </is>
      </c>
      <c r="C2" t="inlineStr">
        <is>
          <t>5200-001-03</t>
        </is>
      </c>
      <c r="D2" t="inlineStr">
        <is>
          <t>Comisiones Bancarias Banamex</t>
        </is>
      </c>
      <c r="E2" s="9" t="n">
        <v>0</v>
      </c>
      <c r="F2" s="9" t="n">
        <v>0</v>
      </c>
      <c r="G2" s="10" t="n">
        <v>490</v>
      </c>
      <c r="H2" s="10" t="n">
        <v>78.40000000000001</v>
      </c>
      <c r="I2" s="4">
        <f>E2*0.16-F2</f>
        <v/>
      </c>
      <c r="J2" s="4">
        <f>G2*0.08-H2</f>
        <v/>
      </c>
    </row>
    <row r="3">
      <c r="A3" t="n">
        <v>1</v>
      </c>
      <c r="B3" t="n">
        <v>103878</v>
      </c>
      <c r="C3" t="inlineStr">
        <is>
          <t>5100-007-00</t>
        </is>
      </c>
      <c r="D3" t="inlineStr">
        <is>
          <t>Finkok</t>
        </is>
      </c>
      <c r="E3" s="9" t="n">
        <v>0</v>
      </c>
      <c r="F3" s="9" t="n">
        <v>0</v>
      </c>
      <c r="G3" s="10" t="n">
        <v>184.8</v>
      </c>
      <c r="H3" s="10" t="n">
        <v>29.56</v>
      </c>
      <c r="I3" s="4">
        <f>E3*0.16-F3</f>
        <v/>
      </c>
      <c r="J3" s="4">
        <f>G3*0.08-H3</f>
        <v/>
      </c>
    </row>
    <row r="4">
      <c r="A4" t="n">
        <v>1</v>
      </c>
      <c r="B4" t="n">
        <v>635641</v>
      </c>
      <c r="C4" t="inlineStr">
        <is>
          <t>5100-071-00</t>
        </is>
      </c>
      <c r="D4" t="inlineStr">
        <is>
          <t>ABC Leasing Mexico</t>
        </is>
      </c>
      <c r="E4" s="9" t="n">
        <v>0</v>
      </c>
      <c r="F4" s="9" t="n">
        <v>0</v>
      </c>
      <c r="G4" s="10" t="n">
        <v>10369.17</v>
      </c>
      <c r="H4" s="10" t="n">
        <v>1659.07</v>
      </c>
      <c r="I4" s="4">
        <f>E4*0.16-F4</f>
        <v/>
      </c>
      <c r="J4" s="4">
        <f>G4*0.08-H4</f>
        <v/>
      </c>
    </row>
    <row r="5">
      <c r="A5" t="n">
        <v>1</v>
      </c>
      <c r="B5" t="n">
        <v>548908</v>
      </c>
      <c r="C5" t="inlineStr">
        <is>
          <t>5100-070-00</t>
        </is>
      </c>
      <c r="D5" t="inlineStr">
        <is>
          <t>Bepensa Leasing</t>
        </is>
      </c>
      <c r="E5" s="9" t="n">
        <v>0</v>
      </c>
      <c r="F5" s="9" t="n">
        <v>0</v>
      </c>
      <c r="G5" s="10" t="n">
        <v>10459.3</v>
      </c>
      <c r="H5" s="10" t="n">
        <v>1673.49</v>
      </c>
      <c r="I5" s="4">
        <f>E5*0.16-F5</f>
        <v/>
      </c>
      <c r="J5" s="4">
        <f>G5*0.08-H5</f>
        <v/>
      </c>
    </row>
    <row r="6">
      <c r="A6" t="n">
        <v>1</v>
      </c>
      <c r="B6" t="inlineStr">
        <is>
          <t>Febrero</t>
        </is>
      </c>
      <c r="C6" t="inlineStr">
        <is>
          <t>5100-016-00</t>
        </is>
      </c>
      <c r="D6" t="inlineStr">
        <is>
          <t>Venturina Vazquez Ortega</t>
        </is>
      </c>
      <c r="E6" s="9" t="n">
        <v>0</v>
      </c>
      <c r="F6" s="9" t="n">
        <v>0</v>
      </c>
      <c r="G6" s="10" t="n">
        <v>32675</v>
      </c>
      <c r="H6" s="10" t="n">
        <v>5228</v>
      </c>
      <c r="I6" s="4">
        <f>E6*0.16-F6</f>
        <v/>
      </c>
      <c r="J6" s="4">
        <f>G6*0.08-H6</f>
        <v/>
      </c>
    </row>
    <row r="7">
      <c r="A7" t="n">
        <v>1</v>
      </c>
      <c r="B7" t="n">
        <v>35908</v>
      </c>
      <c r="C7" t="inlineStr">
        <is>
          <t>5100-051-00</t>
        </is>
      </c>
      <c r="D7" t="inlineStr">
        <is>
          <t>Operadora de Servicios Paquetexpres</t>
        </is>
      </c>
      <c r="E7" s="9" t="n">
        <v>0</v>
      </c>
      <c r="F7" s="9" t="n">
        <v>0</v>
      </c>
      <c r="G7" s="10" t="n">
        <v>679.2</v>
      </c>
      <c r="H7" s="10" t="n">
        <v>108.67</v>
      </c>
      <c r="I7" s="4">
        <f>E7*0.16-F7</f>
        <v/>
      </c>
      <c r="J7" s="4">
        <f>G7*0.08-H7</f>
        <v/>
      </c>
    </row>
    <row r="8">
      <c r="A8" t="n">
        <v>3</v>
      </c>
      <c r="B8" t="n">
        <v>35313</v>
      </c>
      <c r="C8" t="inlineStr">
        <is>
          <t>5100-051-00</t>
        </is>
      </c>
      <c r="D8" t="inlineStr">
        <is>
          <t>Operadora de Servicios Paquetexpres</t>
        </is>
      </c>
      <c r="E8" s="9" t="n">
        <v>0</v>
      </c>
      <c r="F8" s="9" t="n">
        <v>0</v>
      </c>
      <c r="G8" s="10" t="n">
        <v>1845.72</v>
      </c>
      <c r="H8" s="10" t="n">
        <v>295.32</v>
      </c>
      <c r="I8" s="4">
        <f>E8*0.16-F8</f>
        <v/>
      </c>
      <c r="J8" s="4">
        <f>G8*0.08-H8</f>
        <v/>
      </c>
    </row>
    <row r="9">
      <c r="A9" t="n">
        <v>1</v>
      </c>
      <c r="B9" t="n">
        <v>37511</v>
      </c>
      <c r="C9" t="inlineStr">
        <is>
          <t>5100-051-00</t>
        </is>
      </c>
      <c r="D9" t="inlineStr">
        <is>
          <t>Operadora de Servicios Paquetexpres</t>
        </is>
      </c>
      <c r="E9" s="9" t="n">
        <v>0</v>
      </c>
      <c r="F9" s="9" t="n">
        <v>0</v>
      </c>
      <c r="G9" s="10" t="n">
        <v>1902.32</v>
      </c>
      <c r="H9" s="10" t="n">
        <v>304.37</v>
      </c>
      <c r="I9" s="4">
        <f>E9*0.16-F9</f>
        <v/>
      </c>
      <c r="J9" s="4">
        <f>G9*0.08-H9</f>
        <v/>
      </c>
    </row>
    <row r="10">
      <c r="A10" t="n">
        <v>1</v>
      </c>
      <c r="B10" t="n">
        <v>20057049</v>
      </c>
      <c r="C10" t="inlineStr">
        <is>
          <t>5100-029-00</t>
        </is>
      </c>
      <c r="D10" t="inlineStr">
        <is>
          <t>Telefonos de Mexico</t>
        </is>
      </c>
      <c r="E10" s="9" t="n">
        <v>0</v>
      </c>
      <c r="F10" s="9" t="n">
        <v>0</v>
      </c>
      <c r="G10" s="10" t="n">
        <v>8557.76</v>
      </c>
      <c r="H10" s="10" t="n">
        <v>1369.24</v>
      </c>
      <c r="I10" s="4">
        <f>E10*0.16-F10</f>
        <v/>
      </c>
      <c r="J10" s="4">
        <f>G10*0.08-H10</f>
        <v/>
      </c>
    </row>
    <row r="11">
      <c r="A11" t="n">
        <v>1</v>
      </c>
      <c r="B11" t="n">
        <v>37751</v>
      </c>
      <c r="C11" t="inlineStr">
        <is>
          <t>5100-051-00</t>
        </is>
      </c>
      <c r="D11" t="inlineStr">
        <is>
          <t>Operadora de Servicios Paquetexpres</t>
        </is>
      </c>
      <c r="E11" s="9" t="n">
        <v>0</v>
      </c>
      <c r="F11" s="9" t="n">
        <v>0</v>
      </c>
      <c r="G11" s="10" t="n">
        <v>2258.52</v>
      </c>
      <c r="H11" s="10" t="n">
        <v>361.36</v>
      </c>
      <c r="I11" s="4">
        <f>E11*0.16-F11</f>
        <v/>
      </c>
      <c r="J11" s="4">
        <f>G11*0.08-H11</f>
        <v/>
      </c>
    </row>
    <row r="12">
      <c r="A12" t="n">
        <v>1</v>
      </c>
      <c r="B12" t="n">
        <v>9246</v>
      </c>
      <c r="C12" t="inlineStr">
        <is>
          <t>5100-012-00</t>
        </is>
      </c>
      <c r="D12" t="inlineStr">
        <is>
          <t>Cesar Ramirez Hernandez</t>
        </is>
      </c>
      <c r="E12" s="9" t="n">
        <v>0</v>
      </c>
      <c r="F12" s="9" t="n">
        <v>0</v>
      </c>
      <c r="G12" s="10" t="n">
        <v>8700</v>
      </c>
      <c r="H12" s="10" t="n">
        <v>1392</v>
      </c>
      <c r="I12" s="4">
        <f>E12*0.16-F12</f>
        <v/>
      </c>
      <c r="J12" s="4">
        <f>G12*0.08-H12</f>
        <v/>
      </c>
    </row>
    <row r="13">
      <c r="A13" t="n">
        <v>1</v>
      </c>
      <c r="B13" t="n">
        <v>20016989</v>
      </c>
      <c r="C13" t="inlineStr">
        <is>
          <t>5100-029-00</t>
        </is>
      </c>
      <c r="D13" t="inlineStr">
        <is>
          <t>Telefonos de Mexico</t>
        </is>
      </c>
      <c r="E13" s="9" t="n">
        <v>0</v>
      </c>
      <c r="F13" s="9" t="n">
        <v>0</v>
      </c>
      <c r="G13" s="10" t="n">
        <v>688.8</v>
      </c>
      <c r="H13" s="10" t="n">
        <v>110.2</v>
      </c>
      <c r="I13" s="4">
        <f>E13*0.16-F13</f>
        <v/>
      </c>
      <c r="J13" s="4">
        <f>G13*0.08-H13</f>
        <v/>
      </c>
    </row>
    <row r="14">
      <c r="A14" t="n">
        <v>1</v>
      </c>
      <c r="B14" t="n">
        <v>37917</v>
      </c>
      <c r="C14" t="inlineStr">
        <is>
          <t>5100-051-00</t>
        </is>
      </c>
      <c r="D14" t="inlineStr">
        <is>
          <t>Operadora de Serviciso Paquetexpress</t>
        </is>
      </c>
      <c r="E14" s="9" t="n">
        <v>0</v>
      </c>
      <c r="F14" s="9" t="n">
        <v>0</v>
      </c>
      <c r="G14" s="10" t="n">
        <v>1440.02</v>
      </c>
      <c r="H14" s="10" t="n">
        <v>230.4</v>
      </c>
      <c r="I14" s="4">
        <f>E14*0.16-F14</f>
        <v/>
      </c>
      <c r="J14" s="4">
        <f>G14*0.08-H14</f>
        <v/>
      </c>
    </row>
    <row r="15">
      <c r="A15" t="n">
        <v>1</v>
      </c>
      <c r="B15" t="inlineStr">
        <is>
          <t>Febrero</t>
        </is>
      </c>
      <c r="C15" t="inlineStr">
        <is>
          <t>5200-001-05</t>
        </is>
      </c>
      <c r="D15" t="inlineStr">
        <is>
          <t>Comisiones Bancarias Santander</t>
        </is>
      </c>
      <c r="E15" s="9" t="n">
        <v>0</v>
      </c>
      <c r="F15" s="9" t="n">
        <v>0</v>
      </c>
      <c r="G15" s="10" t="n">
        <v>464.4</v>
      </c>
      <c r="H15" s="10" t="n">
        <v>74.3</v>
      </c>
      <c r="I15" s="4">
        <f>E15*0.16-F15</f>
        <v/>
      </c>
      <c r="J15" s="4">
        <f>G15*0.08-H15</f>
        <v/>
      </c>
    </row>
    <row r="16">
      <c r="A16" t="n">
        <v>3</v>
      </c>
      <c r="B16" t="inlineStr">
        <is>
          <t>Febrero</t>
        </is>
      </c>
      <c r="C16" t="inlineStr">
        <is>
          <t>5200-001-05</t>
        </is>
      </c>
      <c r="D16" t="inlineStr">
        <is>
          <t>Comisiones Bancarias Santander</t>
        </is>
      </c>
      <c r="E16" s="9" t="n">
        <v>0</v>
      </c>
      <c r="F16" s="9" t="n">
        <v>0</v>
      </c>
      <c r="G16" s="10" t="n">
        <v>750</v>
      </c>
      <c r="H16" s="10" t="n">
        <v>120</v>
      </c>
      <c r="I16" s="4">
        <f>E16*0.16-F16</f>
        <v/>
      </c>
      <c r="J16" s="4">
        <f>G16*0.08-H16</f>
        <v/>
      </c>
    </row>
    <row r="17">
      <c r="A17" t="n">
        <v>1</v>
      </c>
      <c r="B17" t="n">
        <v>7715779</v>
      </c>
      <c r="C17" t="inlineStr">
        <is>
          <t>5100-058-00</t>
        </is>
      </c>
      <c r="D17" t="inlineStr">
        <is>
          <t>Toyota Financla Services Mexico</t>
        </is>
      </c>
      <c r="E17" s="9" t="n">
        <v>0</v>
      </c>
      <c r="F17" s="9" t="n">
        <v>0</v>
      </c>
      <c r="G17" s="10" t="n">
        <v>11530.34</v>
      </c>
      <c r="H17" s="10" t="n">
        <v>1844.84</v>
      </c>
      <c r="I17" s="4">
        <f>E17*0.16-F17</f>
        <v/>
      </c>
      <c r="J17" s="4">
        <f>G17*0.08-H17</f>
        <v/>
      </c>
    </row>
    <row r="18">
      <c r="A18" t="n">
        <v>5</v>
      </c>
      <c r="B18" t="n">
        <v>7715763</v>
      </c>
      <c r="C18" t="inlineStr">
        <is>
          <t>5100-060-00</t>
        </is>
      </c>
      <c r="D18" t="inlineStr">
        <is>
          <t>Toyota Financla Services Mexico</t>
        </is>
      </c>
      <c r="E18" s="9" t="n">
        <v>0</v>
      </c>
      <c r="F18" s="9" t="n">
        <v>0</v>
      </c>
      <c r="G18" s="10" t="n">
        <v>11530.34</v>
      </c>
      <c r="H18" s="10" t="n">
        <v>1844.84</v>
      </c>
      <c r="I18" s="4">
        <f>E18*0.16-F18</f>
        <v/>
      </c>
      <c r="J18" s="4">
        <f>G18*0.08-H18</f>
        <v/>
      </c>
    </row>
    <row r="19">
      <c r="A19" t="n">
        <v>1</v>
      </c>
      <c r="B19" t="n">
        <v>10138</v>
      </c>
      <c r="C19" t="inlineStr">
        <is>
          <t>5100-012-00</t>
        </is>
      </c>
      <c r="D19" t="inlineStr">
        <is>
          <t>Proyecta Estrategia y Creatividad</t>
        </is>
      </c>
      <c r="E19" s="9" t="n">
        <v>0</v>
      </c>
      <c r="F19" s="9" t="n">
        <v>0</v>
      </c>
      <c r="G19" s="10" t="n">
        <v>25000</v>
      </c>
      <c r="H19" s="10" t="n">
        <v>4000</v>
      </c>
      <c r="I19" s="4">
        <f>E19*0.16-F19</f>
        <v/>
      </c>
      <c r="J19" s="4">
        <f>G19*0.08-H19</f>
        <v/>
      </c>
    </row>
    <row r="20">
      <c r="A20" t="n">
        <v>1</v>
      </c>
      <c r="B20" t="n">
        <v>66085</v>
      </c>
      <c r="C20" t="inlineStr">
        <is>
          <t>5100-054-00</t>
        </is>
      </c>
      <c r="D20" t="inlineStr">
        <is>
          <t>Compromiso el Movilidad y Excelencia</t>
        </is>
      </c>
      <c r="E20" s="9" t="n">
        <v>0</v>
      </c>
      <c r="F20" s="9" t="n">
        <v>0</v>
      </c>
      <c r="G20" s="10" t="n">
        <v>793.1</v>
      </c>
      <c r="H20" s="10" t="n">
        <v>126.9</v>
      </c>
      <c r="I20" s="4">
        <f>E20*0.16-F20</f>
        <v/>
      </c>
      <c r="J20" s="4">
        <f>G20*0.08-H20</f>
        <v/>
      </c>
    </row>
    <row r="21">
      <c r="A21" t="n">
        <v>1</v>
      </c>
      <c r="B21" t="inlineStr">
        <is>
          <t>Febrero</t>
        </is>
      </c>
      <c r="C21" t="inlineStr">
        <is>
          <t>5200-001-01</t>
        </is>
      </c>
      <c r="D21" t="inlineStr">
        <is>
          <t>Comisiones Bancarias BBVA</t>
        </is>
      </c>
      <c r="E21" s="9" t="n">
        <v>0</v>
      </c>
      <c r="F21" s="9" t="n">
        <v>0</v>
      </c>
      <c r="G21" s="10" t="n">
        <v>190</v>
      </c>
      <c r="H21" s="10" t="n">
        <v>30.4</v>
      </c>
      <c r="I21" s="4">
        <f>E21*0.16-F21</f>
        <v/>
      </c>
      <c r="J21" s="4">
        <f>G21*0.08-H21</f>
        <v/>
      </c>
    </row>
    <row r="22">
      <c r="A22" t="n">
        <v>1</v>
      </c>
      <c r="B22" t="n">
        <v>66086</v>
      </c>
      <c r="C22" t="inlineStr">
        <is>
          <t>5100-054-00</t>
        </is>
      </c>
      <c r="D22" t="inlineStr">
        <is>
          <t>Compromiso en Movilidad y Excelencia</t>
        </is>
      </c>
      <c r="E22" s="9" t="n">
        <v>0</v>
      </c>
      <c r="F22" s="9" t="n">
        <v>0</v>
      </c>
      <c r="G22" s="10" t="n">
        <v>573.28</v>
      </c>
      <c r="H22" s="10" t="n">
        <v>91.72</v>
      </c>
      <c r="I22" s="4">
        <f>E22*0.16-F22</f>
        <v/>
      </c>
      <c r="J22" s="4">
        <f>G22*0.08-H22</f>
        <v/>
      </c>
    </row>
    <row r="23">
      <c r="A23" t="n">
        <v>1</v>
      </c>
      <c r="B23" t="n">
        <v>697</v>
      </c>
      <c r="C23" t="inlineStr">
        <is>
          <t>5100-044-00</t>
        </is>
      </c>
      <c r="D23" t="inlineStr">
        <is>
          <t>Computo Contable Soft</t>
        </is>
      </c>
      <c r="E23" s="9" t="n">
        <v>0</v>
      </c>
      <c r="F23" s="9" t="n">
        <v>0</v>
      </c>
      <c r="G23" s="10" t="n">
        <v>1249.14</v>
      </c>
      <c r="H23" s="10" t="n">
        <v>199.86</v>
      </c>
      <c r="I23" s="4">
        <f>E23*0.16-F23</f>
        <v/>
      </c>
      <c r="J23" s="4">
        <f>G23*0.08-H23</f>
        <v/>
      </c>
    </row>
    <row r="24">
      <c r="A24" t="n">
        <v>1</v>
      </c>
      <c r="B24" t="inlineStr">
        <is>
          <t>Promocion de Marca</t>
        </is>
      </c>
      <c r="C24" t="inlineStr">
        <is>
          <t>5100-012-00</t>
        </is>
      </c>
      <c r="D24" t="inlineStr">
        <is>
          <t>Gerardo Diaz Lopez</t>
        </is>
      </c>
      <c r="E24" s="9" t="n">
        <v>0</v>
      </c>
      <c r="F24" s="9" t="n">
        <v>0</v>
      </c>
      <c r="G24" s="10" t="n">
        <v>5500</v>
      </c>
      <c r="H24" s="10" t="n">
        <v>880</v>
      </c>
      <c r="I24" s="4">
        <f>E24*0.16-F24</f>
        <v/>
      </c>
      <c r="J24" s="4">
        <f>G24*0.08-H24</f>
        <v/>
      </c>
    </row>
    <row r="25">
      <c r="A25" t="n">
        <v>1</v>
      </c>
      <c r="B25" t="inlineStr">
        <is>
          <t>F1</t>
        </is>
      </c>
      <c r="C25" t="inlineStr">
        <is>
          <t>5100-012-00</t>
        </is>
      </c>
      <c r="D25" t="inlineStr">
        <is>
          <t>Angelina Lagunes Ocaña</t>
        </is>
      </c>
      <c r="E25" s="9" t="n">
        <v>0</v>
      </c>
      <c r="F25" s="9" t="n">
        <v>0</v>
      </c>
      <c r="G25" s="10" t="n">
        <v>750</v>
      </c>
      <c r="H25" s="10" t="n">
        <v>120</v>
      </c>
      <c r="I25" s="4">
        <f>E25*0.16-F25</f>
        <v/>
      </c>
      <c r="J25" s="4">
        <f>G25*0.08-H25</f>
        <v/>
      </c>
    </row>
    <row r="26">
      <c r="A26" t="n">
        <v>1</v>
      </c>
      <c r="B26" t="n">
        <v>2949</v>
      </c>
      <c r="C26" t="inlineStr">
        <is>
          <t>5100-012-00</t>
        </is>
      </c>
      <c r="D26" t="inlineStr">
        <is>
          <t>Rosendo Hernandez Gomez</t>
        </is>
      </c>
      <c r="E26" s="9" t="n">
        <v>0</v>
      </c>
      <c r="F26" s="9" t="n">
        <v>0</v>
      </c>
      <c r="G26" s="10" t="n">
        <v>4172.41</v>
      </c>
      <c r="H26" s="10" t="n">
        <v>667.59</v>
      </c>
      <c r="I26" s="4">
        <f>E26*0.16-F26</f>
        <v/>
      </c>
      <c r="J26" s="4">
        <f>G26*0.08-H26</f>
        <v/>
      </c>
    </row>
    <row r="27">
      <c r="A27" t="n">
        <v>1</v>
      </c>
      <c r="B27" t="inlineStr">
        <is>
          <t>Refrendo y Canje</t>
        </is>
      </c>
      <c r="C27" t="inlineStr">
        <is>
          <t>5100-054-00</t>
        </is>
      </c>
      <c r="D27" t="inlineStr">
        <is>
          <t>Arrendadora Pura de Mexico</t>
        </is>
      </c>
      <c r="E27" s="9" t="n">
        <v>0</v>
      </c>
      <c r="F27" s="9" t="n">
        <v>0</v>
      </c>
      <c r="G27" s="10" t="n">
        <v>2505</v>
      </c>
      <c r="H27" s="10" t="n">
        <v>400.8</v>
      </c>
      <c r="I27" s="4">
        <f>E27*0.16-F27</f>
        <v/>
      </c>
      <c r="J27" s="4">
        <f>G27*0.08-H27</f>
        <v/>
      </c>
    </row>
    <row r="28">
      <c r="A28" t="n">
        <v>13</v>
      </c>
      <c r="B28" t="n">
        <v>8178639</v>
      </c>
      <c r="C28" t="inlineStr">
        <is>
          <t>5100-014-00</t>
        </is>
      </c>
      <c r="D28" t="inlineStr">
        <is>
          <t>Grupo Parisina</t>
        </is>
      </c>
      <c r="E28" s="9" t="n">
        <v>0</v>
      </c>
      <c r="F28" s="9" t="n">
        <v>0</v>
      </c>
      <c r="G28" s="10" t="n">
        <v>241</v>
      </c>
      <c r="H28" s="10" t="n">
        <v>38.56</v>
      </c>
      <c r="I28" s="4">
        <f>E28*0.16-F28</f>
        <v/>
      </c>
      <c r="J28" s="4">
        <f>G28*0.08-H28</f>
        <v/>
      </c>
    </row>
    <row r="29">
      <c r="A29" t="n">
        <v>19</v>
      </c>
      <c r="B29" t="n">
        <v>9621497267</v>
      </c>
      <c r="C29" t="inlineStr">
        <is>
          <t>5100-029-00</t>
        </is>
      </c>
      <c r="D29" t="inlineStr">
        <is>
          <t>Radiomovil Dipsa</t>
        </is>
      </c>
      <c r="E29" s="9" t="n">
        <v>0</v>
      </c>
      <c r="F29" s="9" t="n">
        <v>0</v>
      </c>
      <c r="G29" s="10" t="n">
        <v>645.6900000000001</v>
      </c>
      <c r="H29" s="10" t="n">
        <v>103.31</v>
      </c>
      <c r="I29" s="4">
        <f>E29*0.16-F29</f>
        <v/>
      </c>
      <c r="J29" s="4">
        <f>G29*0.08-H29</f>
        <v/>
      </c>
    </row>
    <row r="30">
      <c r="A30" t="n">
        <v>1</v>
      </c>
      <c r="B30" t="inlineStr">
        <is>
          <t>Ch-292</t>
        </is>
      </c>
      <c r="C30" t="inlineStr">
        <is>
          <t>5100-029-00</t>
        </is>
      </c>
      <c r="D30" t="inlineStr">
        <is>
          <t>Radiomovil Dipsa</t>
        </is>
      </c>
      <c r="E30" s="9" t="n">
        <v>0</v>
      </c>
      <c r="F30" s="9" t="n">
        <v>0</v>
      </c>
      <c r="G30" s="10" t="n">
        <v>6222.41</v>
      </c>
      <c r="H30" s="10" t="n">
        <v>995.59</v>
      </c>
      <c r="I30" s="4">
        <f>E30*0.16-F30</f>
        <v/>
      </c>
      <c r="J30" s="4">
        <f>G30*0.08-H30</f>
        <v/>
      </c>
    </row>
    <row r="31">
      <c r="A31" t="n">
        <v>1</v>
      </c>
      <c r="B31" t="n">
        <v>265779</v>
      </c>
      <c r="C31" t="inlineStr">
        <is>
          <t>5100-051-00</t>
        </is>
      </c>
      <c r="D31" t="inlineStr">
        <is>
          <t>DHL Express Mexico</t>
        </is>
      </c>
      <c r="E31" s="9" t="n">
        <v>0</v>
      </c>
      <c r="F31" s="9" t="n">
        <v>0</v>
      </c>
      <c r="G31" s="10" t="n">
        <v>410.87</v>
      </c>
      <c r="H31" s="10" t="n">
        <v>65.73999999999999</v>
      </c>
      <c r="I31" s="4">
        <f>E31*0.16-F31</f>
        <v/>
      </c>
      <c r="J31" s="4">
        <f>G31*0.08-H31</f>
        <v/>
      </c>
    </row>
    <row r="32">
      <c r="A32" t="n">
        <v>3</v>
      </c>
      <c r="B32" t="inlineStr">
        <is>
          <t>Diseño</t>
        </is>
      </c>
      <c r="C32" t="inlineStr">
        <is>
          <t>5100-012-00</t>
        </is>
      </c>
      <c r="D32" t="inlineStr">
        <is>
          <t>Gabriela del Rocio Rosales Arredondo</t>
        </is>
      </c>
      <c r="E32" s="9" t="n">
        <v>0</v>
      </c>
      <c r="F32" s="9" t="n">
        <v>0</v>
      </c>
      <c r="G32" s="10" t="n">
        <v>1000</v>
      </c>
      <c r="H32" s="10" t="n">
        <v>160</v>
      </c>
      <c r="I32" s="4">
        <f>E32*0.16-F32</f>
        <v/>
      </c>
      <c r="J32" s="4">
        <f>G32*0.08-H32</f>
        <v/>
      </c>
    </row>
    <row r="33">
      <c r="A33" t="n">
        <v>7</v>
      </c>
      <c r="B33" t="n">
        <v>4365</v>
      </c>
      <c r="C33" t="inlineStr">
        <is>
          <t>5100-040-00</t>
        </is>
      </c>
      <c r="D33" t="inlineStr">
        <is>
          <t>Ana Letiia Perez Vazquez</t>
        </is>
      </c>
      <c r="E33" s="9" t="n">
        <v>0</v>
      </c>
      <c r="F33" s="9" t="n">
        <v>0</v>
      </c>
      <c r="G33" s="10" t="n">
        <v>517.24</v>
      </c>
      <c r="H33" s="10" t="n">
        <v>82.76000000000001</v>
      </c>
      <c r="I33" s="4">
        <f>E33*0.16-F33</f>
        <v/>
      </c>
      <c r="J33" s="4">
        <f>G33*0.08-H33</f>
        <v/>
      </c>
    </row>
    <row r="34">
      <c r="A34" t="n">
        <v>1</v>
      </c>
      <c r="B34" t="n">
        <v>87504557</v>
      </c>
      <c r="C34" t="inlineStr">
        <is>
          <t>5100-031-00</t>
        </is>
      </c>
      <c r="D34" t="inlineStr">
        <is>
          <t>Seguros Inbursa</t>
        </is>
      </c>
      <c r="E34" s="9" t="n">
        <v>0</v>
      </c>
      <c r="F34" s="9" t="n">
        <v>0</v>
      </c>
      <c r="G34" s="10" t="n">
        <v>7754.66</v>
      </c>
      <c r="H34" s="10" t="n">
        <v>1240.75</v>
      </c>
      <c r="I34" s="4">
        <f>E34*0.16-F34</f>
        <v/>
      </c>
      <c r="J34" s="4">
        <f>G34*0.08-H34</f>
        <v/>
      </c>
    </row>
    <row r="35">
      <c r="A35" t="n">
        <v>6</v>
      </c>
      <c r="B35" t="n">
        <v>87784126</v>
      </c>
      <c r="C35" t="inlineStr">
        <is>
          <t>5100-031-00</t>
        </is>
      </c>
      <c r="D35" t="inlineStr">
        <is>
          <t>Seguros Inbursa</t>
        </is>
      </c>
      <c r="E35" s="9" t="n">
        <v>0</v>
      </c>
      <c r="F35" s="9" t="n">
        <v>0</v>
      </c>
      <c r="G35" s="10" t="n">
        <v>6454.67</v>
      </c>
      <c r="H35" s="10" t="n">
        <v>1032.75</v>
      </c>
      <c r="I35" s="4">
        <f>E35*0.16-F35</f>
        <v/>
      </c>
      <c r="J35" s="4">
        <f>G35*0.08-H35</f>
        <v/>
      </c>
    </row>
    <row r="36">
      <c r="A36" t="n">
        <v>9</v>
      </c>
      <c r="B36" t="n">
        <v>3317993864</v>
      </c>
      <c r="C36" t="inlineStr">
        <is>
          <t>5200-001-08</t>
        </is>
      </c>
      <c r="D36" t="inlineStr">
        <is>
          <t>Comisiones Banco Inbursa</t>
        </is>
      </c>
      <c r="E36" s="9" t="n">
        <v>0</v>
      </c>
      <c r="F36" s="9" t="n">
        <v>0</v>
      </c>
      <c r="G36" s="10" t="n">
        <v>4.5</v>
      </c>
      <c r="H36" s="10" t="n">
        <v>0.72</v>
      </c>
      <c r="I36" s="4">
        <f>E36*0.16-F36</f>
        <v/>
      </c>
      <c r="J36" s="4">
        <f>G36*0.08-H36</f>
        <v/>
      </c>
    </row>
    <row r="37">
      <c r="A37" t="n">
        <v>11</v>
      </c>
      <c r="B37" t="n">
        <v>3324706885</v>
      </c>
      <c r="C37" t="inlineStr">
        <is>
          <t>5200-001-08</t>
        </is>
      </c>
      <c r="D37" t="inlineStr">
        <is>
          <t>Comisiones Banco Inbursa</t>
        </is>
      </c>
      <c r="E37" s="9" t="n">
        <v>0</v>
      </c>
      <c r="F37" s="9" t="n">
        <v>0</v>
      </c>
      <c r="G37" s="10" t="n">
        <v>4.5</v>
      </c>
      <c r="H37" s="10" t="n">
        <v>0.72</v>
      </c>
      <c r="I37" s="4">
        <f>E37*0.16-F37</f>
        <v/>
      </c>
      <c r="J37" s="4">
        <f>G37*0.08-H37</f>
        <v/>
      </c>
    </row>
    <row r="38">
      <c r="A38" t="n">
        <v>13</v>
      </c>
      <c r="B38" t="n">
        <v>3327824791</v>
      </c>
      <c r="C38" t="inlineStr">
        <is>
          <t>5200-001-08</t>
        </is>
      </c>
      <c r="D38" t="inlineStr">
        <is>
          <t>Comisiones Banco Inbursa</t>
        </is>
      </c>
      <c r="E38" s="9" t="n">
        <v>0</v>
      </c>
      <c r="F38" s="9" t="n">
        <v>0</v>
      </c>
      <c r="G38" s="10" t="n">
        <v>4.5</v>
      </c>
      <c r="H38" s="10" t="n">
        <v>0.72</v>
      </c>
      <c r="I38" s="4">
        <f>E38*0.16-F38</f>
        <v/>
      </c>
      <c r="J38" s="4">
        <f>G38*0.08-H38</f>
        <v/>
      </c>
    </row>
    <row r="39">
      <c r="A39" t="n">
        <v>1</v>
      </c>
      <c r="B39" t="inlineStr">
        <is>
          <t>2366.17 USD</t>
        </is>
      </c>
      <c r="C39" t="inlineStr">
        <is>
          <t>5100-051-00</t>
        </is>
      </c>
      <c r="D39" t="inlineStr">
        <is>
          <t>Unigo International Forwarding</t>
        </is>
      </c>
      <c r="E39" s="9" t="n">
        <v>0</v>
      </c>
      <c r="F39" s="9" t="n">
        <v>0</v>
      </c>
      <c r="G39" s="10" t="n">
        <v>48486.85</v>
      </c>
      <c r="H39" s="10" t="n">
        <v>78.69</v>
      </c>
      <c r="I39" s="4">
        <f>E39*0.16-F39</f>
        <v/>
      </c>
      <c r="J39" s="4">
        <f>G39*0.08-H39</f>
        <v/>
      </c>
    </row>
    <row r="40">
      <c r="A40" t="n">
        <v>6</v>
      </c>
      <c r="B40" t="inlineStr">
        <is>
          <t>5642 USD</t>
        </is>
      </c>
      <c r="C40" t="inlineStr">
        <is>
          <t>5100-005-00</t>
        </is>
      </c>
      <c r="D40" t="inlineStr">
        <is>
          <t>Edwin Carlos Teran Oconor</t>
        </is>
      </c>
      <c r="E40" s="9" t="n">
        <v>0</v>
      </c>
      <c r="F40" s="9" t="n">
        <v>0</v>
      </c>
      <c r="G40" s="10" t="n">
        <v>50061.22</v>
      </c>
      <c r="H40" s="10" t="n">
        <v>78.69</v>
      </c>
      <c r="I40" s="4">
        <f>E40*0.16-F40</f>
        <v/>
      </c>
      <c r="J40" s="4">
        <f>G40*0.08-H40</f>
        <v/>
      </c>
    </row>
    <row r="41">
      <c r="A41" t="n">
        <v>7</v>
      </c>
      <c r="B41" t="inlineStr">
        <is>
          <t>24 USD</t>
        </is>
      </c>
      <c r="C41" t="inlineStr">
        <is>
          <t>5200-001-05</t>
        </is>
      </c>
      <c r="D41" t="inlineStr">
        <is>
          <t>Edwin Carlos Teran Oconor</t>
        </is>
      </c>
      <c r="E41" s="9" t="n">
        <v>0</v>
      </c>
      <c r="F41" s="9" t="n">
        <v>0</v>
      </c>
      <c r="G41" s="10" t="n">
        <v>491.8</v>
      </c>
      <c r="H41" s="10" t="n">
        <v>78.69</v>
      </c>
      <c r="I41" s="4">
        <f>E41*0.16-F41</f>
        <v/>
      </c>
      <c r="J41" s="4">
        <f>G41*0.08-H41</f>
        <v/>
      </c>
    </row>
    <row r="42">
      <c r="A42" t="n">
        <v>12</v>
      </c>
      <c r="B42" t="inlineStr">
        <is>
          <t>24 USD</t>
        </is>
      </c>
      <c r="C42" t="inlineStr">
        <is>
          <t>5200-001-05</t>
        </is>
      </c>
      <c r="D42" t="inlineStr">
        <is>
          <t>Global Phone Solutions LLC</t>
        </is>
      </c>
      <c r="E42" s="9" t="n">
        <v>0</v>
      </c>
      <c r="F42" s="9" t="n">
        <v>0</v>
      </c>
      <c r="G42" s="10" t="n">
        <v>486.28</v>
      </c>
      <c r="H42" s="10" t="n">
        <v>77.8</v>
      </c>
      <c r="I42" s="4">
        <f>E42*0.16-F42</f>
        <v/>
      </c>
      <c r="J42" s="4">
        <f>G42*0.08-H42</f>
        <v/>
      </c>
    </row>
    <row r="43">
      <c r="A43" t="n">
        <v>17</v>
      </c>
      <c r="B43" t="inlineStr">
        <is>
          <t>24 USD</t>
        </is>
      </c>
      <c r="C43" t="inlineStr">
        <is>
          <t>5200-001-05</t>
        </is>
      </c>
      <c r="D43" t="inlineStr">
        <is>
          <t>Empire Telecom LLC</t>
        </is>
      </c>
      <c r="E43" s="9" t="n">
        <v>0</v>
      </c>
      <c r="F43" s="9" t="n">
        <v>0</v>
      </c>
      <c r="G43" s="10" t="n">
        <v>488.28</v>
      </c>
      <c r="H43" s="10" t="n">
        <v>78.12</v>
      </c>
      <c r="I43" s="4">
        <f>E43*0.16-F43</f>
        <v/>
      </c>
      <c r="J43" s="4">
        <f>G43*0.08-H43</f>
        <v/>
      </c>
    </row>
    <row r="44">
      <c r="A44" t="n">
        <v>1</v>
      </c>
      <c r="B44" t="inlineStr">
        <is>
          <t>FM32746</t>
        </is>
      </c>
      <c r="C44" t="inlineStr">
        <is>
          <t>5100-023-00</t>
        </is>
      </c>
      <c r="D44" t="inlineStr">
        <is>
          <t>Toyota Financial Services Mexico</t>
        </is>
      </c>
      <c r="E44" s="9" t="n">
        <v>0</v>
      </c>
      <c r="F44" s="9" t="n">
        <v>0</v>
      </c>
      <c r="G44" s="10" t="n">
        <v>168793.11</v>
      </c>
      <c r="H44" s="10" t="n">
        <v>27006.89</v>
      </c>
      <c r="I44" s="4">
        <f>E44*0.16-F44</f>
        <v/>
      </c>
      <c r="J44" s="4">
        <f>G44*0.08-H44</f>
        <v/>
      </c>
    </row>
    <row r="45">
      <c r="A45" t="n">
        <v>4</v>
      </c>
      <c r="B45" t="inlineStr">
        <is>
          <t>FM32743</t>
        </is>
      </c>
      <c r="C45" t="inlineStr">
        <is>
          <t>5100-023-00</t>
        </is>
      </c>
      <c r="D45" t="inlineStr">
        <is>
          <t>Toyota Financial Services Mexico</t>
        </is>
      </c>
      <c r="E45" s="9" t="n">
        <v>0</v>
      </c>
      <c r="F45" s="9" t="n">
        <v>0</v>
      </c>
      <c r="G45" s="10" t="n">
        <v>168793.11</v>
      </c>
      <c r="H45" s="10" t="n">
        <v>27006.89</v>
      </c>
      <c r="I45" s="4">
        <f>E45*0.16-F45</f>
        <v/>
      </c>
      <c r="J45" s="4">
        <f>G45*0.08-H45</f>
        <v/>
      </c>
    </row>
    <row r="46">
      <c r="A46" t="n">
        <v>1</v>
      </c>
      <c r="B46" t="n">
        <v>3704108</v>
      </c>
      <c r="C46" t="inlineStr">
        <is>
          <t>5100-021-00</t>
        </is>
      </c>
      <c r="D46" t="inlineStr">
        <is>
          <t>EdenRed Mexico</t>
        </is>
      </c>
      <c r="E46" s="9" t="n">
        <v>0</v>
      </c>
      <c r="F46" s="9" t="n">
        <v>0</v>
      </c>
      <c r="G46" s="10" t="n">
        <v>3319.06</v>
      </c>
      <c r="H46" s="10" t="n">
        <v>531.05</v>
      </c>
      <c r="I46" s="4">
        <f>E46*0.16-F46</f>
        <v/>
      </c>
      <c r="J46" s="4">
        <f>G46*0.08-H46</f>
        <v/>
      </c>
    </row>
    <row r="47">
      <c r="A47" t="n">
        <v>3</v>
      </c>
      <c r="B47" t="n">
        <v>3704108</v>
      </c>
      <c r="C47" t="inlineStr">
        <is>
          <t>5100-050-04</t>
        </is>
      </c>
      <c r="D47" t="inlineStr">
        <is>
          <t>EdenRed Mexico</t>
        </is>
      </c>
      <c r="E47" s="9" t="n">
        <v>0</v>
      </c>
      <c r="F47" s="9" t="n">
        <v>0</v>
      </c>
      <c r="G47" s="10" t="n">
        <v>96.31999999999999</v>
      </c>
      <c r="H47" s="10" t="n">
        <v>314.58</v>
      </c>
      <c r="I47" s="4">
        <f>E47*0.16-F47</f>
        <v/>
      </c>
      <c r="J47" s="4">
        <f>G47*0.08-H47</f>
        <v/>
      </c>
    </row>
    <row r="48">
      <c r="A48" t="n">
        <v>4</v>
      </c>
      <c r="B48" t="n">
        <v>3704108</v>
      </c>
      <c r="C48" t="inlineStr">
        <is>
          <t>5100-021-00</t>
        </is>
      </c>
      <c r="D48" t="inlineStr">
        <is>
          <t>EdenRed Mexico</t>
        </is>
      </c>
      <c r="E48" s="9" t="n">
        <v>0</v>
      </c>
      <c r="F48" s="9" t="n">
        <v>0</v>
      </c>
      <c r="G48" s="10" t="n">
        <v>1966.13</v>
      </c>
      <c r="H48" s="10" t="n">
        <v>314.58</v>
      </c>
      <c r="I48" s="4">
        <f>E48*0.16-F48</f>
        <v/>
      </c>
      <c r="J48" s="4">
        <f>G48*0.08-H48</f>
        <v/>
      </c>
    </row>
    <row r="49">
      <c r="A49" t="n">
        <v>9</v>
      </c>
      <c r="B49" t="n">
        <v>3704108</v>
      </c>
      <c r="C49" t="inlineStr">
        <is>
          <t>5100-050-04</t>
        </is>
      </c>
      <c r="D49" t="inlineStr">
        <is>
          <t>EdenRed Mexico</t>
        </is>
      </c>
      <c r="E49" s="9" t="n">
        <v>0</v>
      </c>
      <c r="F49" s="9" t="n">
        <v>0</v>
      </c>
      <c r="G49" s="10" t="n">
        <v>60.91</v>
      </c>
      <c r="H49" s="10" t="n">
        <v>65.52</v>
      </c>
      <c r="I49" s="4">
        <f>E49*0.16-F49</f>
        <v/>
      </c>
      <c r="J49" s="4">
        <f>G49*0.08-H49</f>
        <v/>
      </c>
    </row>
    <row r="50">
      <c r="A50" t="n">
        <v>10</v>
      </c>
      <c r="B50" t="n">
        <v>3704108</v>
      </c>
      <c r="C50" t="inlineStr">
        <is>
          <t>5200-001-04</t>
        </is>
      </c>
      <c r="D50" t="inlineStr">
        <is>
          <t>EdenRed Mexico</t>
        </is>
      </c>
      <c r="E50" s="9" t="n">
        <v>0</v>
      </c>
      <c r="F50" s="9" t="n">
        <v>0</v>
      </c>
      <c r="G50" s="10" t="n">
        <v>409.53</v>
      </c>
      <c r="H50" s="10" t="n">
        <v>65.52</v>
      </c>
      <c r="I50" s="4">
        <f>E50*0.16-F50</f>
        <v/>
      </c>
      <c r="J50" s="4">
        <f>G50*0.08-H50</f>
        <v/>
      </c>
    </row>
    <row r="51">
      <c r="A51" t="n">
        <v>1</v>
      </c>
      <c r="B51" t="inlineStr">
        <is>
          <t>Presupuesto</t>
        </is>
      </c>
      <c r="C51" t="inlineStr">
        <is>
          <t>5100-050-03</t>
        </is>
      </c>
      <c r="D51" t="inlineStr">
        <is>
          <t>Tarjeta Liverpool</t>
        </is>
      </c>
      <c r="E51" s="9" t="n">
        <v>0</v>
      </c>
      <c r="F51" s="9" t="n">
        <v>0</v>
      </c>
      <c r="G51" s="10" t="n">
        <v>177</v>
      </c>
      <c r="H51" s="10" t="n">
        <v>0.8</v>
      </c>
      <c r="I51" s="4">
        <f>E51*0.16-F51</f>
        <v/>
      </c>
      <c r="J51" s="4">
        <f>G51*0.08-H51</f>
        <v/>
      </c>
    </row>
    <row r="52">
      <c r="A52" t="n">
        <v>12</v>
      </c>
      <c r="B52" t="inlineStr">
        <is>
          <t>Paypal Itunes</t>
        </is>
      </c>
      <c r="C52" t="inlineStr">
        <is>
          <t>5100-050-03</t>
        </is>
      </c>
      <c r="D52" t="inlineStr">
        <is>
          <t>La Coloni</t>
        </is>
      </c>
      <c r="E52" s="9" t="n">
        <v>0</v>
      </c>
      <c r="F52" s="9" t="n">
        <v>0</v>
      </c>
      <c r="G52" s="10" t="n">
        <v>399</v>
      </c>
      <c r="H52" s="10" t="n">
        <v>14</v>
      </c>
      <c r="I52" s="4">
        <f>E52*0.16-F52</f>
        <v/>
      </c>
      <c r="J52" s="4">
        <f>G52*0.08-H52</f>
        <v/>
      </c>
    </row>
    <row r="53">
      <c r="A53" t="n">
        <v>13</v>
      </c>
      <c r="B53" t="n">
        <v>1392153600231</v>
      </c>
      <c r="C53" t="inlineStr">
        <is>
          <t>5100-035-00</t>
        </is>
      </c>
      <c r="D53" t="inlineStr">
        <is>
          <t>Aerovias de Mexico</t>
        </is>
      </c>
      <c r="E53" s="9" t="n">
        <v>0</v>
      </c>
      <c r="F53" s="9" t="n">
        <v>0</v>
      </c>
      <c r="G53" s="10" t="n">
        <v>1043</v>
      </c>
      <c r="H53" s="10" t="n">
        <v>14</v>
      </c>
      <c r="I53" s="4">
        <f>E53*0.16-F53</f>
        <v/>
      </c>
      <c r="J53" s="4">
        <f>G53*0.08-H53</f>
        <v/>
      </c>
    </row>
    <row r="54">
      <c r="A54" t="n">
        <v>15</v>
      </c>
      <c r="B54" t="n">
        <v>130013970</v>
      </c>
      <c r="C54" t="inlineStr">
        <is>
          <t>5100-035-00</t>
        </is>
      </c>
      <c r="D54" t="inlineStr">
        <is>
          <t>Aeroenlaces Nacionales</t>
        </is>
      </c>
      <c r="E54" s="9" t="n">
        <v>0</v>
      </c>
      <c r="F54" s="9" t="n">
        <v>0</v>
      </c>
      <c r="G54" s="10" t="n">
        <v>4868.51</v>
      </c>
      <c r="H54" s="10" t="n">
        <v>555.67</v>
      </c>
      <c r="I54" s="4">
        <f>E54*0.16-F54</f>
        <v/>
      </c>
      <c r="J54" s="4">
        <f>G54*0.08-H54</f>
        <v/>
      </c>
    </row>
    <row r="55">
      <c r="A55" t="n">
        <v>23</v>
      </c>
      <c r="B55" t="n">
        <v>471653</v>
      </c>
      <c r="C55" t="inlineStr">
        <is>
          <t>5100-050-03</t>
        </is>
      </c>
      <c r="D55" t="inlineStr">
        <is>
          <t>NUEVA WAL MART DE MEXICO</t>
        </is>
      </c>
      <c r="E55" s="9" t="n">
        <v>0</v>
      </c>
      <c r="F55" s="9" t="n">
        <v>0</v>
      </c>
      <c r="G55" s="10" t="n">
        <v>486.43</v>
      </c>
      <c r="H55" s="10" t="n">
        <v>47.05</v>
      </c>
      <c r="I55" s="4">
        <f>E55*0.16-F55</f>
        <v/>
      </c>
      <c r="J55" s="4">
        <f>G55*0.08-H55</f>
        <v/>
      </c>
    </row>
    <row r="56">
      <c r="A56" t="n">
        <v>24</v>
      </c>
      <c r="B56" t="n">
        <v>16665</v>
      </c>
      <c r="C56" t="inlineStr">
        <is>
          <t>5100-020-00</t>
        </is>
      </c>
      <c r="D56" t="inlineStr">
        <is>
          <t>GRUPO SHOGUA</t>
        </is>
      </c>
      <c r="E56" s="9" t="n">
        <v>0</v>
      </c>
      <c r="F56" s="9" t="n">
        <v>0</v>
      </c>
      <c r="G56" s="10" t="n">
        <v>293.95</v>
      </c>
      <c r="H56" s="10" t="n">
        <v>47.05</v>
      </c>
      <c r="I56" s="4">
        <f>E56*0.16-F56</f>
        <v/>
      </c>
      <c r="J56" s="4">
        <f>G56*0.08-H56</f>
        <v/>
      </c>
    </row>
    <row r="57">
      <c r="A57" t="n">
        <v>27</v>
      </c>
      <c r="B57" t="inlineStr">
        <is>
          <t>moz-02-001</t>
        </is>
      </c>
      <c r="C57" t="inlineStr">
        <is>
          <t>5100-035-00</t>
        </is>
      </c>
      <c r="D57" t="inlineStr">
        <is>
          <t>Transportes Terrrestre Nueva Imagen</t>
        </is>
      </c>
      <c r="E57" s="9" t="n">
        <v>0</v>
      </c>
      <c r="F57" s="9" t="n">
        <v>0</v>
      </c>
      <c r="G57" s="10" t="n">
        <v>380</v>
      </c>
      <c r="H57" s="10" t="n">
        <v>18.28</v>
      </c>
      <c r="I57" s="4">
        <f>E57*0.16-F57</f>
        <v/>
      </c>
      <c r="J57" s="4">
        <f>G57*0.08-H57</f>
        <v/>
      </c>
    </row>
    <row r="58">
      <c r="A58" t="n">
        <v>28</v>
      </c>
      <c r="B58" t="n">
        <v>140026</v>
      </c>
      <c r="C58" t="inlineStr">
        <is>
          <t>5100-011-00</t>
        </is>
      </c>
      <c r="D58" t="inlineStr">
        <is>
          <t>Plasticos Pablin</t>
        </is>
      </c>
      <c r="E58" s="9" t="n">
        <v>0</v>
      </c>
      <c r="F58" s="9" t="n">
        <v>0</v>
      </c>
      <c r="G58" s="10" t="n">
        <v>114.26</v>
      </c>
      <c r="H58" s="10" t="n">
        <v>18.28</v>
      </c>
      <c r="I58" s="4">
        <f>E58*0.16-F58</f>
        <v/>
      </c>
      <c r="J58" s="4">
        <f>G58*0.08-H58</f>
        <v/>
      </c>
    </row>
    <row r="59">
      <c r="A59" t="n">
        <v>30</v>
      </c>
      <c r="B59" t="n">
        <v>140027</v>
      </c>
      <c r="C59" t="inlineStr">
        <is>
          <t>5100-011-00</t>
        </is>
      </c>
      <c r="D59" t="inlineStr">
        <is>
          <t>Plasticos Pablin</t>
        </is>
      </c>
      <c r="E59" s="9" t="n">
        <v>0</v>
      </c>
      <c r="F59" s="9" t="n">
        <v>0</v>
      </c>
      <c r="G59" s="10" t="n">
        <v>207.01</v>
      </c>
      <c r="H59" s="10" t="n">
        <v>33.13</v>
      </c>
      <c r="I59" s="4">
        <f>E59*0.16-F59</f>
        <v/>
      </c>
      <c r="J59" s="4">
        <f>G59*0.08-H59</f>
        <v/>
      </c>
    </row>
    <row r="60">
      <c r="A60" t="n">
        <v>35</v>
      </c>
      <c r="B60" t="inlineStr">
        <is>
          <t>Santander</t>
        </is>
      </c>
      <c r="C60" t="inlineStr">
        <is>
          <t>5100-050-03</t>
        </is>
      </c>
      <c r="D60" t="inlineStr">
        <is>
          <t>Ofir Tours Ter</t>
        </is>
      </c>
      <c r="E60" s="9" t="n">
        <v>0</v>
      </c>
      <c r="F60" s="9" t="n">
        <v>0</v>
      </c>
      <c r="G60" s="10" t="n">
        <v>380</v>
      </c>
      <c r="H60" s="10" t="n">
        <v>96.69</v>
      </c>
      <c r="I60" s="4">
        <f>E60*0.16-F60</f>
        <v/>
      </c>
      <c r="J60" s="4">
        <f>G60*0.08-H60</f>
        <v/>
      </c>
    </row>
    <row r="61">
      <c r="A61" t="n">
        <v>36</v>
      </c>
      <c r="B61" t="n">
        <v>28449</v>
      </c>
      <c r="C61" t="inlineStr">
        <is>
          <t>5100-020-00</t>
        </is>
      </c>
      <c r="D61" t="inlineStr">
        <is>
          <t>MERA AEROPUERTOS</t>
        </is>
      </c>
      <c r="E61" s="9" t="n">
        <v>0</v>
      </c>
      <c r="F61" s="9" t="n">
        <v>0</v>
      </c>
      <c r="G61" s="10" t="n">
        <v>604.3099999999999</v>
      </c>
      <c r="H61" s="10" t="n">
        <v>96.69</v>
      </c>
      <c r="I61" s="4">
        <f>E61*0.16-F61</f>
        <v/>
      </c>
      <c r="J61" s="4">
        <f>G61*0.08-H61</f>
        <v/>
      </c>
    </row>
    <row r="62">
      <c r="A62" t="n">
        <v>42</v>
      </c>
      <c r="B62" t="inlineStr">
        <is>
          <t>Santander</t>
        </is>
      </c>
      <c r="C62" t="inlineStr">
        <is>
          <t>5100-050-03</t>
        </is>
      </c>
      <c r="D62" t="inlineStr">
        <is>
          <t>Cargo Sky</t>
        </is>
      </c>
      <c r="E62" s="9" t="n">
        <v>0</v>
      </c>
      <c r="F62" s="9" t="n">
        <v>0</v>
      </c>
      <c r="G62" s="10" t="n">
        <v>709</v>
      </c>
      <c r="H62" s="10" t="n">
        <v>36.28</v>
      </c>
      <c r="I62" s="4">
        <f>E62*0.16-F62</f>
        <v/>
      </c>
      <c r="J62" s="4">
        <f>G62*0.08-H62</f>
        <v/>
      </c>
    </row>
    <row r="63">
      <c r="A63" t="n">
        <v>43</v>
      </c>
      <c r="B63" t="inlineStr">
        <is>
          <t>-</t>
        </is>
      </c>
      <c r="C63" t="inlineStr">
        <is>
          <t>5100-048-00</t>
        </is>
      </c>
      <c r="D63" t="inlineStr">
        <is>
          <t>COMERCIALIZADORA FARMACEUTICA DE CHIAPAS</t>
        </is>
      </c>
      <c r="E63" s="9" t="n">
        <v>0</v>
      </c>
      <c r="F63" s="9" t="n">
        <v>0</v>
      </c>
      <c r="G63" s="10" t="n">
        <v>1280.22</v>
      </c>
      <c r="H63" s="10" t="n">
        <v>36.28</v>
      </c>
      <c r="I63" s="4">
        <f>E63*0.16-F63</f>
        <v/>
      </c>
      <c r="J63" s="4">
        <f>G63*0.08-H63</f>
        <v/>
      </c>
    </row>
    <row r="64">
      <c r="A64" t="n">
        <v>45</v>
      </c>
      <c r="B64" t="inlineStr">
        <is>
          <t>-</t>
        </is>
      </c>
      <c r="C64" t="inlineStr">
        <is>
          <t>5100-011-00</t>
        </is>
      </c>
      <c r="D64" t="inlineStr">
        <is>
          <t>MELALEUCA CORPORATION</t>
        </is>
      </c>
      <c r="E64" s="9" t="n">
        <v>0</v>
      </c>
      <c r="F64" s="9" t="n">
        <v>0</v>
      </c>
      <c r="G64" s="10" t="n">
        <v>1516.38</v>
      </c>
      <c r="H64" s="10" t="n">
        <v>242.62</v>
      </c>
      <c r="I64" s="4">
        <f>E64*0.16-F64</f>
        <v/>
      </c>
      <c r="J64" s="4">
        <f>G64*0.08-H64</f>
        <v/>
      </c>
    </row>
    <row r="65">
      <c r="A65" t="n">
        <v>52</v>
      </c>
      <c r="B65" t="inlineStr">
        <is>
          <t>Santander</t>
        </is>
      </c>
      <c r="C65" t="inlineStr">
        <is>
          <t>5100-050-03</t>
        </is>
      </c>
      <c r="D65" t="inlineStr">
        <is>
          <t>Mercado Pago</t>
        </is>
      </c>
      <c r="E65" s="9" t="n">
        <v>0</v>
      </c>
      <c r="F65" s="9" t="n">
        <v>0</v>
      </c>
      <c r="G65" s="10" t="n">
        <v>322</v>
      </c>
      <c r="H65" s="10" t="n">
        <v>109.36</v>
      </c>
      <c r="I65" s="4">
        <f>E65*0.16-F65</f>
        <v/>
      </c>
      <c r="J65" s="4">
        <f>G65*0.08-H65</f>
        <v/>
      </c>
    </row>
    <row r="66">
      <c r="A66" t="n">
        <v>53</v>
      </c>
      <c r="B66" t="n">
        <v>2000010686640806</v>
      </c>
      <c r="C66" t="inlineStr">
        <is>
          <t>5100-011-00</t>
        </is>
      </c>
      <c r="D66" t="inlineStr">
        <is>
          <t>CASA ISHA</t>
        </is>
      </c>
      <c r="E66" s="9" t="n">
        <v>0</v>
      </c>
      <c r="F66" s="9" t="n">
        <v>0</v>
      </c>
      <c r="G66" s="10" t="n">
        <v>683.49</v>
      </c>
      <c r="H66" s="10" t="n">
        <v>109.36</v>
      </c>
      <c r="I66" s="4">
        <f>E66*0.16-F66</f>
        <v/>
      </c>
      <c r="J66" s="4">
        <f>G66*0.08-H66</f>
        <v/>
      </c>
    </row>
    <row r="67">
      <c r="A67" t="n">
        <v>63</v>
      </c>
      <c r="B67" t="n">
        <v>9302919449</v>
      </c>
      <c r="C67" t="inlineStr">
        <is>
          <t>5100-011-00</t>
        </is>
      </c>
      <c r="D67" t="inlineStr">
        <is>
          <t>Nu Skin Mexico</t>
        </is>
      </c>
      <c r="E67" s="9" t="n">
        <v>0</v>
      </c>
      <c r="F67" s="9" t="n">
        <v>0</v>
      </c>
      <c r="G67" s="10" t="n">
        <v>2555.6</v>
      </c>
      <c r="H67" s="10" t="n">
        <v>408.9</v>
      </c>
      <c r="I67" s="4">
        <f>E67*0.16-F67</f>
        <v/>
      </c>
      <c r="J67" s="4">
        <f>G67*0.08-H67</f>
        <v/>
      </c>
    </row>
    <row r="68">
      <c r="A68" t="n">
        <v>65</v>
      </c>
      <c r="B68" t="inlineStr">
        <is>
          <t>-</t>
        </is>
      </c>
      <c r="C68" t="inlineStr">
        <is>
          <t>5100-011-00</t>
        </is>
      </c>
      <c r="D68" t="inlineStr">
        <is>
          <t>MELALEUCA CORPORATION</t>
        </is>
      </c>
      <c r="E68" s="9" t="n">
        <v>0</v>
      </c>
      <c r="F68" s="9" t="n">
        <v>0</v>
      </c>
      <c r="G68" s="10" t="n">
        <v>258.62</v>
      </c>
      <c r="H68" s="10" t="n">
        <v>41.38</v>
      </c>
      <c r="I68" s="4">
        <f>E68*0.16-F68</f>
        <v/>
      </c>
      <c r="J68" s="4">
        <f>G68*0.08-H68</f>
        <v/>
      </c>
    </row>
    <row r="69">
      <c r="A69" t="n">
        <v>78</v>
      </c>
      <c r="B69" t="n">
        <v>9099</v>
      </c>
      <c r="C69" t="inlineStr">
        <is>
          <t>5100-011-00</t>
        </is>
      </c>
      <c r="D69" t="inlineStr">
        <is>
          <t>Modatelas</t>
        </is>
      </c>
      <c r="E69" s="9" t="n">
        <v>0</v>
      </c>
      <c r="F69" s="9" t="n">
        <v>0</v>
      </c>
      <c r="G69" s="10" t="n">
        <v>103.42</v>
      </c>
      <c r="H69" s="10" t="n">
        <v>16.55</v>
      </c>
      <c r="I69" s="4">
        <f>E69*0.16-F69</f>
        <v/>
      </c>
      <c r="J69" s="4">
        <f>G69*0.08-H69</f>
        <v/>
      </c>
    </row>
    <row r="70">
      <c r="A70" t="n">
        <v>92</v>
      </c>
      <c r="B70" t="inlineStr">
        <is>
          <t>Santander</t>
        </is>
      </c>
      <c r="C70" t="inlineStr">
        <is>
          <t>5100-050-03</t>
        </is>
      </c>
      <c r="D70" t="inlineStr">
        <is>
          <t>Farmavalue</t>
        </is>
      </c>
      <c r="E70" s="9" t="n">
        <v>0</v>
      </c>
      <c r="F70" s="9" t="n">
        <v>0</v>
      </c>
      <c r="G70" s="10" t="n">
        <v>2738.61</v>
      </c>
      <c r="H70" s="10" t="n">
        <v>134.21</v>
      </c>
      <c r="I70" s="4">
        <f>E70*0.16-F70</f>
        <v/>
      </c>
      <c r="J70" s="4">
        <f>G70*0.08-H70</f>
        <v/>
      </c>
    </row>
    <row r="71">
      <c r="A71" t="n">
        <v>93</v>
      </c>
      <c r="B71" t="n">
        <v>66901114274564</v>
      </c>
      <c r="C71" t="inlineStr">
        <is>
          <t>5100-020-00</t>
        </is>
      </c>
      <c r="D71" t="inlineStr">
        <is>
          <t>AEROCOMIDAS</t>
        </is>
      </c>
      <c r="E71" s="9" t="n">
        <v>0</v>
      </c>
      <c r="F71" s="9" t="n">
        <v>0</v>
      </c>
      <c r="G71" s="10" t="n">
        <v>838.79</v>
      </c>
      <c r="H71" s="10" t="n">
        <v>134.21</v>
      </c>
      <c r="I71" s="4">
        <f>E71*0.16-F71</f>
        <v/>
      </c>
      <c r="J71" s="4">
        <f>G71*0.08-H71</f>
        <v/>
      </c>
    </row>
    <row r="72">
      <c r="A72" t="n">
        <v>143</v>
      </c>
      <c r="B72" t="inlineStr">
        <is>
          <t>-</t>
        </is>
      </c>
      <c r="C72" t="inlineStr">
        <is>
          <t>5100-048-00</t>
        </is>
      </c>
      <c r="D72" t="inlineStr">
        <is>
          <t>COMERCIALIZADORA FARMACEUTICA DE CHIAPAS</t>
        </is>
      </c>
      <c r="E72" s="9" t="n">
        <v>0</v>
      </c>
      <c r="F72" s="9" t="n">
        <v>0</v>
      </c>
      <c r="G72" s="10" t="n">
        <v>360.34</v>
      </c>
      <c r="H72" s="10" t="n">
        <v>12.06</v>
      </c>
      <c r="I72" s="4">
        <f>E72*0.16-F72</f>
        <v/>
      </c>
      <c r="J72" s="4">
        <f>G72*0.08-H72</f>
        <v/>
      </c>
    </row>
    <row r="73">
      <c r="A73" t="n">
        <v>154</v>
      </c>
      <c r="B73" t="inlineStr">
        <is>
          <t>Santander</t>
        </is>
      </c>
      <c r="C73" t="inlineStr">
        <is>
          <t>5100-050-03</t>
        </is>
      </c>
      <c r="D73" t="inlineStr">
        <is>
          <t>Oxxo</t>
        </is>
      </c>
      <c r="E73" s="9" t="n">
        <v>0</v>
      </c>
      <c r="F73" s="9" t="n">
        <v>0</v>
      </c>
      <c r="G73" s="10" t="n">
        <v>49</v>
      </c>
      <c r="H73" s="10" t="n">
        <v>7.44</v>
      </c>
      <c r="I73" s="4">
        <f>E73*0.16-F73</f>
        <v/>
      </c>
      <c r="J73" s="4">
        <f>G73*0.08-H73</f>
        <v/>
      </c>
    </row>
    <row r="74">
      <c r="A74" t="n">
        <v>155</v>
      </c>
      <c r="B74" t="n">
        <v>9112</v>
      </c>
      <c r="C74" t="inlineStr">
        <is>
          <t>5100-011-00</t>
        </is>
      </c>
      <c r="D74" t="inlineStr">
        <is>
          <t>Modatelas</t>
        </is>
      </c>
      <c r="E74" s="9" t="n">
        <v>0</v>
      </c>
      <c r="F74" s="9" t="n">
        <v>0</v>
      </c>
      <c r="G74" s="10" t="n">
        <v>46.53</v>
      </c>
      <c r="H74" s="10" t="n">
        <v>7.44</v>
      </c>
      <c r="I74" s="4">
        <f>E74*0.16-F74</f>
        <v/>
      </c>
      <c r="J74" s="4">
        <f>G74*0.08-H74</f>
        <v/>
      </c>
    </row>
    <row r="75">
      <c r="A75" t="n">
        <v>161</v>
      </c>
      <c r="B75" t="n">
        <v>1392153600495</v>
      </c>
      <c r="C75" t="inlineStr">
        <is>
          <t>5100-035-00</t>
        </is>
      </c>
      <c r="D75" t="inlineStr">
        <is>
          <t>AEROVIAS DE MEXICO</t>
        </is>
      </c>
      <c r="E75" s="9" t="n">
        <v>0</v>
      </c>
      <c r="F75" s="9" t="n">
        <v>0</v>
      </c>
      <c r="G75" s="10" t="n">
        <v>4693.76</v>
      </c>
      <c r="H75" s="10" t="n">
        <v>649.24</v>
      </c>
      <c r="I75" s="4">
        <f>E75*0.16-F75</f>
        <v/>
      </c>
      <c r="J75" s="4">
        <f>G75*0.08-H75</f>
        <v/>
      </c>
    </row>
    <row r="76">
      <c r="A76" t="n">
        <v>173</v>
      </c>
      <c r="B76" t="inlineStr">
        <is>
          <t>-</t>
        </is>
      </c>
      <c r="C76" t="inlineStr">
        <is>
          <t>5100-011-00</t>
        </is>
      </c>
      <c r="D76" t="inlineStr">
        <is>
          <t>MOBILITY INNOVATIONS LEMONS</t>
        </is>
      </c>
      <c r="E76" s="9" t="n">
        <v>0</v>
      </c>
      <c r="F76" s="9" t="n">
        <v>0</v>
      </c>
      <c r="G76" s="10" t="n">
        <v>508.61</v>
      </c>
      <c r="H76" s="10" t="n">
        <v>81.38</v>
      </c>
      <c r="I76" s="4">
        <f>E76*0.16-F76</f>
        <v/>
      </c>
      <c r="J76" s="4">
        <f>G76*0.08-H76</f>
        <v/>
      </c>
    </row>
    <row r="77">
      <c r="A77" t="n">
        <v>175</v>
      </c>
      <c r="B77" t="inlineStr">
        <is>
          <t>-</t>
        </is>
      </c>
      <c r="C77" t="inlineStr">
        <is>
          <t>5100-012-00</t>
        </is>
      </c>
      <c r="D77" t="inlineStr">
        <is>
          <t>Imprimir 360</t>
        </is>
      </c>
      <c r="E77" s="9" t="n">
        <v>0</v>
      </c>
      <c r="F77" s="9" t="n">
        <v>0</v>
      </c>
      <c r="G77" s="10" t="n">
        <v>1369.07</v>
      </c>
      <c r="H77" s="10" t="n">
        <v>219.05</v>
      </c>
      <c r="I77" s="4">
        <f>E77*0.16-F77</f>
        <v/>
      </c>
      <c r="J77" s="4">
        <f>G77*0.08-H77</f>
        <v/>
      </c>
    </row>
    <row r="78">
      <c r="A78" t="n">
        <v>179</v>
      </c>
      <c r="B78" t="inlineStr">
        <is>
          <t>Ecuador</t>
        </is>
      </c>
      <c r="C78" t="inlineStr">
        <is>
          <t>5100-054-00</t>
        </is>
      </c>
      <c r="D78" t="inlineStr">
        <is>
          <t>SENADI PP Mountain</t>
        </is>
      </c>
      <c r="E78" s="9" t="n">
        <v>0</v>
      </c>
      <c r="F78" s="9" t="n">
        <v>0</v>
      </c>
      <c r="G78" s="10" t="n">
        <v>4311.43</v>
      </c>
      <c r="H78" s="10" t="n">
        <v>546</v>
      </c>
      <c r="I78" s="4">
        <f>E78*0.16-F78</f>
        <v/>
      </c>
      <c r="J78" s="4">
        <f>G78*0.08-H78</f>
        <v/>
      </c>
    </row>
    <row r="79">
      <c r="A79" t="n">
        <v>180</v>
      </c>
      <c r="B79" t="n">
        <v>225114421</v>
      </c>
      <c r="C79" t="inlineStr">
        <is>
          <t>5100-035-00</t>
        </is>
      </c>
      <c r="D79" t="inlineStr">
        <is>
          <t>CONCESIONARIA VUELA COMPAÑIA DE AVIACION</t>
        </is>
      </c>
      <c r="E79" s="9" t="n">
        <v>0</v>
      </c>
      <c r="F79" s="9" t="n">
        <v>0</v>
      </c>
      <c r="G79" s="10" t="n">
        <v>4812</v>
      </c>
      <c r="H79" s="10" t="n">
        <v>546</v>
      </c>
      <c r="I79" s="4">
        <f>E79*0.16-F79</f>
        <v/>
      </c>
      <c r="J79" s="4">
        <f>G79*0.08-H79</f>
        <v/>
      </c>
    </row>
    <row r="80">
      <c r="A80" t="n">
        <v>182</v>
      </c>
      <c r="B80" t="n">
        <v>191676</v>
      </c>
      <c r="C80" t="inlineStr">
        <is>
          <t>5100-063-00</t>
        </is>
      </c>
      <c r="D80" t="inlineStr">
        <is>
          <t>MASTER CHOICE</t>
        </is>
      </c>
      <c r="E80" s="9" t="n">
        <v>0</v>
      </c>
      <c r="F80" s="9" t="n">
        <v>0</v>
      </c>
      <c r="G80" s="10" t="n">
        <v>824.8</v>
      </c>
      <c r="H80" s="10" t="n">
        <v>131.97</v>
      </c>
      <c r="I80" s="4">
        <f>E80*0.16-F80</f>
        <v/>
      </c>
      <c r="J80" s="4">
        <f>G80*0.08-H80</f>
        <v/>
      </c>
    </row>
    <row r="81">
      <c r="A81" t="n">
        <v>187</v>
      </c>
      <c r="B81" t="inlineStr">
        <is>
          <t>Banorte Oro</t>
        </is>
      </c>
      <c r="C81" t="inlineStr">
        <is>
          <t>5100-050-03</t>
        </is>
      </c>
      <c r="D81" t="inlineStr">
        <is>
          <t>Mercado Pago</t>
        </is>
      </c>
      <c r="E81" s="9" t="n">
        <v>0</v>
      </c>
      <c r="F81" s="9" t="n">
        <v>0</v>
      </c>
      <c r="G81" s="10" t="n">
        <v>522</v>
      </c>
      <c r="H81" s="10" t="n">
        <v>110.21</v>
      </c>
      <c r="I81" s="4">
        <f>E81*0.16-F81</f>
        <v/>
      </c>
      <c r="J81" s="4">
        <f>G81*0.08-H81</f>
        <v/>
      </c>
    </row>
    <row r="82">
      <c r="A82" t="n">
        <v>188</v>
      </c>
      <c r="B82" t="n">
        <v>976</v>
      </c>
      <c r="C82" t="inlineStr">
        <is>
          <t>5100-011-00</t>
        </is>
      </c>
      <c r="D82" t="inlineStr">
        <is>
          <t>OPSA SALUD</t>
        </is>
      </c>
      <c r="E82" s="9" t="n">
        <v>0</v>
      </c>
      <c r="F82" s="9" t="n">
        <v>0</v>
      </c>
      <c r="G82" s="10" t="n">
        <v>688.79</v>
      </c>
      <c r="H82" s="10" t="n">
        <v>110.21</v>
      </c>
      <c r="I82" s="4">
        <f>E82*0.16-F82</f>
        <v/>
      </c>
      <c r="J82" s="4">
        <f>G82*0.08-H82</f>
        <v/>
      </c>
    </row>
    <row r="83">
      <c r="A83" t="n">
        <v>191</v>
      </c>
      <c r="B83" t="inlineStr">
        <is>
          <t>Banorte Oro</t>
        </is>
      </c>
      <c r="C83" t="inlineStr">
        <is>
          <t>5100-050-03</t>
        </is>
      </c>
      <c r="D83" t="inlineStr">
        <is>
          <t>Mercado Pago</t>
        </is>
      </c>
      <c r="E83" s="9" t="n">
        <v>0</v>
      </c>
      <c r="F83" s="9" t="n">
        <v>0</v>
      </c>
      <c r="G83" s="10" t="n">
        <v>2648</v>
      </c>
      <c r="H83" s="10" t="n">
        <v>197.4</v>
      </c>
      <c r="I83" s="4">
        <f>E83*0.16-F83</f>
        <v/>
      </c>
      <c r="J83" s="4">
        <f>G83*0.08-H83</f>
        <v/>
      </c>
    </row>
    <row r="84">
      <c r="A84" t="n">
        <v>192</v>
      </c>
      <c r="B84" t="inlineStr">
        <is>
          <t>-</t>
        </is>
      </c>
      <c r="C84" t="inlineStr">
        <is>
          <t>5100-012-00</t>
        </is>
      </c>
      <c r="D84" t="inlineStr">
        <is>
          <t>Imprimir 360</t>
        </is>
      </c>
      <c r="E84" s="9" t="n">
        <v>0</v>
      </c>
      <c r="F84" s="9" t="n">
        <v>0</v>
      </c>
      <c r="G84" s="10" t="n">
        <v>1233.73</v>
      </c>
      <c r="H84" s="10" t="n">
        <v>197.4</v>
      </c>
      <c r="I84" s="4">
        <f>E84*0.16-F84</f>
        <v/>
      </c>
      <c r="J84" s="4">
        <f>G84*0.08-H84</f>
        <v/>
      </c>
    </row>
    <row r="85">
      <c r="D85" s="5" t="inlineStr">
        <is>
          <t>TOTAL</t>
        </is>
      </c>
      <c r="E85" s="11">
        <f>SUM(E2:E84)</f>
        <v/>
      </c>
      <c r="F85" s="11">
        <f>SUM(F2:F84)</f>
        <v/>
      </c>
      <c r="G85" s="11">
        <f>SUM(G2:G84)</f>
        <v/>
      </c>
      <c r="H85" s="11">
        <f>SUM(H2:H84)</f>
        <v/>
      </c>
      <c r="I85" s="7" t="n"/>
      <c r="J85" s="7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13" customWidth="1" min="2" max="2"/>
    <col width="13" customWidth="1" min="3" max="3"/>
    <col width="33" customWidth="1" min="4" max="4"/>
    <col width="14" customWidth="1" min="5" max="5"/>
    <col width="14" customWidth="1" min="6" max="6"/>
    <col width="14" customWidth="1" min="7" max="7"/>
    <col width="14" customWidth="1" min="8" max="8"/>
    <col width="15" customWidth="1" min="9" max="9"/>
    <col width="15" customWidth="1" min="10" max="10"/>
  </cols>
  <sheetData>
    <row r="1">
      <c r="A1" s="8" t="inlineStr">
        <is>
          <t>No.</t>
        </is>
      </c>
      <c r="B1" s="8" t="inlineStr">
        <is>
          <t>Refer.</t>
        </is>
      </c>
      <c r="C1" s="8" t="inlineStr">
        <is>
          <t>Cuenta</t>
        </is>
      </c>
      <c r="D1" s="8" t="inlineStr">
        <is>
          <t>Nombre</t>
        </is>
      </c>
      <c r="E1" s="8" t="inlineStr">
        <is>
          <t>Cargo 16</t>
        </is>
      </c>
      <c r="F1" s="8" t="inlineStr">
        <is>
          <t>Abono 16</t>
        </is>
      </c>
      <c r="G1" s="8" t="inlineStr">
        <is>
          <t>Cargo 8</t>
        </is>
      </c>
      <c r="H1" s="8" t="inlineStr">
        <is>
          <t>Abono 8</t>
        </is>
      </c>
      <c r="I1" s="8" t="inlineStr">
        <is>
          <t>Fórmula 16</t>
        </is>
      </c>
      <c r="J1" s="8" t="inlineStr">
        <is>
          <t>Fórmula 8</t>
        </is>
      </c>
    </row>
    <row r="2">
      <c r="A2" t="n">
        <v>2</v>
      </c>
      <c r="B2" t="n">
        <v>64988743</v>
      </c>
      <c r="C2" t="inlineStr">
        <is>
          <t>6100-001-01</t>
        </is>
      </c>
      <c r="D2" t="inlineStr">
        <is>
          <t>Radiomovil Dipsa</t>
        </is>
      </c>
      <c r="E2" s="9" t="n">
        <v>0</v>
      </c>
      <c r="F2" s="9" t="n">
        <v>0</v>
      </c>
      <c r="G2" s="10" t="n">
        <v>225862.08</v>
      </c>
      <c r="H2" s="10" t="n">
        <v>36137.93</v>
      </c>
      <c r="I2" s="4">
        <f>E2*0.16-F2</f>
        <v/>
      </c>
      <c r="J2" s="4">
        <f>G2*0.08-H2</f>
        <v/>
      </c>
    </row>
    <row r="3">
      <c r="A3" t="n">
        <v>2</v>
      </c>
      <c r="B3" t="n">
        <v>579</v>
      </c>
      <c r="C3" t="inlineStr">
        <is>
          <t>6100-001-01</t>
        </is>
      </c>
      <c r="D3" t="inlineStr">
        <is>
          <t>Cacsi de Occidente</t>
        </is>
      </c>
      <c r="E3" s="9" t="n">
        <v>0</v>
      </c>
      <c r="F3" s="9" t="n">
        <v>0</v>
      </c>
      <c r="G3" s="10" t="n">
        <v>271050.86</v>
      </c>
      <c r="H3" s="10" t="n">
        <v>43368.14</v>
      </c>
      <c r="I3" s="4">
        <f>E3*0.16-F3</f>
        <v/>
      </c>
      <c r="J3" s="4">
        <f>G3*0.08-H3</f>
        <v/>
      </c>
    </row>
    <row r="4">
      <c r="A4" t="n">
        <v>2</v>
      </c>
      <c r="B4" t="inlineStr">
        <is>
          <t>ANT-83340</t>
        </is>
      </c>
      <c r="C4" t="inlineStr">
        <is>
          <t>6100-001-01</t>
        </is>
      </c>
      <c r="D4" t="inlineStr">
        <is>
          <t>Comercializadora Movil DIgital</t>
        </is>
      </c>
      <c r="E4" s="9" t="n">
        <v>0</v>
      </c>
      <c r="F4" s="9" t="n">
        <v>0</v>
      </c>
      <c r="G4" s="10" t="n">
        <v>43103.45</v>
      </c>
      <c r="H4" s="10" t="n">
        <v>6896.55</v>
      </c>
      <c r="I4" s="4">
        <f>E4*0.16-F4</f>
        <v/>
      </c>
      <c r="J4" s="4">
        <f>G4*0.08-H4</f>
        <v/>
      </c>
    </row>
    <row r="5">
      <c r="A5" t="n">
        <v>2</v>
      </c>
      <c r="B5" t="n">
        <v>65375146</v>
      </c>
      <c r="C5" t="inlineStr">
        <is>
          <t>6100-001-01</t>
        </is>
      </c>
      <c r="D5" t="inlineStr">
        <is>
          <t>Radiomovil Dipsa</t>
        </is>
      </c>
      <c r="E5" s="9" t="n">
        <v>0</v>
      </c>
      <c r="F5" s="9" t="n">
        <v>0</v>
      </c>
      <c r="G5" s="10" t="n">
        <v>160344.83</v>
      </c>
      <c r="H5" s="10" t="n">
        <v>25655.17</v>
      </c>
      <c r="I5" s="4">
        <f>E5*0.16-F5</f>
        <v/>
      </c>
      <c r="J5" s="4">
        <f>G5*0.08-H5</f>
        <v/>
      </c>
    </row>
    <row r="6">
      <c r="A6" t="n">
        <v>2</v>
      </c>
      <c r="B6" t="n">
        <v>65504355</v>
      </c>
      <c r="C6" t="inlineStr">
        <is>
          <t>6100-001-01</t>
        </is>
      </c>
      <c r="D6" t="inlineStr">
        <is>
          <t>Radiomovil Dipsa</t>
        </is>
      </c>
      <c r="E6" s="9" t="n">
        <v>0</v>
      </c>
      <c r="F6" s="9" t="n">
        <v>0</v>
      </c>
      <c r="G6" s="10" t="n">
        <v>200431.04</v>
      </c>
      <c r="H6" s="10" t="n">
        <v>32068.97</v>
      </c>
      <c r="I6" s="4">
        <f>E6*0.16-F6</f>
        <v/>
      </c>
      <c r="J6" s="4">
        <f>G6*0.08-H6</f>
        <v/>
      </c>
    </row>
    <row r="7">
      <c r="A7" t="n">
        <v>2</v>
      </c>
      <c r="B7" t="inlineStr">
        <is>
          <t>CP-16354860</t>
        </is>
      </c>
      <c r="C7" t="inlineStr">
        <is>
          <t>6100-001-01</t>
        </is>
      </c>
      <c r="D7" t="inlineStr">
        <is>
          <t>Radiomovil DIpsa</t>
        </is>
      </c>
      <c r="E7" s="9" t="n">
        <v>0</v>
      </c>
      <c r="F7" s="9" t="n">
        <v>0</v>
      </c>
      <c r="G7" s="10" t="n">
        <v>218167.11</v>
      </c>
      <c r="H7" s="10" t="n">
        <v>34906.74</v>
      </c>
      <c r="I7" s="4">
        <f>E7*0.16-F7</f>
        <v/>
      </c>
      <c r="J7" s="4">
        <f>G7*0.08-H7</f>
        <v/>
      </c>
    </row>
    <row r="8">
      <c r="A8" t="n">
        <v>2</v>
      </c>
      <c r="B8" t="inlineStr">
        <is>
          <t>CP-16486081</t>
        </is>
      </c>
      <c r="C8" t="inlineStr">
        <is>
          <t>6100-001-01</t>
        </is>
      </c>
      <c r="D8" t="inlineStr">
        <is>
          <t>Radiomovil DIpsa</t>
        </is>
      </c>
      <c r="E8" s="9" t="n">
        <v>0</v>
      </c>
      <c r="F8" s="9" t="n">
        <v>0</v>
      </c>
      <c r="G8" s="10" t="n">
        <v>716628.3100000001</v>
      </c>
      <c r="H8" s="10" t="n">
        <v>114660.53</v>
      </c>
      <c r="I8" s="4">
        <f>E8*0.16-F8</f>
        <v/>
      </c>
      <c r="J8" s="4">
        <f>G8*0.08-H8</f>
        <v/>
      </c>
    </row>
    <row r="9">
      <c r="A9" t="n">
        <v>2</v>
      </c>
      <c r="B9" t="inlineStr">
        <is>
          <t>CP-16484579</t>
        </is>
      </c>
      <c r="C9" t="inlineStr">
        <is>
          <t>6100-001-01</t>
        </is>
      </c>
      <c r="D9" t="inlineStr">
        <is>
          <t>Radiomovil DIpsa</t>
        </is>
      </c>
      <c r="E9" s="9" t="n">
        <v>0</v>
      </c>
      <c r="F9" s="9" t="n">
        <v>0</v>
      </c>
      <c r="G9" s="10" t="n">
        <v>163567.32</v>
      </c>
      <c r="H9" s="10" t="n">
        <v>26170.77</v>
      </c>
      <c r="I9" s="4">
        <f>E9*0.16-F9</f>
        <v/>
      </c>
      <c r="J9" s="4">
        <f>G9*0.08-H9</f>
        <v/>
      </c>
    </row>
    <row r="10">
      <c r="A10" t="n">
        <v>2</v>
      </c>
      <c r="B10" t="inlineStr">
        <is>
          <t>ANT-85149</t>
        </is>
      </c>
      <c r="C10" t="inlineStr">
        <is>
          <t>6100-001-01</t>
        </is>
      </c>
      <c r="D10" t="inlineStr">
        <is>
          <t>Comercializadora Movil Digital</t>
        </is>
      </c>
      <c r="E10" s="9" t="n">
        <v>0</v>
      </c>
      <c r="F10" s="9" t="n">
        <v>0</v>
      </c>
      <c r="G10" s="10" t="n">
        <v>43103.45</v>
      </c>
      <c r="H10" s="10" t="n">
        <v>6896.55</v>
      </c>
      <c r="I10" s="4">
        <f>E10*0.16-F10</f>
        <v/>
      </c>
      <c r="J10" s="4">
        <f>G10*0.08-H10</f>
        <v/>
      </c>
    </row>
    <row r="11">
      <c r="A11" t="n">
        <v>2</v>
      </c>
      <c r="B11" t="n">
        <v>66159855</v>
      </c>
      <c r="C11" t="inlineStr">
        <is>
          <t>6100-001-01</t>
        </is>
      </c>
      <c r="D11" t="inlineStr">
        <is>
          <t>Radiomoivl DIpsa</t>
        </is>
      </c>
      <c r="E11" s="9" t="n">
        <v>0</v>
      </c>
      <c r="F11" s="9" t="n">
        <v>0</v>
      </c>
      <c r="G11" s="10" t="n">
        <v>56095.03</v>
      </c>
      <c r="H11" s="10" t="n">
        <v>8975.209999999999</v>
      </c>
      <c r="I11" s="4">
        <f>E11*0.16-F11</f>
        <v/>
      </c>
      <c r="J11" s="4">
        <f>G11*0.08-H11</f>
        <v/>
      </c>
    </row>
    <row r="12">
      <c r="A12" t="n">
        <v>2</v>
      </c>
      <c r="B12" t="n">
        <v>66160452</v>
      </c>
      <c r="C12" t="inlineStr">
        <is>
          <t>6100-001-01</t>
        </is>
      </c>
      <c r="D12" t="inlineStr">
        <is>
          <t>Radiomovil Dipsa</t>
        </is>
      </c>
      <c r="E12" s="9" t="n">
        <v>0</v>
      </c>
      <c r="F12" s="9" t="n">
        <v>0</v>
      </c>
      <c r="G12" s="10" t="n">
        <v>200431.04</v>
      </c>
      <c r="H12" s="10" t="n">
        <v>32068.97</v>
      </c>
      <c r="I12" s="4">
        <f>E12*0.16-F12</f>
        <v/>
      </c>
      <c r="J12" s="4">
        <f>G12*0.08-H12</f>
        <v/>
      </c>
    </row>
    <row r="13">
      <c r="A13" t="n">
        <v>2</v>
      </c>
      <c r="B13" t="inlineStr">
        <is>
          <t>CP-16509513</t>
        </is>
      </c>
      <c r="C13" t="inlineStr">
        <is>
          <t>6100-001-01</t>
        </is>
      </c>
      <c r="D13" t="inlineStr">
        <is>
          <t>Radiomoivl DIpsa</t>
        </is>
      </c>
      <c r="E13" s="9" t="n">
        <v>0</v>
      </c>
      <c r="F13" s="9" t="n">
        <v>0</v>
      </c>
      <c r="G13" s="10" t="n">
        <v>291930.32</v>
      </c>
      <c r="H13" s="10" t="n">
        <v>46708.85</v>
      </c>
      <c r="I13" s="4">
        <f>E13*0.16-F13</f>
        <v/>
      </c>
      <c r="J13" s="4">
        <f>G13*0.08-H13</f>
        <v/>
      </c>
    </row>
    <row r="14">
      <c r="A14" t="n">
        <v>2</v>
      </c>
      <c r="B14" t="n">
        <v>66273583</v>
      </c>
      <c r="C14" t="inlineStr">
        <is>
          <t>6100-001-01</t>
        </is>
      </c>
      <c r="D14" t="inlineStr">
        <is>
          <t>Radiomovil Dipsa</t>
        </is>
      </c>
      <c r="E14" s="9" t="n">
        <v>0</v>
      </c>
      <c r="F14" s="9" t="n">
        <v>0</v>
      </c>
      <c r="G14" s="10" t="n">
        <v>160344.83</v>
      </c>
      <c r="H14" s="10" t="n">
        <v>25655.17</v>
      </c>
      <c r="I14" s="4">
        <f>E14*0.16-F14</f>
        <v/>
      </c>
      <c r="J14" s="4">
        <f>G14*0.08-H14</f>
        <v/>
      </c>
    </row>
    <row r="15">
      <c r="A15" t="n">
        <v>2</v>
      </c>
      <c r="B15" t="inlineStr">
        <is>
          <t>CP-16572818</t>
        </is>
      </c>
      <c r="C15" t="inlineStr">
        <is>
          <t>6100-001-01</t>
        </is>
      </c>
      <c r="D15" t="inlineStr">
        <is>
          <t>Radiomovil Dipsa</t>
        </is>
      </c>
      <c r="E15" s="9" t="n">
        <v>0</v>
      </c>
      <c r="F15" s="9" t="n">
        <v>0</v>
      </c>
      <c r="G15" s="10" t="n">
        <v>64562.15</v>
      </c>
      <c r="H15" s="10" t="n">
        <v>10329.94</v>
      </c>
      <c r="I15" s="4">
        <f>E15*0.16-F15</f>
        <v/>
      </c>
      <c r="J15" s="4">
        <f>G15*0.08-H15</f>
        <v/>
      </c>
    </row>
    <row r="16">
      <c r="A16" t="n">
        <v>2</v>
      </c>
      <c r="B16" t="inlineStr">
        <is>
          <t>CP-16225045</t>
        </is>
      </c>
      <c r="C16" t="inlineStr">
        <is>
          <t>6100-001-01</t>
        </is>
      </c>
      <c r="D16" t="inlineStr">
        <is>
          <t>Radiomovil Dipsa</t>
        </is>
      </c>
      <c r="E16" s="9" t="n">
        <v>0</v>
      </c>
      <c r="F16" s="9" t="n">
        <v>0</v>
      </c>
      <c r="G16" s="10" t="n">
        <v>100490.19</v>
      </c>
      <c r="H16" s="10" t="n">
        <v>16078.43</v>
      </c>
      <c r="I16" s="4">
        <f>E16*0.16-F16</f>
        <v/>
      </c>
      <c r="J16" s="4">
        <f>G16*0.08-H16</f>
        <v/>
      </c>
    </row>
    <row r="17">
      <c r="A17" t="n">
        <v>2</v>
      </c>
      <c r="B17" t="inlineStr">
        <is>
          <t>CP-16321870</t>
        </is>
      </c>
      <c r="C17" t="inlineStr">
        <is>
          <t>6100-001-01</t>
        </is>
      </c>
      <c r="D17" t="inlineStr">
        <is>
          <t>Radiomovil Dipsa</t>
        </is>
      </c>
      <c r="E17" s="9" t="n">
        <v>0</v>
      </c>
      <c r="F17" s="9" t="n">
        <v>0</v>
      </c>
      <c r="G17" s="10" t="n">
        <v>129936.12</v>
      </c>
      <c r="H17" s="10" t="n">
        <v>20789.78</v>
      </c>
      <c r="I17" s="4">
        <f>E17*0.16-F17</f>
        <v/>
      </c>
      <c r="J17" s="4">
        <f>G17*0.08-H17</f>
        <v/>
      </c>
    </row>
    <row r="18">
      <c r="A18" t="n">
        <v>2</v>
      </c>
      <c r="B18" t="inlineStr">
        <is>
          <t>ANT-84454</t>
        </is>
      </c>
      <c r="C18" t="inlineStr">
        <is>
          <t>6100-001-01</t>
        </is>
      </c>
      <c r="D18" t="inlineStr">
        <is>
          <t>Comercializadora Movil Digital</t>
        </is>
      </c>
      <c r="E18" s="9" t="n">
        <v>0</v>
      </c>
      <c r="F18" s="9" t="n">
        <v>0</v>
      </c>
      <c r="G18" s="10" t="n">
        <v>43103.45</v>
      </c>
      <c r="H18" s="10" t="n">
        <v>6896.55</v>
      </c>
      <c r="I18" s="4">
        <f>E18*0.16-F18</f>
        <v/>
      </c>
      <c r="J18" s="4">
        <f>G18*0.08-H18</f>
        <v/>
      </c>
    </row>
    <row r="19">
      <c r="A19" t="n">
        <v>2</v>
      </c>
      <c r="B19" t="inlineStr">
        <is>
          <t>CP-16371595</t>
        </is>
      </c>
      <c r="C19" t="inlineStr">
        <is>
          <t>6100-001-01</t>
        </is>
      </c>
      <c r="D19" t="inlineStr">
        <is>
          <t>Radiomovil DIpsa</t>
        </is>
      </c>
      <c r="E19" s="9" t="n">
        <v>0</v>
      </c>
      <c r="F19" s="9" t="n">
        <v>0</v>
      </c>
      <c r="G19" s="10" t="n">
        <v>87899.60000000001</v>
      </c>
      <c r="H19" s="10" t="n">
        <v>14063.94</v>
      </c>
      <c r="I19" s="4">
        <f>E19*0.16-F19</f>
        <v/>
      </c>
      <c r="J19" s="4">
        <f>G19*0.08-H19</f>
        <v/>
      </c>
    </row>
    <row r="20">
      <c r="A20" t="n">
        <v>2</v>
      </c>
      <c r="B20" t="inlineStr">
        <is>
          <t>CP-16509491</t>
        </is>
      </c>
      <c r="C20" t="inlineStr">
        <is>
          <t>6100-001-01</t>
        </is>
      </c>
      <c r="D20" t="inlineStr">
        <is>
          <t>Radiomovil Dipsa</t>
        </is>
      </c>
      <c r="E20" s="9" t="n">
        <v>0</v>
      </c>
      <c r="F20" s="9" t="n">
        <v>0</v>
      </c>
      <c r="G20" s="10" t="n">
        <v>258210.14</v>
      </c>
      <c r="H20" s="10" t="n">
        <v>41313.62</v>
      </c>
      <c r="I20" s="4">
        <f>E20*0.16-F20</f>
        <v/>
      </c>
      <c r="J20" s="4">
        <f>G20*0.08-H20</f>
        <v/>
      </c>
    </row>
    <row r="21">
      <c r="A21" t="n">
        <v>2</v>
      </c>
      <c r="B21" t="inlineStr">
        <is>
          <t>ANT-83046</t>
        </is>
      </c>
      <c r="C21" t="inlineStr">
        <is>
          <t>6100-001-01</t>
        </is>
      </c>
      <c r="D21" t="inlineStr">
        <is>
          <t>Comercializadora Movil DIgital</t>
        </is>
      </c>
      <c r="E21" s="9" t="n">
        <v>0</v>
      </c>
      <c r="F21" s="9" t="n">
        <v>0</v>
      </c>
      <c r="G21" s="10" t="n">
        <v>43103.45</v>
      </c>
      <c r="H21" s="10" t="n">
        <v>6896.55</v>
      </c>
      <c r="I21" s="4">
        <f>E21*0.16-F21</f>
        <v/>
      </c>
      <c r="J21" s="4">
        <f>G21*0.08-H21</f>
        <v/>
      </c>
    </row>
    <row r="22">
      <c r="A22" t="n">
        <v>2</v>
      </c>
      <c r="B22" t="inlineStr">
        <is>
          <t>CP-16075333</t>
        </is>
      </c>
      <c r="C22" t="inlineStr">
        <is>
          <t>6100-001-01</t>
        </is>
      </c>
      <c r="D22" t="inlineStr">
        <is>
          <t>Radmiomovil Dipsa</t>
        </is>
      </c>
      <c r="E22" s="9" t="n">
        <v>0</v>
      </c>
      <c r="F22" s="9" t="n">
        <v>0</v>
      </c>
      <c r="G22" s="10" t="n">
        <v>13368.87</v>
      </c>
      <c r="H22" s="10" t="n">
        <v>2139.02</v>
      </c>
      <c r="I22" s="4">
        <f>E22*0.16-F22</f>
        <v/>
      </c>
      <c r="J22" s="4">
        <f>G22*0.08-H22</f>
        <v/>
      </c>
    </row>
    <row r="23">
      <c r="A23" t="n">
        <v>2</v>
      </c>
      <c r="B23" t="inlineStr">
        <is>
          <t>CP-16075335</t>
        </is>
      </c>
      <c r="C23" t="inlineStr">
        <is>
          <t>6100-001-01</t>
        </is>
      </c>
      <c r="D23" t="inlineStr">
        <is>
          <t>Radiomovil Dipsa</t>
        </is>
      </c>
      <c r="E23" s="9" t="n">
        <v>0</v>
      </c>
      <c r="F23" s="9" t="n">
        <v>0</v>
      </c>
      <c r="G23" s="10" t="n">
        <v>134758.26</v>
      </c>
      <c r="H23" s="10" t="n">
        <v>21561.33</v>
      </c>
      <c r="I23" s="4">
        <f>E23*0.16-F23</f>
        <v/>
      </c>
      <c r="J23" s="4">
        <f>G23*0.08-H23</f>
        <v/>
      </c>
    </row>
    <row r="24">
      <c r="A24" t="n">
        <v>2</v>
      </c>
      <c r="B24" t="n">
        <v>65113586</v>
      </c>
      <c r="C24" t="inlineStr">
        <is>
          <t>6100-001-01</t>
        </is>
      </c>
      <c r="D24" t="inlineStr">
        <is>
          <t>Radiomovil DIpsa</t>
        </is>
      </c>
      <c r="E24" s="9" t="n">
        <v>0</v>
      </c>
      <c r="F24" s="9" t="n">
        <v>0</v>
      </c>
      <c r="G24" s="10" t="n">
        <v>240517.25</v>
      </c>
      <c r="H24" s="10" t="n">
        <v>38482.76</v>
      </c>
      <c r="I24" s="4">
        <f>E24*0.16-F24</f>
        <v/>
      </c>
      <c r="J24" s="4">
        <f>G24*0.08-H24</f>
        <v/>
      </c>
    </row>
    <row r="25">
      <c r="A25" t="n">
        <v>2</v>
      </c>
      <c r="B25" t="inlineStr">
        <is>
          <t>CP-16155014</t>
        </is>
      </c>
      <c r="C25" t="inlineStr">
        <is>
          <t>6100-001-01</t>
        </is>
      </c>
      <c r="D25" t="inlineStr">
        <is>
          <t>Radiomovil DIpsa</t>
        </is>
      </c>
      <c r="E25" s="9" t="n">
        <v>0</v>
      </c>
      <c r="F25" s="9" t="n">
        <v>0</v>
      </c>
      <c r="G25" s="10" t="n">
        <v>38407.26</v>
      </c>
      <c r="H25" s="10" t="n">
        <v>6145.16</v>
      </c>
      <c r="I25" s="4">
        <f>E25*0.16-F25</f>
        <v/>
      </c>
      <c r="J25" s="4">
        <f>G25*0.08-H25</f>
        <v/>
      </c>
    </row>
    <row r="26">
      <c r="A26" t="n">
        <v>2</v>
      </c>
      <c r="B26" t="inlineStr">
        <is>
          <t>ANT-83758</t>
        </is>
      </c>
      <c r="C26" t="inlineStr">
        <is>
          <t>6100-001-01</t>
        </is>
      </c>
      <c r="D26" t="inlineStr">
        <is>
          <t>Comercializadora Movil DIigtial</t>
        </is>
      </c>
      <c r="E26" s="9" t="n">
        <v>0</v>
      </c>
      <c r="F26" s="9" t="n">
        <v>0</v>
      </c>
      <c r="G26" s="10" t="n">
        <v>43103.45</v>
      </c>
      <c r="H26" s="10" t="n">
        <v>6896.55</v>
      </c>
      <c r="I26" s="4">
        <f>E26*0.16-F26</f>
        <v/>
      </c>
      <c r="J26" s="4">
        <f>G26*0.08-H26</f>
        <v/>
      </c>
    </row>
    <row r="27">
      <c r="A27" t="n">
        <v>2</v>
      </c>
      <c r="B27" t="inlineStr">
        <is>
          <t>A9803</t>
        </is>
      </c>
      <c r="C27" t="inlineStr">
        <is>
          <t>6100-001-01</t>
        </is>
      </c>
      <c r="D27" t="inlineStr">
        <is>
          <t>Coercializadora SMBX</t>
        </is>
      </c>
      <c r="E27" s="9" t="n">
        <v>0</v>
      </c>
      <c r="F27" s="9" t="n">
        <v>0</v>
      </c>
      <c r="G27" s="10" t="n">
        <v>450155.15</v>
      </c>
      <c r="H27" s="10" t="n">
        <v>72024.82000000001</v>
      </c>
      <c r="I27" s="4">
        <f>E27*0.16-F27</f>
        <v/>
      </c>
      <c r="J27" s="4">
        <f>G27*0.08-H27</f>
        <v/>
      </c>
    </row>
    <row r="28">
      <c r="A28" t="n">
        <v>2</v>
      </c>
      <c r="B28" t="inlineStr">
        <is>
          <t>ANT-84138</t>
        </is>
      </c>
      <c r="C28" t="inlineStr">
        <is>
          <t>6100-001-01</t>
        </is>
      </c>
      <c r="D28" t="inlineStr">
        <is>
          <t>Comercializadora Movil Digital</t>
        </is>
      </c>
      <c r="E28" s="9" t="n">
        <v>0</v>
      </c>
      <c r="F28" s="9" t="n">
        <v>0</v>
      </c>
      <c r="G28" s="10" t="n">
        <v>43103.45</v>
      </c>
      <c r="H28" s="10" t="n">
        <v>6896.55</v>
      </c>
      <c r="I28" s="4">
        <f>E28*0.16-F28</f>
        <v/>
      </c>
      <c r="J28" s="4">
        <f>G28*0.08-H28</f>
        <v/>
      </c>
    </row>
    <row r="29">
      <c r="A29" t="n">
        <v>2</v>
      </c>
      <c r="B29" t="n">
        <v>65496345</v>
      </c>
      <c r="C29" t="inlineStr">
        <is>
          <t>6100-001-01</t>
        </is>
      </c>
      <c r="D29" t="inlineStr">
        <is>
          <t>Radiomovil DIpsa</t>
        </is>
      </c>
      <c r="E29" s="9" t="n">
        <v>0</v>
      </c>
      <c r="F29" s="9" t="n">
        <v>0</v>
      </c>
      <c r="G29" s="10" t="n">
        <v>37648.79</v>
      </c>
      <c r="H29" s="10" t="n">
        <v>6023.81</v>
      </c>
      <c r="I29" s="4">
        <f>E29*0.16-F29</f>
        <v/>
      </c>
      <c r="J29" s="4">
        <f>G29*0.08-H29</f>
        <v/>
      </c>
    </row>
    <row r="30">
      <c r="A30" t="n">
        <v>2</v>
      </c>
      <c r="B30" t="inlineStr">
        <is>
          <t>CP-16371413</t>
        </is>
      </c>
      <c r="C30" t="inlineStr">
        <is>
          <t>6100-001-01</t>
        </is>
      </c>
      <c r="D30" t="inlineStr">
        <is>
          <t>Radiomovil Dipsa</t>
        </is>
      </c>
      <c r="E30" s="9" t="n">
        <v>0</v>
      </c>
      <c r="F30" s="9" t="n">
        <v>0</v>
      </c>
      <c r="G30" s="10" t="n">
        <v>137995.64</v>
      </c>
      <c r="H30" s="10" t="n">
        <v>22079.3</v>
      </c>
      <c r="I30" s="4">
        <f>E30*0.16-F30</f>
        <v/>
      </c>
      <c r="J30" s="4">
        <f>G30*0.08-H30</f>
        <v/>
      </c>
    </row>
    <row r="31">
      <c r="A31" t="n">
        <v>2</v>
      </c>
      <c r="B31" t="n">
        <v>65785116</v>
      </c>
      <c r="C31" t="inlineStr">
        <is>
          <t>6100-001-01</t>
        </is>
      </c>
      <c r="D31" t="inlineStr">
        <is>
          <t>Radiomvovil DIpsa</t>
        </is>
      </c>
      <c r="E31" s="9" t="n">
        <v>0</v>
      </c>
      <c r="F31" s="9" t="n">
        <v>0</v>
      </c>
      <c r="G31" s="10" t="n">
        <v>160344.83</v>
      </c>
      <c r="H31" s="10" t="n">
        <v>25655.17</v>
      </c>
      <c r="I31" s="4">
        <f>E31*0.16-F31</f>
        <v/>
      </c>
      <c r="J31" s="4">
        <f>G31*0.08-H31</f>
        <v/>
      </c>
    </row>
    <row r="32">
      <c r="A32" t="n">
        <v>2</v>
      </c>
      <c r="B32" t="inlineStr">
        <is>
          <t>CP-16371596</t>
        </is>
      </c>
      <c r="C32" t="inlineStr">
        <is>
          <t>6100-001-01</t>
        </is>
      </c>
      <c r="D32" t="inlineStr">
        <is>
          <t>Radiomovil Dipsa</t>
        </is>
      </c>
      <c r="E32" s="9" t="n">
        <v>0</v>
      </c>
      <c r="F32" s="9" t="n">
        <v>0</v>
      </c>
      <c r="G32" s="10" t="n">
        <v>174727.15</v>
      </c>
      <c r="H32" s="10" t="n">
        <v>27956.34</v>
      </c>
      <c r="I32" s="4">
        <f>E32*0.16-F32</f>
        <v/>
      </c>
      <c r="J32" s="4">
        <f>G32*0.08-H32</f>
        <v/>
      </c>
    </row>
    <row r="33">
      <c r="A33" t="n">
        <v>2</v>
      </c>
      <c r="B33" t="inlineStr">
        <is>
          <t>ANT-84730</t>
        </is>
      </c>
      <c r="C33" t="inlineStr">
        <is>
          <t>6100-001-01</t>
        </is>
      </c>
      <c r="D33" t="inlineStr">
        <is>
          <t>Comercializadora Movil Digital</t>
        </is>
      </c>
      <c r="E33" s="9" t="n">
        <v>0</v>
      </c>
      <c r="F33" s="9" t="n">
        <v>0</v>
      </c>
      <c r="G33" s="10" t="n">
        <v>43103.45</v>
      </c>
      <c r="H33" s="10" t="n">
        <v>6896.55</v>
      </c>
      <c r="I33" s="4">
        <f>E33*0.16-F33</f>
        <v/>
      </c>
      <c r="J33" s="4">
        <f>G33*0.08-H33</f>
        <v/>
      </c>
    </row>
    <row r="34">
      <c r="A34" t="n">
        <v>2</v>
      </c>
      <c r="B34" t="n">
        <v>65889480</v>
      </c>
      <c r="C34" t="inlineStr">
        <is>
          <t>6100-001-01</t>
        </is>
      </c>
      <c r="D34" t="inlineStr">
        <is>
          <t>Radiomovil DIpsa</t>
        </is>
      </c>
      <c r="E34" s="9" t="n">
        <v>0</v>
      </c>
      <c r="F34" s="9" t="n">
        <v>0</v>
      </c>
      <c r="G34" s="10" t="n">
        <v>160344.83</v>
      </c>
      <c r="H34" s="10" t="n">
        <v>25655.17</v>
      </c>
      <c r="I34" s="4">
        <f>E34*0.16-F34</f>
        <v/>
      </c>
      <c r="J34" s="4">
        <f>G34*0.08-H34</f>
        <v/>
      </c>
    </row>
    <row r="35">
      <c r="A35" t="n">
        <v>2</v>
      </c>
      <c r="B35" t="n">
        <v>60061022</v>
      </c>
      <c r="C35" t="inlineStr">
        <is>
          <t>6100-001-01</t>
        </is>
      </c>
      <c r="D35" t="inlineStr">
        <is>
          <t>Radiomovil DIpsa</t>
        </is>
      </c>
      <c r="E35" s="9" t="n">
        <v>0</v>
      </c>
      <c r="F35" s="9" t="n">
        <v>0</v>
      </c>
      <c r="G35" s="10" t="n">
        <v>362479.65</v>
      </c>
      <c r="H35" s="10" t="n">
        <v>57996.74</v>
      </c>
      <c r="I35" s="4">
        <f>E35*0.16-F35</f>
        <v/>
      </c>
      <c r="J35" s="4">
        <f>G35*0.08-H35</f>
        <v/>
      </c>
    </row>
    <row r="36">
      <c r="A36" t="n">
        <v>2</v>
      </c>
      <c r="B36" t="inlineStr">
        <is>
          <t>CP-16484593</t>
        </is>
      </c>
      <c r="C36" t="inlineStr">
        <is>
          <t>6100-001-01</t>
        </is>
      </c>
      <c r="D36" t="inlineStr">
        <is>
          <t>Radiomovil DIpsa</t>
        </is>
      </c>
      <c r="E36" s="9" t="n">
        <v>0</v>
      </c>
      <c r="F36" s="9" t="n">
        <v>0</v>
      </c>
      <c r="G36" s="10" t="n">
        <v>364012.4</v>
      </c>
      <c r="H36" s="10" t="n">
        <v>58241.99</v>
      </c>
      <c r="I36" s="4">
        <f>E36*0.16-F36</f>
        <v/>
      </c>
      <c r="J36" s="4">
        <f>G36*0.08-H36</f>
        <v/>
      </c>
    </row>
    <row r="37">
      <c r="A37" t="n">
        <v>2</v>
      </c>
      <c r="B37" t="inlineStr">
        <is>
          <t>ANT-85423</t>
        </is>
      </c>
      <c r="C37" t="inlineStr">
        <is>
          <t>6100-001-01</t>
        </is>
      </c>
      <c r="D37" t="inlineStr">
        <is>
          <t>Comercializadora Movil DIgital</t>
        </is>
      </c>
      <c r="E37" s="9" t="n">
        <v>0</v>
      </c>
      <c r="F37" s="9" t="n">
        <v>0</v>
      </c>
      <c r="G37" s="10" t="n">
        <v>43103.45</v>
      </c>
      <c r="H37" s="10" t="n">
        <v>6896.55</v>
      </c>
      <c r="I37" s="4">
        <f>E37*0.16-F37</f>
        <v/>
      </c>
      <c r="J37" s="4">
        <f>G37*0.08-H37</f>
        <v/>
      </c>
    </row>
    <row r="38">
      <c r="A38" t="n">
        <v>2</v>
      </c>
      <c r="B38" t="n">
        <v>14246006</v>
      </c>
      <c r="C38" t="inlineStr">
        <is>
          <t>6100-001-01</t>
        </is>
      </c>
      <c r="D38" t="inlineStr">
        <is>
          <t>Radiomovil DIpsa</t>
        </is>
      </c>
      <c r="E38" s="9" t="n">
        <v>0</v>
      </c>
      <c r="F38" s="9" t="n">
        <v>0</v>
      </c>
      <c r="G38" s="10" t="n">
        <v>227142.07</v>
      </c>
      <c r="H38" s="10" t="n">
        <v>36342.73</v>
      </c>
      <c r="I38" s="4">
        <f>E38*0.16-F38</f>
        <v/>
      </c>
      <c r="J38" s="4">
        <f>G38*0.08-H38</f>
        <v/>
      </c>
    </row>
    <row r="39">
      <c r="A39" t="n">
        <v>2</v>
      </c>
      <c r="B39" t="inlineStr">
        <is>
          <t xml:space="preserve">CH-294 </t>
        </is>
      </c>
      <c r="C39" t="inlineStr">
        <is>
          <t>1102-006-00</t>
        </is>
      </c>
      <c r="D39" t="inlineStr">
        <is>
          <t>Rosa Marcela Cruz Estrada</t>
        </is>
      </c>
      <c r="E39" s="9" t="n">
        <v>0</v>
      </c>
      <c r="F39" s="9" t="n">
        <v>0</v>
      </c>
      <c r="G39" s="9" t="n">
        <v>0</v>
      </c>
      <c r="H39" s="10" t="n">
        <v>160</v>
      </c>
      <c r="I39" s="4">
        <f>E39*0.16-F39</f>
        <v/>
      </c>
      <c r="J39" s="4">
        <f>G39*0.08-H39</f>
        <v/>
      </c>
    </row>
    <row r="40">
      <c r="A40" t="n">
        <v>2</v>
      </c>
      <c r="B40" t="inlineStr">
        <is>
          <t>24 USD</t>
        </is>
      </c>
      <c r="C40" t="inlineStr">
        <is>
          <t>5200-001-05</t>
        </is>
      </c>
      <c r="D40" t="inlineStr">
        <is>
          <t>Unigo International Forwarding</t>
        </is>
      </c>
      <c r="E40" s="9" t="n">
        <v>0</v>
      </c>
      <c r="F40" s="9" t="n">
        <v>0</v>
      </c>
      <c r="G40" s="10" t="n">
        <v>491.8</v>
      </c>
      <c r="H40" s="10" t="n">
        <v>78.69</v>
      </c>
      <c r="I40" s="4">
        <f>E40*0.16-F40</f>
        <v/>
      </c>
      <c r="J40" s="4">
        <f>G40*0.08-H40</f>
        <v/>
      </c>
    </row>
    <row r="41">
      <c r="A41" t="n">
        <v>2</v>
      </c>
      <c r="B41" t="inlineStr">
        <is>
          <t>Comision</t>
        </is>
      </c>
      <c r="C41" t="inlineStr">
        <is>
          <t>5200-002-00</t>
        </is>
      </c>
      <c r="D41" t="inlineStr">
        <is>
          <t>Tarjeta Liverpool</t>
        </is>
      </c>
      <c r="E41" s="9" t="n">
        <v>0</v>
      </c>
      <c r="F41" s="9" t="n">
        <v>0</v>
      </c>
      <c r="G41" s="10" t="n">
        <v>5</v>
      </c>
      <c r="H41" s="10" t="n">
        <v>0.8</v>
      </c>
      <c r="I41" s="4">
        <f>E41*0.16-F41</f>
        <v/>
      </c>
      <c r="J41" s="4">
        <f>G41*0.08-H41</f>
        <v/>
      </c>
    </row>
    <row r="42">
      <c r="D42" s="5" t="inlineStr">
        <is>
          <t>TOTAL</t>
        </is>
      </c>
      <c r="E42" s="11">
        <f>SUM(E2:E41)</f>
        <v/>
      </c>
      <c r="F42" s="11">
        <f>SUM(F2:F41)</f>
        <v/>
      </c>
      <c r="G42" s="11">
        <f>SUM(G2:G41)</f>
        <v/>
      </c>
      <c r="H42" s="11">
        <f>SUM(H2:H41)</f>
        <v/>
      </c>
      <c r="I42" s="7" t="n"/>
      <c r="J42" s="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2025-05-31T15:55:18Z</dcterms:created>
  <dcterms:modified xsi:type="dcterms:W3CDTF">2025-05-31T15:55:19Z</dcterms:modified>
</cp:coreProperties>
</file>