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23" customWidth="1" min="2" max="2"/>
    <col width="13" customWidth="1" min="3" max="3"/>
    <col width="66" customWidth="1" min="4" max="4"/>
    <col width="15" customWidth="1" min="5" max="5"/>
    <col width="15" customWidth="1" min="6" max="6"/>
    <col width="15" customWidth="1" min="7" max="7"/>
    <col width="15" customWidth="1" min="8" max="8"/>
    <col width="17" customWidth="1" min="9" max="9"/>
    <col width="17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1</v>
      </c>
      <c r="B2" t="n">
        <v>2401</v>
      </c>
      <c r="C2" t="inlineStr">
        <is>
          <t>5100-016-00</t>
        </is>
      </c>
      <c r="D2" t="inlineStr">
        <is>
          <t>Gustavo Garcia Jasso</t>
        </is>
      </c>
      <c r="E2" s="9" t="n">
        <v>0</v>
      </c>
      <c r="F2" s="9" t="n">
        <v>0</v>
      </c>
      <c r="G2" s="10" t="n">
        <v>32666.67</v>
      </c>
      <c r="H2" s="10" t="n">
        <v>2613.33</v>
      </c>
      <c r="I2" s="4">
        <f>E2*0.16-F2</f>
        <v/>
      </c>
      <c r="J2" s="4">
        <f>G2*0.08-H2</f>
        <v/>
      </c>
    </row>
    <row r="3">
      <c r="A3" t="n">
        <v>1</v>
      </c>
      <c r="B3" t="inlineStr">
        <is>
          <t>Febrero</t>
        </is>
      </c>
      <c r="C3" t="inlineStr">
        <is>
          <t>5200-001-03</t>
        </is>
      </c>
      <c r="D3" t="inlineStr">
        <is>
          <t>Comisiones Bancarias Banamex</t>
        </is>
      </c>
      <c r="E3" s="10" t="n">
        <v>490</v>
      </c>
      <c r="F3" s="10" t="n">
        <v>78.40000000000001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1</v>
      </c>
      <c r="B4" t="n">
        <v>103878</v>
      </c>
      <c r="C4" t="inlineStr">
        <is>
          <t>5100-007-00</t>
        </is>
      </c>
      <c r="D4" t="inlineStr">
        <is>
          <t>Finkok</t>
        </is>
      </c>
      <c r="E4" s="10" t="n">
        <v>184.8</v>
      </c>
      <c r="F4" s="10" t="n">
        <v>29.56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1</v>
      </c>
      <c r="B5" t="n">
        <v>635641</v>
      </c>
      <c r="C5" t="inlineStr">
        <is>
          <t>5100-071-00</t>
        </is>
      </c>
      <c r="D5" t="inlineStr">
        <is>
          <t>ABC Leasing Mexico</t>
        </is>
      </c>
      <c r="E5" s="10" t="n">
        <v>10369.17</v>
      </c>
      <c r="F5" s="10" t="n">
        <v>1659.07</v>
      </c>
      <c r="G5" s="9" t="n">
        <v>0</v>
      </c>
      <c r="H5" s="9" t="n">
        <v>0</v>
      </c>
      <c r="I5" s="4">
        <f>E5*0.16-F5</f>
        <v/>
      </c>
      <c r="J5" s="4">
        <f>G5*0.08-H5</f>
        <v/>
      </c>
    </row>
    <row r="6">
      <c r="A6" t="n">
        <v>1</v>
      </c>
      <c r="B6" t="n">
        <v>548908</v>
      </c>
      <c r="C6" t="inlineStr">
        <is>
          <t>5100-070-00</t>
        </is>
      </c>
      <c r="D6" t="inlineStr">
        <is>
          <t>Bepensa Leasing</t>
        </is>
      </c>
      <c r="E6" s="10" t="n">
        <v>10459.3</v>
      </c>
      <c r="F6" s="10" t="n">
        <v>1673.49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1</v>
      </c>
      <c r="B7" t="inlineStr">
        <is>
          <t>Febrero</t>
        </is>
      </c>
      <c r="C7" t="inlineStr">
        <is>
          <t>5100-016-00</t>
        </is>
      </c>
      <c r="D7" t="inlineStr">
        <is>
          <t>Venturina Vazquez Ortega</t>
        </is>
      </c>
      <c r="E7" s="10" t="n">
        <v>32675</v>
      </c>
      <c r="F7" s="10" t="n">
        <v>5228</v>
      </c>
      <c r="G7" s="9" t="n">
        <v>0</v>
      </c>
      <c r="H7" s="9" t="n">
        <v>0</v>
      </c>
      <c r="I7" s="4">
        <f>E7*0.16-F7</f>
        <v/>
      </c>
      <c r="J7" s="4">
        <f>G7*0.08-H7</f>
        <v/>
      </c>
    </row>
    <row r="8">
      <c r="A8" t="n">
        <v>1</v>
      </c>
      <c r="B8" t="inlineStr">
        <is>
          <t>Sendero</t>
        </is>
      </c>
      <c r="C8" t="inlineStr">
        <is>
          <t>5100-019-00</t>
        </is>
      </c>
      <c r="D8" t="inlineStr">
        <is>
          <t>CFE Suministrador de Servicios basicos</t>
        </is>
      </c>
      <c r="E8" s="9" t="n">
        <v>0</v>
      </c>
      <c r="F8" s="9" t="n">
        <v>0</v>
      </c>
      <c r="G8" s="10" t="n">
        <v>2024.07</v>
      </c>
      <c r="H8" s="10" t="n">
        <v>161.93</v>
      </c>
      <c r="I8" s="4">
        <f>E8*0.16-F8</f>
        <v/>
      </c>
      <c r="J8" s="4">
        <f>G8*0.08-H8</f>
        <v/>
      </c>
    </row>
    <row r="9">
      <c r="A9" t="n">
        <v>3</v>
      </c>
      <c r="B9" t="inlineStr">
        <is>
          <t>Norte</t>
        </is>
      </c>
      <c r="C9" t="inlineStr">
        <is>
          <t>5100-019-00</t>
        </is>
      </c>
      <c r="D9" t="inlineStr">
        <is>
          <t>CFE Suministrador de Servicios basicos</t>
        </is>
      </c>
      <c r="E9" s="9" t="n">
        <v>0</v>
      </c>
      <c r="F9" s="9" t="n">
        <v>0</v>
      </c>
      <c r="G9" s="10" t="n">
        <v>2196.3</v>
      </c>
      <c r="H9" s="10" t="n">
        <v>175.7</v>
      </c>
      <c r="I9" s="4">
        <f>E9*0.16-F9</f>
        <v/>
      </c>
      <c r="J9" s="4">
        <f>G9*0.08-H9</f>
        <v/>
      </c>
    </row>
    <row r="10">
      <c r="A10" t="n">
        <v>5</v>
      </c>
      <c r="B10" t="inlineStr">
        <is>
          <t>Palacio</t>
        </is>
      </c>
      <c r="C10" t="inlineStr">
        <is>
          <t>5100-019-00</t>
        </is>
      </c>
      <c r="D10" t="inlineStr">
        <is>
          <t>CFE Suministrador de Servicios basicos</t>
        </is>
      </c>
      <c r="E10" s="9" t="n">
        <v>0</v>
      </c>
      <c r="F10" s="9" t="n">
        <v>0</v>
      </c>
      <c r="G10" s="10" t="n">
        <v>2187.96</v>
      </c>
      <c r="H10" s="10" t="n">
        <v>175.04</v>
      </c>
      <c r="I10" s="4">
        <f>E10*0.16-F10</f>
        <v/>
      </c>
      <c r="J10" s="4">
        <f>G10*0.08-H10</f>
        <v/>
      </c>
    </row>
    <row r="11">
      <c r="A11" t="n">
        <v>7</v>
      </c>
      <c r="B11" t="inlineStr">
        <is>
          <t>Parque</t>
        </is>
      </c>
      <c r="C11" t="inlineStr">
        <is>
          <t>5100-019-00</t>
        </is>
      </c>
      <c r="D11" t="inlineStr">
        <is>
          <t>CFE Suministrador de Servicios basicos</t>
        </is>
      </c>
      <c r="E11" s="9" t="n">
        <v>0</v>
      </c>
      <c r="F11" s="9" t="n">
        <v>0</v>
      </c>
      <c r="G11" s="10" t="n">
        <v>5740.74</v>
      </c>
      <c r="H11" s="10" t="n">
        <v>459.26</v>
      </c>
      <c r="I11" s="4">
        <f>E11*0.16-F11</f>
        <v/>
      </c>
      <c r="J11" s="4">
        <f>G11*0.08-H11</f>
        <v/>
      </c>
    </row>
    <row r="12">
      <c r="A12" t="n">
        <v>1</v>
      </c>
      <c r="B12" t="n">
        <v>35908</v>
      </c>
      <c r="C12" t="inlineStr">
        <is>
          <t>5100-051-00</t>
        </is>
      </c>
      <c r="D12" t="inlineStr">
        <is>
          <t>Operadora de Servicios Paquetexpres</t>
        </is>
      </c>
      <c r="E12" s="10" t="n">
        <v>679.2</v>
      </c>
      <c r="F12" s="10" t="n">
        <v>108.67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3</v>
      </c>
      <c r="B13" t="n">
        <v>35313</v>
      </c>
      <c r="C13" t="inlineStr">
        <is>
          <t>5100-051-00</t>
        </is>
      </c>
      <c r="D13" t="inlineStr">
        <is>
          <t>Operadora de Servicios Paquetexpres</t>
        </is>
      </c>
      <c r="E13" s="10" t="n">
        <v>1845.72</v>
      </c>
      <c r="F13" s="10" t="n">
        <v>295.32</v>
      </c>
      <c r="G13" s="9" t="n">
        <v>0</v>
      </c>
      <c r="H13" s="9" t="n">
        <v>0</v>
      </c>
      <c r="I13" s="4">
        <f>E13*0.16-F13</f>
        <v/>
      </c>
      <c r="J13" s="4">
        <f>G13*0.08-H13</f>
        <v/>
      </c>
    </row>
    <row r="14">
      <c r="A14" t="n">
        <v>1</v>
      </c>
      <c r="B14" t="n">
        <v>37511</v>
      </c>
      <c r="C14" t="inlineStr">
        <is>
          <t>5100-051-00</t>
        </is>
      </c>
      <c r="D14" t="inlineStr">
        <is>
          <t>Operadora de Servicios Paquetexpres</t>
        </is>
      </c>
      <c r="E14" s="10" t="n">
        <v>1902.32</v>
      </c>
      <c r="F14" s="10" t="n">
        <v>304.37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1</v>
      </c>
      <c r="B15" t="n">
        <v>20057049</v>
      </c>
      <c r="C15" t="inlineStr">
        <is>
          <t>5100-029-00</t>
        </is>
      </c>
      <c r="D15" t="inlineStr">
        <is>
          <t>Telefonos de Mexico</t>
        </is>
      </c>
      <c r="E15" s="10" t="n">
        <v>8557.76</v>
      </c>
      <c r="F15" s="10" t="n">
        <v>1369.24</v>
      </c>
      <c r="G15" s="9" t="n">
        <v>0</v>
      </c>
      <c r="H15" s="9" t="n">
        <v>0</v>
      </c>
      <c r="I15" s="4">
        <f>E15*0.16-F15</f>
        <v/>
      </c>
      <c r="J15" s="4">
        <f>G15*0.08-H15</f>
        <v/>
      </c>
    </row>
    <row r="16">
      <c r="A16" t="n">
        <v>1</v>
      </c>
      <c r="B16" t="n">
        <v>37751</v>
      </c>
      <c r="C16" t="inlineStr">
        <is>
          <t>5100-051-00</t>
        </is>
      </c>
      <c r="D16" t="inlineStr">
        <is>
          <t>Operadora de Servicios Paquetexpres</t>
        </is>
      </c>
      <c r="E16" s="10" t="n">
        <v>2258.52</v>
      </c>
      <c r="F16" s="10" t="n">
        <v>361.36</v>
      </c>
      <c r="G16" s="9" t="n">
        <v>0</v>
      </c>
      <c r="H16" s="9" t="n">
        <v>0</v>
      </c>
      <c r="I16" s="4">
        <f>E16*0.16-F16</f>
        <v/>
      </c>
      <c r="J16" s="4">
        <f>G16*0.08-H16</f>
        <v/>
      </c>
    </row>
    <row r="17">
      <c r="A17" t="n">
        <v>1</v>
      </c>
      <c r="B17" t="n">
        <v>9246</v>
      </c>
      <c r="C17" t="inlineStr">
        <is>
          <t>5100-012-00</t>
        </is>
      </c>
      <c r="D17" t="inlineStr">
        <is>
          <t>Cesar Ramirez Hernandez</t>
        </is>
      </c>
      <c r="E17" s="10" t="n">
        <v>8700</v>
      </c>
      <c r="F17" s="10" t="n">
        <v>1392</v>
      </c>
      <c r="G17" s="9" t="n">
        <v>0</v>
      </c>
      <c r="H17" s="9" t="n">
        <v>0</v>
      </c>
      <c r="I17" s="4">
        <f>E17*0.16-F17</f>
        <v/>
      </c>
      <c r="J17" s="4">
        <f>G17*0.08-H17</f>
        <v/>
      </c>
    </row>
    <row r="18">
      <c r="A18" t="n">
        <v>1</v>
      </c>
      <c r="B18" t="n">
        <v>20016989</v>
      </c>
      <c r="C18" t="inlineStr">
        <is>
          <t>5100-029-00</t>
        </is>
      </c>
      <c r="D18" t="inlineStr">
        <is>
          <t>Telefonos de Mexico</t>
        </is>
      </c>
      <c r="E18" s="10" t="n">
        <v>688.8</v>
      </c>
      <c r="F18" s="10" t="n">
        <v>110.2</v>
      </c>
      <c r="G18" s="9" t="n">
        <v>0</v>
      </c>
      <c r="H18" s="9" t="n">
        <v>0</v>
      </c>
      <c r="I18" s="4">
        <f>E18*0.16-F18</f>
        <v/>
      </c>
      <c r="J18" s="4">
        <f>G18*0.08-H18</f>
        <v/>
      </c>
    </row>
    <row r="19">
      <c r="A19" t="n">
        <v>1</v>
      </c>
      <c r="B19" t="inlineStr">
        <is>
          <t>varias</t>
        </is>
      </c>
      <c r="C19" t="inlineStr">
        <is>
          <t>5100-012-00</t>
        </is>
      </c>
      <c r="D19" t="inlineStr">
        <is>
          <t>Monica Cueto Escobar</t>
        </is>
      </c>
      <c r="E19" s="9" t="n">
        <v>0</v>
      </c>
      <c r="F19" s="9" t="n">
        <v>0</v>
      </c>
      <c r="G19" s="10" t="n">
        <v>11100</v>
      </c>
      <c r="H19" s="10" t="n">
        <v>888</v>
      </c>
      <c r="I19" s="4">
        <f>E19*0.16-F19</f>
        <v/>
      </c>
      <c r="J19" s="4">
        <f>G19*0.08-H19</f>
        <v/>
      </c>
    </row>
    <row r="20">
      <c r="A20" t="n">
        <v>1</v>
      </c>
      <c r="B20" t="n">
        <v>37917</v>
      </c>
      <c r="C20" t="inlineStr">
        <is>
          <t>5100-051-00</t>
        </is>
      </c>
      <c r="D20" t="inlineStr">
        <is>
          <t>Operadora de Serviciso Paquetexpress</t>
        </is>
      </c>
      <c r="E20" s="10" t="n">
        <v>1440.02</v>
      </c>
      <c r="F20" s="10" t="n">
        <v>230.4</v>
      </c>
      <c r="G20" s="9" t="n">
        <v>0</v>
      </c>
      <c r="H20" s="9" t="n">
        <v>0</v>
      </c>
      <c r="I20" s="4">
        <f>E20*0.16-F20</f>
        <v/>
      </c>
      <c r="J20" s="4">
        <f>G20*0.08-H20</f>
        <v/>
      </c>
    </row>
    <row r="21">
      <c r="A21" t="n">
        <v>1</v>
      </c>
      <c r="B21" t="inlineStr">
        <is>
          <t>Febrero</t>
        </is>
      </c>
      <c r="C21" t="inlineStr">
        <is>
          <t>5100-022-00</t>
        </is>
      </c>
      <c r="D21" t="inlineStr">
        <is>
          <t>Copy Fax del Sureste</t>
        </is>
      </c>
      <c r="E21" s="9" t="n">
        <v>0</v>
      </c>
      <c r="F21" s="9" t="n">
        <v>0</v>
      </c>
      <c r="G21" s="10" t="n">
        <v>7552.6</v>
      </c>
      <c r="H21" s="10" t="n">
        <v>604.21</v>
      </c>
      <c r="I21" s="4">
        <f>E21*0.16-F21</f>
        <v/>
      </c>
      <c r="J21" s="4">
        <f>G21*0.08-H21</f>
        <v/>
      </c>
    </row>
    <row r="22">
      <c r="A22" t="n">
        <v>1</v>
      </c>
      <c r="B22" t="inlineStr">
        <is>
          <t>Febrero</t>
        </is>
      </c>
      <c r="C22" t="inlineStr">
        <is>
          <t>5200-001-05</t>
        </is>
      </c>
      <c r="D22" t="inlineStr">
        <is>
          <t>Comisiones Bancarias Santander</t>
        </is>
      </c>
      <c r="E22" s="10" t="n">
        <v>464.4</v>
      </c>
      <c r="F22" s="10" t="n">
        <v>74.3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3</v>
      </c>
      <c r="B23" t="inlineStr">
        <is>
          <t>Febrero</t>
        </is>
      </c>
      <c r="C23" t="inlineStr">
        <is>
          <t>5200-001-05</t>
        </is>
      </c>
      <c r="D23" t="inlineStr">
        <is>
          <t>Comisiones Bancarias Santander</t>
        </is>
      </c>
      <c r="E23" s="10" t="n">
        <v>750</v>
      </c>
      <c r="F23" s="10" t="n">
        <v>120</v>
      </c>
      <c r="G23" s="9" t="n">
        <v>0</v>
      </c>
      <c r="H23" s="9" t="n">
        <v>0</v>
      </c>
      <c r="I23" s="4">
        <f>E23*0.16-F23</f>
        <v/>
      </c>
      <c r="J23" s="4">
        <f>G23*0.08-H23</f>
        <v/>
      </c>
    </row>
    <row r="24">
      <c r="A24" t="n">
        <v>1</v>
      </c>
      <c r="B24" t="n">
        <v>7715779</v>
      </c>
      <c r="C24" t="inlineStr">
        <is>
          <t>5100-058-00</t>
        </is>
      </c>
      <c r="D24" t="inlineStr">
        <is>
          <t>Toyota Financla Services Mexico</t>
        </is>
      </c>
      <c r="E24" s="10" t="n">
        <v>11530.34</v>
      </c>
      <c r="F24" s="10" t="n">
        <v>1844.84</v>
      </c>
      <c r="G24" s="9" t="n">
        <v>0</v>
      </c>
      <c r="H24" s="9" t="n">
        <v>0</v>
      </c>
      <c r="I24" s="4">
        <f>E24*0.16-F24</f>
        <v/>
      </c>
      <c r="J24" s="4">
        <f>G24*0.08-H24</f>
        <v/>
      </c>
    </row>
    <row r="25">
      <c r="A25" t="n">
        <v>5</v>
      </c>
      <c r="B25" t="n">
        <v>7715763</v>
      </c>
      <c r="C25" t="inlineStr">
        <is>
          <t>5100-060-00</t>
        </is>
      </c>
      <c r="D25" t="inlineStr">
        <is>
          <t>Toyota Financla Services Mexico</t>
        </is>
      </c>
      <c r="E25" s="10" t="n">
        <v>11530.34</v>
      </c>
      <c r="F25" s="10" t="n">
        <v>1844.84</v>
      </c>
      <c r="G25" s="9" t="n">
        <v>0</v>
      </c>
      <c r="H25" s="9" t="n">
        <v>0</v>
      </c>
      <c r="I25" s="4">
        <f>E25*0.16-F25</f>
        <v/>
      </c>
      <c r="J25" s="4">
        <f>G25*0.08-H25</f>
        <v/>
      </c>
    </row>
    <row r="26">
      <c r="A26" t="n">
        <v>1</v>
      </c>
      <c r="B26" t="n">
        <v>10138</v>
      </c>
      <c r="C26" t="inlineStr">
        <is>
          <t>5100-012-00</t>
        </is>
      </c>
      <c r="D26" t="inlineStr">
        <is>
          <t>Proyecta Estrategia y Creatividad</t>
        </is>
      </c>
      <c r="E26" s="10" t="n">
        <v>25000</v>
      </c>
      <c r="F26" s="10" t="n">
        <v>4000</v>
      </c>
      <c r="G26" s="9" t="n">
        <v>0</v>
      </c>
      <c r="H26" s="9" t="n">
        <v>0</v>
      </c>
      <c r="I26" s="4">
        <f>E26*0.16-F26</f>
        <v/>
      </c>
      <c r="J26" s="4">
        <f>G26*0.08-H26</f>
        <v/>
      </c>
    </row>
    <row r="27">
      <c r="A27" t="n">
        <v>1</v>
      </c>
      <c r="B27" t="inlineStr">
        <is>
          <t>AA838</t>
        </is>
      </c>
      <c r="C27" t="inlineStr">
        <is>
          <t>5100-005-00</t>
        </is>
      </c>
      <c r="D27" t="inlineStr">
        <is>
          <t>Inmobiliaria y Servicios Rakali</t>
        </is>
      </c>
      <c r="E27" s="9" t="n">
        <v>0</v>
      </c>
      <c r="F27" s="9" t="n">
        <v>0</v>
      </c>
      <c r="G27" s="10" t="n">
        <v>11500</v>
      </c>
      <c r="H27" s="10" t="n">
        <v>920</v>
      </c>
      <c r="I27" s="4">
        <f>E27*0.16-F27</f>
        <v/>
      </c>
      <c r="J27" s="4">
        <f>G27*0.08-H27</f>
        <v/>
      </c>
    </row>
    <row r="28">
      <c r="A28" t="n">
        <v>1</v>
      </c>
      <c r="B28" t="n">
        <v>837</v>
      </c>
      <c r="C28" t="inlineStr">
        <is>
          <t>5100-005-00</t>
        </is>
      </c>
      <c r="D28" t="inlineStr">
        <is>
          <t>Inmobiliaria y Servicios Rakali</t>
        </is>
      </c>
      <c r="E28" s="9" t="n">
        <v>0</v>
      </c>
      <c r="F28" s="9" t="n">
        <v>0</v>
      </c>
      <c r="G28" s="10" t="n">
        <v>11500</v>
      </c>
      <c r="H28" s="10" t="n">
        <v>920</v>
      </c>
      <c r="I28" s="4">
        <f>E28*0.16-F28</f>
        <v/>
      </c>
      <c r="J28" s="4">
        <f>G28*0.08-H28</f>
        <v/>
      </c>
    </row>
    <row r="29">
      <c r="A29" t="n">
        <v>1</v>
      </c>
      <c r="B29" t="n">
        <v>66085</v>
      </c>
      <c r="C29" t="inlineStr">
        <is>
          <t>5100-054-00</t>
        </is>
      </c>
      <c r="D29" t="inlineStr">
        <is>
          <t>Compromiso el Movilidad y Excelencia</t>
        </is>
      </c>
      <c r="E29" s="10" t="n">
        <v>793.1</v>
      </c>
      <c r="F29" s="10" t="n">
        <v>126.9</v>
      </c>
      <c r="G29" s="9" t="n">
        <v>0</v>
      </c>
      <c r="H29" s="9" t="n">
        <v>0</v>
      </c>
      <c r="I29" s="4">
        <f>E29*0.16-F29</f>
        <v/>
      </c>
      <c r="J29" s="4">
        <f>G29*0.08-H29</f>
        <v/>
      </c>
    </row>
    <row r="30">
      <c r="A30" t="n">
        <v>1</v>
      </c>
      <c r="B30" t="inlineStr">
        <is>
          <t>Febrero</t>
        </is>
      </c>
      <c r="C30" t="inlineStr">
        <is>
          <t>5200-001-01</t>
        </is>
      </c>
      <c r="D30" t="inlineStr">
        <is>
          <t>Comisiones Bancarias BBVA</t>
        </is>
      </c>
      <c r="E30" s="10" t="n">
        <v>190</v>
      </c>
      <c r="F30" s="10" t="n">
        <v>30.4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1</v>
      </c>
      <c r="B31" t="n">
        <v>66086</v>
      </c>
      <c r="C31" t="inlineStr">
        <is>
          <t>5100-054-00</t>
        </is>
      </c>
      <c r="D31" t="inlineStr">
        <is>
          <t>Compromiso en Movilidad y Excelencia</t>
        </is>
      </c>
      <c r="E31" s="10" t="n">
        <v>573.28</v>
      </c>
      <c r="F31" s="10" t="n">
        <v>91.72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1</v>
      </c>
      <c r="B32" t="n">
        <v>697</v>
      </c>
      <c r="C32" t="inlineStr">
        <is>
          <t>5100-044-00</t>
        </is>
      </c>
      <c r="D32" t="inlineStr">
        <is>
          <t>Computo Contable Soft</t>
        </is>
      </c>
      <c r="E32" s="10" t="n">
        <v>1249.14</v>
      </c>
      <c r="F32" s="10" t="n">
        <v>199.86</v>
      </c>
      <c r="G32" s="9" t="n">
        <v>0</v>
      </c>
      <c r="H32" s="9" t="n">
        <v>0</v>
      </c>
      <c r="I32" s="4">
        <f>E32*0.16-F32</f>
        <v/>
      </c>
      <c r="J32" s="4">
        <f>G32*0.08-H32</f>
        <v/>
      </c>
    </row>
    <row r="33">
      <c r="A33" t="n">
        <v>1</v>
      </c>
      <c r="B33" t="inlineStr">
        <is>
          <t>Promocion de Marca</t>
        </is>
      </c>
      <c r="C33" t="inlineStr">
        <is>
          <t>5100-012-00</t>
        </is>
      </c>
      <c r="D33" t="inlineStr">
        <is>
          <t>Gerardo Diaz Lopez</t>
        </is>
      </c>
      <c r="E33" s="10" t="n">
        <v>5500</v>
      </c>
      <c r="F33" s="10" t="n">
        <v>880</v>
      </c>
      <c r="G33" s="9" t="n">
        <v>0</v>
      </c>
      <c r="H33" s="9" t="n">
        <v>0</v>
      </c>
      <c r="I33" s="4">
        <f>E33*0.16-F33</f>
        <v/>
      </c>
      <c r="J33" s="4">
        <f>G33*0.08-H33</f>
        <v/>
      </c>
    </row>
    <row r="34">
      <c r="A34" t="n">
        <v>1</v>
      </c>
      <c r="B34" t="inlineStr">
        <is>
          <t>F1</t>
        </is>
      </c>
      <c r="C34" t="inlineStr">
        <is>
          <t>5100-012-00</t>
        </is>
      </c>
      <c r="D34" t="inlineStr">
        <is>
          <t>Angelina Lagunes Ocaña</t>
        </is>
      </c>
      <c r="E34" s="10" t="n">
        <v>750</v>
      </c>
      <c r="F34" s="10" t="n">
        <v>120</v>
      </c>
      <c r="G34" s="9" t="n">
        <v>0</v>
      </c>
      <c r="H34" s="9" t="n">
        <v>0</v>
      </c>
      <c r="I34" s="4">
        <f>E34*0.16-F34</f>
        <v/>
      </c>
      <c r="J34" s="4">
        <f>G34*0.08-H34</f>
        <v/>
      </c>
    </row>
    <row r="35">
      <c r="A35" t="n">
        <v>1</v>
      </c>
      <c r="B35" t="n">
        <v>2949</v>
      </c>
      <c r="C35" t="inlineStr">
        <is>
          <t>5100-012-00</t>
        </is>
      </c>
      <c r="D35" t="inlineStr">
        <is>
          <t>Rosendo Hernandez Gomez</t>
        </is>
      </c>
      <c r="E35" s="10" t="n">
        <v>4172.41</v>
      </c>
      <c r="F35" s="10" t="n">
        <v>667.59</v>
      </c>
      <c r="G35" s="9" t="n">
        <v>0</v>
      </c>
      <c r="H35" s="9" t="n">
        <v>0</v>
      </c>
      <c r="I35" s="4">
        <f>E35*0.16-F35</f>
        <v/>
      </c>
      <c r="J35" s="4">
        <f>G35*0.08-H35</f>
        <v/>
      </c>
    </row>
    <row r="36">
      <c r="A36" t="n">
        <v>1</v>
      </c>
      <c r="B36" t="inlineStr">
        <is>
          <t>Refrendo y Canje</t>
        </is>
      </c>
      <c r="C36" t="inlineStr">
        <is>
          <t>5100-054-00</t>
        </is>
      </c>
      <c r="D36" t="inlineStr">
        <is>
          <t>Arrendadora Pura de Mexico</t>
        </is>
      </c>
      <c r="E36" s="10" t="n">
        <v>2505</v>
      </c>
      <c r="F36" s="10" t="n">
        <v>400.8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3</v>
      </c>
      <c r="B37" t="n">
        <v>80190013</v>
      </c>
      <c r="C37" t="inlineStr">
        <is>
          <t>5100-014-00</t>
        </is>
      </c>
      <c r="D37" t="inlineStr">
        <is>
          <t>Office Depot Mexico</t>
        </is>
      </c>
      <c r="E37" s="9" t="n">
        <v>0</v>
      </c>
      <c r="F37" s="9" t="n">
        <v>0</v>
      </c>
      <c r="G37" s="10" t="n">
        <v>132.41</v>
      </c>
      <c r="H37" s="10" t="n">
        <v>10.59</v>
      </c>
      <c r="I37" s="4">
        <f>E37*0.16-F37</f>
        <v/>
      </c>
      <c r="J37" s="4">
        <f>G37*0.08-H37</f>
        <v/>
      </c>
    </row>
    <row r="38">
      <c r="A38" t="n">
        <v>5</v>
      </c>
      <c r="B38" t="n">
        <v>473024</v>
      </c>
      <c r="C38" t="inlineStr">
        <is>
          <t>5100-040-00</t>
        </is>
      </c>
      <c r="D38" t="inlineStr">
        <is>
          <t>Nueva Walmart de Mexico</t>
        </is>
      </c>
      <c r="E38" s="9" t="n">
        <v>0</v>
      </c>
      <c r="F38" s="9" t="n">
        <v>0</v>
      </c>
      <c r="G38" s="10" t="n">
        <v>170.37</v>
      </c>
      <c r="H38" s="10" t="n">
        <v>13.63</v>
      </c>
      <c r="I38" s="4">
        <f>E38*0.16-F38</f>
        <v/>
      </c>
      <c r="J38" s="4">
        <f>G38*0.08-H38</f>
        <v/>
      </c>
    </row>
    <row r="39">
      <c r="A39" t="n">
        <v>7</v>
      </c>
      <c r="B39" t="n">
        <v>110179</v>
      </c>
      <c r="C39" t="inlineStr">
        <is>
          <t>5100-040-00</t>
        </is>
      </c>
      <c r="D39" t="inlineStr">
        <is>
          <t>Home Depot Mexico</t>
        </is>
      </c>
      <c r="E39" s="9" t="n">
        <v>0</v>
      </c>
      <c r="F39" s="9" t="n">
        <v>0</v>
      </c>
      <c r="G39" s="10" t="n">
        <v>279.26</v>
      </c>
      <c r="H39" s="10" t="n">
        <v>22.34</v>
      </c>
      <c r="I39" s="4">
        <f>E39*0.16-F39</f>
        <v/>
      </c>
      <c r="J39" s="4">
        <f>G39*0.08-H39</f>
        <v/>
      </c>
    </row>
    <row r="40">
      <c r="A40" t="n">
        <v>9</v>
      </c>
      <c r="B40" t="n">
        <v>80180669</v>
      </c>
      <c r="C40" t="inlineStr">
        <is>
          <t>5100-014-00</t>
        </is>
      </c>
      <c r="D40" t="inlineStr">
        <is>
          <t>Office Depot Mexico</t>
        </is>
      </c>
      <c r="E40" s="9" t="n">
        <v>0</v>
      </c>
      <c r="F40" s="9" t="n">
        <v>0</v>
      </c>
      <c r="G40" s="10" t="n">
        <v>132.41</v>
      </c>
      <c r="H40" s="10" t="n">
        <v>10.59</v>
      </c>
      <c r="I40" s="4">
        <f>E40*0.16-F40</f>
        <v/>
      </c>
      <c r="J40" s="4">
        <f>G40*0.08-H40</f>
        <v/>
      </c>
    </row>
    <row r="41">
      <c r="A41" t="n">
        <v>11</v>
      </c>
      <c r="B41" t="n">
        <v>80181594</v>
      </c>
      <c r="C41" t="inlineStr">
        <is>
          <t>5100-014-00</t>
        </is>
      </c>
      <c r="D41" t="inlineStr">
        <is>
          <t>Office Depot Mexico</t>
        </is>
      </c>
      <c r="E41" s="9" t="n">
        <v>0</v>
      </c>
      <c r="F41" s="9" t="n">
        <v>0</v>
      </c>
      <c r="G41" s="10" t="n">
        <v>132.41</v>
      </c>
      <c r="H41" s="10" t="n">
        <v>10.59</v>
      </c>
      <c r="I41" s="4">
        <f>E41*0.16-F41</f>
        <v/>
      </c>
      <c r="J41" s="4">
        <f>G41*0.08-H41</f>
        <v/>
      </c>
    </row>
    <row r="42">
      <c r="A42" t="n">
        <v>13</v>
      </c>
      <c r="B42" t="n">
        <v>8178639</v>
      </c>
      <c r="C42" t="inlineStr">
        <is>
          <t>5100-014-00</t>
        </is>
      </c>
      <c r="D42" t="inlineStr">
        <is>
          <t>Grupo Parisina</t>
        </is>
      </c>
      <c r="E42" s="10" t="n">
        <v>241</v>
      </c>
      <c r="F42" s="10" t="n">
        <v>38.56</v>
      </c>
      <c r="G42" s="9" t="n">
        <v>0</v>
      </c>
      <c r="H42" s="9" t="n">
        <v>0</v>
      </c>
      <c r="I42" s="4">
        <f>E42*0.16-F42</f>
        <v/>
      </c>
      <c r="J42" s="4">
        <f>G42*0.08-H42</f>
        <v/>
      </c>
    </row>
    <row r="43">
      <c r="A43" t="n">
        <v>15</v>
      </c>
      <c r="B43" t="n">
        <v>6642</v>
      </c>
      <c r="C43" t="inlineStr">
        <is>
          <t>5100-014-00</t>
        </is>
      </c>
      <c r="D43" t="inlineStr">
        <is>
          <t>Imelda Marleni Escobar de leon</t>
        </is>
      </c>
      <c r="E43" s="9" t="n">
        <v>0</v>
      </c>
      <c r="F43" s="9" t="n">
        <v>0</v>
      </c>
      <c r="G43" s="10" t="n">
        <v>336.1</v>
      </c>
      <c r="H43" s="10" t="n">
        <v>26.9</v>
      </c>
      <c r="I43" s="4">
        <f>E43*0.16-F43</f>
        <v/>
      </c>
      <c r="J43" s="4">
        <f>G43*0.08-H43</f>
        <v/>
      </c>
    </row>
    <row r="44">
      <c r="A44" t="n">
        <v>17</v>
      </c>
      <c r="B44" t="n">
        <v>141</v>
      </c>
      <c r="C44" t="inlineStr">
        <is>
          <t>5100-012-00</t>
        </is>
      </c>
      <c r="D44" t="inlineStr">
        <is>
          <t>Imortaciones Altiva</t>
        </is>
      </c>
      <c r="E44" s="9" t="n">
        <v>0</v>
      </c>
      <c r="F44" s="9" t="n">
        <v>0</v>
      </c>
      <c r="G44" s="10" t="n">
        <v>2314.81</v>
      </c>
      <c r="H44" s="10" t="n">
        <v>185.19</v>
      </c>
      <c r="I44" s="4">
        <f>E44*0.16-F44</f>
        <v/>
      </c>
      <c r="J44" s="4">
        <f>G44*0.08-H44</f>
        <v/>
      </c>
    </row>
    <row r="45">
      <c r="A45" t="n">
        <v>19</v>
      </c>
      <c r="B45" t="n">
        <v>9621497267</v>
      </c>
      <c r="C45" t="inlineStr">
        <is>
          <t>5100-029-00</t>
        </is>
      </c>
      <c r="D45" t="inlineStr">
        <is>
          <t>Radiomovil Dipsa</t>
        </is>
      </c>
      <c r="E45" s="10" t="n">
        <v>645.6900000000001</v>
      </c>
      <c r="F45" s="10" t="n">
        <v>103.31</v>
      </c>
      <c r="G45" s="9" t="n">
        <v>0</v>
      </c>
      <c r="H45" s="9" t="n">
        <v>0</v>
      </c>
      <c r="I45" s="4">
        <f>E45*0.16-F45</f>
        <v/>
      </c>
      <c r="J45" s="4">
        <f>G45*0.08-H45</f>
        <v/>
      </c>
    </row>
    <row r="46">
      <c r="A46" t="n">
        <v>1</v>
      </c>
      <c r="B46" t="inlineStr">
        <is>
          <t>Ch-292</t>
        </is>
      </c>
      <c r="C46" t="inlineStr">
        <is>
          <t>5100-029-00</t>
        </is>
      </c>
      <c r="D46" t="inlineStr">
        <is>
          <t>Radiomovil Dipsa</t>
        </is>
      </c>
      <c r="E46" s="10" t="n">
        <v>6222.41</v>
      </c>
      <c r="F46" s="10" t="n">
        <v>995.59</v>
      </c>
      <c r="G46" s="9" t="n">
        <v>0</v>
      </c>
      <c r="H46" s="9" t="n">
        <v>0</v>
      </c>
      <c r="I46" s="4">
        <f>E46*0.16-F46</f>
        <v/>
      </c>
      <c r="J46" s="4">
        <f>G46*0.08-H46</f>
        <v/>
      </c>
    </row>
    <row r="47">
      <c r="A47" t="n">
        <v>1</v>
      </c>
      <c r="B47" t="n">
        <v>265779</v>
      </c>
      <c r="C47" t="inlineStr">
        <is>
          <t>5100-051-00</t>
        </is>
      </c>
      <c r="D47" t="inlineStr">
        <is>
          <t>DHL Express Mexico</t>
        </is>
      </c>
      <c r="E47" s="10" t="n">
        <v>410.87</v>
      </c>
      <c r="F47" s="10" t="n">
        <v>65.73999999999999</v>
      </c>
      <c r="G47" s="9" t="n">
        <v>0</v>
      </c>
      <c r="H47" s="9" t="n">
        <v>0</v>
      </c>
      <c r="I47" s="4">
        <f>E47*0.16-F47</f>
        <v/>
      </c>
      <c r="J47" s="4">
        <f>G47*0.08-H47</f>
        <v/>
      </c>
    </row>
    <row r="48">
      <c r="A48" t="n">
        <v>3</v>
      </c>
      <c r="B48" t="inlineStr">
        <is>
          <t>Diseño</t>
        </is>
      </c>
      <c r="C48" t="inlineStr">
        <is>
          <t>5100-012-00</t>
        </is>
      </c>
      <c r="D48" t="inlineStr">
        <is>
          <t>Gabriela del Rocio Rosales Arredondo</t>
        </is>
      </c>
      <c r="E48" s="10" t="n">
        <v>1000</v>
      </c>
      <c r="F48" s="10" t="n">
        <v>160</v>
      </c>
      <c r="G48" s="9" t="n">
        <v>0</v>
      </c>
      <c r="H48" s="9" t="n">
        <v>0</v>
      </c>
      <c r="I48" s="4">
        <f>E48*0.16-F48</f>
        <v/>
      </c>
      <c r="J48" s="4">
        <f>G48*0.08-H48</f>
        <v/>
      </c>
    </row>
    <row r="49">
      <c r="A49" t="n">
        <v>5</v>
      </c>
      <c r="B49" t="n">
        <v>17999</v>
      </c>
      <c r="C49" t="inlineStr">
        <is>
          <t>5100-012-00</t>
        </is>
      </c>
      <c r="D49" t="inlineStr">
        <is>
          <t>Hermila Ramirez Vazquez</t>
        </is>
      </c>
      <c r="E49" s="9" t="n">
        <v>0</v>
      </c>
      <c r="F49" s="9" t="n">
        <v>0</v>
      </c>
      <c r="G49" s="10" t="n">
        <v>150</v>
      </c>
      <c r="H49" s="10" t="n">
        <v>12</v>
      </c>
      <c r="I49" s="4">
        <f>E49*0.16-F49</f>
        <v/>
      </c>
      <c r="J49" s="4">
        <f>G49*0.08-H49</f>
        <v/>
      </c>
    </row>
    <row r="50">
      <c r="A50" t="n">
        <v>7</v>
      </c>
      <c r="B50" t="n">
        <v>4365</v>
      </c>
      <c r="C50" t="inlineStr">
        <is>
          <t>5100-040-00</t>
        </is>
      </c>
      <c r="D50" t="inlineStr">
        <is>
          <t>Ana Letiia Perez Vazquez</t>
        </is>
      </c>
      <c r="E50" s="10" t="n">
        <v>517.24</v>
      </c>
      <c r="F50" s="10" t="n">
        <v>82.76000000000001</v>
      </c>
      <c r="G50" s="9" t="n">
        <v>0</v>
      </c>
      <c r="H50" s="9" t="n">
        <v>0</v>
      </c>
      <c r="I50" s="4">
        <f>E50*0.16-F50</f>
        <v/>
      </c>
      <c r="J50" s="4">
        <f>G50*0.08-H50</f>
        <v/>
      </c>
    </row>
    <row r="51">
      <c r="A51" t="n">
        <v>1</v>
      </c>
      <c r="B51" t="n">
        <v>87504557</v>
      </c>
      <c r="C51" t="inlineStr">
        <is>
          <t>5100-031-00</t>
        </is>
      </c>
      <c r="D51" t="inlineStr">
        <is>
          <t>Seguros Inbursa</t>
        </is>
      </c>
      <c r="E51" s="10" t="n">
        <v>7754.66</v>
      </c>
      <c r="F51" s="10" t="n">
        <v>1240.75</v>
      </c>
      <c r="G51" s="9" t="n">
        <v>0</v>
      </c>
      <c r="H51" s="9" t="n">
        <v>0</v>
      </c>
      <c r="I51" s="4">
        <f>E51*0.16-F51</f>
        <v/>
      </c>
      <c r="J51" s="4">
        <f>G51*0.08-H51</f>
        <v/>
      </c>
    </row>
    <row r="52">
      <c r="A52" t="n">
        <v>6</v>
      </c>
      <c r="B52" t="n">
        <v>87784126</v>
      </c>
      <c r="C52" t="inlineStr">
        <is>
          <t>5100-031-00</t>
        </is>
      </c>
      <c r="D52" t="inlineStr">
        <is>
          <t>Seguros Inbursa</t>
        </is>
      </c>
      <c r="E52" s="10" t="n">
        <v>6454.67</v>
      </c>
      <c r="F52" s="10" t="n">
        <v>1032.75</v>
      </c>
      <c r="G52" s="9" t="n">
        <v>0</v>
      </c>
      <c r="H52" s="9" t="n">
        <v>0</v>
      </c>
      <c r="I52" s="4">
        <f>E52*0.16-F52</f>
        <v/>
      </c>
      <c r="J52" s="4">
        <f>G52*0.08-H52</f>
        <v/>
      </c>
    </row>
    <row r="53">
      <c r="A53" t="n">
        <v>9</v>
      </c>
      <c r="B53" t="n">
        <v>3317993864</v>
      </c>
      <c r="C53" t="inlineStr">
        <is>
          <t>5200-001-08</t>
        </is>
      </c>
      <c r="D53" t="inlineStr">
        <is>
          <t>Comisiones Banco Inbursa</t>
        </is>
      </c>
      <c r="E53" s="10" t="n">
        <v>4.5</v>
      </c>
      <c r="F53" s="10" t="n">
        <v>0.72</v>
      </c>
      <c r="G53" s="9" t="n">
        <v>0</v>
      </c>
      <c r="H53" s="9" t="n">
        <v>0</v>
      </c>
      <c r="I53" s="4">
        <f>E53*0.16-F53</f>
        <v/>
      </c>
      <c r="J53" s="4">
        <f>G53*0.08-H53</f>
        <v/>
      </c>
    </row>
    <row r="54">
      <c r="A54" t="n">
        <v>11</v>
      </c>
      <c r="B54" t="n">
        <v>3324706885</v>
      </c>
      <c r="C54" t="inlineStr">
        <is>
          <t>5200-001-08</t>
        </is>
      </c>
      <c r="D54" t="inlineStr">
        <is>
          <t>Comisiones Banco Inbursa</t>
        </is>
      </c>
      <c r="E54" s="10" t="n">
        <v>4.5</v>
      </c>
      <c r="F54" s="10" t="n">
        <v>0.72</v>
      </c>
      <c r="G54" s="9" t="n">
        <v>0</v>
      </c>
      <c r="H54" s="9" t="n">
        <v>0</v>
      </c>
      <c r="I54" s="4">
        <f>E54*0.16-F54</f>
        <v/>
      </c>
      <c r="J54" s="4">
        <f>G54*0.08-H54</f>
        <v/>
      </c>
    </row>
    <row r="55">
      <c r="A55" t="n">
        <v>13</v>
      </c>
      <c r="B55" t="n">
        <v>3327824791</v>
      </c>
      <c r="C55" t="inlineStr">
        <is>
          <t>5200-001-08</t>
        </is>
      </c>
      <c r="D55" t="inlineStr">
        <is>
          <t>Comisiones Banco Inbursa</t>
        </is>
      </c>
      <c r="E55" s="10" t="n">
        <v>4.5</v>
      </c>
      <c r="F55" s="10" t="n">
        <v>0.72</v>
      </c>
      <c r="G55" s="9" t="n">
        <v>0</v>
      </c>
      <c r="H55" s="9" t="n">
        <v>0</v>
      </c>
      <c r="I55" s="4">
        <f>E55*0.16-F55</f>
        <v/>
      </c>
      <c r="J55" s="4">
        <f>G55*0.08-H55</f>
        <v/>
      </c>
    </row>
    <row r="56">
      <c r="A56" t="n">
        <v>5</v>
      </c>
      <c r="B56" t="n">
        <v>92612</v>
      </c>
      <c r="C56" t="inlineStr">
        <is>
          <t>5100-050-03</t>
        </is>
      </c>
      <c r="D56" t="inlineStr">
        <is>
          <t>Operaciones con Cutna 57805528-3</t>
        </is>
      </c>
      <c r="E56" s="9" t="n">
        <v>0</v>
      </c>
      <c r="F56" s="9" t="n">
        <v>0</v>
      </c>
      <c r="G56" s="10" t="n">
        <v>247.5</v>
      </c>
      <c r="H56" s="10" t="n">
        <v>567.6</v>
      </c>
      <c r="I56" s="4">
        <f>E56*0.16-F56</f>
        <v/>
      </c>
      <c r="J56" s="4">
        <f>G56*0.08-H56</f>
        <v/>
      </c>
    </row>
    <row r="57">
      <c r="A57" t="n">
        <v>7</v>
      </c>
      <c r="B57" t="n">
        <v>2893</v>
      </c>
      <c r="C57" t="inlineStr">
        <is>
          <t>5100-050-03</t>
        </is>
      </c>
      <c r="D57" t="inlineStr">
        <is>
          <t>Operaciones con Cutna 57805528-3</t>
        </is>
      </c>
      <c r="E57" s="9" t="n">
        <v>0</v>
      </c>
      <c r="F57" s="9" t="n">
        <v>0</v>
      </c>
      <c r="G57" s="10" t="n">
        <v>567.6</v>
      </c>
      <c r="H57" s="10" t="n">
        <v>340</v>
      </c>
      <c r="I57" s="4">
        <f>E57*0.16-F57</f>
        <v/>
      </c>
      <c r="J57" s="4">
        <f>G57*0.08-H57</f>
        <v/>
      </c>
    </row>
    <row r="58">
      <c r="A58" t="n">
        <v>9</v>
      </c>
      <c r="B58" t="n">
        <v>61818</v>
      </c>
      <c r="C58" t="inlineStr">
        <is>
          <t>5100-050-03</t>
        </is>
      </c>
      <c r="D58" t="inlineStr">
        <is>
          <t>Operaciones con Cutna 57805528-3</t>
        </is>
      </c>
      <c r="E58" s="9" t="n">
        <v>0</v>
      </c>
      <c r="F58" s="9" t="n">
        <v>0</v>
      </c>
      <c r="G58" s="10" t="n">
        <v>340</v>
      </c>
      <c r="H58" s="10" t="n">
        <v>1140</v>
      </c>
      <c r="I58" s="4">
        <f>E58*0.16-F58</f>
        <v/>
      </c>
      <c r="J58" s="4">
        <f>G58*0.08-H58</f>
        <v/>
      </c>
    </row>
    <row r="59">
      <c r="A59" t="n">
        <v>11</v>
      </c>
      <c r="B59" t="n">
        <v>182</v>
      </c>
      <c r="C59" t="inlineStr">
        <is>
          <t>5100-050-03</t>
        </is>
      </c>
      <c r="D59" t="inlineStr">
        <is>
          <t>Operaciones con Cutna 57805528-3</t>
        </is>
      </c>
      <c r="E59" s="9" t="n">
        <v>0</v>
      </c>
      <c r="F59" s="9" t="n">
        <v>0</v>
      </c>
      <c r="G59" s="10" t="n">
        <v>1140</v>
      </c>
      <c r="H59" s="10" t="n">
        <v>1770</v>
      </c>
      <c r="I59" s="4">
        <f>E59*0.16-F59</f>
        <v/>
      </c>
      <c r="J59" s="4">
        <f>G59*0.08-H59</f>
        <v/>
      </c>
    </row>
    <row r="60">
      <c r="A60" t="n">
        <v>1</v>
      </c>
      <c r="B60" t="inlineStr">
        <is>
          <t>2366.17 USD</t>
        </is>
      </c>
      <c r="C60" t="inlineStr">
        <is>
          <t>5100-051-00</t>
        </is>
      </c>
      <c r="D60" t="inlineStr">
        <is>
          <t>Unigo International Forwarding</t>
        </is>
      </c>
      <c r="E60" s="10" t="n">
        <v>48486.85</v>
      </c>
      <c r="F60" s="10" t="n">
        <v>78.69</v>
      </c>
      <c r="G60" s="9" t="n">
        <v>0</v>
      </c>
      <c r="H60" s="9" t="n">
        <v>0</v>
      </c>
      <c r="I60" s="4">
        <f>E60*0.16-F60</f>
        <v/>
      </c>
      <c r="J60" s="4">
        <f>G60*0.08-H60</f>
        <v/>
      </c>
    </row>
    <row r="61">
      <c r="A61" t="n">
        <v>6</v>
      </c>
      <c r="B61" t="inlineStr">
        <is>
          <t>5642 USD</t>
        </is>
      </c>
      <c r="C61" t="inlineStr">
        <is>
          <t>5100-005-00</t>
        </is>
      </c>
      <c r="D61" t="inlineStr">
        <is>
          <t>Edwin Carlos Teran Oconor</t>
        </is>
      </c>
      <c r="E61" s="10" t="n">
        <v>50061.22</v>
      </c>
      <c r="F61" s="10" t="n">
        <v>78.69</v>
      </c>
      <c r="G61" s="9" t="n">
        <v>0</v>
      </c>
      <c r="H61" s="9" t="n">
        <v>0</v>
      </c>
      <c r="I61" s="4">
        <f>E61*0.16-F61</f>
        <v/>
      </c>
      <c r="J61" s="4">
        <f>G61*0.08-H61</f>
        <v/>
      </c>
    </row>
    <row r="62">
      <c r="A62" t="n">
        <v>7</v>
      </c>
      <c r="B62" t="inlineStr">
        <is>
          <t>24 USD</t>
        </is>
      </c>
      <c r="C62" t="inlineStr">
        <is>
          <t>5200-001-05</t>
        </is>
      </c>
      <c r="D62" t="inlineStr">
        <is>
          <t>Edwin Carlos Teran Oconor</t>
        </is>
      </c>
      <c r="E62" s="10" t="n">
        <v>491.8</v>
      </c>
      <c r="F62" s="10" t="n">
        <v>78.69</v>
      </c>
      <c r="G62" s="9" t="n">
        <v>0</v>
      </c>
      <c r="H62" s="9" t="n">
        <v>0</v>
      </c>
      <c r="I62" s="4">
        <f>E62*0.16-F62</f>
        <v/>
      </c>
      <c r="J62" s="4">
        <f>G62*0.08-H62</f>
        <v/>
      </c>
    </row>
    <row r="63">
      <c r="A63" t="n">
        <v>12</v>
      </c>
      <c r="B63" t="inlineStr">
        <is>
          <t>24 USD</t>
        </is>
      </c>
      <c r="C63" t="inlineStr">
        <is>
          <t>5200-001-05</t>
        </is>
      </c>
      <c r="D63" t="inlineStr">
        <is>
          <t>Global Phone Solutions LLC</t>
        </is>
      </c>
      <c r="E63" s="10" t="n">
        <v>486.28</v>
      </c>
      <c r="F63" s="10" t="n">
        <v>77.8</v>
      </c>
      <c r="G63" s="9" t="n">
        <v>0</v>
      </c>
      <c r="H63" s="9" t="n">
        <v>0</v>
      </c>
      <c r="I63" s="4">
        <f>E63*0.16-F63</f>
        <v/>
      </c>
      <c r="J63" s="4">
        <f>G63*0.08-H63</f>
        <v/>
      </c>
    </row>
    <row r="64">
      <c r="A64" t="n">
        <v>17</v>
      </c>
      <c r="B64" t="inlineStr">
        <is>
          <t>24 USD</t>
        </is>
      </c>
      <c r="C64" t="inlineStr">
        <is>
          <t>5200-001-05</t>
        </is>
      </c>
      <c r="D64" t="inlineStr">
        <is>
          <t>Empire Telecom LLC</t>
        </is>
      </c>
      <c r="E64" s="10" t="n">
        <v>488.28</v>
      </c>
      <c r="F64" s="10" t="n">
        <v>78.12</v>
      </c>
      <c r="G64" s="9" t="n">
        <v>0</v>
      </c>
      <c r="H64" s="9" t="n">
        <v>0</v>
      </c>
      <c r="I64" s="4">
        <f>E64*0.16-F64</f>
        <v/>
      </c>
      <c r="J64" s="4">
        <f>G64*0.08-H64</f>
        <v/>
      </c>
    </row>
    <row r="65">
      <c r="A65" t="n">
        <v>1</v>
      </c>
      <c r="B65" t="inlineStr">
        <is>
          <t>FM32746</t>
        </is>
      </c>
      <c r="C65" t="inlineStr">
        <is>
          <t>5100-023-00</t>
        </is>
      </c>
      <c r="D65" t="inlineStr">
        <is>
          <t>Toyota Financial Services Mexico</t>
        </is>
      </c>
      <c r="E65" s="10" t="n">
        <v>168793.11</v>
      </c>
      <c r="F65" s="10" t="n">
        <v>27006.89</v>
      </c>
      <c r="G65" s="9" t="n">
        <v>0</v>
      </c>
      <c r="H65" s="9" t="n">
        <v>0</v>
      </c>
      <c r="I65" s="4">
        <f>E65*0.16-F65</f>
        <v/>
      </c>
      <c r="J65" s="4">
        <f>G65*0.08-H65</f>
        <v/>
      </c>
    </row>
    <row r="66">
      <c r="A66" t="n">
        <v>4</v>
      </c>
      <c r="B66" t="inlineStr">
        <is>
          <t>FM32743</t>
        </is>
      </c>
      <c r="C66" t="inlineStr">
        <is>
          <t>5100-023-00</t>
        </is>
      </c>
      <c r="D66" t="inlineStr">
        <is>
          <t>Toyota Financial Services Mexico</t>
        </is>
      </c>
      <c r="E66" s="10" t="n">
        <v>168793.11</v>
      </c>
      <c r="F66" s="10" t="n">
        <v>27006.89</v>
      </c>
      <c r="G66" s="9" t="n">
        <v>0</v>
      </c>
      <c r="H66" s="9" t="n">
        <v>0</v>
      </c>
      <c r="I66" s="4">
        <f>E66*0.16-F66</f>
        <v/>
      </c>
      <c r="J66" s="4">
        <f>G66*0.08-H66</f>
        <v/>
      </c>
    </row>
    <row r="67">
      <c r="A67" t="n">
        <v>1</v>
      </c>
      <c r="B67" t="n">
        <v>3704108</v>
      </c>
      <c r="C67" t="inlineStr">
        <is>
          <t>5100-021-00</t>
        </is>
      </c>
      <c r="D67" t="inlineStr">
        <is>
          <t>EdenRed Mexico</t>
        </is>
      </c>
      <c r="E67" s="10" t="n">
        <v>3319.06</v>
      </c>
      <c r="F67" s="10" t="n">
        <v>531.05</v>
      </c>
      <c r="G67" s="9" t="n">
        <v>0</v>
      </c>
      <c r="H67" s="9" t="n">
        <v>0</v>
      </c>
      <c r="I67" s="4">
        <f>E67*0.16-F67</f>
        <v/>
      </c>
      <c r="J67" s="4">
        <f>G67*0.08-H67</f>
        <v/>
      </c>
    </row>
    <row r="68">
      <c r="A68" t="n">
        <v>3</v>
      </c>
      <c r="B68" t="n">
        <v>3704108</v>
      </c>
      <c r="C68" t="inlineStr">
        <is>
          <t>5100-050-04</t>
        </is>
      </c>
      <c r="D68" t="inlineStr">
        <is>
          <t>EdenRed Mexico</t>
        </is>
      </c>
      <c r="E68" s="10" t="n">
        <v>96.31999999999999</v>
      </c>
      <c r="F68" s="10" t="n">
        <v>314.58</v>
      </c>
      <c r="G68" s="9" t="n">
        <v>0</v>
      </c>
      <c r="H68" s="9" t="n">
        <v>0</v>
      </c>
      <c r="I68" s="4">
        <f>E68*0.16-F68</f>
        <v/>
      </c>
      <c r="J68" s="4">
        <f>G68*0.08-H68</f>
        <v/>
      </c>
    </row>
    <row r="69">
      <c r="A69" t="n">
        <v>4</v>
      </c>
      <c r="B69" t="n">
        <v>3704108</v>
      </c>
      <c r="C69" t="inlineStr">
        <is>
          <t>5100-021-00</t>
        </is>
      </c>
      <c r="D69" t="inlineStr">
        <is>
          <t>EdenRed Mexico</t>
        </is>
      </c>
      <c r="E69" s="10" t="n">
        <v>1966.13</v>
      </c>
      <c r="F69" s="10" t="n">
        <v>314.58</v>
      </c>
      <c r="G69" s="9" t="n">
        <v>0</v>
      </c>
      <c r="H69" s="9" t="n">
        <v>0</v>
      </c>
      <c r="I69" s="4">
        <f>E69*0.16-F69</f>
        <v/>
      </c>
      <c r="J69" s="4">
        <f>G69*0.08-H69</f>
        <v/>
      </c>
    </row>
    <row r="70">
      <c r="A70" t="n">
        <v>6</v>
      </c>
      <c r="B70" t="n">
        <v>3704108</v>
      </c>
      <c r="C70" t="inlineStr">
        <is>
          <t>5100-050-04</t>
        </is>
      </c>
      <c r="D70" t="inlineStr">
        <is>
          <t>EdenRed Mexico</t>
        </is>
      </c>
      <c r="E70" s="9" t="n">
        <v>0</v>
      </c>
      <c r="F70" s="9" t="n">
        <v>0</v>
      </c>
      <c r="G70" s="10" t="n">
        <v>65.88</v>
      </c>
      <c r="H70" s="10" t="n">
        <v>151.69</v>
      </c>
      <c r="I70" s="4">
        <f>E70*0.16-F70</f>
        <v/>
      </c>
      <c r="J70" s="4">
        <f>G70*0.08-H70</f>
        <v/>
      </c>
    </row>
    <row r="71">
      <c r="A71" t="n">
        <v>7</v>
      </c>
      <c r="B71" t="n">
        <v>3704108</v>
      </c>
      <c r="C71" t="inlineStr">
        <is>
          <t>5100-021-00</t>
        </is>
      </c>
      <c r="D71" t="inlineStr">
        <is>
          <t>EdenRed Mexico</t>
        </is>
      </c>
      <c r="E71" s="9" t="n">
        <v>0</v>
      </c>
      <c r="F71" s="9" t="n">
        <v>0</v>
      </c>
      <c r="G71" s="10" t="n">
        <v>1896.13</v>
      </c>
      <c r="H71" s="10" t="n">
        <v>151.69</v>
      </c>
      <c r="I71" s="4">
        <f>E71*0.16-F71</f>
        <v/>
      </c>
      <c r="J71" s="4">
        <f>G71*0.08-H71</f>
        <v/>
      </c>
    </row>
    <row r="72">
      <c r="A72" t="n">
        <v>9</v>
      </c>
      <c r="B72" t="n">
        <v>3704108</v>
      </c>
      <c r="C72" t="inlineStr">
        <is>
          <t>5100-050-04</t>
        </is>
      </c>
      <c r="D72" t="inlineStr">
        <is>
          <t>EdenRed Mexico</t>
        </is>
      </c>
      <c r="E72" s="10" t="n">
        <v>60.91</v>
      </c>
      <c r="F72" s="10" t="n">
        <v>65.52</v>
      </c>
      <c r="G72" s="9" t="n">
        <v>0</v>
      </c>
      <c r="H72" s="9" t="n">
        <v>0</v>
      </c>
      <c r="I72" s="4">
        <f>E72*0.16-F72</f>
        <v/>
      </c>
      <c r="J72" s="4">
        <f>G72*0.08-H72</f>
        <v/>
      </c>
    </row>
    <row r="73">
      <c r="A73" t="n">
        <v>10</v>
      </c>
      <c r="B73" t="n">
        <v>3704108</v>
      </c>
      <c r="C73" t="inlineStr">
        <is>
          <t>5200-001-04</t>
        </is>
      </c>
      <c r="D73" t="inlineStr">
        <is>
          <t>EdenRed Mexico</t>
        </is>
      </c>
      <c r="E73" s="10" t="n">
        <v>409.53</v>
      </c>
      <c r="F73" s="10" t="n">
        <v>65.52</v>
      </c>
      <c r="G73" s="9" t="n">
        <v>0</v>
      </c>
      <c r="H73" s="9" t="n">
        <v>0</v>
      </c>
      <c r="I73" s="4">
        <f>E73*0.16-F73</f>
        <v/>
      </c>
      <c r="J73" s="4">
        <f>G73*0.08-H73</f>
        <v/>
      </c>
    </row>
    <row r="74">
      <c r="A74" t="n">
        <v>1</v>
      </c>
      <c r="B74" t="inlineStr">
        <is>
          <t>Presupuesto</t>
        </is>
      </c>
      <c r="C74" t="inlineStr">
        <is>
          <t>5100-050-03</t>
        </is>
      </c>
      <c r="D74" t="inlineStr">
        <is>
          <t>Tarjeta Liverpool</t>
        </is>
      </c>
      <c r="E74" s="10" t="n">
        <v>177</v>
      </c>
      <c r="F74" s="10" t="n">
        <v>0.8</v>
      </c>
      <c r="G74" s="9" t="n">
        <v>0</v>
      </c>
      <c r="H74" s="9" t="n">
        <v>0</v>
      </c>
      <c r="I74" s="4">
        <f>E74*0.16-F74</f>
        <v/>
      </c>
      <c r="J74" s="4">
        <f>G74*0.08-H74</f>
        <v/>
      </c>
    </row>
    <row r="75">
      <c r="A75" t="n">
        <v>7</v>
      </c>
      <c r="B75" t="n">
        <v>549</v>
      </c>
      <c r="C75" t="inlineStr">
        <is>
          <t>5100-048-00</t>
        </is>
      </c>
      <c r="D75" t="inlineStr">
        <is>
          <t>Jose Antonio Gonzalez Gomez</t>
        </is>
      </c>
      <c r="E75" s="9" t="n">
        <v>0</v>
      </c>
      <c r="F75" s="9" t="n">
        <v>0</v>
      </c>
      <c r="G75" s="10" t="n">
        <v>2200</v>
      </c>
      <c r="H75" s="10" t="n">
        <v>179</v>
      </c>
      <c r="I75" s="4">
        <f>E75*0.16-F75</f>
        <v/>
      </c>
      <c r="J75" s="4">
        <f>G75*0.08-H75</f>
        <v/>
      </c>
    </row>
    <row r="76">
      <c r="A76" t="n">
        <v>8</v>
      </c>
      <c r="B76" t="inlineStr">
        <is>
          <t>Santander</t>
        </is>
      </c>
      <c r="C76" t="inlineStr">
        <is>
          <t>5100-050-03</t>
        </is>
      </c>
      <c r="D76" t="inlineStr">
        <is>
          <t>Paypal Itunes</t>
        </is>
      </c>
      <c r="E76" s="9" t="n">
        <v>0</v>
      </c>
      <c r="F76" s="9" t="n">
        <v>0</v>
      </c>
      <c r="G76" s="10" t="n">
        <v>179</v>
      </c>
      <c r="H76" s="10" t="n">
        <v>1</v>
      </c>
      <c r="I76" s="4">
        <f>E76*0.16-F76</f>
        <v/>
      </c>
      <c r="J76" s="4">
        <f>G76*0.08-H76</f>
        <v/>
      </c>
    </row>
    <row r="77">
      <c r="A77" t="n">
        <v>9</v>
      </c>
      <c r="B77" t="inlineStr">
        <is>
          <t>Santander</t>
        </is>
      </c>
      <c r="C77" t="inlineStr">
        <is>
          <t>5100-050-03</t>
        </is>
      </c>
      <c r="D77" t="inlineStr">
        <is>
          <t>The Grand Lounge</t>
        </is>
      </c>
      <c r="E77" s="9" t="n">
        <v>0</v>
      </c>
      <c r="F77" s="9" t="n">
        <v>0</v>
      </c>
      <c r="G77" s="10" t="n">
        <v>1</v>
      </c>
      <c r="H77" s="10" t="n">
        <v>643.5</v>
      </c>
      <c r="I77" s="4">
        <f>E77*0.16-F77</f>
        <v/>
      </c>
      <c r="J77" s="4">
        <f>G77*0.08-H77</f>
        <v/>
      </c>
    </row>
    <row r="78">
      <c r="A78" t="n">
        <v>10</v>
      </c>
      <c r="B78" t="inlineStr">
        <is>
          <t>Santander</t>
        </is>
      </c>
      <c r="C78" t="inlineStr">
        <is>
          <t>5100-050-03</t>
        </is>
      </c>
      <c r="D78" t="inlineStr">
        <is>
          <t>Caffe Antoinett</t>
        </is>
      </c>
      <c r="E78" s="9" t="n">
        <v>0</v>
      </c>
      <c r="F78" s="9" t="n">
        <v>0</v>
      </c>
      <c r="G78" s="10" t="n">
        <v>643.5</v>
      </c>
      <c r="H78" s="10" t="n">
        <v>4008.45</v>
      </c>
      <c r="I78" s="4">
        <f>E78*0.16-F78</f>
        <v/>
      </c>
      <c r="J78" s="4">
        <f>G78*0.08-H78</f>
        <v/>
      </c>
    </row>
    <row r="79">
      <c r="A79" t="n">
        <v>11</v>
      </c>
      <c r="B79" t="inlineStr">
        <is>
          <t>Santander</t>
        </is>
      </c>
      <c r="C79" t="inlineStr">
        <is>
          <t>5100-050-03</t>
        </is>
      </c>
      <c r="D79" t="inlineStr">
        <is>
          <t>La Coloni</t>
        </is>
      </c>
      <c r="E79" s="9" t="n">
        <v>0</v>
      </c>
      <c r="F79" s="9" t="n">
        <v>0</v>
      </c>
      <c r="G79" s="10" t="n">
        <v>4008.45</v>
      </c>
      <c r="H79" s="10" t="n">
        <v>399</v>
      </c>
      <c r="I79" s="4">
        <f>E79*0.16-F79</f>
        <v/>
      </c>
      <c r="J79" s="4">
        <f>G79*0.08-H79</f>
        <v/>
      </c>
    </row>
    <row r="80">
      <c r="A80" t="n">
        <v>12</v>
      </c>
      <c r="B80" t="inlineStr">
        <is>
          <t>Paypal Itunes</t>
        </is>
      </c>
      <c r="C80" t="inlineStr">
        <is>
          <t>5100-050-03</t>
        </is>
      </c>
      <c r="D80" t="inlineStr">
        <is>
          <t>La Coloni</t>
        </is>
      </c>
      <c r="E80" s="10" t="n">
        <v>399</v>
      </c>
      <c r="F80" s="10" t="n">
        <v>14</v>
      </c>
      <c r="G80" s="9" t="n">
        <v>0</v>
      </c>
      <c r="H80" s="9" t="n">
        <v>0</v>
      </c>
      <c r="I80" s="4">
        <f>E80*0.16-F80</f>
        <v/>
      </c>
      <c r="J80" s="4">
        <f>G80*0.08-H80</f>
        <v/>
      </c>
    </row>
    <row r="81">
      <c r="A81" t="n">
        <v>13</v>
      </c>
      <c r="B81" t="n">
        <v>1392153600231</v>
      </c>
      <c r="C81" t="inlineStr">
        <is>
          <t>5100-035-00</t>
        </is>
      </c>
      <c r="D81" t="inlineStr">
        <is>
          <t>Aerovias de Mexico</t>
        </is>
      </c>
      <c r="E81" s="10" t="n">
        <v>1043</v>
      </c>
      <c r="F81" s="10" t="n">
        <v>14</v>
      </c>
      <c r="G81" s="9" t="n">
        <v>0</v>
      </c>
      <c r="H81" s="9" t="n">
        <v>0</v>
      </c>
      <c r="I81" s="4">
        <f>E81*0.16-F81</f>
        <v/>
      </c>
      <c r="J81" s="4">
        <f>G81*0.08-H81</f>
        <v/>
      </c>
    </row>
    <row r="82">
      <c r="A82" t="n">
        <v>15</v>
      </c>
      <c r="B82" t="n">
        <v>130013970</v>
      </c>
      <c r="C82" t="inlineStr">
        <is>
          <t>5100-035-00</t>
        </is>
      </c>
      <c r="D82" t="inlineStr">
        <is>
          <t>Aeroenlaces Nacionales</t>
        </is>
      </c>
      <c r="E82" s="10" t="n">
        <v>4868.51</v>
      </c>
      <c r="F82" s="10" t="n">
        <v>555.67</v>
      </c>
      <c r="G82" s="9" t="n">
        <v>0</v>
      </c>
      <c r="H82" s="9" t="n">
        <v>0</v>
      </c>
      <c r="I82" s="4">
        <f>E82*0.16-F82</f>
        <v/>
      </c>
      <c r="J82" s="4">
        <f>G82*0.08-H82</f>
        <v/>
      </c>
    </row>
    <row r="83">
      <c r="A83" t="n">
        <v>17</v>
      </c>
      <c r="B83" t="inlineStr">
        <is>
          <t>Santander</t>
        </is>
      </c>
      <c r="C83" t="inlineStr">
        <is>
          <t>5100-050-03</t>
        </is>
      </c>
      <c r="D83" t="inlineStr">
        <is>
          <t>Google One</t>
        </is>
      </c>
      <c r="E83" s="9" t="n">
        <v>0</v>
      </c>
      <c r="F83" s="9" t="n">
        <v>0</v>
      </c>
      <c r="G83" s="10" t="n">
        <v>169</v>
      </c>
      <c r="H83" s="10" t="n">
        <v>1745.12</v>
      </c>
      <c r="I83" s="4">
        <f>E83*0.16-F83</f>
        <v/>
      </c>
      <c r="J83" s="4">
        <f>G83*0.08-H83</f>
        <v/>
      </c>
    </row>
    <row r="84">
      <c r="A84" t="n">
        <v>18</v>
      </c>
      <c r="B84" t="n">
        <v>650898</v>
      </c>
      <c r="C84" t="inlineStr">
        <is>
          <t>5100-050-03</t>
        </is>
      </c>
      <c r="D84" t="inlineStr">
        <is>
          <t>Nueva Walmart de Mexico</t>
        </is>
      </c>
      <c r="E84" s="9" t="n">
        <v>0</v>
      </c>
      <c r="F84" s="9" t="n">
        <v>0</v>
      </c>
      <c r="G84" s="10" t="n">
        <v>1745.12</v>
      </c>
      <c r="H84" s="10" t="n">
        <v>59</v>
      </c>
      <c r="I84" s="4">
        <f>E84*0.16-F84</f>
        <v/>
      </c>
      <c r="J84" s="4">
        <f>G84*0.08-H84</f>
        <v/>
      </c>
    </row>
    <row r="85">
      <c r="A85" t="n">
        <v>19</v>
      </c>
      <c r="B85" t="n">
        <v>57133312</v>
      </c>
      <c r="C85" t="inlineStr">
        <is>
          <t>5100-050-03</t>
        </is>
      </c>
      <c r="D85" t="inlineStr">
        <is>
          <t>Servicios Comerciales Amazon</t>
        </is>
      </c>
      <c r="E85" s="9" t="n">
        <v>0</v>
      </c>
      <c r="F85" s="9" t="n">
        <v>0</v>
      </c>
      <c r="G85" s="10" t="n">
        <v>59</v>
      </c>
      <c r="H85" s="10" t="n">
        <v>1635.62</v>
      </c>
      <c r="I85" s="4">
        <f>E85*0.16-F85</f>
        <v/>
      </c>
      <c r="J85" s="4">
        <f>G85*0.08-H85</f>
        <v/>
      </c>
    </row>
    <row r="86">
      <c r="A86" t="n">
        <v>20</v>
      </c>
      <c r="B86" t="n">
        <v>2117</v>
      </c>
      <c r="C86" t="inlineStr">
        <is>
          <t>5100-045-00</t>
        </is>
      </c>
      <c r="D86" t="inlineStr">
        <is>
          <t>MIREYA RAMIREZ SOLORZANO</t>
        </is>
      </c>
      <c r="E86" s="9" t="n">
        <v>0</v>
      </c>
      <c r="F86" s="9" t="n">
        <v>0</v>
      </c>
      <c r="G86" s="10" t="n">
        <v>680</v>
      </c>
      <c r="H86" s="10" t="n">
        <v>1635.62</v>
      </c>
      <c r="I86" s="4">
        <f>E86*0.16-F86</f>
        <v/>
      </c>
      <c r="J86" s="4">
        <f>G86*0.08-H86</f>
        <v/>
      </c>
    </row>
    <row r="87">
      <c r="A87" t="n">
        <v>21</v>
      </c>
      <c r="B87" t="n">
        <v>471528</v>
      </c>
      <c r="C87" t="inlineStr">
        <is>
          <t>5100-050-03</t>
        </is>
      </c>
      <c r="D87" t="inlineStr">
        <is>
          <t>NUEVA WAL MART DE MEXICO</t>
        </is>
      </c>
      <c r="E87" s="9" t="n">
        <v>0</v>
      </c>
      <c r="F87" s="9" t="n">
        <v>0</v>
      </c>
      <c r="G87" s="10" t="n">
        <v>1635.62</v>
      </c>
      <c r="H87" s="10" t="n">
        <v>148.33</v>
      </c>
      <c r="I87" s="4">
        <f>E87*0.16-F87</f>
        <v/>
      </c>
      <c r="J87" s="4">
        <f>G87*0.08-H87</f>
        <v/>
      </c>
    </row>
    <row r="88">
      <c r="A88" t="n">
        <v>22</v>
      </c>
      <c r="B88" t="n">
        <v>651434</v>
      </c>
      <c r="C88" t="inlineStr">
        <is>
          <t>5100-050-03</t>
        </is>
      </c>
      <c r="D88" t="inlineStr">
        <is>
          <t>NUEVA WAL MART DE MEXICO</t>
        </is>
      </c>
      <c r="E88" s="9" t="n">
        <v>0</v>
      </c>
      <c r="F88" s="9" t="n">
        <v>0</v>
      </c>
      <c r="G88" s="10" t="n">
        <v>148.33</v>
      </c>
      <c r="H88" s="10" t="n">
        <v>486.43</v>
      </c>
      <c r="I88" s="4">
        <f>E88*0.16-F88</f>
        <v/>
      </c>
      <c r="J88" s="4">
        <f>G88*0.08-H88</f>
        <v/>
      </c>
    </row>
    <row r="89">
      <c r="A89" t="n">
        <v>23</v>
      </c>
      <c r="B89" t="n">
        <v>471653</v>
      </c>
      <c r="C89" t="inlineStr">
        <is>
          <t>5100-050-03</t>
        </is>
      </c>
      <c r="D89" t="inlineStr">
        <is>
          <t>NUEVA WAL MART DE MEXICO</t>
        </is>
      </c>
      <c r="E89" s="10" t="n">
        <v>486.43</v>
      </c>
      <c r="F89" s="10" t="n">
        <v>47.05</v>
      </c>
      <c r="G89" s="9" t="n">
        <v>0</v>
      </c>
      <c r="H89" s="9" t="n">
        <v>0</v>
      </c>
      <c r="I89" s="4">
        <f>E89*0.16-F89</f>
        <v/>
      </c>
      <c r="J89" s="4">
        <f>G89*0.08-H89</f>
        <v/>
      </c>
    </row>
    <row r="90">
      <c r="A90" t="n">
        <v>24</v>
      </c>
      <c r="B90" t="n">
        <v>16665</v>
      </c>
      <c r="C90" t="inlineStr">
        <is>
          <t>5100-020-00</t>
        </is>
      </c>
      <c r="D90" t="inlineStr">
        <is>
          <t>GRUPO SHOGUA</t>
        </is>
      </c>
      <c r="E90" s="10" t="n">
        <v>293.95</v>
      </c>
      <c r="F90" s="10" t="n">
        <v>47.05</v>
      </c>
      <c r="G90" s="9" t="n">
        <v>0</v>
      </c>
      <c r="H90" s="9" t="n">
        <v>0</v>
      </c>
      <c r="I90" s="4">
        <f>E90*0.16-F90</f>
        <v/>
      </c>
      <c r="J90" s="4">
        <f>G90*0.08-H90</f>
        <v/>
      </c>
    </row>
    <row r="91">
      <c r="A91" t="n">
        <v>27</v>
      </c>
      <c r="B91" t="inlineStr">
        <is>
          <t>moz-02-001</t>
        </is>
      </c>
      <c r="C91" t="inlineStr">
        <is>
          <t>5100-035-00</t>
        </is>
      </c>
      <c r="D91" t="inlineStr">
        <is>
          <t>Transportes Terrrestre Nueva Imagen</t>
        </is>
      </c>
      <c r="E91" s="10" t="n">
        <v>380</v>
      </c>
      <c r="F91" s="10" t="n">
        <v>18.28</v>
      </c>
      <c r="G91" s="9" t="n">
        <v>0</v>
      </c>
      <c r="H91" s="9" t="n">
        <v>0</v>
      </c>
      <c r="I91" s="4">
        <f>E91*0.16-F91</f>
        <v/>
      </c>
      <c r="J91" s="4">
        <f>G91*0.08-H91</f>
        <v/>
      </c>
    </row>
    <row r="92">
      <c r="A92" t="n">
        <v>28</v>
      </c>
      <c r="B92" t="n">
        <v>140026</v>
      </c>
      <c r="C92" t="inlineStr">
        <is>
          <t>5100-011-00</t>
        </is>
      </c>
      <c r="D92" t="inlineStr">
        <is>
          <t>Plasticos Pablin</t>
        </is>
      </c>
      <c r="E92" s="10" t="n">
        <v>114.26</v>
      </c>
      <c r="F92" s="10" t="n">
        <v>18.28</v>
      </c>
      <c r="G92" s="9" t="n">
        <v>0</v>
      </c>
      <c r="H92" s="9" t="n">
        <v>0</v>
      </c>
      <c r="I92" s="4">
        <f>E92*0.16-F92</f>
        <v/>
      </c>
      <c r="J92" s="4">
        <f>G92*0.08-H92</f>
        <v/>
      </c>
    </row>
    <row r="93">
      <c r="A93" t="n">
        <v>30</v>
      </c>
      <c r="B93" t="n">
        <v>140027</v>
      </c>
      <c r="C93" t="inlineStr">
        <is>
          <t>5100-011-00</t>
        </is>
      </c>
      <c r="D93" t="inlineStr">
        <is>
          <t>Plasticos Pablin</t>
        </is>
      </c>
      <c r="E93" s="10" t="n">
        <v>207.01</v>
      </c>
      <c r="F93" s="10" t="n">
        <v>33.13</v>
      </c>
      <c r="G93" s="9" t="n">
        <v>0</v>
      </c>
      <c r="H93" s="9" t="n">
        <v>0</v>
      </c>
      <c r="I93" s="4">
        <f>E93*0.16-F93</f>
        <v/>
      </c>
      <c r="J93" s="4">
        <f>G93*0.08-H93</f>
        <v/>
      </c>
    </row>
    <row r="94">
      <c r="A94" t="n">
        <v>32</v>
      </c>
      <c r="B94" t="n">
        <v>3267</v>
      </c>
      <c r="C94" t="inlineStr">
        <is>
          <t>5100-020-00</t>
        </is>
      </c>
      <c r="D94" t="inlineStr">
        <is>
          <t>MARIO GAXIOLA ZUÑIGA</t>
        </is>
      </c>
      <c r="E94" s="9" t="n">
        <v>0</v>
      </c>
      <c r="F94" s="9" t="n">
        <v>0</v>
      </c>
      <c r="G94" s="10" t="n">
        <v>632.41</v>
      </c>
      <c r="H94" s="10" t="n">
        <v>50.59</v>
      </c>
      <c r="I94" s="4">
        <f>E94*0.16-F94</f>
        <v/>
      </c>
      <c r="J94" s="4">
        <f>G94*0.08-H94</f>
        <v/>
      </c>
    </row>
    <row r="95">
      <c r="A95" t="n">
        <v>34</v>
      </c>
      <c r="B95" t="n">
        <v>3267</v>
      </c>
      <c r="C95" t="inlineStr">
        <is>
          <t>5100-050-03</t>
        </is>
      </c>
      <c r="D95" t="inlineStr">
        <is>
          <t>MARIO GAXIOLA ZUÑIGA</t>
        </is>
      </c>
      <c r="E95" s="9" t="n">
        <v>0</v>
      </c>
      <c r="F95" s="9" t="n">
        <v>0</v>
      </c>
      <c r="G95" s="10" t="n">
        <v>68.3</v>
      </c>
      <c r="H95" s="10" t="n">
        <v>380</v>
      </c>
      <c r="I95" s="4">
        <f>E95*0.16-F95</f>
        <v/>
      </c>
      <c r="J95" s="4">
        <f>G95*0.08-H95</f>
        <v/>
      </c>
    </row>
    <row r="96">
      <c r="A96" t="n">
        <v>35</v>
      </c>
      <c r="B96" t="inlineStr">
        <is>
          <t>Santander</t>
        </is>
      </c>
      <c r="C96" t="inlineStr">
        <is>
          <t>5100-050-03</t>
        </is>
      </c>
      <c r="D96" t="inlineStr">
        <is>
          <t>Ofir Tours Ter</t>
        </is>
      </c>
      <c r="E96" s="10" t="n">
        <v>380</v>
      </c>
      <c r="F96" s="10" t="n">
        <v>96.69</v>
      </c>
      <c r="G96" s="9" t="n">
        <v>0</v>
      </c>
      <c r="H96" s="9" t="n">
        <v>0</v>
      </c>
      <c r="I96" s="4">
        <f>E96*0.16-F96</f>
        <v/>
      </c>
      <c r="J96" s="4">
        <f>G96*0.08-H96</f>
        <v/>
      </c>
    </row>
    <row r="97">
      <c r="A97" t="n">
        <v>36</v>
      </c>
      <c r="B97" t="n">
        <v>28449</v>
      </c>
      <c r="C97" t="inlineStr">
        <is>
          <t>5100-020-00</t>
        </is>
      </c>
      <c r="D97" t="inlineStr">
        <is>
          <t>MERA AEROPUERTOS</t>
        </is>
      </c>
      <c r="E97" s="10" t="n">
        <v>604.3099999999999</v>
      </c>
      <c r="F97" s="10" t="n">
        <v>96.69</v>
      </c>
      <c r="G97" s="9" t="n">
        <v>0</v>
      </c>
      <c r="H97" s="9" t="n">
        <v>0</v>
      </c>
      <c r="I97" s="4">
        <f>E97*0.16-F97</f>
        <v/>
      </c>
      <c r="J97" s="4">
        <f>G97*0.08-H97</f>
        <v/>
      </c>
    </row>
    <row r="98">
      <c r="A98" t="n">
        <v>38</v>
      </c>
      <c r="B98" t="n">
        <v>28449</v>
      </c>
      <c r="C98" t="inlineStr">
        <is>
          <t>5100-050-03</t>
        </is>
      </c>
      <c r="D98" t="inlineStr">
        <is>
          <t>MERA AEROPUERTOS</t>
        </is>
      </c>
      <c r="E98" s="9" t="n">
        <v>0</v>
      </c>
      <c r="F98" s="9" t="n">
        <v>0</v>
      </c>
      <c r="G98" s="10" t="n">
        <v>70.09999999999999</v>
      </c>
      <c r="H98" s="10" t="n">
        <v>975</v>
      </c>
      <c r="I98" s="4">
        <f>E98*0.16-F98</f>
        <v/>
      </c>
      <c r="J98" s="4">
        <f>G98*0.08-H98</f>
        <v/>
      </c>
    </row>
    <row r="99">
      <c r="A99" t="n">
        <v>39</v>
      </c>
      <c r="B99" t="n">
        <v>652614</v>
      </c>
      <c r="C99" t="inlineStr">
        <is>
          <t>5100-049-00</t>
        </is>
      </c>
      <c r="D99" t="inlineStr">
        <is>
          <t>NUEVA WAL MART DE MEXICO</t>
        </is>
      </c>
      <c r="E99" s="9" t="n">
        <v>0</v>
      </c>
      <c r="F99" s="9" t="n">
        <v>0</v>
      </c>
      <c r="G99" s="10" t="n">
        <v>147.32</v>
      </c>
      <c r="H99" s="10" t="n">
        <v>975</v>
      </c>
      <c r="I99" s="4">
        <f>E99*0.16-F99</f>
        <v/>
      </c>
      <c r="J99" s="4">
        <f>G99*0.08-H99</f>
        <v/>
      </c>
    </row>
    <row r="100">
      <c r="A100" t="n">
        <v>40</v>
      </c>
      <c r="B100" t="inlineStr">
        <is>
          <t>Santander</t>
        </is>
      </c>
      <c r="C100" t="inlineStr">
        <is>
          <t>5100-050-03</t>
        </is>
      </c>
      <c r="D100" t="inlineStr">
        <is>
          <t>Casa Roselia</t>
        </is>
      </c>
      <c r="E100" s="9" t="n">
        <v>0</v>
      </c>
      <c r="F100" s="9" t="n">
        <v>0</v>
      </c>
      <c r="G100" s="10" t="n">
        <v>975</v>
      </c>
      <c r="H100" s="10" t="n">
        <v>265.1</v>
      </c>
      <c r="I100" s="4">
        <f>E100*0.16-F100</f>
        <v/>
      </c>
      <c r="J100" s="4">
        <f>G100*0.08-H100</f>
        <v/>
      </c>
    </row>
    <row r="101">
      <c r="A101" t="n">
        <v>41</v>
      </c>
      <c r="B101" t="inlineStr">
        <is>
          <t>Santander</t>
        </is>
      </c>
      <c r="C101" t="inlineStr">
        <is>
          <t>5100-050-03</t>
        </is>
      </c>
      <c r="D101" t="inlineStr">
        <is>
          <t>Paypal Adalx</t>
        </is>
      </c>
      <c r="E101" s="9" t="n">
        <v>0</v>
      </c>
      <c r="F101" s="9" t="n">
        <v>0</v>
      </c>
      <c r="G101" s="10" t="n">
        <v>265.1</v>
      </c>
      <c r="H101" s="10" t="n">
        <v>709</v>
      </c>
      <c r="I101" s="4">
        <f>E101*0.16-F101</f>
        <v/>
      </c>
      <c r="J101" s="4">
        <f>G101*0.08-H101</f>
        <v/>
      </c>
    </row>
    <row r="102">
      <c r="A102" t="n">
        <v>42</v>
      </c>
      <c r="B102" t="inlineStr">
        <is>
          <t>Santander</t>
        </is>
      </c>
      <c r="C102" t="inlineStr">
        <is>
          <t>5100-050-03</t>
        </is>
      </c>
      <c r="D102" t="inlineStr">
        <is>
          <t>Cargo Sky</t>
        </is>
      </c>
      <c r="E102" s="10" t="n">
        <v>709</v>
      </c>
      <c r="F102" s="10" t="n">
        <v>36.28</v>
      </c>
      <c r="G102" s="9" t="n">
        <v>0</v>
      </c>
      <c r="H102" s="9" t="n">
        <v>0</v>
      </c>
      <c r="I102" s="4">
        <f>E102*0.16-F102</f>
        <v/>
      </c>
      <c r="J102" s="4">
        <f>G102*0.08-H102</f>
        <v/>
      </c>
    </row>
    <row r="103">
      <c r="A103" t="n">
        <v>43</v>
      </c>
      <c r="B103" t="inlineStr">
        <is>
          <t>-</t>
        </is>
      </c>
      <c r="C103" t="inlineStr">
        <is>
          <t>5100-048-00</t>
        </is>
      </c>
      <c r="D103" t="inlineStr">
        <is>
          <t>COMERCIALIZADORA FARMACEUTICA DE CHIAPAS</t>
        </is>
      </c>
      <c r="E103" s="10" t="n">
        <v>1280.22</v>
      </c>
      <c r="F103" s="10" t="n">
        <v>36.28</v>
      </c>
      <c r="G103" s="9" t="n">
        <v>0</v>
      </c>
      <c r="H103" s="9" t="n">
        <v>0</v>
      </c>
      <c r="I103" s="4">
        <f>E103*0.16-F103</f>
        <v/>
      </c>
      <c r="J103" s="4">
        <f>G103*0.08-H103</f>
        <v/>
      </c>
    </row>
    <row r="104">
      <c r="A104" t="n">
        <v>45</v>
      </c>
      <c r="B104" t="inlineStr">
        <is>
          <t>-</t>
        </is>
      </c>
      <c r="C104" t="inlineStr">
        <is>
          <t>5100-011-00</t>
        </is>
      </c>
      <c r="D104" t="inlineStr">
        <is>
          <t>MELALEUCA CORPORATION</t>
        </is>
      </c>
      <c r="E104" s="10" t="n">
        <v>1516.38</v>
      </c>
      <c r="F104" s="10" t="n">
        <v>242.62</v>
      </c>
      <c r="G104" s="9" t="n">
        <v>0</v>
      </c>
      <c r="H104" s="9" t="n">
        <v>0</v>
      </c>
      <c r="I104" s="4">
        <f>E104*0.16-F104</f>
        <v/>
      </c>
      <c r="J104" s="4">
        <f>G104*0.08-H104</f>
        <v/>
      </c>
    </row>
    <row r="105">
      <c r="A105" t="n">
        <v>47</v>
      </c>
      <c r="B105" t="n">
        <v>654998</v>
      </c>
      <c r="C105" t="inlineStr">
        <is>
          <t>5100-050-03</t>
        </is>
      </c>
      <c r="D105" t="inlineStr">
        <is>
          <t>NUEVA WAL MART DE MEXICO</t>
        </is>
      </c>
      <c r="E105" s="9" t="n">
        <v>0</v>
      </c>
      <c r="F105" s="9" t="n">
        <v>0</v>
      </c>
      <c r="G105" s="10" t="n">
        <v>637.54</v>
      </c>
      <c r="H105" s="10" t="n">
        <v>21.11</v>
      </c>
      <c r="I105" s="4">
        <f>E105*0.16-F105</f>
        <v/>
      </c>
      <c r="J105" s="4">
        <f>G105*0.08-H105</f>
        <v/>
      </c>
    </row>
    <row r="106">
      <c r="A106" t="n">
        <v>48</v>
      </c>
      <c r="B106" t="n">
        <v>46045</v>
      </c>
      <c r="C106" t="inlineStr">
        <is>
          <t>5100-048-00</t>
        </is>
      </c>
      <c r="D106" t="inlineStr">
        <is>
          <t>LABORATORIOS DE ANALISIS CLINICOS ESPECIALIZADOS Y DE REFERENCIA</t>
        </is>
      </c>
      <c r="E106" s="9" t="n">
        <v>0</v>
      </c>
      <c r="F106" s="9" t="n">
        <v>0</v>
      </c>
      <c r="G106" s="10" t="n">
        <v>263.89</v>
      </c>
      <c r="H106" s="10" t="n">
        <v>21.11</v>
      </c>
      <c r="I106" s="4">
        <f>E106*0.16-F106</f>
        <v/>
      </c>
      <c r="J106" s="4">
        <f>G106*0.08-H106</f>
        <v/>
      </c>
    </row>
    <row r="107">
      <c r="A107" t="n">
        <v>50</v>
      </c>
      <c r="B107" t="inlineStr">
        <is>
          <t>Santander</t>
        </is>
      </c>
      <c r="C107" t="inlineStr">
        <is>
          <t>5100-050-03</t>
        </is>
      </c>
      <c r="D107" t="inlineStr">
        <is>
          <t>Netflix</t>
        </is>
      </c>
      <c r="E107" s="9" t="n">
        <v>0</v>
      </c>
      <c r="F107" s="9" t="n">
        <v>0</v>
      </c>
      <c r="G107" s="10" t="n">
        <v>398</v>
      </c>
      <c r="H107" s="10" t="n">
        <v>1318.32</v>
      </c>
      <c r="I107" s="4">
        <f>E107*0.16-F107</f>
        <v/>
      </c>
      <c r="J107" s="4">
        <f>G107*0.08-H107</f>
        <v/>
      </c>
    </row>
    <row r="108">
      <c r="A108" t="n">
        <v>51</v>
      </c>
      <c r="B108" t="inlineStr">
        <is>
          <t>Santander</t>
        </is>
      </c>
      <c r="C108" t="inlineStr">
        <is>
          <t>5100-050-03</t>
        </is>
      </c>
      <c r="D108" t="inlineStr">
        <is>
          <t>Paypal Care2beauty</t>
        </is>
      </c>
      <c r="E108" s="9" t="n">
        <v>0</v>
      </c>
      <c r="F108" s="9" t="n">
        <v>0</v>
      </c>
      <c r="G108" s="10" t="n">
        <v>1318.32</v>
      </c>
      <c r="H108" s="10" t="n">
        <v>322</v>
      </c>
      <c r="I108" s="4">
        <f>E108*0.16-F108</f>
        <v/>
      </c>
      <c r="J108" s="4">
        <f>G108*0.08-H108</f>
        <v/>
      </c>
    </row>
    <row r="109">
      <c r="A109" t="n">
        <v>52</v>
      </c>
      <c r="B109" t="inlineStr">
        <is>
          <t>Santander</t>
        </is>
      </c>
      <c r="C109" t="inlineStr">
        <is>
          <t>5100-050-03</t>
        </is>
      </c>
      <c r="D109" t="inlineStr">
        <is>
          <t>Mercado Pago</t>
        </is>
      </c>
      <c r="E109" s="10" t="n">
        <v>322</v>
      </c>
      <c r="F109" s="10" t="n">
        <v>109.36</v>
      </c>
      <c r="G109" s="9" t="n">
        <v>0</v>
      </c>
      <c r="H109" s="9" t="n">
        <v>0</v>
      </c>
      <c r="I109" s="4">
        <f>E109*0.16-F109</f>
        <v/>
      </c>
      <c r="J109" s="4">
        <f>G109*0.08-H109</f>
        <v/>
      </c>
    </row>
    <row r="110">
      <c r="A110" t="n">
        <v>53</v>
      </c>
      <c r="B110" t="n">
        <v>2000010686640806</v>
      </c>
      <c r="C110" t="inlineStr">
        <is>
          <t>5100-011-00</t>
        </is>
      </c>
      <c r="D110" t="inlineStr">
        <is>
          <t>CASA ISHA</t>
        </is>
      </c>
      <c r="E110" s="10" t="n">
        <v>683.49</v>
      </c>
      <c r="F110" s="10" t="n">
        <v>109.36</v>
      </c>
      <c r="G110" s="9" t="n">
        <v>0</v>
      </c>
      <c r="H110" s="9" t="n">
        <v>0</v>
      </c>
      <c r="I110" s="4">
        <f>E110*0.16-F110</f>
        <v/>
      </c>
      <c r="J110" s="4">
        <f>G110*0.08-H110</f>
        <v/>
      </c>
    </row>
    <row r="111">
      <c r="A111" t="n">
        <v>55</v>
      </c>
      <c r="B111" t="inlineStr">
        <is>
          <t>Santander</t>
        </is>
      </c>
      <c r="C111" t="inlineStr">
        <is>
          <t>5100-050-03</t>
        </is>
      </c>
      <c r="D111" t="inlineStr">
        <is>
          <t>Hotel.com</t>
        </is>
      </c>
      <c r="E111" s="9" t="n">
        <v>0</v>
      </c>
      <c r="F111" s="9" t="n">
        <v>0</v>
      </c>
      <c r="G111" s="10" t="n">
        <v>1525.7</v>
      </c>
      <c r="H111" s="10" t="n">
        <v>109</v>
      </c>
      <c r="I111" s="4">
        <f>E111*0.16-F111</f>
        <v/>
      </c>
      <c r="J111" s="4">
        <f>G111*0.08-H111</f>
        <v/>
      </c>
    </row>
    <row r="112">
      <c r="A112" t="n">
        <v>56</v>
      </c>
      <c r="B112" t="inlineStr">
        <is>
          <t>Santander</t>
        </is>
      </c>
      <c r="C112" t="inlineStr">
        <is>
          <t>5100-050-03</t>
        </is>
      </c>
      <c r="D112" t="inlineStr">
        <is>
          <t>Amazon mx</t>
        </is>
      </c>
      <c r="E112" s="9" t="n">
        <v>0</v>
      </c>
      <c r="F112" s="9" t="n">
        <v>0</v>
      </c>
      <c r="G112" s="10" t="n">
        <v>109</v>
      </c>
      <c r="H112" s="10" t="n">
        <v>17.41</v>
      </c>
      <c r="I112" s="4">
        <f>E112*0.16-F112</f>
        <v/>
      </c>
      <c r="J112" s="4">
        <f>G112*0.08-H112</f>
        <v/>
      </c>
    </row>
    <row r="113">
      <c r="A113" t="n">
        <v>57</v>
      </c>
      <c r="B113" t="n">
        <v>10792</v>
      </c>
      <c r="C113" t="inlineStr">
        <is>
          <t>5100-020-00</t>
        </is>
      </c>
      <c r="D113" t="inlineStr">
        <is>
          <t>BAO HUA WU</t>
        </is>
      </c>
      <c r="E113" s="9" t="n">
        <v>0</v>
      </c>
      <c r="F113" s="9" t="n">
        <v>0</v>
      </c>
      <c r="G113" s="10" t="n">
        <v>217.59</v>
      </c>
      <c r="H113" s="10" t="n">
        <v>17.41</v>
      </c>
      <c r="I113" s="4">
        <f>E113*0.16-F113</f>
        <v/>
      </c>
      <c r="J113" s="4">
        <f>G113*0.08-H113</f>
        <v/>
      </c>
    </row>
    <row r="114">
      <c r="A114" t="n">
        <v>59</v>
      </c>
      <c r="B114" t="n">
        <v>460</v>
      </c>
      <c r="C114" t="inlineStr">
        <is>
          <t>5100-048-00</t>
        </is>
      </c>
      <c r="D114" t="inlineStr">
        <is>
          <t>Farmacia Guadalajara</t>
        </is>
      </c>
      <c r="E114" s="9" t="n">
        <v>0</v>
      </c>
      <c r="F114" s="9" t="n">
        <v>0</v>
      </c>
      <c r="G114" s="10" t="n">
        <v>48.36</v>
      </c>
      <c r="H114" s="10" t="n">
        <v>2.07</v>
      </c>
      <c r="I114" s="4">
        <f>E114*0.16-F114</f>
        <v/>
      </c>
      <c r="J114" s="4">
        <f>G114*0.08-H114</f>
        <v/>
      </c>
    </row>
    <row r="115">
      <c r="A115" t="n">
        <v>61</v>
      </c>
      <c r="B115" t="n">
        <v>3905</v>
      </c>
      <c r="C115" t="inlineStr">
        <is>
          <t>5100-020-00</t>
        </is>
      </c>
      <c r="D115" t="inlineStr">
        <is>
          <t>ALTA COCINA JAPONESA EN TAPACHULA</t>
        </is>
      </c>
      <c r="E115" s="9" t="n">
        <v>0</v>
      </c>
      <c r="F115" s="9" t="n">
        <v>0</v>
      </c>
      <c r="G115" s="10" t="n">
        <v>178.7</v>
      </c>
      <c r="H115" s="10" t="n">
        <v>14.3</v>
      </c>
      <c r="I115" s="4">
        <f>E115*0.16-F115</f>
        <v/>
      </c>
      <c r="J115" s="4">
        <f>G115*0.08-H115</f>
        <v/>
      </c>
    </row>
    <row r="116">
      <c r="A116" t="n">
        <v>63</v>
      </c>
      <c r="B116" t="n">
        <v>9302919449</v>
      </c>
      <c r="C116" t="inlineStr">
        <is>
          <t>5100-011-00</t>
        </is>
      </c>
      <c r="D116" t="inlineStr">
        <is>
          <t>Nu Skin Mexico</t>
        </is>
      </c>
      <c r="E116" s="10" t="n">
        <v>2555.6</v>
      </c>
      <c r="F116" s="10" t="n">
        <v>408.9</v>
      </c>
      <c r="G116" s="9" t="n">
        <v>0</v>
      </c>
      <c r="H116" s="9" t="n">
        <v>0</v>
      </c>
      <c r="I116" s="4">
        <f>E116*0.16-F116</f>
        <v/>
      </c>
      <c r="J116" s="4">
        <f>G116*0.08-H116</f>
        <v/>
      </c>
    </row>
    <row r="117">
      <c r="A117" t="n">
        <v>65</v>
      </c>
      <c r="B117" t="inlineStr">
        <is>
          <t>-</t>
        </is>
      </c>
      <c r="C117" t="inlineStr">
        <is>
          <t>5100-011-00</t>
        </is>
      </c>
      <c r="D117" t="inlineStr">
        <is>
          <t>MELALEUCA CORPORATION</t>
        </is>
      </c>
      <c r="E117" s="10" t="n">
        <v>258.62</v>
      </c>
      <c r="F117" s="10" t="n">
        <v>41.38</v>
      </c>
      <c r="G117" s="9" t="n">
        <v>0</v>
      </c>
      <c r="H117" s="9" t="n">
        <v>0</v>
      </c>
      <c r="I117" s="4">
        <f>E117*0.16-F117</f>
        <v/>
      </c>
      <c r="J117" s="4">
        <f>G117*0.08-H117</f>
        <v/>
      </c>
    </row>
    <row r="118">
      <c r="A118" t="n">
        <v>67</v>
      </c>
      <c r="B118" t="inlineStr">
        <is>
          <t>-</t>
        </is>
      </c>
      <c r="C118" t="inlineStr">
        <is>
          <t>5100-048-00</t>
        </is>
      </c>
      <c r="D118" t="inlineStr">
        <is>
          <t>COMERCIALIZADORA FARMACEUTICA DE CHIAPAS</t>
        </is>
      </c>
      <c r="E118" s="9" t="n">
        <v>0</v>
      </c>
      <c r="F118" s="9" t="n">
        <v>0</v>
      </c>
      <c r="G118" s="10" t="n">
        <v>838</v>
      </c>
      <c r="H118" s="10" t="n">
        <v>1979.99</v>
      </c>
      <c r="I118" s="4">
        <f>E118*0.16-F118</f>
        <v/>
      </c>
      <c r="J118" s="4">
        <f>G118*0.08-H118</f>
        <v/>
      </c>
    </row>
    <row r="119">
      <c r="A119" t="n">
        <v>68</v>
      </c>
      <c r="B119" t="n">
        <v>474120</v>
      </c>
      <c r="C119" t="inlineStr">
        <is>
          <t>5100-050-03</t>
        </is>
      </c>
      <c r="D119" t="inlineStr">
        <is>
          <t>NUEVA WAL MART DE MEXICO</t>
        </is>
      </c>
      <c r="E119" s="9" t="n">
        <v>0</v>
      </c>
      <c r="F119" s="9" t="n">
        <v>0</v>
      </c>
      <c r="G119" s="10" t="n">
        <v>1979.99</v>
      </c>
      <c r="H119" s="10" t="n">
        <v>82.95999999999999</v>
      </c>
      <c r="I119" s="4">
        <f>E119*0.16-F119</f>
        <v/>
      </c>
      <c r="J119" s="4">
        <f>G119*0.08-H119</f>
        <v/>
      </c>
    </row>
    <row r="120">
      <c r="A120" t="n">
        <v>69</v>
      </c>
      <c r="B120" t="n">
        <v>1942</v>
      </c>
      <c r="C120" t="inlineStr">
        <is>
          <t>5100-048-00</t>
        </is>
      </c>
      <c r="D120" t="inlineStr">
        <is>
          <t>CLINICA DEL RIÑON DE TAPACHULA</t>
        </is>
      </c>
      <c r="E120" s="9" t="n">
        <v>0</v>
      </c>
      <c r="F120" s="9" t="n">
        <v>0</v>
      </c>
      <c r="G120" s="10" t="n">
        <v>1037.04</v>
      </c>
      <c r="H120" s="10" t="n">
        <v>82.95999999999999</v>
      </c>
      <c r="I120" s="4">
        <f>E120*0.16-F120</f>
        <v/>
      </c>
      <c r="J120" s="4">
        <f>G120*0.08-H120</f>
        <v/>
      </c>
    </row>
    <row r="121">
      <c r="A121" t="n">
        <v>71</v>
      </c>
      <c r="B121" t="n">
        <v>1943</v>
      </c>
      <c r="C121" t="inlineStr">
        <is>
          <t>5100-048-00</t>
        </is>
      </c>
      <c r="D121" t="inlineStr">
        <is>
          <t>CLINICA DEL RIÑON DE TAPACHULA</t>
        </is>
      </c>
      <c r="E121" s="9" t="n">
        <v>0</v>
      </c>
      <c r="F121" s="9" t="n">
        <v>0</v>
      </c>
      <c r="G121" s="10" t="n">
        <v>1611.11</v>
      </c>
      <c r="H121" s="10" t="n">
        <v>128.89</v>
      </c>
      <c r="I121" s="4">
        <f>E121*0.16-F121</f>
        <v/>
      </c>
      <c r="J121" s="4">
        <f>G121*0.08-H121</f>
        <v/>
      </c>
    </row>
    <row r="122">
      <c r="A122" t="n">
        <v>73</v>
      </c>
      <c r="B122" t="n">
        <v>1953</v>
      </c>
      <c r="C122" t="inlineStr">
        <is>
          <t>5100-048-00</t>
        </is>
      </c>
      <c r="D122" t="inlineStr">
        <is>
          <t>CLINICA DEL RIÑON DE TAPACHULA</t>
        </is>
      </c>
      <c r="E122" s="9" t="n">
        <v>0</v>
      </c>
      <c r="F122" s="9" t="n">
        <v>0</v>
      </c>
      <c r="G122" s="10" t="n">
        <v>1037.04</v>
      </c>
      <c r="H122" s="10" t="n">
        <v>82.95999999999999</v>
      </c>
      <c r="I122" s="4">
        <f>E122*0.16-F122</f>
        <v/>
      </c>
      <c r="J122" s="4">
        <f>G122*0.08-H122</f>
        <v/>
      </c>
    </row>
    <row r="123">
      <c r="A123" t="n">
        <v>75</v>
      </c>
      <c r="B123" t="inlineStr">
        <is>
          <t>Santander</t>
        </is>
      </c>
      <c r="C123" t="inlineStr">
        <is>
          <t>5100-050-03</t>
        </is>
      </c>
      <c r="D123" t="inlineStr">
        <is>
          <t>Disney</t>
        </is>
      </c>
      <c r="E123" s="9" t="n">
        <v>0</v>
      </c>
      <c r="F123" s="9" t="n">
        <v>0</v>
      </c>
      <c r="G123" s="10" t="n">
        <v>299</v>
      </c>
      <c r="H123" s="10" t="n">
        <v>417.47</v>
      </c>
      <c r="I123" s="4">
        <f>E123*0.16-F123</f>
        <v/>
      </c>
      <c r="J123" s="4">
        <f>G123*0.08-H123</f>
        <v/>
      </c>
    </row>
    <row r="124">
      <c r="A124" t="n">
        <v>76</v>
      </c>
      <c r="B124" t="n">
        <v>45163</v>
      </c>
      <c r="C124" t="inlineStr">
        <is>
          <t>5100-011-00</t>
        </is>
      </c>
      <c r="D124" t="inlineStr">
        <is>
          <t>TIENDAS SORIANA</t>
        </is>
      </c>
      <c r="E124" s="9" t="n">
        <v>0</v>
      </c>
      <c r="F124" s="9" t="n">
        <v>0</v>
      </c>
      <c r="G124" s="10" t="n">
        <v>6495.17</v>
      </c>
      <c r="H124" s="10" t="n">
        <v>417.47</v>
      </c>
      <c r="I124" s="4">
        <f>E124*0.16-F124</f>
        <v/>
      </c>
      <c r="J124" s="4">
        <f>G124*0.08-H124</f>
        <v/>
      </c>
    </row>
    <row r="125">
      <c r="A125" t="n">
        <v>78</v>
      </c>
      <c r="B125" t="n">
        <v>9099</v>
      </c>
      <c r="C125" t="inlineStr">
        <is>
          <t>5100-011-00</t>
        </is>
      </c>
      <c r="D125" t="inlineStr">
        <is>
          <t>Modatelas</t>
        </is>
      </c>
      <c r="E125" s="10" t="n">
        <v>103.42</v>
      </c>
      <c r="F125" s="10" t="n">
        <v>16.55</v>
      </c>
      <c r="G125" s="9" t="n">
        <v>0</v>
      </c>
      <c r="H125" s="9" t="n">
        <v>0</v>
      </c>
      <c r="I125" s="4">
        <f>E125*0.16-F125</f>
        <v/>
      </c>
      <c r="J125" s="4">
        <f>G125*0.08-H125</f>
        <v/>
      </c>
    </row>
    <row r="126">
      <c r="A126" t="n">
        <v>80</v>
      </c>
      <c r="B126" t="n">
        <v>140691</v>
      </c>
      <c r="C126" t="inlineStr">
        <is>
          <t>5100-011-00</t>
        </is>
      </c>
      <c r="D126" t="inlineStr">
        <is>
          <t>Plasticos Pablin</t>
        </is>
      </c>
      <c r="E126" s="9" t="n">
        <v>0</v>
      </c>
      <c r="F126" s="9" t="n">
        <v>0</v>
      </c>
      <c r="G126" s="10" t="n">
        <v>194.54</v>
      </c>
      <c r="H126" s="10" t="n">
        <v>31.13</v>
      </c>
      <c r="I126" s="4">
        <f>E126*0.16-F126</f>
        <v/>
      </c>
      <c r="J126" s="4">
        <f>G126*0.08-H126</f>
        <v/>
      </c>
    </row>
    <row r="127">
      <c r="A127" t="n">
        <v>82</v>
      </c>
      <c r="B127" t="inlineStr">
        <is>
          <t>Santander</t>
        </is>
      </c>
      <c r="C127" t="inlineStr">
        <is>
          <t>5100-050-03</t>
        </is>
      </c>
      <c r="D127" t="inlineStr">
        <is>
          <t>Paypal Itunes</t>
        </is>
      </c>
      <c r="E127" s="9" t="n">
        <v>0</v>
      </c>
      <c r="F127" s="9" t="n">
        <v>0</v>
      </c>
      <c r="G127" s="10" t="n">
        <v>129</v>
      </c>
      <c r="H127" s="10" t="n">
        <v>55</v>
      </c>
      <c r="I127" s="4">
        <f>E127*0.16-F127</f>
        <v/>
      </c>
      <c r="J127" s="4">
        <f>G127*0.08-H127</f>
        <v/>
      </c>
    </row>
    <row r="128">
      <c r="A128" t="n">
        <v>83</v>
      </c>
      <c r="B128" t="n">
        <v>14357460</v>
      </c>
      <c r="C128" t="inlineStr">
        <is>
          <t>5100-050-03</t>
        </is>
      </c>
      <c r="D128" t="inlineStr">
        <is>
          <t>SERVICIOS COMERCIALES AMAZON MEXICO</t>
        </is>
      </c>
      <c r="E128" s="9" t="n">
        <v>0</v>
      </c>
      <c r="F128" s="9" t="n">
        <v>0</v>
      </c>
      <c r="G128" s="10" t="n">
        <v>55</v>
      </c>
      <c r="H128" s="10" t="n">
        <v>179</v>
      </c>
      <c r="I128" s="4">
        <f>E128*0.16-F128</f>
        <v/>
      </c>
      <c r="J128" s="4">
        <f>G128*0.08-H128</f>
        <v/>
      </c>
    </row>
    <row r="129">
      <c r="A129" t="n">
        <v>85</v>
      </c>
      <c r="B129" t="n">
        <v>560</v>
      </c>
      <c r="C129" t="inlineStr">
        <is>
          <t>5100-048-00</t>
        </is>
      </c>
      <c r="D129" t="inlineStr">
        <is>
          <t>JOSE ANTONIO GONZALEZ GOMEZ</t>
        </is>
      </c>
      <c r="E129" s="9" t="n">
        <v>0</v>
      </c>
      <c r="F129" s="9" t="n">
        <v>0</v>
      </c>
      <c r="G129" s="10" t="n">
        <v>900</v>
      </c>
      <c r="H129" s="10" t="n">
        <v>51.85</v>
      </c>
      <c r="I129" s="4">
        <f>E129*0.16-F129</f>
        <v/>
      </c>
      <c r="J129" s="4">
        <f>G129*0.08-H129</f>
        <v/>
      </c>
    </row>
    <row r="130">
      <c r="A130" t="n">
        <v>86</v>
      </c>
      <c r="B130" t="n">
        <v>1990</v>
      </c>
      <c r="C130" t="inlineStr">
        <is>
          <t>5100-048-00</t>
        </is>
      </c>
      <c r="D130" t="inlineStr">
        <is>
          <t>CLINICA DEL RIÑON DE TAPACHULA</t>
        </is>
      </c>
      <c r="E130" s="9" t="n">
        <v>0</v>
      </c>
      <c r="F130" s="9" t="n">
        <v>0</v>
      </c>
      <c r="G130" s="10" t="n">
        <v>648.15</v>
      </c>
      <c r="H130" s="10" t="n">
        <v>51.85</v>
      </c>
      <c r="I130" s="4">
        <f>E130*0.16-F130</f>
        <v/>
      </c>
      <c r="J130" s="4">
        <f>G130*0.08-H130</f>
        <v/>
      </c>
    </row>
    <row r="131">
      <c r="A131" t="n">
        <v>88</v>
      </c>
      <c r="B131" t="inlineStr">
        <is>
          <t>Santander</t>
        </is>
      </c>
      <c r="C131" t="inlineStr">
        <is>
          <t>5100-050-03</t>
        </is>
      </c>
      <c r="D131" t="inlineStr">
        <is>
          <t>Konfio SRP</t>
        </is>
      </c>
      <c r="E131" s="9" t="n">
        <v>0</v>
      </c>
      <c r="F131" s="9" t="n">
        <v>0</v>
      </c>
      <c r="G131" s="10" t="n">
        <v>100</v>
      </c>
      <c r="H131" s="10" t="n">
        <v>599</v>
      </c>
      <c r="I131" s="4">
        <f>E131*0.16-F131</f>
        <v/>
      </c>
      <c r="J131" s="4">
        <f>G131*0.08-H131</f>
        <v/>
      </c>
    </row>
    <row r="132">
      <c r="A132" t="n">
        <v>89</v>
      </c>
      <c r="B132" t="inlineStr">
        <is>
          <t>Santander</t>
        </is>
      </c>
      <c r="C132" t="inlineStr">
        <is>
          <t>5100-050-03</t>
        </is>
      </c>
      <c r="D132" t="inlineStr">
        <is>
          <t>Konfio SRP</t>
        </is>
      </c>
      <c r="E132" s="9" t="n">
        <v>0</v>
      </c>
      <c r="F132" s="9" t="n">
        <v>0</v>
      </c>
      <c r="G132" s="10" t="n">
        <v>599</v>
      </c>
      <c r="H132" s="10" t="n">
        <v>523.04</v>
      </c>
      <c r="I132" s="4">
        <f>E132*0.16-F132</f>
        <v/>
      </c>
      <c r="J132" s="4">
        <f>G132*0.08-H132</f>
        <v/>
      </c>
    </row>
    <row r="133">
      <c r="A133" t="n">
        <v>91</v>
      </c>
      <c r="B133" t="inlineStr">
        <is>
          <t>Santander</t>
        </is>
      </c>
      <c r="C133" t="inlineStr">
        <is>
          <t>5100-050-03</t>
        </is>
      </c>
      <c r="D133" t="inlineStr">
        <is>
          <t>Rest La Esquina</t>
        </is>
      </c>
      <c r="E133" s="9" t="n">
        <v>0</v>
      </c>
      <c r="F133" s="9" t="n">
        <v>0</v>
      </c>
      <c r="G133" s="10" t="n">
        <v>523.04</v>
      </c>
      <c r="H133" s="10" t="n">
        <v>2738.61</v>
      </c>
      <c r="I133" s="4">
        <f>E133*0.16-F133</f>
        <v/>
      </c>
      <c r="J133" s="4">
        <f>G133*0.08-H133</f>
        <v/>
      </c>
    </row>
    <row r="134">
      <c r="A134" t="n">
        <v>92</v>
      </c>
      <c r="B134" t="inlineStr">
        <is>
          <t>Santander</t>
        </is>
      </c>
      <c r="C134" t="inlineStr">
        <is>
          <t>5100-050-03</t>
        </is>
      </c>
      <c r="D134" t="inlineStr">
        <is>
          <t>Farmavalue</t>
        </is>
      </c>
      <c r="E134" s="10" t="n">
        <v>2738.61</v>
      </c>
      <c r="F134" s="10" t="n">
        <v>134.21</v>
      </c>
      <c r="G134" s="9" t="n">
        <v>0</v>
      </c>
      <c r="H134" s="9" t="n">
        <v>0</v>
      </c>
      <c r="I134" s="4">
        <f>E134*0.16-F134</f>
        <v/>
      </c>
      <c r="J134" s="4">
        <f>G134*0.08-H134</f>
        <v/>
      </c>
    </row>
    <row r="135">
      <c r="A135" t="n">
        <v>93</v>
      </c>
      <c r="B135" t="n">
        <v>66901114274564</v>
      </c>
      <c r="C135" t="inlineStr">
        <is>
          <t>5100-020-00</t>
        </is>
      </c>
      <c r="D135" t="inlineStr">
        <is>
          <t>AEROCOMIDAS</t>
        </is>
      </c>
      <c r="E135" s="10" t="n">
        <v>838.79</v>
      </c>
      <c r="F135" s="10" t="n">
        <v>134.21</v>
      </c>
      <c r="G135" s="9" t="n">
        <v>0</v>
      </c>
      <c r="H135" s="9" t="n">
        <v>0</v>
      </c>
      <c r="I135" s="4">
        <f>E135*0.16-F135</f>
        <v/>
      </c>
      <c r="J135" s="4">
        <f>G135*0.08-H135</f>
        <v/>
      </c>
    </row>
    <row r="136">
      <c r="A136" t="n">
        <v>95</v>
      </c>
      <c r="B136" t="n">
        <v>66901114274564</v>
      </c>
      <c r="C136" t="inlineStr">
        <is>
          <t>5100-050-03</t>
        </is>
      </c>
      <c r="D136" t="inlineStr">
        <is>
          <t>AEROCOMIDAS</t>
        </is>
      </c>
      <c r="E136" s="9" t="n">
        <v>0</v>
      </c>
      <c r="F136" s="9" t="n">
        <v>0</v>
      </c>
      <c r="G136" s="10" t="n">
        <v>97.3</v>
      </c>
      <c r="H136" s="10" t="n">
        <v>555</v>
      </c>
      <c r="I136" s="4">
        <f>E136*0.16-F136</f>
        <v/>
      </c>
      <c r="J136" s="4">
        <f>G136*0.08-H136</f>
        <v/>
      </c>
    </row>
    <row r="137">
      <c r="A137" t="n">
        <v>96</v>
      </c>
      <c r="B137" t="inlineStr">
        <is>
          <t>Santander</t>
        </is>
      </c>
      <c r="C137" t="inlineStr">
        <is>
          <t>5100-050-03</t>
        </is>
      </c>
      <c r="D137" t="inlineStr">
        <is>
          <t>Ecsa Uno San Benito</t>
        </is>
      </c>
      <c r="E137" s="9" t="n">
        <v>0</v>
      </c>
      <c r="F137" s="9" t="n">
        <v>0</v>
      </c>
      <c r="G137" s="10" t="n">
        <v>555</v>
      </c>
      <c r="H137" s="10" t="n">
        <v>67.5</v>
      </c>
      <c r="I137" s="4">
        <f>E137*0.16-F137</f>
        <v/>
      </c>
      <c r="J137" s="4">
        <f>G137*0.08-H137</f>
        <v/>
      </c>
    </row>
    <row r="138">
      <c r="A138" t="n">
        <v>97</v>
      </c>
      <c r="B138" t="n">
        <v>70233</v>
      </c>
      <c r="C138" t="inlineStr">
        <is>
          <t>5100-021-00</t>
        </is>
      </c>
      <c r="D138" t="inlineStr">
        <is>
          <t>Gasolinera Galerias</t>
        </is>
      </c>
      <c r="E138" s="9" t="n">
        <v>0</v>
      </c>
      <c r="F138" s="9" t="n">
        <v>0</v>
      </c>
      <c r="G138" s="10" t="n">
        <v>843.75</v>
      </c>
      <c r="H138" s="10" t="n">
        <v>67.5</v>
      </c>
      <c r="I138" s="4">
        <f>E138*0.16-F138</f>
        <v/>
      </c>
      <c r="J138" s="4">
        <f>G138*0.08-H138</f>
        <v/>
      </c>
    </row>
    <row r="139">
      <c r="A139" t="n">
        <v>100</v>
      </c>
      <c r="B139" t="n">
        <v>1945</v>
      </c>
      <c r="C139" t="inlineStr">
        <is>
          <t>5100-048-00</t>
        </is>
      </c>
      <c r="D139" t="inlineStr">
        <is>
          <t>Farmacia Guadalajara</t>
        </is>
      </c>
      <c r="E139" s="9" t="n">
        <v>0</v>
      </c>
      <c r="F139" s="9" t="n">
        <v>0</v>
      </c>
      <c r="G139" s="10" t="n">
        <v>598.37</v>
      </c>
      <c r="H139" s="10" t="n">
        <v>53.64</v>
      </c>
      <c r="I139" s="4">
        <f>E139*0.16-F139</f>
        <v/>
      </c>
      <c r="J139" s="4">
        <f>G139*0.08-H139</f>
        <v/>
      </c>
    </row>
    <row r="140">
      <c r="A140" t="n">
        <v>101</v>
      </c>
      <c r="B140" t="n">
        <v>70315</v>
      </c>
      <c r="C140" t="inlineStr">
        <is>
          <t>5100-021-00</t>
        </is>
      </c>
      <c r="D140" t="inlineStr">
        <is>
          <t>Gasolinera Galerias</t>
        </is>
      </c>
      <c r="E140" s="9" t="n">
        <v>0</v>
      </c>
      <c r="F140" s="9" t="n">
        <v>0</v>
      </c>
      <c r="G140" s="10" t="n">
        <v>670.5</v>
      </c>
      <c r="H140" s="10" t="n">
        <v>53.64</v>
      </c>
      <c r="I140" s="4">
        <f>E140*0.16-F140</f>
        <v/>
      </c>
      <c r="J140" s="4">
        <f>G140*0.08-H140</f>
        <v/>
      </c>
    </row>
    <row r="141">
      <c r="A141" t="n">
        <v>103</v>
      </c>
      <c r="B141" t="n">
        <v>70315</v>
      </c>
      <c r="C141" t="inlineStr">
        <is>
          <t>5100-050-04</t>
        </is>
      </c>
      <c r="D141" t="inlineStr">
        <is>
          <t>Gasolinera Galerias</t>
        </is>
      </c>
      <c r="E141" s="9" t="n">
        <v>0</v>
      </c>
      <c r="F141" s="9" t="n">
        <v>0</v>
      </c>
      <c r="G141" s="10" t="n">
        <v>21.3</v>
      </c>
      <c r="H141" s="10" t="n">
        <v>340</v>
      </c>
      <c r="I141" s="4">
        <f>E141*0.16-F141</f>
        <v/>
      </c>
      <c r="J141" s="4">
        <f>G141*0.08-H141</f>
        <v/>
      </c>
    </row>
    <row r="142">
      <c r="A142" t="n">
        <v>104</v>
      </c>
      <c r="B142" t="inlineStr">
        <is>
          <t>Santander</t>
        </is>
      </c>
      <c r="C142" t="inlineStr">
        <is>
          <t>5100-050-03</t>
        </is>
      </c>
      <c r="D142" t="inlineStr">
        <is>
          <t>Señor Pie</t>
        </is>
      </c>
      <c r="E142" s="9" t="n">
        <v>0</v>
      </c>
      <c r="F142" s="9" t="n">
        <v>0</v>
      </c>
      <c r="G142" s="10" t="n">
        <v>340</v>
      </c>
      <c r="H142" s="10" t="n">
        <v>250</v>
      </c>
      <c r="I142" s="4">
        <f>E142*0.16-F142</f>
        <v/>
      </c>
      <c r="J142" s="4">
        <f>G142*0.08-H142</f>
        <v/>
      </c>
    </row>
    <row r="143">
      <c r="A143" t="n">
        <v>105</v>
      </c>
      <c r="B143" t="inlineStr">
        <is>
          <t>Santander</t>
        </is>
      </c>
      <c r="C143" t="inlineStr">
        <is>
          <t>5100-050-03</t>
        </is>
      </c>
      <c r="D143" t="inlineStr">
        <is>
          <t>Lavaautos Nascar</t>
        </is>
      </c>
      <c r="E143" s="9" t="n">
        <v>0</v>
      </c>
      <c r="F143" s="9" t="n">
        <v>0</v>
      </c>
      <c r="G143" s="10" t="n">
        <v>250</v>
      </c>
      <c r="H143" s="10" t="n">
        <v>2673.31</v>
      </c>
      <c r="I143" s="4">
        <f>E143*0.16-F143</f>
        <v/>
      </c>
      <c r="J143" s="4">
        <f>G143*0.08-H143</f>
        <v/>
      </c>
    </row>
    <row r="144">
      <c r="A144" t="n">
        <v>108</v>
      </c>
      <c r="B144" t="n">
        <v>459</v>
      </c>
      <c r="C144" t="inlineStr">
        <is>
          <t>5100-048-00</t>
        </is>
      </c>
      <c r="D144" t="inlineStr">
        <is>
          <t>Farmacia Guadalajara</t>
        </is>
      </c>
      <c r="E144" s="9" t="n">
        <v>0</v>
      </c>
      <c r="F144" s="9" t="n">
        <v>0</v>
      </c>
      <c r="G144" s="10" t="n">
        <v>469.95</v>
      </c>
      <c r="H144" s="10" t="n">
        <v>37.41</v>
      </c>
      <c r="I144" s="4">
        <f>E144*0.16-F144</f>
        <v/>
      </c>
      <c r="J144" s="4">
        <f>G144*0.08-H144</f>
        <v/>
      </c>
    </row>
    <row r="145">
      <c r="A145" t="n">
        <v>109</v>
      </c>
      <c r="B145" t="n">
        <v>109972</v>
      </c>
      <c r="C145" t="inlineStr">
        <is>
          <t>5100-040-00</t>
        </is>
      </c>
      <c r="D145" t="inlineStr">
        <is>
          <t>HOME DEPOT MEXICO</t>
        </is>
      </c>
      <c r="E145" s="9" t="n">
        <v>0</v>
      </c>
      <c r="F145" s="9" t="n">
        <v>0</v>
      </c>
      <c r="G145" s="10" t="n">
        <v>467.59</v>
      </c>
      <c r="H145" s="10" t="n">
        <v>37.41</v>
      </c>
      <c r="I145" s="4">
        <f>E145*0.16-F145</f>
        <v/>
      </c>
      <c r="J145" s="4">
        <f>G145*0.08-H145</f>
        <v/>
      </c>
    </row>
    <row r="146">
      <c r="A146" t="n">
        <v>111</v>
      </c>
      <c r="B146" t="n">
        <v>32606</v>
      </c>
      <c r="C146" t="inlineStr">
        <is>
          <t>5100-050-03</t>
        </is>
      </c>
      <c r="D146" t="inlineStr">
        <is>
          <t>Tiendas Soriana</t>
        </is>
      </c>
      <c r="E146" s="9" t="n">
        <v>0</v>
      </c>
      <c r="F146" s="9" t="n">
        <v>0</v>
      </c>
      <c r="G146" s="10" t="n">
        <v>2093.82</v>
      </c>
      <c r="H146" s="10" t="n">
        <v>115.14</v>
      </c>
      <c r="I146" s="4">
        <f>E146*0.16-F146</f>
        <v/>
      </c>
      <c r="J146" s="4">
        <f>G146*0.08-H146</f>
        <v/>
      </c>
    </row>
    <row r="147">
      <c r="A147" t="n">
        <v>112</v>
      </c>
      <c r="B147" t="n">
        <v>70828</v>
      </c>
      <c r="C147" t="inlineStr">
        <is>
          <t>5100-021-00</t>
        </is>
      </c>
      <c r="D147" t="inlineStr">
        <is>
          <t>Gasolinera Galerias</t>
        </is>
      </c>
      <c r="E147" s="9" t="n">
        <v>0</v>
      </c>
      <c r="F147" s="9" t="n">
        <v>0</v>
      </c>
      <c r="G147" s="10" t="n">
        <v>1439.25</v>
      </c>
      <c r="H147" s="10" t="n">
        <v>115.14</v>
      </c>
      <c r="I147" s="4">
        <f>E147*0.16-F147</f>
        <v/>
      </c>
      <c r="J147" s="4">
        <f>G147*0.08-H147</f>
        <v/>
      </c>
    </row>
    <row r="148">
      <c r="A148" t="n">
        <v>114</v>
      </c>
      <c r="B148" t="n">
        <v>70828</v>
      </c>
      <c r="C148" t="inlineStr">
        <is>
          <t>5100-050-04</t>
        </is>
      </c>
      <c r="D148" t="inlineStr">
        <is>
          <t>Gasolinera Galerias</t>
        </is>
      </c>
      <c r="E148" s="9" t="n">
        <v>0</v>
      </c>
      <c r="F148" s="9" t="n">
        <v>0</v>
      </c>
      <c r="G148" s="10" t="n">
        <v>45.84</v>
      </c>
      <c r="H148" s="10" t="n">
        <v>1678</v>
      </c>
      <c r="I148" s="4">
        <f>E148*0.16-F148</f>
        <v/>
      </c>
      <c r="J148" s="4">
        <f>G148*0.08-H148</f>
        <v/>
      </c>
    </row>
    <row r="149">
      <c r="A149" t="n">
        <v>115</v>
      </c>
      <c r="B149" t="inlineStr">
        <is>
          <t>Santander</t>
        </is>
      </c>
      <c r="C149" t="inlineStr">
        <is>
          <t>5100-050-03</t>
        </is>
      </c>
      <c r="D149" t="inlineStr">
        <is>
          <t>Vips Tapachula</t>
        </is>
      </c>
      <c r="E149" s="9" t="n">
        <v>0</v>
      </c>
      <c r="F149" s="9" t="n">
        <v>0</v>
      </c>
      <c r="G149" s="10" t="n">
        <v>1678</v>
      </c>
      <c r="H149" s="10" t="n">
        <v>250</v>
      </c>
      <c r="I149" s="4">
        <f>E149*0.16-F149</f>
        <v/>
      </c>
      <c r="J149" s="4">
        <f>G149*0.08-H149</f>
        <v/>
      </c>
    </row>
    <row r="150">
      <c r="A150" t="n">
        <v>119</v>
      </c>
      <c r="B150" t="n">
        <v>3.325332250131186e+21</v>
      </c>
      <c r="C150" t="inlineStr">
        <is>
          <t>5100-050-03</t>
        </is>
      </c>
      <c r="D150" t="inlineStr">
        <is>
          <t>CADENA COMERCIAL OXXO</t>
        </is>
      </c>
      <c r="E150" s="9" t="n">
        <v>0</v>
      </c>
      <c r="F150" s="9" t="n">
        <v>0</v>
      </c>
      <c r="G150" s="10" t="n">
        <v>73</v>
      </c>
      <c r="H150" s="10" t="n">
        <v>189</v>
      </c>
      <c r="I150" s="4">
        <f>E150*0.16-F150</f>
        <v/>
      </c>
      <c r="J150" s="4">
        <f>G150*0.08-H150</f>
        <v/>
      </c>
    </row>
    <row r="151">
      <c r="A151" t="n">
        <v>120</v>
      </c>
      <c r="B151" t="n">
        <v>3.316095250131183e+21</v>
      </c>
      <c r="C151" t="inlineStr">
        <is>
          <t>5100-050-03</t>
        </is>
      </c>
      <c r="D151" t="inlineStr">
        <is>
          <t>CADENA COMERCIAL OXXO</t>
        </is>
      </c>
      <c r="E151" s="9" t="n">
        <v>0</v>
      </c>
      <c r="F151" s="9" t="n">
        <v>0</v>
      </c>
      <c r="G151" s="10" t="n">
        <v>189</v>
      </c>
      <c r="H151" s="10" t="n">
        <v>24.22</v>
      </c>
      <c r="I151" s="4">
        <f>E151*0.16-F151</f>
        <v/>
      </c>
      <c r="J151" s="4">
        <f>G151*0.08-H151</f>
        <v/>
      </c>
    </row>
    <row r="152">
      <c r="A152" t="n">
        <v>121</v>
      </c>
      <c r="B152" t="n">
        <v>1095</v>
      </c>
      <c r="C152" t="inlineStr">
        <is>
          <t>5100-020-00</t>
        </is>
      </c>
      <c r="D152" t="inlineStr">
        <is>
          <t>ALTA COCINA JAPONESA EN TAPACHULA</t>
        </is>
      </c>
      <c r="E152" s="9" t="n">
        <v>0</v>
      </c>
      <c r="F152" s="9" t="n">
        <v>0</v>
      </c>
      <c r="G152" s="10" t="n">
        <v>302.78</v>
      </c>
      <c r="H152" s="10" t="n">
        <v>24.22</v>
      </c>
      <c r="I152" s="4">
        <f>E152*0.16-F152</f>
        <v/>
      </c>
      <c r="J152" s="4">
        <f>G152*0.08-H152</f>
        <v/>
      </c>
    </row>
    <row r="153">
      <c r="A153" t="n">
        <v>123</v>
      </c>
      <c r="B153" t="inlineStr">
        <is>
          <t>Santander</t>
        </is>
      </c>
      <c r="C153" t="inlineStr">
        <is>
          <t>5100-050-03</t>
        </is>
      </c>
      <c r="D153" t="inlineStr">
        <is>
          <t>Oxxo</t>
        </is>
      </c>
      <c r="E153" s="9" t="n">
        <v>0</v>
      </c>
      <c r="F153" s="9" t="n">
        <v>0</v>
      </c>
      <c r="G153" s="10" t="n">
        <v>59</v>
      </c>
      <c r="H153" s="10" t="n">
        <v>40.5</v>
      </c>
      <c r="I153" s="4">
        <f>E153*0.16-F153</f>
        <v/>
      </c>
      <c r="J153" s="4">
        <f>G153*0.08-H153</f>
        <v/>
      </c>
    </row>
    <row r="154">
      <c r="A154" t="n">
        <v>124</v>
      </c>
      <c r="B154" t="n">
        <v>3.333436250131183e+21</v>
      </c>
      <c r="C154" t="inlineStr">
        <is>
          <t>5100-050-03</t>
        </is>
      </c>
      <c r="D154" t="inlineStr">
        <is>
          <t>CADENA COMERCIAL OXXO</t>
        </is>
      </c>
      <c r="E154" s="9" t="n">
        <v>0</v>
      </c>
      <c r="F154" s="9" t="n">
        <v>0</v>
      </c>
      <c r="G154" s="10" t="n">
        <v>40.5</v>
      </c>
      <c r="H154" s="10" t="n">
        <v>3846.15</v>
      </c>
      <c r="I154" s="4">
        <f>E154*0.16-F154</f>
        <v/>
      </c>
      <c r="J154" s="4">
        <f>G154*0.08-H154</f>
        <v/>
      </c>
    </row>
    <row r="155">
      <c r="A155" t="n">
        <v>125</v>
      </c>
      <c r="B155" t="n">
        <v>471593</v>
      </c>
      <c r="C155" t="inlineStr">
        <is>
          <t>5100-050-03</t>
        </is>
      </c>
      <c r="D155" t="inlineStr">
        <is>
          <t>NUEVA WAL MART DE MEXICO</t>
        </is>
      </c>
      <c r="E155" s="9" t="n">
        <v>0</v>
      </c>
      <c r="F155" s="9" t="n">
        <v>0</v>
      </c>
      <c r="G155" s="10" t="n">
        <v>3846.15</v>
      </c>
      <c r="H155" s="10" t="n">
        <v>25.56</v>
      </c>
      <c r="I155" s="4">
        <f>E155*0.16-F155</f>
        <v/>
      </c>
      <c r="J155" s="4">
        <f>G155*0.08-H155</f>
        <v/>
      </c>
    </row>
    <row r="156">
      <c r="A156" t="n">
        <v>126</v>
      </c>
      <c r="B156" t="n">
        <v>1861</v>
      </c>
      <c r="C156" t="inlineStr">
        <is>
          <t>5100-020-00</t>
        </is>
      </c>
      <c r="D156" t="inlineStr">
        <is>
          <t>Ristorante Marinni</t>
        </is>
      </c>
      <c r="E156" s="9" t="n">
        <v>0</v>
      </c>
      <c r="F156" s="9" t="n">
        <v>0</v>
      </c>
      <c r="G156" s="10" t="n">
        <v>319.44</v>
      </c>
      <c r="H156" s="10" t="n">
        <v>25.56</v>
      </c>
      <c r="I156" s="4">
        <f>E156*0.16-F156</f>
        <v/>
      </c>
      <c r="J156" s="4">
        <f>G156*0.08-H156</f>
        <v/>
      </c>
    </row>
    <row r="157">
      <c r="A157" t="n">
        <v>128</v>
      </c>
      <c r="B157" t="n">
        <v>1013</v>
      </c>
      <c r="C157" t="inlineStr">
        <is>
          <t>5100-020-00</t>
        </is>
      </c>
      <c r="D157" t="inlineStr">
        <is>
          <t>JINGXIA LIU</t>
        </is>
      </c>
      <c r="E157" s="9" t="n">
        <v>0</v>
      </c>
      <c r="F157" s="9" t="n">
        <v>0</v>
      </c>
      <c r="G157" s="10" t="n">
        <v>694.4400000000001</v>
      </c>
      <c r="H157" s="10" t="n">
        <v>55.56</v>
      </c>
      <c r="I157" s="4">
        <f>E157*0.16-F157</f>
        <v/>
      </c>
      <c r="J157" s="4">
        <f>G157*0.08-H157</f>
        <v/>
      </c>
    </row>
    <row r="158">
      <c r="A158" t="n">
        <v>130</v>
      </c>
      <c r="B158" t="n">
        <v>1013</v>
      </c>
      <c r="C158" t="inlineStr">
        <is>
          <t>5100-050-03</t>
        </is>
      </c>
      <c r="D158" t="inlineStr">
        <is>
          <t>JINGXIA LIU</t>
        </is>
      </c>
      <c r="E158" s="9" t="n">
        <v>0</v>
      </c>
      <c r="F158" s="9" t="n">
        <v>0</v>
      </c>
      <c r="G158" s="10" t="n">
        <v>75</v>
      </c>
      <c r="H158" s="10" t="n">
        <v>303</v>
      </c>
      <c r="I158" s="4">
        <f>E158*0.16-F158</f>
        <v/>
      </c>
      <c r="J158" s="4">
        <f>G158*0.08-H158</f>
        <v/>
      </c>
    </row>
    <row r="159">
      <c r="A159" t="n">
        <v>131</v>
      </c>
      <c r="B159" t="n">
        <v>3316095250</v>
      </c>
      <c r="C159" t="inlineStr">
        <is>
          <t>5100-050-03</t>
        </is>
      </c>
      <c r="D159" t="inlineStr">
        <is>
          <t>CADENA COMERCIAL OXXO</t>
        </is>
      </c>
      <c r="E159" s="9" t="n">
        <v>0</v>
      </c>
      <c r="F159" s="9" t="n">
        <v>0</v>
      </c>
      <c r="G159" s="10" t="n">
        <v>303</v>
      </c>
      <c r="H159" s="10" t="n">
        <v>209</v>
      </c>
      <c r="I159" s="4">
        <f>E159*0.16-F159</f>
        <v/>
      </c>
      <c r="J159" s="4">
        <f>G159*0.08-H159</f>
        <v/>
      </c>
    </row>
    <row r="160">
      <c r="A160" t="n">
        <v>132</v>
      </c>
      <c r="B160" t="n">
        <v>3316095250</v>
      </c>
      <c r="C160" t="inlineStr">
        <is>
          <t>5100-050-03</t>
        </is>
      </c>
      <c r="D160" t="inlineStr">
        <is>
          <t>CADENA COMERCIAL OXXO</t>
        </is>
      </c>
      <c r="E160" s="9" t="n">
        <v>0</v>
      </c>
      <c r="F160" s="9" t="n">
        <v>0</v>
      </c>
      <c r="G160" s="10" t="n">
        <v>209</v>
      </c>
      <c r="H160" s="10" t="n">
        <v>25.78</v>
      </c>
      <c r="I160" s="4">
        <f>E160*0.16-F160</f>
        <v/>
      </c>
      <c r="J160" s="4">
        <f>G160*0.08-H160</f>
        <v/>
      </c>
    </row>
    <row r="161">
      <c r="A161" t="n">
        <v>133</v>
      </c>
      <c r="B161" t="n">
        <v>2159</v>
      </c>
      <c r="C161" t="inlineStr">
        <is>
          <t>5100-020-00</t>
        </is>
      </c>
      <c r="D161" t="inlineStr">
        <is>
          <t>OPERADORA ROFAR</t>
        </is>
      </c>
      <c r="E161" s="9" t="n">
        <v>0</v>
      </c>
      <c r="F161" s="9" t="n">
        <v>0</v>
      </c>
      <c r="G161" s="10" t="n">
        <v>322.22</v>
      </c>
      <c r="H161" s="10" t="n">
        <v>25.78</v>
      </c>
      <c r="I161" s="4">
        <f>E161*0.16-F161</f>
        <v/>
      </c>
      <c r="J161" s="4">
        <f>G161*0.08-H161</f>
        <v/>
      </c>
    </row>
    <row r="162">
      <c r="A162" t="n">
        <v>135</v>
      </c>
      <c r="B162" t="inlineStr">
        <is>
          <t>Santander</t>
        </is>
      </c>
      <c r="C162" t="inlineStr">
        <is>
          <t>5100-050-03</t>
        </is>
      </c>
      <c r="D162" t="inlineStr">
        <is>
          <t>Rest Sensei</t>
        </is>
      </c>
      <c r="E162" s="9" t="n">
        <v>0</v>
      </c>
      <c r="F162" s="9" t="n">
        <v>0</v>
      </c>
      <c r="G162" s="10" t="n">
        <v>366</v>
      </c>
      <c r="H162" s="10" t="n">
        <v>274</v>
      </c>
      <c r="I162" s="4">
        <f>E162*0.16-F162</f>
        <v/>
      </c>
      <c r="J162" s="4">
        <f>G162*0.08-H162</f>
        <v/>
      </c>
    </row>
    <row r="163">
      <c r="A163" t="n">
        <v>136</v>
      </c>
      <c r="B163" t="inlineStr">
        <is>
          <t>Santander</t>
        </is>
      </c>
      <c r="C163" t="inlineStr">
        <is>
          <t>5100-050-03</t>
        </is>
      </c>
      <c r="D163" t="inlineStr">
        <is>
          <t>Rest Sensei</t>
        </is>
      </c>
      <c r="E163" s="9" t="n">
        <v>0</v>
      </c>
      <c r="F163" s="9" t="n">
        <v>0</v>
      </c>
      <c r="G163" s="10" t="n">
        <v>274</v>
      </c>
      <c r="H163" s="10" t="n">
        <v>130</v>
      </c>
      <c r="I163" s="4">
        <f>E163*0.16-F163</f>
        <v/>
      </c>
      <c r="J163" s="4">
        <f>G163*0.08-H163</f>
        <v/>
      </c>
    </row>
    <row r="164">
      <c r="A164" t="n">
        <v>137</v>
      </c>
      <c r="B164" t="inlineStr">
        <is>
          <t>Santander</t>
        </is>
      </c>
      <c r="C164" t="inlineStr">
        <is>
          <t>5100-050-03</t>
        </is>
      </c>
      <c r="D164" t="inlineStr">
        <is>
          <t>Oxxo</t>
        </is>
      </c>
      <c r="E164" s="9" t="n">
        <v>0</v>
      </c>
      <c r="F164" s="9" t="n">
        <v>0</v>
      </c>
      <c r="G164" s="10" t="n">
        <v>130</v>
      </c>
      <c r="H164" s="10" t="n">
        <v>14.44</v>
      </c>
      <c r="I164" s="4">
        <f>E164*0.16-F164</f>
        <v/>
      </c>
      <c r="J164" s="4">
        <f>G164*0.08-H164</f>
        <v/>
      </c>
    </row>
    <row r="165">
      <c r="A165" t="n">
        <v>138</v>
      </c>
      <c r="B165" t="n">
        <v>12807</v>
      </c>
      <c r="C165" t="inlineStr">
        <is>
          <t>5100-020-00</t>
        </is>
      </c>
      <c r="D165" t="inlineStr">
        <is>
          <t>ARMANDO DEL PINO ALOS</t>
        </is>
      </c>
      <c r="E165" s="9" t="n">
        <v>0</v>
      </c>
      <c r="F165" s="9" t="n">
        <v>0</v>
      </c>
      <c r="G165" s="10" t="n">
        <v>180.56</v>
      </c>
      <c r="H165" s="10" t="n">
        <v>14.44</v>
      </c>
      <c r="I165" s="4">
        <f>E165*0.16-F165</f>
        <v/>
      </c>
      <c r="J165" s="4">
        <f>G165*0.08-H165</f>
        <v/>
      </c>
    </row>
    <row r="166">
      <c r="A166" t="n">
        <v>140</v>
      </c>
      <c r="B166" t="inlineStr">
        <is>
          <t>Santander</t>
        </is>
      </c>
      <c r="C166" t="inlineStr">
        <is>
          <t>5100-050-03</t>
        </is>
      </c>
      <c r="D166" t="inlineStr">
        <is>
          <t>Starbucks</t>
        </is>
      </c>
      <c r="E166" s="9" t="n">
        <v>0</v>
      </c>
      <c r="F166" s="9" t="n">
        <v>0</v>
      </c>
      <c r="G166" s="10" t="n">
        <v>104</v>
      </c>
      <c r="H166" s="10" t="n">
        <v>19.56</v>
      </c>
      <c r="I166" s="4">
        <f>E166*0.16-F166</f>
        <v/>
      </c>
      <c r="J166" s="4">
        <f>G166*0.08-H166</f>
        <v/>
      </c>
    </row>
    <row r="167">
      <c r="A167" t="n">
        <v>141</v>
      </c>
      <c r="B167" t="inlineStr">
        <is>
          <t>-</t>
        </is>
      </c>
      <c r="C167" t="inlineStr">
        <is>
          <t>5100-023-00</t>
        </is>
      </c>
      <c r="D167" t="inlineStr">
        <is>
          <t>MAIRON ROBERTO NATARENO SCHMIDT</t>
        </is>
      </c>
      <c r="E167" s="9" t="n">
        <v>0</v>
      </c>
      <c r="F167" s="9" t="n">
        <v>0</v>
      </c>
      <c r="G167" s="10" t="n">
        <v>244.44</v>
      </c>
      <c r="H167" s="10" t="n">
        <v>19.56</v>
      </c>
      <c r="I167" s="4">
        <f>E167*0.16-F167</f>
        <v/>
      </c>
      <c r="J167" s="4">
        <f>G167*0.08-H167</f>
        <v/>
      </c>
    </row>
    <row r="168">
      <c r="A168" t="n">
        <v>143</v>
      </c>
      <c r="B168" t="inlineStr">
        <is>
          <t>-</t>
        </is>
      </c>
      <c r="C168" t="inlineStr">
        <is>
          <t>5100-048-00</t>
        </is>
      </c>
      <c r="D168" t="inlineStr">
        <is>
          <t>COMERCIALIZADORA FARMACEUTICA DE CHIAPAS</t>
        </is>
      </c>
      <c r="E168" s="10" t="n">
        <v>360.34</v>
      </c>
      <c r="F168" s="10" t="n">
        <v>12.06</v>
      </c>
      <c r="G168" s="9" t="n">
        <v>0</v>
      </c>
      <c r="H168" s="9" t="n">
        <v>0</v>
      </c>
      <c r="I168" s="4">
        <f>E168*0.16-F168</f>
        <v/>
      </c>
      <c r="J168" s="4">
        <f>G168*0.08-H168</f>
        <v/>
      </c>
    </row>
    <row r="169">
      <c r="A169" t="n">
        <v>145</v>
      </c>
      <c r="B169" t="n">
        <v>474045</v>
      </c>
      <c r="C169" t="inlineStr">
        <is>
          <t>5100-050-03</t>
        </is>
      </c>
      <c r="D169" t="inlineStr">
        <is>
          <t>NUEVA WAL MART DE MEXICO</t>
        </is>
      </c>
      <c r="E169" s="9" t="n">
        <v>0</v>
      </c>
      <c r="F169" s="9" t="n">
        <v>0</v>
      </c>
      <c r="G169" s="10" t="n">
        <v>252.02</v>
      </c>
      <c r="H169" s="10" t="n">
        <v>800</v>
      </c>
      <c r="I169" s="4">
        <f>E169*0.16-F169</f>
        <v/>
      </c>
      <c r="J169" s="4">
        <f>G169*0.08-H169</f>
        <v/>
      </c>
    </row>
    <row r="170">
      <c r="A170" t="n">
        <v>146</v>
      </c>
      <c r="B170" t="inlineStr">
        <is>
          <t>Santander</t>
        </is>
      </c>
      <c r="C170" t="inlineStr">
        <is>
          <t>5100-050-03</t>
        </is>
      </c>
      <c r="D170" t="inlineStr">
        <is>
          <t>Factory Racing And Gam</t>
        </is>
      </c>
      <c r="E170" s="9" t="n">
        <v>0</v>
      </c>
      <c r="F170" s="9" t="n">
        <v>0</v>
      </c>
      <c r="G170" s="10" t="n">
        <v>800</v>
      </c>
      <c r="H170" s="10" t="n">
        <v>147</v>
      </c>
      <c r="I170" s="4">
        <f>E170*0.16-F170</f>
        <v/>
      </c>
      <c r="J170" s="4">
        <f>G170*0.08-H170</f>
        <v/>
      </c>
    </row>
    <row r="171">
      <c r="A171" t="n">
        <v>147</v>
      </c>
      <c r="B171" t="n">
        <v>3684</v>
      </c>
      <c r="C171" t="inlineStr">
        <is>
          <t>5100-048-00</t>
        </is>
      </c>
      <c r="D171" t="inlineStr">
        <is>
          <t>WARNER INSTITUTIONAL</t>
        </is>
      </c>
      <c r="E171" s="9" t="n">
        <v>0</v>
      </c>
      <c r="F171" s="9" t="n">
        <v>0</v>
      </c>
      <c r="G171" s="10" t="n">
        <v>1300</v>
      </c>
      <c r="H171" s="10" t="n">
        <v>147</v>
      </c>
      <c r="I171" s="4">
        <f>E171*0.16-F171</f>
        <v/>
      </c>
      <c r="J171" s="4">
        <f>G171*0.08-H171</f>
        <v/>
      </c>
    </row>
    <row r="172">
      <c r="A172" t="n">
        <v>148</v>
      </c>
      <c r="B172" t="inlineStr">
        <is>
          <t>Santander</t>
        </is>
      </c>
      <c r="C172" t="inlineStr">
        <is>
          <t>5100-050-03</t>
        </is>
      </c>
      <c r="D172" t="inlineStr">
        <is>
          <t>Oxxo</t>
        </is>
      </c>
      <c r="E172" s="9" t="n">
        <v>0</v>
      </c>
      <c r="F172" s="9" t="n">
        <v>0</v>
      </c>
      <c r="G172" s="10" t="n">
        <v>147</v>
      </c>
      <c r="H172" s="10" t="n">
        <v>119</v>
      </c>
      <c r="I172" s="4">
        <f>E172*0.16-F172</f>
        <v/>
      </c>
      <c r="J172" s="4">
        <f>G172*0.08-H172</f>
        <v/>
      </c>
    </row>
    <row r="173">
      <c r="A173" t="n">
        <v>149</v>
      </c>
      <c r="B173" t="inlineStr">
        <is>
          <t>Santander</t>
        </is>
      </c>
      <c r="C173" t="inlineStr">
        <is>
          <t>5100-050-03</t>
        </is>
      </c>
      <c r="D173" t="inlineStr">
        <is>
          <t>Oxxo</t>
        </is>
      </c>
      <c r="E173" s="9" t="n">
        <v>0</v>
      </c>
      <c r="F173" s="9" t="n">
        <v>0</v>
      </c>
      <c r="G173" s="10" t="n">
        <v>119</v>
      </c>
      <c r="H173" s="10" t="n">
        <v>282</v>
      </c>
      <c r="I173" s="4">
        <f>E173*0.16-F173</f>
        <v/>
      </c>
      <c r="J173" s="4">
        <f>G173*0.08-H173</f>
        <v/>
      </c>
    </row>
    <row r="174">
      <c r="A174" t="n">
        <v>150</v>
      </c>
      <c r="B174" t="inlineStr">
        <is>
          <t>Santander</t>
        </is>
      </c>
      <c r="C174" t="inlineStr">
        <is>
          <t>5100-050-03</t>
        </is>
      </c>
      <c r="D174" t="inlineStr">
        <is>
          <t>Rest Sensei</t>
        </is>
      </c>
      <c r="E174" s="9" t="n">
        <v>0</v>
      </c>
      <c r="F174" s="9" t="n">
        <v>0</v>
      </c>
      <c r="G174" s="10" t="n">
        <v>282</v>
      </c>
      <c r="H174" s="10" t="n">
        <v>270</v>
      </c>
      <c r="I174" s="4">
        <f>E174*0.16-F174</f>
        <v/>
      </c>
      <c r="J174" s="4">
        <f>G174*0.08-H174</f>
        <v/>
      </c>
    </row>
    <row r="175">
      <c r="A175" t="n">
        <v>151</v>
      </c>
      <c r="B175" t="inlineStr">
        <is>
          <t>Santander</t>
        </is>
      </c>
      <c r="C175" t="inlineStr">
        <is>
          <t>5100-050-03</t>
        </is>
      </c>
      <c r="D175" t="inlineStr">
        <is>
          <t>Bodega Tapachula</t>
        </is>
      </c>
      <c r="E175" s="9" t="n">
        <v>0</v>
      </c>
      <c r="F175" s="9" t="n">
        <v>0</v>
      </c>
      <c r="G175" s="10" t="n">
        <v>270</v>
      </c>
      <c r="H175" s="10" t="n">
        <v>203.58</v>
      </c>
      <c r="I175" s="4">
        <f>E175*0.16-F175</f>
        <v/>
      </c>
      <c r="J175" s="4">
        <f>G175*0.08-H175</f>
        <v/>
      </c>
    </row>
    <row r="176">
      <c r="A176" t="n">
        <v>152</v>
      </c>
      <c r="B176" t="inlineStr">
        <is>
          <t>Santander</t>
        </is>
      </c>
      <c r="C176" t="inlineStr">
        <is>
          <t>5100-050-03</t>
        </is>
      </c>
      <c r="D176" t="inlineStr">
        <is>
          <t>Sams Tapachula</t>
        </is>
      </c>
      <c r="E176" s="9" t="n">
        <v>0</v>
      </c>
      <c r="F176" s="9" t="n">
        <v>0</v>
      </c>
      <c r="G176" s="10" t="n">
        <v>203.58</v>
      </c>
      <c r="H176" s="10" t="n">
        <v>51</v>
      </c>
      <c r="I176" s="4">
        <f>E176*0.16-F176</f>
        <v/>
      </c>
      <c r="J176" s="4">
        <f>G176*0.08-H176</f>
        <v/>
      </c>
    </row>
    <row r="177">
      <c r="A177" t="n">
        <v>153</v>
      </c>
      <c r="B177" t="inlineStr">
        <is>
          <t>Santander</t>
        </is>
      </c>
      <c r="C177" t="inlineStr">
        <is>
          <t>5100-050-03</t>
        </is>
      </c>
      <c r="D177" t="inlineStr">
        <is>
          <t>Oxxo</t>
        </is>
      </c>
      <c r="E177" s="9" t="n">
        <v>0</v>
      </c>
      <c r="F177" s="9" t="n">
        <v>0</v>
      </c>
      <c r="G177" s="10" t="n">
        <v>51</v>
      </c>
      <c r="H177" s="10" t="n">
        <v>49</v>
      </c>
      <c r="I177" s="4">
        <f>E177*0.16-F177</f>
        <v/>
      </c>
      <c r="J177" s="4">
        <f>G177*0.08-H177</f>
        <v/>
      </c>
    </row>
    <row r="178">
      <c r="A178" t="n">
        <v>154</v>
      </c>
      <c r="B178" t="inlineStr">
        <is>
          <t>Santander</t>
        </is>
      </c>
      <c r="C178" t="inlineStr">
        <is>
          <t>5100-050-03</t>
        </is>
      </c>
      <c r="D178" t="inlineStr">
        <is>
          <t>Oxxo</t>
        </is>
      </c>
      <c r="E178" s="10" t="n">
        <v>49</v>
      </c>
      <c r="F178" s="10" t="n">
        <v>7.44</v>
      </c>
      <c r="G178" s="9" t="n">
        <v>0</v>
      </c>
      <c r="H178" s="9" t="n">
        <v>0</v>
      </c>
      <c r="I178" s="4">
        <f>E178*0.16-F178</f>
        <v/>
      </c>
      <c r="J178" s="4">
        <f>G178*0.08-H178</f>
        <v/>
      </c>
    </row>
    <row r="179">
      <c r="A179" t="n">
        <v>155</v>
      </c>
      <c r="B179" t="n">
        <v>9112</v>
      </c>
      <c r="C179" t="inlineStr">
        <is>
          <t>5100-011-00</t>
        </is>
      </c>
      <c r="D179" t="inlineStr">
        <is>
          <t>Modatelas</t>
        </is>
      </c>
      <c r="E179" s="10" t="n">
        <v>46.53</v>
      </c>
      <c r="F179" s="10" t="n">
        <v>7.44</v>
      </c>
      <c r="G179" s="9" t="n">
        <v>0</v>
      </c>
      <c r="H179" s="9" t="n">
        <v>0</v>
      </c>
      <c r="I179" s="4">
        <f>E179*0.16-F179</f>
        <v/>
      </c>
      <c r="J179" s="4">
        <f>G179*0.08-H179</f>
        <v/>
      </c>
    </row>
    <row r="180">
      <c r="A180" t="n">
        <v>157</v>
      </c>
      <c r="B180" t="inlineStr">
        <is>
          <t>Santander</t>
        </is>
      </c>
      <c r="C180" t="inlineStr">
        <is>
          <t>5100-050-03</t>
        </is>
      </c>
      <c r="D180" t="inlineStr">
        <is>
          <t>Rest Sensei</t>
        </is>
      </c>
      <c r="E180" s="9" t="n">
        <v>0</v>
      </c>
      <c r="F180" s="9" t="n">
        <v>0</v>
      </c>
      <c r="G180" s="10" t="n">
        <v>327</v>
      </c>
      <c r="H180" s="10" t="n">
        <v>181</v>
      </c>
      <c r="I180" s="4">
        <f>E180*0.16-F180</f>
        <v/>
      </c>
      <c r="J180" s="4">
        <f>G180*0.08-H180</f>
        <v/>
      </c>
    </row>
    <row r="181">
      <c r="A181" t="n">
        <v>158</v>
      </c>
      <c r="B181" t="inlineStr">
        <is>
          <t>Santander</t>
        </is>
      </c>
      <c r="C181" t="inlineStr">
        <is>
          <t>5100-050-03</t>
        </is>
      </c>
      <c r="D181" t="inlineStr">
        <is>
          <t>Oxxo</t>
        </is>
      </c>
      <c r="E181" s="9" t="n">
        <v>0</v>
      </c>
      <c r="F181" s="9" t="n">
        <v>0</v>
      </c>
      <c r="G181" s="10" t="n">
        <v>181</v>
      </c>
      <c r="H181" s="10" t="n">
        <v>80</v>
      </c>
      <c r="I181" s="4">
        <f>E181*0.16-F181</f>
        <v/>
      </c>
      <c r="J181" s="4">
        <f>G181*0.08-H181</f>
        <v/>
      </c>
    </row>
    <row r="182">
      <c r="A182" t="n">
        <v>161</v>
      </c>
      <c r="B182" t="n">
        <v>1392153600495</v>
      </c>
      <c r="C182" t="inlineStr">
        <is>
          <t>5100-035-00</t>
        </is>
      </c>
      <c r="D182" t="inlineStr">
        <is>
          <t>AEROVIAS DE MEXICO</t>
        </is>
      </c>
      <c r="E182" s="10" t="n">
        <v>4693.76</v>
      </c>
      <c r="F182" s="10" t="n">
        <v>649.24</v>
      </c>
      <c r="G182" s="9" t="n">
        <v>0</v>
      </c>
      <c r="H182" s="9" t="n">
        <v>0</v>
      </c>
      <c r="I182" s="4">
        <f>E182*0.16-F182</f>
        <v/>
      </c>
      <c r="J182" s="4">
        <f>G182*0.08-H182</f>
        <v/>
      </c>
    </row>
    <row r="183">
      <c r="A183" t="n">
        <v>164</v>
      </c>
      <c r="B183" t="inlineStr">
        <is>
          <t>Banorte Oro</t>
        </is>
      </c>
      <c r="C183" t="inlineStr">
        <is>
          <t>5100-050-03</t>
        </is>
      </c>
      <c r="D183" t="inlineStr">
        <is>
          <t>Aliexpress</t>
        </is>
      </c>
      <c r="E183" s="9" t="n">
        <v>0</v>
      </c>
      <c r="F183" s="9" t="n">
        <v>0</v>
      </c>
      <c r="G183" s="10" t="n">
        <v>2335.05</v>
      </c>
      <c r="H183" s="10" t="n">
        <v>445</v>
      </c>
      <c r="I183" s="4">
        <f>E183*0.16-F183</f>
        <v/>
      </c>
      <c r="J183" s="4">
        <f>G183*0.08-H183</f>
        <v/>
      </c>
    </row>
    <row r="184">
      <c r="A184" t="n">
        <v>165</v>
      </c>
      <c r="B184" t="inlineStr">
        <is>
          <t>Banorte Oro</t>
        </is>
      </c>
      <c r="C184" t="inlineStr">
        <is>
          <t>5100-050-03</t>
        </is>
      </c>
      <c r="D184" t="inlineStr">
        <is>
          <t>Alta Cocina Japonesa</t>
        </is>
      </c>
      <c r="E184" s="9" t="n">
        <v>0</v>
      </c>
      <c r="F184" s="9" t="n">
        <v>0</v>
      </c>
      <c r="G184" s="10" t="n">
        <v>445</v>
      </c>
      <c r="H184" s="10" t="n">
        <v>2.67</v>
      </c>
      <c r="I184" s="4">
        <f>E184*0.16-F184</f>
        <v/>
      </c>
      <c r="J184" s="4">
        <f>G184*0.08-H184</f>
        <v/>
      </c>
    </row>
    <row r="185">
      <c r="A185" t="n">
        <v>166</v>
      </c>
      <c r="B185" t="n">
        <v>8680353</v>
      </c>
      <c r="C185" t="inlineStr">
        <is>
          <t>5100-014-00</t>
        </is>
      </c>
      <c r="D185" t="inlineStr">
        <is>
          <t>Office Depot Mexico</t>
        </is>
      </c>
      <c r="E185" s="9" t="n">
        <v>0</v>
      </c>
      <c r="F185" s="9" t="n">
        <v>0</v>
      </c>
      <c r="G185" s="10" t="n">
        <v>33.33</v>
      </c>
      <c r="H185" s="10" t="n">
        <v>2.67</v>
      </c>
      <c r="I185" s="4">
        <f>E185*0.16-F185</f>
        <v/>
      </c>
      <c r="J185" s="4">
        <f>G185*0.08-H185</f>
        <v/>
      </c>
    </row>
    <row r="186">
      <c r="A186" t="n">
        <v>168</v>
      </c>
      <c r="B186" t="inlineStr">
        <is>
          <t>-</t>
        </is>
      </c>
      <c r="C186" t="inlineStr">
        <is>
          <t>5100-023-00</t>
        </is>
      </c>
      <c r="D186" t="inlineStr">
        <is>
          <t>MAIRON ROBERTO NATARENO SCHMIDT</t>
        </is>
      </c>
      <c r="E186" s="9" t="n">
        <v>0</v>
      </c>
      <c r="F186" s="9" t="n">
        <v>0</v>
      </c>
      <c r="G186" s="10" t="n">
        <v>294.44</v>
      </c>
      <c r="H186" s="10" t="n">
        <v>23.56</v>
      </c>
      <c r="I186" s="4">
        <f>E186*0.16-F186</f>
        <v/>
      </c>
      <c r="J186" s="4">
        <f>G186*0.08-H186</f>
        <v/>
      </c>
    </row>
    <row r="187">
      <c r="A187" t="n">
        <v>170</v>
      </c>
      <c r="B187" t="n">
        <v>469919</v>
      </c>
      <c r="C187" t="inlineStr">
        <is>
          <t>5100-050-03</t>
        </is>
      </c>
      <c r="D187" t="inlineStr">
        <is>
          <t>NUEVA WAL MART DE MEXICO</t>
        </is>
      </c>
      <c r="E187" s="9" t="n">
        <v>0</v>
      </c>
      <c r="F187" s="9" t="n">
        <v>0</v>
      </c>
      <c r="G187" s="10" t="n">
        <v>1456.66</v>
      </c>
      <c r="H187" s="10" t="n">
        <v>15.33</v>
      </c>
      <c r="I187" s="4">
        <f>E187*0.16-F187</f>
        <v/>
      </c>
      <c r="J187" s="4">
        <f>G187*0.08-H187</f>
        <v/>
      </c>
    </row>
    <row r="188">
      <c r="A188" t="n">
        <v>171</v>
      </c>
      <c r="B188" t="n">
        <v>38770</v>
      </c>
      <c r="C188" t="inlineStr">
        <is>
          <t>5100-020-00</t>
        </is>
      </c>
      <c r="D188" t="inlineStr">
        <is>
          <t>CAFE SIRENA</t>
        </is>
      </c>
      <c r="E188" s="9" t="n">
        <v>0</v>
      </c>
      <c r="F188" s="9" t="n">
        <v>0</v>
      </c>
      <c r="G188" s="10" t="n">
        <v>191.67</v>
      </c>
      <c r="H188" s="10" t="n">
        <v>15.33</v>
      </c>
      <c r="I188" s="4">
        <f>E188*0.16-F188</f>
        <v/>
      </c>
      <c r="J188" s="4">
        <f>G188*0.08-H188</f>
        <v/>
      </c>
    </row>
    <row r="189">
      <c r="A189" t="n">
        <v>173</v>
      </c>
      <c r="B189" t="inlineStr">
        <is>
          <t>-</t>
        </is>
      </c>
      <c r="C189" t="inlineStr">
        <is>
          <t>5100-011-00</t>
        </is>
      </c>
      <c r="D189" t="inlineStr">
        <is>
          <t>MOBILITY INNOVATIONS LEMONS</t>
        </is>
      </c>
      <c r="E189" s="10" t="n">
        <v>508.61</v>
      </c>
      <c r="F189" s="10" t="n">
        <v>81.38</v>
      </c>
      <c r="G189" s="9" t="n">
        <v>0</v>
      </c>
      <c r="H189" s="9" t="n">
        <v>0</v>
      </c>
      <c r="I189" s="4">
        <f>E189*0.16-F189</f>
        <v/>
      </c>
      <c r="J189" s="4">
        <f>G189*0.08-H189</f>
        <v/>
      </c>
    </row>
    <row r="190">
      <c r="A190" t="n">
        <v>175</v>
      </c>
      <c r="B190" t="inlineStr">
        <is>
          <t>-</t>
        </is>
      </c>
      <c r="C190" t="inlineStr">
        <is>
          <t>5100-012-00</t>
        </is>
      </c>
      <c r="D190" t="inlineStr">
        <is>
          <t>Imprimir 360</t>
        </is>
      </c>
      <c r="E190" s="10" t="n">
        <v>1369.07</v>
      </c>
      <c r="F190" s="10" t="n">
        <v>219.05</v>
      </c>
      <c r="G190" s="9" t="n">
        <v>0</v>
      </c>
      <c r="H190" s="9" t="n">
        <v>0</v>
      </c>
      <c r="I190" s="4">
        <f>E190*0.16-F190</f>
        <v/>
      </c>
      <c r="J190" s="4">
        <f>G190*0.08-H190</f>
        <v/>
      </c>
    </row>
    <row r="191">
      <c r="A191" t="n">
        <v>177</v>
      </c>
      <c r="B191" t="n">
        <v>2820</v>
      </c>
      <c r="C191" t="inlineStr">
        <is>
          <t>5100-050-03</t>
        </is>
      </c>
      <c r="D191" t="inlineStr">
        <is>
          <t>EXHIBIDORA MEXICANA CINEPOLIS</t>
        </is>
      </c>
      <c r="E191" s="9" t="n">
        <v>0</v>
      </c>
      <c r="F191" s="9" t="n">
        <v>0</v>
      </c>
      <c r="G191" s="10" t="n">
        <v>170</v>
      </c>
      <c r="H191" s="10" t="n">
        <v>635</v>
      </c>
      <c r="I191" s="4">
        <f>E191*0.16-F191</f>
        <v/>
      </c>
      <c r="J191" s="4">
        <f>G191*0.08-H191</f>
        <v/>
      </c>
    </row>
    <row r="192">
      <c r="A192" t="n">
        <v>179</v>
      </c>
      <c r="B192" t="inlineStr">
        <is>
          <t>Ecuador</t>
        </is>
      </c>
      <c r="C192" t="inlineStr">
        <is>
          <t>5100-054-00</t>
        </is>
      </c>
      <c r="D192" t="inlineStr">
        <is>
          <t>SENADI PP Mountain</t>
        </is>
      </c>
      <c r="E192" s="10" t="n">
        <v>4311.43</v>
      </c>
      <c r="F192" s="10" t="n">
        <v>546</v>
      </c>
      <c r="G192" s="9" t="n">
        <v>0</v>
      </c>
      <c r="H192" s="9" t="n">
        <v>0</v>
      </c>
      <c r="I192" s="4">
        <f>E192*0.16-F192</f>
        <v/>
      </c>
      <c r="J192" s="4">
        <f>G192*0.08-H192</f>
        <v/>
      </c>
    </row>
    <row r="193">
      <c r="A193" t="n">
        <v>180</v>
      </c>
      <c r="B193" t="n">
        <v>225114421</v>
      </c>
      <c r="C193" t="inlineStr">
        <is>
          <t>5100-035-00</t>
        </is>
      </c>
      <c r="D193" t="inlineStr">
        <is>
          <t>CONCESIONARIA VUELA COMPAÑIA DE AVIACION</t>
        </is>
      </c>
      <c r="E193" s="10" t="n">
        <v>4812</v>
      </c>
      <c r="F193" s="10" t="n">
        <v>546</v>
      </c>
      <c r="G193" s="9" t="n">
        <v>0</v>
      </c>
      <c r="H193" s="9" t="n">
        <v>0</v>
      </c>
      <c r="I193" s="4">
        <f>E193*0.16-F193</f>
        <v/>
      </c>
      <c r="J193" s="4">
        <f>G193*0.08-H193</f>
        <v/>
      </c>
    </row>
    <row r="194">
      <c r="A194" t="n">
        <v>182</v>
      </c>
      <c r="B194" t="n">
        <v>191676</v>
      </c>
      <c r="C194" t="inlineStr">
        <is>
          <t>5100-063-00</t>
        </is>
      </c>
      <c r="D194" t="inlineStr">
        <is>
          <t>MASTER CHOICE</t>
        </is>
      </c>
      <c r="E194" s="10" t="n">
        <v>824.8</v>
      </c>
      <c r="F194" s="10" t="n">
        <v>131.97</v>
      </c>
      <c r="G194" s="9" t="n">
        <v>0</v>
      </c>
      <c r="H194" s="9" t="n">
        <v>0</v>
      </c>
      <c r="I194" s="4">
        <f>E194*0.16-F194</f>
        <v/>
      </c>
      <c r="J194" s="4">
        <f>G194*0.08-H194</f>
        <v/>
      </c>
    </row>
    <row r="195">
      <c r="A195" t="n">
        <v>184</v>
      </c>
      <c r="B195" t="n">
        <v>191676</v>
      </c>
      <c r="C195" t="inlineStr">
        <is>
          <t>5100-050-03</t>
        </is>
      </c>
      <c r="D195" t="inlineStr">
        <is>
          <t>MASTER CHOICE</t>
        </is>
      </c>
      <c r="E195" s="9" t="n">
        <v>0</v>
      </c>
      <c r="F195" s="9" t="n">
        <v>0</v>
      </c>
      <c r="G195" s="10" t="n">
        <v>0.03</v>
      </c>
      <c r="H195" s="10" t="n">
        <v>795.36</v>
      </c>
      <c r="I195" s="4">
        <f>E195*0.16-F195</f>
        <v/>
      </c>
      <c r="J195" s="4">
        <f>G195*0.08-H195</f>
        <v/>
      </c>
    </row>
    <row r="196">
      <c r="A196" t="n">
        <v>185</v>
      </c>
      <c r="B196" t="inlineStr">
        <is>
          <t>Banorte Oro</t>
        </is>
      </c>
      <c r="C196" t="inlineStr">
        <is>
          <t>5100-050-03</t>
        </is>
      </c>
      <c r="D196" t="inlineStr">
        <is>
          <t>Mercado Pago</t>
        </is>
      </c>
      <c r="E196" s="9" t="n">
        <v>0</v>
      </c>
      <c r="F196" s="9" t="n">
        <v>0</v>
      </c>
      <c r="G196" s="10" t="n">
        <v>795.36</v>
      </c>
      <c r="H196" s="10" t="n">
        <v>522</v>
      </c>
      <c r="I196" s="4">
        <f>E196*0.16-F196</f>
        <v/>
      </c>
      <c r="J196" s="4">
        <f>G196*0.08-H196</f>
        <v/>
      </c>
    </row>
    <row r="197">
      <c r="A197" t="n">
        <v>186</v>
      </c>
      <c r="B197" t="inlineStr">
        <is>
          <t>04407-43292269</t>
        </is>
      </c>
      <c r="C197" t="inlineStr">
        <is>
          <t>5100-044-00</t>
        </is>
      </c>
      <c r="D197" t="inlineStr">
        <is>
          <t>CANVA EAQUIPOS Canvaptylim</t>
        </is>
      </c>
      <c r="E197" s="9" t="n">
        <v>0</v>
      </c>
      <c r="F197" s="9" t="n">
        <v>0</v>
      </c>
      <c r="G197" s="10" t="n">
        <v>299.49</v>
      </c>
      <c r="H197" s="10" t="n">
        <v>522</v>
      </c>
      <c r="I197" s="4">
        <f>E197*0.16-F197</f>
        <v/>
      </c>
      <c r="J197" s="4">
        <f>G197*0.08-H197</f>
        <v/>
      </c>
    </row>
    <row r="198">
      <c r="A198" t="n">
        <v>187</v>
      </c>
      <c r="B198" t="inlineStr">
        <is>
          <t>Banorte Oro</t>
        </is>
      </c>
      <c r="C198" t="inlineStr">
        <is>
          <t>5100-050-03</t>
        </is>
      </c>
      <c r="D198" t="inlineStr">
        <is>
          <t>Mercado Pago</t>
        </is>
      </c>
      <c r="E198" s="10" t="n">
        <v>522</v>
      </c>
      <c r="F198" s="10" t="n">
        <v>110.21</v>
      </c>
      <c r="G198" s="9" t="n">
        <v>0</v>
      </c>
      <c r="H198" s="9" t="n">
        <v>0</v>
      </c>
      <c r="I198" s="4">
        <f>E198*0.16-F198</f>
        <v/>
      </c>
      <c r="J198" s="4">
        <f>G198*0.08-H198</f>
        <v/>
      </c>
    </row>
    <row r="199">
      <c r="A199" t="n">
        <v>188</v>
      </c>
      <c r="B199" t="n">
        <v>976</v>
      </c>
      <c r="C199" t="inlineStr">
        <is>
          <t>5100-011-00</t>
        </is>
      </c>
      <c r="D199" t="inlineStr">
        <is>
          <t>OPSA SALUD</t>
        </is>
      </c>
      <c r="E199" s="10" t="n">
        <v>688.79</v>
      </c>
      <c r="F199" s="10" t="n">
        <v>110.21</v>
      </c>
      <c r="G199" s="9" t="n">
        <v>0</v>
      </c>
      <c r="H199" s="9" t="n">
        <v>0</v>
      </c>
      <c r="I199" s="4">
        <f>E199*0.16-F199</f>
        <v/>
      </c>
      <c r="J199" s="4">
        <f>G199*0.08-H199</f>
        <v/>
      </c>
    </row>
    <row r="200">
      <c r="A200" t="n">
        <v>190</v>
      </c>
      <c r="B200" t="inlineStr">
        <is>
          <t>Banorte Oro</t>
        </is>
      </c>
      <c r="C200" t="inlineStr">
        <is>
          <t>5100-050-03</t>
        </is>
      </c>
      <c r="D200" t="inlineStr">
        <is>
          <t>Mercado Pago</t>
        </is>
      </c>
      <c r="E200" s="9" t="n">
        <v>0</v>
      </c>
      <c r="F200" s="9" t="n">
        <v>0</v>
      </c>
      <c r="G200" s="10" t="n">
        <v>169</v>
      </c>
      <c r="H200" s="10" t="n">
        <v>2648</v>
      </c>
      <c r="I200" s="4">
        <f>E200*0.16-F200</f>
        <v/>
      </c>
      <c r="J200" s="4">
        <f>G200*0.08-H200</f>
        <v/>
      </c>
    </row>
    <row r="201">
      <c r="A201" t="n">
        <v>191</v>
      </c>
      <c r="B201" t="inlineStr">
        <is>
          <t>Banorte Oro</t>
        </is>
      </c>
      <c r="C201" t="inlineStr">
        <is>
          <t>5100-050-03</t>
        </is>
      </c>
      <c r="D201" t="inlineStr">
        <is>
          <t>Mercado Pago</t>
        </is>
      </c>
      <c r="E201" s="10" t="n">
        <v>2648</v>
      </c>
      <c r="F201" s="10" t="n">
        <v>197.4</v>
      </c>
      <c r="G201" s="9" t="n">
        <v>0</v>
      </c>
      <c r="H201" s="9" t="n">
        <v>0</v>
      </c>
      <c r="I201" s="4">
        <f>E201*0.16-F201</f>
        <v/>
      </c>
      <c r="J201" s="4">
        <f>G201*0.08-H201</f>
        <v/>
      </c>
    </row>
    <row r="202">
      <c r="A202" t="n">
        <v>192</v>
      </c>
      <c r="B202" t="inlineStr">
        <is>
          <t>-</t>
        </is>
      </c>
      <c r="C202" t="inlineStr">
        <is>
          <t>5100-012-00</t>
        </is>
      </c>
      <c r="D202" t="inlineStr">
        <is>
          <t>Imprimir 360</t>
        </is>
      </c>
      <c r="E202" s="10" t="n">
        <v>1233.73</v>
      </c>
      <c r="F202" s="10" t="n">
        <v>197.4</v>
      </c>
      <c r="G202" s="9" t="n">
        <v>0</v>
      </c>
      <c r="H202" s="9" t="n">
        <v>0</v>
      </c>
      <c r="I202" s="4">
        <f>E202*0.16-F202</f>
        <v/>
      </c>
      <c r="J202" s="4">
        <f>G202*0.08-H202</f>
        <v/>
      </c>
    </row>
    <row r="203">
      <c r="D203" s="5" t="inlineStr">
        <is>
          <t>TOTAL</t>
        </is>
      </c>
      <c r="E203" s="11">
        <f>SUM(E2:E202)</f>
        <v/>
      </c>
      <c r="F203" s="11">
        <f>SUM(F2:F202)</f>
        <v/>
      </c>
      <c r="G203" s="11">
        <f>SUM(G2:G202)</f>
        <v/>
      </c>
      <c r="H203" s="11">
        <f>SUM(H2:H202)</f>
        <v/>
      </c>
      <c r="I203" s="7" t="n"/>
      <c r="J203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3" customWidth="1" min="4" max="4"/>
    <col width="14" customWidth="1" min="5" max="5"/>
    <col width="14" customWidth="1" min="6" max="6"/>
    <col width="14" customWidth="1" min="7" max="7"/>
    <col width="14" customWidth="1" min="8" max="8"/>
    <col width="15" customWidth="1" min="9" max="9"/>
    <col width="15" customWidth="1" min="10" max="10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Nombre</t>
        </is>
      </c>
      <c r="E1" s="8" t="inlineStr">
        <is>
          <t>Cargo 16</t>
        </is>
      </c>
      <c r="F1" s="8" t="inlineStr">
        <is>
          <t>Abono 16</t>
        </is>
      </c>
      <c r="G1" s="8" t="inlineStr">
        <is>
          <t>Cargo 8</t>
        </is>
      </c>
      <c r="H1" s="8" t="inlineStr">
        <is>
          <t>Abono 8</t>
        </is>
      </c>
      <c r="I1" s="8" t="inlineStr">
        <is>
          <t>Fórmula 16</t>
        </is>
      </c>
      <c r="J1" s="8" t="inlineStr">
        <is>
          <t>Fórmula 8</t>
        </is>
      </c>
    </row>
    <row r="2">
      <c r="A2" t="n">
        <v>2</v>
      </c>
      <c r="B2" t="n">
        <v>64988743</v>
      </c>
      <c r="C2" t="inlineStr">
        <is>
          <t>6100-001-01</t>
        </is>
      </c>
      <c r="D2" t="inlineStr">
        <is>
          <t>Radiomovil Dipsa</t>
        </is>
      </c>
      <c r="E2" s="10" t="n">
        <v>225862.08</v>
      </c>
      <c r="F2" s="10" t="n">
        <v>36137.93</v>
      </c>
      <c r="G2" s="9" t="n">
        <v>0</v>
      </c>
      <c r="H2" s="9" t="n">
        <v>0</v>
      </c>
      <c r="I2" s="4">
        <f>E2*0.16-F2</f>
        <v/>
      </c>
      <c r="J2" s="4">
        <f>G2*0.08-H2</f>
        <v/>
      </c>
    </row>
    <row r="3">
      <c r="A3" t="n">
        <v>2</v>
      </c>
      <c r="B3" t="n">
        <v>579</v>
      </c>
      <c r="C3" t="inlineStr">
        <is>
          <t>6100-001-01</t>
        </is>
      </c>
      <c r="D3" t="inlineStr">
        <is>
          <t>Cacsi de Occidente</t>
        </is>
      </c>
      <c r="E3" s="10" t="n">
        <v>271050.86</v>
      </c>
      <c r="F3" s="10" t="n">
        <v>43368.14</v>
      </c>
      <c r="G3" s="9" t="n">
        <v>0</v>
      </c>
      <c r="H3" s="9" t="n">
        <v>0</v>
      </c>
      <c r="I3" s="4">
        <f>E3*0.16-F3</f>
        <v/>
      </c>
      <c r="J3" s="4">
        <f>G3*0.08-H3</f>
        <v/>
      </c>
    </row>
    <row r="4">
      <c r="A4" t="n">
        <v>2</v>
      </c>
      <c r="B4" t="inlineStr">
        <is>
          <t>ANT-83340</t>
        </is>
      </c>
      <c r="C4" t="inlineStr">
        <is>
          <t>6100-001-01</t>
        </is>
      </c>
      <c r="D4" t="inlineStr">
        <is>
          <t>Comercializadora Movil DIgital</t>
        </is>
      </c>
      <c r="E4" s="10" t="n">
        <v>43103.45</v>
      </c>
      <c r="F4" s="10" t="n">
        <v>6896.55</v>
      </c>
      <c r="G4" s="9" t="n">
        <v>0</v>
      </c>
      <c r="H4" s="9" t="n">
        <v>0</v>
      </c>
      <c r="I4" s="4">
        <f>E4*0.16-F4</f>
        <v/>
      </c>
      <c r="J4" s="4">
        <f>G4*0.08-H4</f>
        <v/>
      </c>
    </row>
    <row r="5">
      <c r="A5" t="n">
        <v>2</v>
      </c>
      <c r="B5" t="n">
        <v>65375146</v>
      </c>
      <c r="C5" t="inlineStr">
        <is>
          <t>6100-001-01</t>
        </is>
      </c>
      <c r="D5" t="inlineStr">
        <is>
          <t>Radiomovil Dipsa</t>
        </is>
      </c>
      <c r="E5" s="10" t="n">
        <v>160344.83</v>
      </c>
      <c r="F5" s="10" t="n">
        <v>25655.17</v>
      </c>
      <c r="G5" s="9" t="n">
        <v>0</v>
      </c>
      <c r="H5" s="9" t="n">
        <v>0</v>
      </c>
      <c r="I5" s="4">
        <f>E5*0.16-F5</f>
        <v/>
      </c>
      <c r="J5" s="4">
        <f>G5*0.08-H5</f>
        <v/>
      </c>
    </row>
    <row r="6">
      <c r="A6" t="n">
        <v>2</v>
      </c>
      <c r="B6" t="n">
        <v>65504355</v>
      </c>
      <c r="C6" t="inlineStr">
        <is>
          <t>6100-001-01</t>
        </is>
      </c>
      <c r="D6" t="inlineStr">
        <is>
          <t>Radiomovil Dipsa</t>
        </is>
      </c>
      <c r="E6" s="10" t="n">
        <v>200431.04</v>
      </c>
      <c r="F6" s="10" t="n">
        <v>32068.97</v>
      </c>
      <c r="G6" s="9" t="n">
        <v>0</v>
      </c>
      <c r="H6" s="9" t="n">
        <v>0</v>
      </c>
      <c r="I6" s="4">
        <f>E6*0.16-F6</f>
        <v/>
      </c>
      <c r="J6" s="4">
        <f>G6*0.08-H6</f>
        <v/>
      </c>
    </row>
    <row r="7">
      <c r="A7" t="n">
        <v>2</v>
      </c>
      <c r="B7" t="inlineStr">
        <is>
          <t>CP-16354860</t>
        </is>
      </c>
      <c r="C7" t="inlineStr">
        <is>
          <t>6100-001-01</t>
        </is>
      </c>
      <c r="D7" t="inlineStr">
        <is>
          <t>Radiomovil DIpsa</t>
        </is>
      </c>
      <c r="E7" s="10" t="n">
        <v>218167.11</v>
      </c>
      <c r="F7" s="10" t="n">
        <v>34906.74</v>
      </c>
      <c r="G7" s="9" t="n">
        <v>0</v>
      </c>
      <c r="H7" s="9" t="n">
        <v>0</v>
      </c>
      <c r="I7" s="4">
        <f>E7*0.16-F7</f>
        <v/>
      </c>
      <c r="J7" s="4">
        <f>G7*0.08-H7</f>
        <v/>
      </c>
    </row>
    <row r="8">
      <c r="A8" t="n">
        <v>2</v>
      </c>
      <c r="B8" t="inlineStr">
        <is>
          <t>CP-16486081</t>
        </is>
      </c>
      <c r="C8" t="inlineStr">
        <is>
          <t>6100-001-01</t>
        </is>
      </c>
      <c r="D8" t="inlineStr">
        <is>
          <t>Radiomovil DIpsa</t>
        </is>
      </c>
      <c r="E8" s="10" t="n">
        <v>716628.3100000001</v>
      </c>
      <c r="F8" s="10" t="n">
        <v>114660.53</v>
      </c>
      <c r="G8" s="9" t="n">
        <v>0</v>
      </c>
      <c r="H8" s="9" t="n">
        <v>0</v>
      </c>
      <c r="I8" s="4">
        <f>E8*0.16-F8</f>
        <v/>
      </c>
      <c r="J8" s="4">
        <f>G8*0.08-H8</f>
        <v/>
      </c>
    </row>
    <row r="9">
      <c r="A9" t="n">
        <v>2</v>
      </c>
      <c r="B9" t="inlineStr">
        <is>
          <t>CP-16484579</t>
        </is>
      </c>
      <c r="C9" t="inlineStr">
        <is>
          <t>6100-001-01</t>
        </is>
      </c>
      <c r="D9" t="inlineStr">
        <is>
          <t>Radiomovil DIpsa</t>
        </is>
      </c>
      <c r="E9" s="10" t="n">
        <v>163567.32</v>
      </c>
      <c r="F9" s="10" t="n">
        <v>26170.77</v>
      </c>
      <c r="G9" s="9" t="n">
        <v>0</v>
      </c>
      <c r="H9" s="9" t="n">
        <v>0</v>
      </c>
      <c r="I9" s="4">
        <f>E9*0.16-F9</f>
        <v/>
      </c>
      <c r="J9" s="4">
        <f>G9*0.08-H9</f>
        <v/>
      </c>
    </row>
    <row r="10">
      <c r="A10" t="n">
        <v>2</v>
      </c>
      <c r="B10" t="inlineStr">
        <is>
          <t>ANT-85149</t>
        </is>
      </c>
      <c r="C10" t="inlineStr">
        <is>
          <t>6100-001-01</t>
        </is>
      </c>
      <c r="D10" t="inlineStr">
        <is>
          <t>Comercializadora Movil Digital</t>
        </is>
      </c>
      <c r="E10" s="10" t="n">
        <v>43103.45</v>
      </c>
      <c r="F10" s="10" t="n">
        <v>6896.55</v>
      </c>
      <c r="G10" s="9" t="n">
        <v>0</v>
      </c>
      <c r="H10" s="9" t="n">
        <v>0</v>
      </c>
      <c r="I10" s="4">
        <f>E10*0.16-F10</f>
        <v/>
      </c>
      <c r="J10" s="4">
        <f>G10*0.08-H10</f>
        <v/>
      </c>
    </row>
    <row r="11">
      <c r="A11" t="n">
        <v>2</v>
      </c>
      <c r="B11" t="n">
        <v>66159855</v>
      </c>
      <c r="C11" t="inlineStr">
        <is>
          <t>6100-001-01</t>
        </is>
      </c>
      <c r="D11" t="inlineStr">
        <is>
          <t>Radiomoivl DIpsa</t>
        </is>
      </c>
      <c r="E11" s="10" t="n">
        <v>56095.03</v>
      </c>
      <c r="F11" s="10" t="n">
        <v>8975.209999999999</v>
      </c>
      <c r="G11" s="9" t="n">
        <v>0</v>
      </c>
      <c r="H11" s="9" t="n">
        <v>0</v>
      </c>
      <c r="I11" s="4">
        <f>E11*0.16-F11</f>
        <v/>
      </c>
      <c r="J11" s="4">
        <f>G11*0.08-H11</f>
        <v/>
      </c>
    </row>
    <row r="12">
      <c r="A12" t="n">
        <v>2</v>
      </c>
      <c r="B12" t="n">
        <v>66160452</v>
      </c>
      <c r="C12" t="inlineStr">
        <is>
          <t>6100-001-01</t>
        </is>
      </c>
      <c r="D12" t="inlineStr">
        <is>
          <t>Radiomovil Dipsa</t>
        </is>
      </c>
      <c r="E12" s="10" t="n">
        <v>200431.04</v>
      </c>
      <c r="F12" s="10" t="n">
        <v>32068.97</v>
      </c>
      <c r="G12" s="9" t="n">
        <v>0</v>
      </c>
      <c r="H12" s="9" t="n">
        <v>0</v>
      </c>
      <c r="I12" s="4">
        <f>E12*0.16-F12</f>
        <v/>
      </c>
      <c r="J12" s="4">
        <f>G12*0.08-H12</f>
        <v/>
      </c>
    </row>
    <row r="13">
      <c r="A13" t="n">
        <v>2</v>
      </c>
      <c r="B13" t="inlineStr">
        <is>
          <t>CP-16509513</t>
        </is>
      </c>
      <c r="C13" t="inlineStr">
        <is>
          <t>6100-001-01</t>
        </is>
      </c>
      <c r="D13" t="inlineStr">
        <is>
          <t>Radiomoivl DIpsa</t>
        </is>
      </c>
      <c r="E13" s="10" t="n">
        <v>291930.32</v>
      </c>
      <c r="F13" s="10" t="n">
        <v>46708.85</v>
      </c>
      <c r="G13" s="9" t="n">
        <v>0</v>
      </c>
      <c r="H13" s="9" t="n">
        <v>0</v>
      </c>
      <c r="I13" s="4">
        <f>E13*0.16-F13</f>
        <v/>
      </c>
      <c r="J13" s="4">
        <f>G13*0.08-H13</f>
        <v/>
      </c>
    </row>
    <row r="14">
      <c r="A14" t="n">
        <v>2</v>
      </c>
      <c r="B14" t="n">
        <v>66273583</v>
      </c>
      <c r="C14" t="inlineStr">
        <is>
          <t>6100-001-01</t>
        </is>
      </c>
      <c r="D14" t="inlineStr">
        <is>
          <t>Radiomovil Dipsa</t>
        </is>
      </c>
      <c r="E14" s="10" t="n">
        <v>160344.83</v>
      </c>
      <c r="F14" s="10" t="n">
        <v>25655.17</v>
      </c>
      <c r="G14" s="9" t="n">
        <v>0</v>
      </c>
      <c r="H14" s="9" t="n">
        <v>0</v>
      </c>
      <c r="I14" s="4">
        <f>E14*0.16-F14</f>
        <v/>
      </c>
      <c r="J14" s="4">
        <f>G14*0.08-H14</f>
        <v/>
      </c>
    </row>
    <row r="15">
      <c r="A15" t="n">
        <v>2</v>
      </c>
      <c r="B15" t="inlineStr">
        <is>
          <t>CP-16572818</t>
        </is>
      </c>
      <c r="C15" t="inlineStr">
        <is>
          <t>6100-001-01</t>
        </is>
      </c>
      <c r="D15" t="inlineStr">
        <is>
          <t>Radiomovil Dipsa</t>
        </is>
      </c>
      <c r="E15" s="10" t="n">
        <v>64562.15</v>
      </c>
      <c r="F15" s="10" t="n">
        <v>10329.94</v>
      </c>
      <c r="G15" s="9" t="n">
        <v>0</v>
      </c>
      <c r="H15" s="9" t="n">
        <v>0</v>
      </c>
      <c r="I15" s="4">
        <f>E15*0.16-F15</f>
        <v/>
      </c>
      <c r="J15" s="4">
        <f>G15*0.08-H15</f>
        <v/>
      </c>
    </row>
    <row r="16">
      <c r="A16" t="n">
        <v>2</v>
      </c>
      <c r="B16" t="inlineStr">
        <is>
          <t>CP-16225045</t>
        </is>
      </c>
      <c r="C16" t="inlineStr">
        <is>
          <t>6100-001-01</t>
        </is>
      </c>
      <c r="D16" t="inlineStr">
        <is>
          <t>Radiomovil Dipsa</t>
        </is>
      </c>
      <c r="E16" s="10" t="n">
        <v>100490.19</v>
      </c>
      <c r="F16" s="10" t="n">
        <v>16078.43</v>
      </c>
      <c r="G16" s="9" t="n">
        <v>0</v>
      </c>
      <c r="H16" s="9" t="n">
        <v>0</v>
      </c>
      <c r="I16" s="4">
        <f>E16*0.16-F16</f>
        <v/>
      </c>
      <c r="J16" s="4">
        <f>G16*0.08-H16</f>
        <v/>
      </c>
    </row>
    <row r="17">
      <c r="A17" t="n">
        <v>2</v>
      </c>
      <c r="B17" t="inlineStr">
        <is>
          <t>Fcomi/2025/18</t>
        </is>
      </c>
      <c r="C17" t="inlineStr">
        <is>
          <t>6100-001-02</t>
        </is>
      </c>
      <c r="D17" t="inlineStr">
        <is>
          <t>T COmunicamos</t>
        </is>
      </c>
      <c r="E17" s="9" t="n">
        <v>0</v>
      </c>
      <c r="F17" s="9" t="n">
        <v>0</v>
      </c>
      <c r="G17" s="10" t="n">
        <v>62093.55</v>
      </c>
      <c r="H17" s="10" t="n">
        <v>4967.48</v>
      </c>
      <c r="I17" s="4">
        <f>E17*0.16-F17</f>
        <v/>
      </c>
      <c r="J17" s="4">
        <f>G17*0.08-H17</f>
        <v/>
      </c>
    </row>
    <row r="18">
      <c r="A18" t="n">
        <v>2</v>
      </c>
      <c r="B18" t="inlineStr">
        <is>
          <t>CP-16321870</t>
        </is>
      </c>
      <c r="C18" t="inlineStr">
        <is>
          <t>6100-001-01</t>
        </is>
      </c>
      <c r="D18" t="inlineStr">
        <is>
          <t>Radiomovil Dipsa</t>
        </is>
      </c>
      <c r="E18" s="10" t="n">
        <v>129936.12</v>
      </c>
      <c r="F18" s="10" t="n">
        <v>20789.78</v>
      </c>
      <c r="G18" s="9" t="n">
        <v>0</v>
      </c>
      <c r="H18" s="9" t="n">
        <v>0</v>
      </c>
      <c r="I18" s="4">
        <f>E18*0.16-F18</f>
        <v/>
      </c>
      <c r="J18" s="4">
        <f>G18*0.08-H18</f>
        <v/>
      </c>
    </row>
    <row r="19">
      <c r="A19" t="n">
        <v>2</v>
      </c>
      <c r="B19" t="inlineStr">
        <is>
          <t>ANT-84454</t>
        </is>
      </c>
      <c r="C19" t="inlineStr">
        <is>
          <t>6100-001-01</t>
        </is>
      </c>
      <c r="D19" t="inlineStr">
        <is>
          <t>Comercializadora Movil Digital</t>
        </is>
      </c>
      <c r="E19" s="10" t="n">
        <v>43103.45</v>
      </c>
      <c r="F19" s="10" t="n">
        <v>6896.55</v>
      </c>
      <c r="G19" s="9" t="n">
        <v>0</v>
      </c>
      <c r="H19" s="9" t="n">
        <v>0</v>
      </c>
      <c r="I19" s="4">
        <f>E19*0.16-F19</f>
        <v/>
      </c>
      <c r="J19" s="4">
        <f>G19*0.08-H19</f>
        <v/>
      </c>
    </row>
    <row r="20">
      <c r="A20" t="n">
        <v>2</v>
      </c>
      <c r="B20" t="inlineStr">
        <is>
          <t>CP-16371595</t>
        </is>
      </c>
      <c r="C20" t="inlineStr">
        <is>
          <t>6100-001-01</t>
        </is>
      </c>
      <c r="D20" t="inlineStr">
        <is>
          <t>Radiomovil DIpsa</t>
        </is>
      </c>
      <c r="E20" s="10" t="n">
        <v>87899.60000000001</v>
      </c>
      <c r="F20" s="10" t="n">
        <v>14063.94</v>
      </c>
      <c r="G20" s="9" t="n">
        <v>0</v>
      </c>
      <c r="H20" s="9" t="n">
        <v>0</v>
      </c>
      <c r="I20" s="4">
        <f>E20*0.16-F20</f>
        <v/>
      </c>
      <c r="J20" s="4">
        <f>G20*0.08-H20</f>
        <v/>
      </c>
    </row>
    <row r="21">
      <c r="A21" t="n">
        <v>2</v>
      </c>
      <c r="B21" t="inlineStr">
        <is>
          <t>CP-16509491</t>
        </is>
      </c>
      <c r="C21" t="inlineStr">
        <is>
          <t>6100-001-01</t>
        </is>
      </c>
      <c r="D21" t="inlineStr">
        <is>
          <t>Radiomovil Dipsa</t>
        </is>
      </c>
      <c r="E21" s="10" t="n">
        <v>258210.14</v>
      </c>
      <c r="F21" s="10" t="n">
        <v>41313.62</v>
      </c>
      <c r="G21" s="9" t="n">
        <v>0</v>
      </c>
      <c r="H21" s="9" t="n">
        <v>0</v>
      </c>
      <c r="I21" s="4">
        <f>E21*0.16-F21</f>
        <v/>
      </c>
      <c r="J21" s="4">
        <f>G21*0.08-H21</f>
        <v/>
      </c>
    </row>
    <row r="22">
      <c r="A22" t="n">
        <v>2</v>
      </c>
      <c r="B22" t="inlineStr">
        <is>
          <t>ANT-83046</t>
        </is>
      </c>
      <c r="C22" t="inlineStr">
        <is>
          <t>6100-001-01</t>
        </is>
      </c>
      <c r="D22" t="inlineStr">
        <is>
          <t>Comercializadora Movil DIgital</t>
        </is>
      </c>
      <c r="E22" s="10" t="n">
        <v>43103.45</v>
      </c>
      <c r="F22" s="10" t="n">
        <v>6896.55</v>
      </c>
      <c r="G22" s="9" t="n">
        <v>0</v>
      </c>
      <c r="H22" s="9" t="n">
        <v>0</v>
      </c>
      <c r="I22" s="4">
        <f>E22*0.16-F22</f>
        <v/>
      </c>
      <c r="J22" s="4">
        <f>G22*0.08-H22</f>
        <v/>
      </c>
    </row>
    <row r="23">
      <c r="A23" t="n">
        <v>2</v>
      </c>
      <c r="B23" t="inlineStr">
        <is>
          <t>Fcomi/2025/20</t>
        </is>
      </c>
      <c r="C23" t="inlineStr">
        <is>
          <t>6100-001-02</t>
        </is>
      </c>
      <c r="D23" t="inlineStr">
        <is>
          <t>T Comunicamos</t>
        </is>
      </c>
      <c r="E23" s="9" t="n">
        <v>0</v>
      </c>
      <c r="F23" s="9" t="n">
        <v>0</v>
      </c>
      <c r="G23" s="10" t="n">
        <v>93515.13</v>
      </c>
      <c r="H23" s="10" t="n">
        <v>7481.21</v>
      </c>
      <c r="I23" s="4">
        <f>E23*0.16-F23</f>
        <v/>
      </c>
      <c r="J23" s="4">
        <f>G23*0.08-H23</f>
        <v/>
      </c>
    </row>
    <row r="24">
      <c r="A24" t="n">
        <v>2</v>
      </c>
      <c r="B24" t="inlineStr">
        <is>
          <t>CP-16075333</t>
        </is>
      </c>
      <c r="C24" t="inlineStr">
        <is>
          <t>6100-001-01</t>
        </is>
      </c>
      <c r="D24" t="inlineStr">
        <is>
          <t>Radmiomovil Dipsa</t>
        </is>
      </c>
      <c r="E24" s="10" t="n">
        <v>13368.87</v>
      </c>
      <c r="F24" s="10" t="n">
        <v>2139.02</v>
      </c>
      <c r="G24" s="9" t="n">
        <v>0</v>
      </c>
      <c r="H24" s="9" t="n">
        <v>0</v>
      </c>
      <c r="I24" s="4">
        <f>E24*0.16-F24</f>
        <v/>
      </c>
      <c r="J24" s="4">
        <f>G24*0.08-H24</f>
        <v/>
      </c>
    </row>
    <row r="25">
      <c r="A25" t="n">
        <v>2</v>
      </c>
      <c r="B25" t="inlineStr">
        <is>
          <t>CP-16075335</t>
        </is>
      </c>
      <c r="C25" t="inlineStr">
        <is>
          <t>6100-001-01</t>
        </is>
      </c>
      <c r="D25" t="inlineStr">
        <is>
          <t>Radiomovil Dipsa</t>
        </is>
      </c>
      <c r="E25" s="10" t="n">
        <v>134758.26</v>
      </c>
      <c r="F25" s="10" t="n">
        <v>21561.33</v>
      </c>
      <c r="G25" s="9" t="n">
        <v>0</v>
      </c>
      <c r="H25" s="9" t="n">
        <v>0</v>
      </c>
      <c r="I25" s="4">
        <f>E25*0.16-F25</f>
        <v/>
      </c>
      <c r="J25" s="4">
        <f>G25*0.08-H25</f>
        <v/>
      </c>
    </row>
    <row r="26">
      <c r="A26" t="n">
        <v>2</v>
      </c>
      <c r="B26" t="n">
        <v>65113586</v>
      </c>
      <c r="C26" t="inlineStr">
        <is>
          <t>6100-001-01</t>
        </is>
      </c>
      <c r="D26" t="inlineStr">
        <is>
          <t>Radiomovil DIpsa</t>
        </is>
      </c>
      <c r="E26" s="10" t="n">
        <v>240517.25</v>
      </c>
      <c r="F26" s="10" t="n">
        <v>38482.76</v>
      </c>
      <c r="G26" s="9" t="n">
        <v>0</v>
      </c>
      <c r="H26" s="9" t="n">
        <v>0</v>
      </c>
      <c r="I26" s="4">
        <f>E26*0.16-F26</f>
        <v/>
      </c>
      <c r="J26" s="4">
        <f>G26*0.08-H26</f>
        <v/>
      </c>
    </row>
    <row r="27">
      <c r="A27" t="n">
        <v>2</v>
      </c>
      <c r="B27" t="inlineStr">
        <is>
          <t>CP-16155014</t>
        </is>
      </c>
      <c r="C27" t="inlineStr">
        <is>
          <t>6100-001-01</t>
        </is>
      </c>
      <c r="D27" t="inlineStr">
        <is>
          <t>Radiomovil DIpsa</t>
        </is>
      </c>
      <c r="E27" s="10" t="n">
        <v>38407.26</v>
      </c>
      <c r="F27" s="10" t="n">
        <v>6145.16</v>
      </c>
      <c r="G27" s="9" t="n">
        <v>0</v>
      </c>
      <c r="H27" s="9" t="n">
        <v>0</v>
      </c>
      <c r="I27" s="4">
        <f>E27*0.16-F27</f>
        <v/>
      </c>
      <c r="J27" s="4">
        <f>G27*0.08-H27</f>
        <v/>
      </c>
    </row>
    <row r="28">
      <c r="A28" t="n">
        <v>2</v>
      </c>
      <c r="B28" t="inlineStr">
        <is>
          <t>ANT-83758</t>
        </is>
      </c>
      <c r="C28" t="inlineStr">
        <is>
          <t>6100-001-01</t>
        </is>
      </c>
      <c r="D28" t="inlineStr">
        <is>
          <t>Comercializadora Movil DIigtial</t>
        </is>
      </c>
      <c r="E28" s="10" t="n">
        <v>43103.45</v>
      </c>
      <c r="F28" s="10" t="n">
        <v>6896.55</v>
      </c>
      <c r="G28" s="9" t="n">
        <v>0</v>
      </c>
      <c r="H28" s="9" t="n">
        <v>0</v>
      </c>
      <c r="I28" s="4">
        <f>E28*0.16-F28</f>
        <v/>
      </c>
      <c r="J28" s="4">
        <f>G28*0.08-H28</f>
        <v/>
      </c>
    </row>
    <row r="29">
      <c r="A29" t="n">
        <v>2</v>
      </c>
      <c r="B29" t="inlineStr">
        <is>
          <t>A9803</t>
        </is>
      </c>
      <c r="C29" t="inlineStr">
        <is>
          <t>6100-001-01</t>
        </is>
      </c>
      <c r="D29" t="inlineStr">
        <is>
          <t>Coercializadora SMBX</t>
        </is>
      </c>
      <c r="E29" s="10" t="n">
        <v>450155.15</v>
      </c>
      <c r="F29" s="10" t="n">
        <v>72024.82000000001</v>
      </c>
      <c r="G29" s="9" t="n">
        <v>0</v>
      </c>
      <c r="H29" s="9" t="n">
        <v>0</v>
      </c>
      <c r="I29" s="4">
        <f>E29*0.16-F29</f>
        <v/>
      </c>
      <c r="J29" s="4">
        <f>G29*0.08-H29</f>
        <v/>
      </c>
    </row>
    <row r="30">
      <c r="A30" t="n">
        <v>2</v>
      </c>
      <c r="B30" t="inlineStr">
        <is>
          <t>ANT-84138</t>
        </is>
      </c>
      <c r="C30" t="inlineStr">
        <is>
          <t>6100-001-01</t>
        </is>
      </c>
      <c r="D30" t="inlineStr">
        <is>
          <t>Comercializadora Movil Digital</t>
        </is>
      </c>
      <c r="E30" s="10" t="n">
        <v>43103.45</v>
      </c>
      <c r="F30" s="10" t="n">
        <v>6896.55</v>
      </c>
      <c r="G30" s="9" t="n">
        <v>0</v>
      </c>
      <c r="H30" s="9" t="n">
        <v>0</v>
      </c>
      <c r="I30" s="4">
        <f>E30*0.16-F30</f>
        <v/>
      </c>
      <c r="J30" s="4">
        <f>G30*0.08-H30</f>
        <v/>
      </c>
    </row>
    <row r="31">
      <c r="A31" t="n">
        <v>2</v>
      </c>
      <c r="B31" t="n">
        <v>65496345</v>
      </c>
      <c r="C31" t="inlineStr">
        <is>
          <t>6100-001-01</t>
        </is>
      </c>
      <c r="D31" t="inlineStr">
        <is>
          <t>Radiomovil DIpsa</t>
        </is>
      </c>
      <c r="E31" s="10" t="n">
        <v>37648.79</v>
      </c>
      <c r="F31" s="10" t="n">
        <v>6023.81</v>
      </c>
      <c r="G31" s="9" t="n">
        <v>0</v>
      </c>
      <c r="H31" s="9" t="n">
        <v>0</v>
      </c>
      <c r="I31" s="4">
        <f>E31*0.16-F31</f>
        <v/>
      </c>
      <c r="J31" s="4">
        <f>G31*0.08-H31</f>
        <v/>
      </c>
    </row>
    <row r="32">
      <c r="A32" t="n">
        <v>2</v>
      </c>
      <c r="B32" t="inlineStr">
        <is>
          <t>CP-16371413</t>
        </is>
      </c>
      <c r="C32" t="inlineStr">
        <is>
          <t>6100-001-01</t>
        </is>
      </c>
      <c r="D32" t="inlineStr">
        <is>
          <t>Radiomovil Dipsa</t>
        </is>
      </c>
      <c r="E32" s="10" t="n">
        <v>137995.64</v>
      </c>
      <c r="F32" s="10" t="n">
        <v>22079.3</v>
      </c>
      <c r="G32" s="9" t="n">
        <v>0</v>
      </c>
      <c r="H32" s="9" t="n">
        <v>0</v>
      </c>
      <c r="I32" s="4">
        <f>E32*0.16-F32</f>
        <v/>
      </c>
      <c r="J32" s="4">
        <f>G32*0.08-H32</f>
        <v/>
      </c>
    </row>
    <row r="33">
      <c r="A33" t="n">
        <v>2</v>
      </c>
      <c r="B33" t="n">
        <v>65785116</v>
      </c>
      <c r="C33" t="inlineStr">
        <is>
          <t>6100-001-01</t>
        </is>
      </c>
      <c r="D33" t="inlineStr">
        <is>
          <t>Radiomvovil DIpsa</t>
        </is>
      </c>
      <c r="E33" s="10" t="n">
        <v>160344.83</v>
      </c>
      <c r="F33" s="10" t="n">
        <v>25655.17</v>
      </c>
      <c r="G33" s="9" t="n">
        <v>0</v>
      </c>
      <c r="H33" s="9" t="n">
        <v>0</v>
      </c>
      <c r="I33" s="4">
        <f>E33*0.16-F33</f>
        <v/>
      </c>
      <c r="J33" s="4">
        <f>G33*0.08-H33</f>
        <v/>
      </c>
    </row>
    <row r="34">
      <c r="A34" t="n">
        <v>2</v>
      </c>
      <c r="B34" t="inlineStr">
        <is>
          <t>CP-16371596</t>
        </is>
      </c>
      <c r="C34" t="inlineStr">
        <is>
          <t>6100-001-01</t>
        </is>
      </c>
      <c r="D34" t="inlineStr">
        <is>
          <t>Radiomovil Dipsa</t>
        </is>
      </c>
      <c r="E34" s="10" t="n">
        <v>174727.15</v>
      </c>
      <c r="F34" s="10" t="n">
        <v>27956.34</v>
      </c>
      <c r="G34" s="9" t="n">
        <v>0</v>
      </c>
      <c r="H34" s="9" t="n">
        <v>0</v>
      </c>
      <c r="I34" s="4">
        <f>E34*0.16-F34</f>
        <v/>
      </c>
      <c r="J34" s="4">
        <f>G34*0.08-H34</f>
        <v/>
      </c>
    </row>
    <row r="35">
      <c r="A35" t="n">
        <v>2</v>
      </c>
      <c r="B35" t="inlineStr">
        <is>
          <t>ANT-84730</t>
        </is>
      </c>
      <c r="C35" t="inlineStr">
        <is>
          <t>6100-001-01</t>
        </is>
      </c>
      <c r="D35" t="inlineStr">
        <is>
          <t>Comercializadora Movil Digital</t>
        </is>
      </c>
      <c r="E35" s="10" t="n">
        <v>43103.45</v>
      </c>
      <c r="F35" s="10" t="n">
        <v>6896.55</v>
      </c>
      <c r="G35" s="9" t="n">
        <v>0</v>
      </c>
      <c r="H35" s="9" t="n">
        <v>0</v>
      </c>
      <c r="I35" s="4">
        <f>E35*0.16-F35</f>
        <v/>
      </c>
      <c r="J35" s="4">
        <f>G35*0.08-H35</f>
        <v/>
      </c>
    </row>
    <row r="36">
      <c r="A36" t="n">
        <v>2</v>
      </c>
      <c r="B36" t="n">
        <v>65889480</v>
      </c>
      <c r="C36" t="inlineStr">
        <is>
          <t>6100-001-01</t>
        </is>
      </c>
      <c r="D36" t="inlineStr">
        <is>
          <t>Radiomovil DIpsa</t>
        </is>
      </c>
      <c r="E36" s="10" t="n">
        <v>160344.83</v>
      </c>
      <c r="F36" s="10" t="n">
        <v>25655.17</v>
      </c>
      <c r="G36" s="9" t="n">
        <v>0</v>
      </c>
      <c r="H36" s="9" t="n">
        <v>0</v>
      </c>
      <c r="I36" s="4">
        <f>E36*0.16-F36</f>
        <v/>
      </c>
      <c r="J36" s="4">
        <f>G36*0.08-H36</f>
        <v/>
      </c>
    </row>
    <row r="37">
      <c r="A37" t="n">
        <v>2</v>
      </c>
      <c r="B37" t="n">
        <v>60061022</v>
      </c>
      <c r="C37" t="inlineStr">
        <is>
          <t>6100-001-01</t>
        </is>
      </c>
      <c r="D37" t="inlineStr">
        <is>
          <t>Radiomovil DIpsa</t>
        </is>
      </c>
      <c r="E37" s="10" t="n">
        <v>362479.65</v>
      </c>
      <c r="F37" s="10" t="n">
        <v>57996.74</v>
      </c>
      <c r="G37" s="9" t="n">
        <v>0</v>
      </c>
      <c r="H37" s="9" t="n">
        <v>0</v>
      </c>
      <c r="I37" s="4">
        <f>E37*0.16-F37</f>
        <v/>
      </c>
      <c r="J37" s="4">
        <f>G37*0.08-H37</f>
        <v/>
      </c>
    </row>
    <row r="38">
      <c r="A38" t="n">
        <v>2</v>
      </c>
      <c r="B38" t="inlineStr">
        <is>
          <t>CP-16484593</t>
        </is>
      </c>
      <c r="C38" t="inlineStr">
        <is>
          <t>6100-001-01</t>
        </is>
      </c>
      <c r="D38" t="inlineStr">
        <is>
          <t>Radiomovil DIpsa</t>
        </is>
      </c>
      <c r="E38" s="10" t="n">
        <v>364012.4</v>
      </c>
      <c r="F38" s="10" t="n">
        <v>58241.99</v>
      </c>
      <c r="G38" s="9" t="n">
        <v>0</v>
      </c>
      <c r="H38" s="9" t="n">
        <v>0</v>
      </c>
      <c r="I38" s="4">
        <f>E38*0.16-F38</f>
        <v/>
      </c>
      <c r="J38" s="4">
        <f>G38*0.08-H38</f>
        <v/>
      </c>
    </row>
    <row r="39">
      <c r="A39" t="n">
        <v>2</v>
      </c>
      <c r="B39" t="inlineStr">
        <is>
          <t>FComi/2025/21</t>
        </is>
      </c>
      <c r="C39" t="inlineStr">
        <is>
          <t>6100-001-02</t>
        </is>
      </c>
      <c r="D39" t="inlineStr">
        <is>
          <t>T Ccomunicamos</t>
        </is>
      </c>
      <c r="E39" s="9" t="n">
        <v>0</v>
      </c>
      <c r="F39" s="9" t="n">
        <v>0</v>
      </c>
      <c r="G39" s="10" t="n">
        <v>16054.22</v>
      </c>
      <c r="H39" s="10" t="n">
        <v>1284.34</v>
      </c>
      <c r="I39" s="4">
        <f>E39*0.16-F39</f>
        <v/>
      </c>
      <c r="J39" s="4">
        <f>G39*0.08-H39</f>
        <v/>
      </c>
    </row>
    <row r="40">
      <c r="A40" t="n">
        <v>2</v>
      </c>
      <c r="B40" t="inlineStr">
        <is>
          <t>ANT-85423</t>
        </is>
      </c>
      <c r="C40" t="inlineStr">
        <is>
          <t>6100-001-01</t>
        </is>
      </c>
      <c r="D40" t="inlineStr">
        <is>
          <t>Comercializadora Movil DIgital</t>
        </is>
      </c>
      <c r="E40" s="10" t="n">
        <v>43103.45</v>
      </c>
      <c r="F40" s="10" t="n">
        <v>6896.55</v>
      </c>
      <c r="G40" s="9" t="n">
        <v>0</v>
      </c>
      <c r="H40" s="9" t="n">
        <v>0</v>
      </c>
      <c r="I40" s="4">
        <f>E40*0.16-F40</f>
        <v/>
      </c>
      <c r="J40" s="4">
        <f>G40*0.08-H40</f>
        <v/>
      </c>
    </row>
    <row r="41">
      <c r="A41" t="n">
        <v>2</v>
      </c>
      <c r="B41" t="n">
        <v>14246006</v>
      </c>
      <c r="C41" t="inlineStr">
        <is>
          <t>6100-001-01</t>
        </is>
      </c>
      <c r="D41" t="inlineStr">
        <is>
          <t>Radiomovil DIpsa</t>
        </is>
      </c>
      <c r="E41" s="10" t="n">
        <v>227142.07</v>
      </c>
      <c r="F41" s="10" t="n">
        <v>36342.73</v>
      </c>
      <c r="G41" s="9" t="n">
        <v>0</v>
      </c>
      <c r="H41" s="9" t="n">
        <v>0</v>
      </c>
      <c r="I41" s="4">
        <f>E41*0.16-F41</f>
        <v/>
      </c>
      <c r="J41" s="4">
        <f>G41*0.08-H41</f>
        <v/>
      </c>
    </row>
    <row r="42">
      <c r="A42" t="n">
        <v>2</v>
      </c>
      <c r="B42" t="inlineStr">
        <is>
          <t>Ch-0359</t>
        </is>
      </c>
      <c r="C42" t="inlineStr">
        <is>
          <t>1102-004-00</t>
        </is>
      </c>
      <c r="D42" t="inlineStr">
        <is>
          <t>Rosa Marcela Cruz Estrada</t>
        </is>
      </c>
      <c r="E42" s="9" t="n">
        <v>0</v>
      </c>
      <c r="F42" s="9" t="n">
        <v>0</v>
      </c>
      <c r="G42" s="9" t="n">
        <v>0</v>
      </c>
      <c r="H42" s="10" t="n">
        <v>10.59</v>
      </c>
      <c r="I42" s="4">
        <f>E42*0.16-F42</f>
        <v/>
      </c>
      <c r="J42" s="4">
        <f>G42*0.08-H42</f>
        <v/>
      </c>
    </row>
    <row r="43">
      <c r="A43" t="n">
        <v>2</v>
      </c>
      <c r="B43" t="inlineStr">
        <is>
          <t xml:space="preserve">CH-294 </t>
        </is>
      </c>
      <c r="C43" t="inlineStr">
        <is>
          <t>1102-006-00</t>
        </is>
      </c>
      <c r="D43" t="inlineStr">
        <is>
          <t>Rosa Marcela Cruz Estrada</t>
        </is>
      </c>
      <c r="E43" s="9" t="n">
        <v>0</v>
      </c>
      <c r="F43" s="10" t="n">
        <v>160</v>
      </c>
      <c r="G43" s="9" t="n">
        <v>0</v>
      </c>
      <c r="H43" s="9" t="n">
        <v>0</v>
      </c>
      <c r="I43" s="4">
        <f>E43*0.16-F43</f>
        <v/>
      </c>
      <c r="J43" s="4">
        <f>G43*0.08-H43</f>
        <v/>
      </c>
    </row>
    <row r="44">
      <c r="A44" t="n">
        <v>2</v>
      </c>
      <c r="B44" t="inlineStr">
        <is>
          <t>24 USD</t>
        </is>
      </c>
      <c r="C44" t="inlineStr">
        <is>
          <t>5200-001-05</t>
        </is>
      </c>
      <c r="D44" t="inlineStr">
        <is>
          <t>Unigo International Forwarding</t>
        </is>
      </c>
      <c r="E44" s="10" t="n">
        <v>491.8</v>
      </c>
      <c r="F44" s="10" t="n">
        <v>78.69</v>
      </c>
      <c r="G44" s="9" t="n">
        <v>0</v>
      </c>
      <c r="H44" s="9" t="n">
        <v>0</v>
      </c>
      <c r="I44" s="4">
        <f>E44*0.16-F44</f>
        <v/>
      </c>
      <c r="J44" s="4">
        <f>G44*0.08-H44</f>
        <v/>
      </c>
    </row>
    <row r="45">
      <c r="A45" t="n">
        <v>2</v>
      </c>
      <c r="B45" t="inlineStr">
        <is>
          <t>Comision</t>
        </is>
      </c>
      <c r="C45" t="inlineStr">
        <is>
          <t>5200-002-00</t>
        </is>
      </c>
      <c r="D45" t="inlineStr">
        <is>
          <t>Tarjeta Liverpool</t>
        </is>
      </c>
      <c r="E45" s="10" t="n">
        <v>5</v>
      </c>
      <c r="F45" s="10" t="n">
        <v>0.8</v>
      </c>
      <c r="G45" s="9" t="n">
        <v>0</v>
      </c>
      <c r="H45" s="9" t="n">
        <v>0</v>
      </c>
      <c r="I45" s="4">
        <f>E45*0.16-F45</f>
        <v/>
      </c>
      <c r="J45" s="4">
        <f>G45*0.08-H45</f>
        <v/>
      </c>
    </row>
    <row r="46">
      <c r="D46" s="5" t="inlineStr">
        <is>
          <t>TOTAL</t>
        </is>
      </c>
      <c r="E46" s="11">
        <f>SUM(E2:E45)</f>
        <v/>
      </c>
      <c r="F46" s="11">
        <f>SUM(F2:F45)</f>
        <v/>
      </c>
      <c r="G46" s="11">
        <f>SUM(G2:G45)</f>
        <v/>
      </c>
      <c r="H46" s="11">
        <f>SUM(H2:H45)</f>
        <v/>
      </c>
      <c r="I46" s="7" t="n"/>
      <c r="J4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2025-05-31T16:28:21Z</dcterms:created>
  <dcterms:modified xsi:type="dcterms:W3CDTF">2025-05-31T16:28:22Z</dcterms:modified>
</cp:coreProperties>
</file>