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3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FFFFFF"/>
    </font>
    <font>
      <b val="1"/>
      <color rgb="00FFFFFF"/>
    </font>
  </fonts>
  <fills count="5">
    <fill>
      <patternFill/>
    </fill>
    <fill>
      <patternFill patternType="gray125"/>
    </fill>
    <fill>
      <patternFill patternType="solid">
        <fgColor rgb="00D9D9D9"/>
        <bgColor rgb="00D9D9D9"/>
      </patternFill>
    </fill>
    <fill>
      <patternFill patternType="solid">
        <fgColor rgb="00C6EFCE"/>
        <bgColor rgb="00C6EFCE"/>
      </patternFill>
    </fill>
    <fill>
      <patternFill patternType="solid">
        <fgColor rgb="002980b9"/>
        <bgColor rgb="002980b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2" fillId="0" borderId="0" pivotButton="0" quotePrefix="0" xfId="0"/>
    <xf numFmtId="2" fontId="0" fillId="3" borderId="0" pivotButton="0" quotePrefix="0" xfId="0"/>
    <xf numFmtId="2" fontId="0" fillId="2" borderId="0" pivotButton="0" quotePrefix="0" xfId="0"/>
    <xf numFmtId="0" fontId="1" fillId="0" borderId="0" pivotButton="0" quotePrefix="0" xfId="0"/>
    <xf numFmtId="2" fontId="0" fillId="0" borderId="0" pivotButton="0" quotePrefix="0" xfId="0"/>
    <xf numFmtId="0" fontId="0" fillId="2" borderId="0" pivotButton="0" quotePrefix="0" xfId="0"/>
    <xf numFmtId="0" fontId="3" fillId="4" borderId="1" applyAlignment="1" pivotButton="0" quotePrefix="0" xfId="0">
      <alignment horizontal="center"/>
    </xf>
    <xf numFmtId="4" fontId="2" fillId="0" borderId="0" pivotButton="0" quotePrefix="0" xfId="0"/>
    <xf numFmtId="4" fontId="0" fillId="3" borderId="0" pivotButton="0" quotePrefix="0" xfId="0"/>
    <xf numFmtId="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" customWidth="1" min="1" max="1"/>
    <col width="15" customWidth="1" min="2" max="2"/>
    <col width="13" customWidth="1" min="3" max="3"/>
    <col width="47" customWidth="1" min="4" max="4"/>
    <col width="14" customWidth="1" min="5" max="5"/>
    <col width="14" customWidth="1" min="6" max="6"/>
    <col width="14" customWidth="1" min="7" max="7"/>
    <col width="14" customWidth="1" min="8" max="8"/>
    <col width="15" customWidth="1" min="9" max="9"/>
    <col width="15" customWidth="1" min="10" max="10"/>
  </cols>
  <sheetData>
    <row r="1">
      <c r="A1" s="8" t="inlineStr">
        <is>
          <t>No.</t>
        </is>
      </c>
      <c r="B1" s="8" t="inlineStr">
        <is>
          <t>Refer.</t>
        </is>
      </c>
      <c r="C1" s="8" t="inlineStr">
        <is>
          <t>Cuenta</t>
        </is>
      </c>
      <c r="D1" s="8" t="inlineStr">
        <is>
          <t>Nombre</t>
        </is>
      </c>
      <c r="E1" s="8" t="inlineStr">
        <is>
          <t>Cargo 16</t>
        </is>
      </c>
      <c r="F1" s="8" t="inlineStr">
        <is>
          <t>Abono 16</t>
        </is>
      </c>
      <c r="G1" s="8" t="inlineStr">
        <is>
          <t>Cargo 8</t>
        </is>
      </c>
      <c r="H1" s="8" t="inlineStr">
        <is>
          <t>Abono 8</t>
        </is>
      </c>
      <c r="I1" s="8" t="inlineStr">
        <is>
          <t>Fórmula 16</t>
        </is>
      </c>
      <c r="J1" s="8" t="inlineStr">
        <is>
          <t>Fórmula 8</t>
        </is>
      </c>
    </row>
    <row r="2">
      <c r="A2" t="n">
        <v>1</v>
      </c>
      <c r="B2" t="inlineStr">
        <is>
          <t>Enero</t>
        </is>
      </c>
      <c r="C2" t="inlineStr">
        <is>
          <t>5100-020-00</t>
        </is>
      </c>
      <c r="D2" t="inlineStr">
        <is>
          <t>Angelina Margarita Zuñiga Zuñiga</t>
        </is>
      </c>
      <c r="E2" s="9" t="n">
        <v>0</v>
      </c>
      <c r="F2" s="9" t="n">
        <v>0</v>
      </c>
      <c r="G2" s="10" t="n">
        <v>38000</v>
      </c>
      <c r="H2" s="10" t="n">
        <v>3040</v>
      </c>
      <c r="I2" s="4">
        <f>E2*0.16-F2</f>
        <v/>
      </c>
      <c r="J2" s="4">
        <f>G2*0.08-H2</f>
        <v/>
      </c>
    </row>
    <row r="3">
      <c r="A3" t="n">
        <v>1</v>
      </c>
      <c r="B3" t="n">
        <v>19323</v>
      </c>
      <c r="C3" t="inlineStr">
        <is>
          <t>5100-017-00</t>
        </is>
      </c>
      <c r="D3" t="inlineStr">
        <is>
          <t>Alisys</t>
        </is>
      </c>
      <c r="E3" s="10" t="n">
        <v>4637.93</v>
      </c>
      <c r="F3" s="10" t="n">
        <v>742.0700000000001</v>
      </c>
      <c r="G3" s="9" t="n">
        <v>0</v>
      </c>
      <c r="H3" s="9" t="n">
        <v>0</v>
      </c>
      <c r="I3" s="4">
        <f>E3*0.16-F3</f>
        <v/>
      </c>
      <c r="J3" s="4">
        <f>G3*0.08-H3</f>
        <v/>
      </c>
    </row>
    <row r="4">
      <c r="A4" t="n">
        <v>1</v>
      </c>
      <c r="B4" t="inlineStr">
        <is>
          <t>INV/2025/0002</t>
        </is>
      </c>
      <c r="C4" t="inlineStr">
        <is>
          <t>5100-002-00</t>
        </is>
      </c>
      <c r="D4" t="inlineStr">
        <is>
          <t>Morphology Consulting</t>
        </is>
      </c>
      <c r="E4" s="10" t="n">
        <v>21551.7</v>
      </c>
      <c r="F4" s="10" t="n">
        <v>3448.27</v>
      </c>
      <c r="G4" s="9" t="n">
        <v>0</v>
      </c>
      <c r="H4" s="9" t="n">
        <v>0</v>
      </c>
      <c r="I4" s="4">
        <f>E4*0.16-F4</f>
        <v/>
      </c>
      <c r="J4" s="4">
        <f>G4*0.08-H4</f>
        <v/>
      </c>
    </row>
    <row r="5">
      <c r="A5" t="n">
        <v>1</v>
      </c>
      <c r="B5" t="inlineStr">
        <is>
          <t>Caja</t>
        </is>
      </c>
      <c r="C5" t="inlineStr">
        <is>
          <t>5100-007-00</t>
        </is>
      </c>
      <c r="D5" t="inlineStr">
        <is>
          <t>Manuel Rincon Cueto</t>
        </is>
      </c>
      <c r="E5" s="9" t="n">
        <v>0</v>
      </c>
      <c r="F5" s="9" t="n">
        <v>0</v>
      </c>
      <c r="G5" s="10" t="n">
        <v>6474.93</v>
      </c>
      <c r="H5" s="10" t="n">
        <v>518</v>
      </c>
      <c r="I5" s="4">
        <f>E5*0.16-F5</f>
        <v/>
      </c>
      <c r="J5" s="4">
        <f>G5*0.08-H5</f>
        <v/>
      </c>
    </row>
    <row r="6">
      <c r="A6" t="n">
        <v>1</v>
      </c>
      <c r="B6" t="n">
        <v>14758</v>
      </c>
      <c r="C6" t="inlineStr">
        <is>
          <t>1201-005-00</t>
        </is>
      </c>
      <c r="D6" t="inlineStr">
        <is>
          <t>Seivier Nolberto Moran Fernandez</t>
        </is>
      </c>
      <c r="E6" s="10" t="n">
        <v>4998.28</v>
      </c>
      <c r="F6" s="10" t="n">
        <v>799.72</v>
      </c>
      <c r="G6" s="9" t="n">
        <v>0</v>
      </c>
      <c r="H6" s="9" t="n">
        <v>0</v>
      </c>
      <c r="I6" s="4">
        <f>E6*0.16-F6</f>
        <v/>
      </c>
      <c r="J6" s="4">
        <f>G6*0.08-H6</f>
        <v/>
      </c>
    </row>
    <row r="7">
      <c r="A7" t="n">
        <v>1</v>
      </c>
      <c r="B7" t="n">
        <v>3017</v>
      </c>
      <c r="C7" t="inlineStr">
        <is>
          <t>5100-009-00</t>
        </is>
      </c>
      <c r="D7" t="inlineStr">
        <is>
          <t>Suministro y Entrega de Productos a Domicilio</t>
        </is>
      </c>
      <c r="E7" s="9" t="n">
        <v>0</v>
      </c>
      <c r="F7" s="9" t="n">
        <v>0</v>
      </c>
      <c r="G7" s="10" t="n">
        <v>500</v>
      </c>
      <c r="H7" s="10" t="n">
        <v>40</v>
      </c>
      <c r="I7" s="4">
        <f>E7*0.16-F7</f>
        <v/>
      </c>
      <c r="J7" s="4">
        <f>G7*0.08-H7</f>
        <v/>
      </c>
    </row>
    <row r="8">
      <c r="A8" t="n">
        <v>1</v>
      </c>
      <c r="B8" t="inlineStr">
        <is>
          <t>Soporte</t>
        </is>
      </c>
      <c r="C8" t="inlineStr">
        <is>
          <t>5100-006-00</t>
        </is>
      </c>
      <c r="D8" t="inlineStr">
        <is>
          <t>Hector Daniel Guerra Camacho</t>
        </is>
      </c>
      <c r="E8" s="10" t="n">
        <v>500</v>
      </c>
      <c r="F8" s="10" t="n">
        <v>80</v>
      </c>
      <c r="G8" s="9" t="n">
        <v>0</v>
      </c>
      <c r="H8" s="9" t="n">
        <v>0</v>
      </c>
      <c r="I8" s="4">
        <f>E8*0.16-F8</f>
        <v/>
      </c>
      <c r="J8" s="4">
        <f>G8*0.08-H8</f>
        <v/>
      </c>
    </row>
    <row r="9">
      <c r="A9" t="n">
        <v>1</v>
      </c>
      <c r="B9" t="inlineStr">
        <is>
          <t>Enero</t>
        </is>
      </c>
      <c r="C9" t="inlineStr">
        <is>
          <t>5200-001-02</t>
        </is>
      </c>
      <c r="D9" t="inlineStr">
        <is>
          <t>COmisiones Bancarias bbva</t>
        </is>
      </c>
      <c r="E9" s="10" t="n">
        <v>2137.06</v>
      </c>
      <c r="F9" s="10" t="n">
        <v>341.92</v>
      </c>
      <c r="G9" s="9" t="n">
        <v>0</v>
      </c>
      <c r="H9" s="9" t="n">
        <v>0</v>
      </c>
      <c r="I9" s="4">
        <f>E9*0.16-F9</f>
        <v/>
      </c>
      <c r="J9" s="4">
        <f>G9*0.08-H9</f>
        <v/>
      </c>
    </row>
    <row r="10">
      <c r="A10" t="n">
        <v>1</v>
      </c>
      <c r="B10" t="n">
        <v>101575</v>
      </c>
      <c r="C10" t="inlineStr">
        <is>
          <t>5100-021-00</t>
        </is>
      </c>
      <c r="D10" t="inlineStr">
        <is>
          <t>Finkok</t>
        </is>
      </c>
      <c r="E10" s="10" t="n">
        <v>1234.5</v>
      </c>
      <c r="F10" s="10" t="n">
        <v>197.52</v>
      </c>
      <c r="G10" s="9" t="n">
        <v>0</v>
      </c>
      <c r="H10" s="9" t="n">
        <v>0</v>
      </c>
      <c r="I10" s="4">
        <f>E10*0.16-F10</f>
        <v/>
      </c>
      <c r="J10" s="4">
        <f>G10*0.08-H10</f>
        <v/>
      </c>
    </row>
    <row r="11">
      <c r="A11" t="n">
        <v>1</v>
      </c>
      <c r="B11" t="n">
        <v>120018340</v>
      </c>
      <c r="C11" t="inlineStr">
        <is>
          <t>5100-033-00</t>
        </is>
      </c>
      <c r="D11" t="inlineStr">
        <is>
          <t>Telefonos de Mexico</t>
        </is>
      </c>
      <c r="E11" s="10" t="n">
        <v>343.97</v>
      </c>
      <c r="F11" s="10" t="n">
        <v>55.03</v>
      </c>
      <c r="G11" s="9" t="n">
        <v>0</v>
      </c>
      <c r="H11" s="9" t="n">
        <v>0</v>
      </c>
      <c r="I11" s="4">
        <f>E11*0.16-F11</f>
        <v/>
      </c>
      <c r="J11" s="4">
        <f>G11*0.08-H11</f>
        <v/>
      </c>
    </row>
    <row r="12">
      <c r="A12" t="n">
        <v>1</v>
      </c>
      <c r="B12" t="n">
        <v>17317</v>
      </c>
      <c r="C12" t="inlineStr">
        <is>
          <t>5100-005-00</t>
        </is>
      </c>
      <c r="D12" t="inlineStr">
        <is>
          <t>Rosa Amelia Citalan Molina</t>
        </is>
      </c>
      <c r="E12" s="10" t="n">
        <v>1831.9</v>
      </c>
      <c r="F12" s="10" t="n">
        <v>293.1</v>
      </c>
      <c r="G12" s="9" t="n">
        <v>0</v>
      </c>
      <c r="H12" s="9" t="n">
        <v>0</v>
      </c>
      <c r="I12" s="4">
        <f>E12*0.16-F12</f>
        <v/>
      </c>
      <c r="J12" s="4">
        <f>G12*0.08-H12</f>
        <v/>
      </c>
    </row>
    <row r="13">
      <c r="A13" t="n">
        <v>1</v>
      </c>
      <c r="B13" t="n">
        <v>41255</v>
      </c>
      <c r="C13" t="inlineStr">
        <is>
          <t>5100-023-00</t>
        </is>
      </c>
      <c r="D13" t="inlineStr">
        <is>
          <t>Copy Fax del Sureste</t>
        </is>
      </c>
      <c r="E13" s="9" t="n">
        <v>0</v>
      </c>
      <c r="F13" s="9" t="n">
        <v>0</v>
      </c>
      <c r="G13" s="10" t="n">
        <v>625</v>
      </c>
      <c r="H13" s="10" t="n">
        <v>50</v>
      </c>
      <c r="I13" s="4">
        <f>E13*0.16-F13</f>
        <v/>
      </c>
      <c r="J13" s="4">
        <f>G13*0.08-H13</f>
        <v/>
      </c>
    </row>
    <row r="14">
      <c r="A14" t="n">
        <v>3</v>
      </c>
      <c r="B14" t="n">
        <v>16445</v>
      </c>
      <c r="C14" t="inlineStr">
        <is>
          <t>5100-013-00</t>
        </is>
      </c>
      <c r="D14" t="inlineStr">
        <is>
          <t>Plasticos Pablin</t>
        </is>
      </c>
      <c r="E14" s="10" t="n">
        <v>106.29</v>
      </c>
      <c r="F14" s="10" t="n">
        <v>17.01</v>
      </c>
      <c r="G14" s="9" t="n">
        <v>0</v>
      </c>
      <c r="H14" s="9" t="n">
        <v>0</v>
      </c>
      <c r="I14" s="4">
        <f>E14*0.16-F14</f>
        <v/>
      </c>
      <c r="J14" s="4">
        <f>G14*0.08-H14</f>
        <v/>
      </c>
    </row>
    <row r="15">
      <c r="A15" t="n">
        <v>5</v>
      </c>
      <c r="B15" t="n">
        <v>1864</v>
      </c>
      <c r="C15" t="inlineStr">
        <is>
          <t>5100-024-00</t>
        </is>
      </c>
      <c r="D15" t="inlineStr">
        <is>
          <t>Killer Vinil Tapachula</t>
        </is>
      </c>
      <c r="E15" s="9" t="n">
        <v>0</v>
      </c>
      <c r="F15" s="9" t="n">
        <v>0</v>
      </c>
      <c r="G15" s="10" t="n">
        <v>298.15</v>
      </c>
      <c r="H15" s="10" t="n">
        <v>23.85</v>
      </c>
      <c r="I15" s="4">
        <f>E15*0.16-F15</f>
        <v/>
      </c>
      <c r="J15" s="4">
        <f>G15*0.08-H15</f>
        <v/>
      </c>
    </row>
    <row r="16">
      <c r="A16" t="n">
        <v>7</v>
      </c>
      <c r="B16" t="n">
        <v>349184</v>
      </c>
      <c r="C16" t="inlineStr">
        <is>
          <t>5100-017-00</t>
        </is>
      </c>
      <c r="D16" t="inlineStr">
        <is>
          <t>Tony Tiendas</t>
        </is>
      </c>
      <c r="E16" s="9" t="n">
        <v>0</v>
      </c>
      <c r="F16" s="9" t="n">
        <v>0</v>
      </c>
      <c r="G16" s="10" t="n">
        <v>698.4299999999999</v>
      </c>
      <c r="H16" s="10" t="n">
        <v>55.87</v>
      </c>
      <c r="I16" s="4">
        <f>E16*0.16-F16</f>
        <v/>
      </c>
      <c r="J16" s="4">
        <f>G16*0.08-H16</f>
        <v/>
      </c>
    </row>
    <row r="17">
      <c r="A17" t="n">
        <v>9</v>
      </c>
      <c r="B17" t="n">
        <v>224</v>
      </c>
      <c r="C17" t="inlineStr">
        <is>
          <t>5100-021-00</t>
        </is>
      </c>
      <c r="D17" t="inlineStr">
        <is>
          <t>Maria del Carmen Luna Perez</t>
        </is>
      </c>
      <c r="E17" s="9" t="n">
        <v>0</v>
      </c>
      <c r="F17" s="9" t="n">
        <v>0</v>
      </c>
      <c r="G17" s="10" t="n">
        <v>1377.05</v>
      </c>
      <c r="H17" s="10" t="n">
        <v>110.16</v>
      </c>
      <c r="I17" s="4">
        <f>E17*0.16-F17</f>
        <v/>
      </c>
      <c r="J17" s="4">
        <f>G17*0.08-H17</f>
        <v/>
      </c>
    </row>
    <row r="18">
      <c r="A18" t="n">
        <v>12</v>
      </c>
      <c r="B18" t="n">
        <v>7192</v>
      </c>
      <c r="C18" t="inlineStr">
        <is>
          <t>5100-012-00</t>
        </is>
      </c>
      <c r="D18" t="inlineStr">
        <is>
          <t>Tiendas Fix</t>
        </is>
      </c>
      <c r="E18" s="9" t="n">
        <v>0</v>
      </c>
      <c r="F18" s="9" t="n">
        <v>0</v>
      </c>
      <c r="G18" s="10" t="n">
        <v>185.18</v>
      </c>
      <c r="H18" s="10" t="n">
        <v>14.82</v>
      </c>
      <c r="I18" s="4">
        <f>E18*0.16-F18</f>
        <v/>
      </c>
      <c r="J18" s="4">
        <f>G18*0.08-H18</f>
        <v/>
      </c>
    </row>
    <row r="19">
      <c r="A19" t="n">
        <v>14</v>
      </c>
      <c r="B19" t="n">
        <v>139362</v>
      </c>
      <c r="C19" t="inlineStr">
        <is>
          <t>5100-013-00</t>
        </is>
      </c>
      <c r="D19" t="inlineStr">
        <is>
          <t>Plasticos Pablin</t>
        </is>
      </c>
      <c r="E19" s="10" t="n">
        <v>264.98</v>
      </c>
      <c r="F19" s="10" t="n">
        <v>42.4</v>
      </c>
      <c r="G19" s="9" t="n">
        <v>0</v>
      </c>
      <c r="H19" s="9" t="n">
        <v>0</v>
      </c>
      <c r="I19" s="4">
        <f>E19*0.16-F19</f>
        <v/>
      </c>
      <c r="J19" s="4">
        <f>G19*0.08-H19</f>
        <v/>
      </c>
    </row>
    <row r="20">
      <c r="A20" t="n">
        <v>16</v>
      </c>
      <c r="B20" t="n">
        <v>60966</v>
      </c>
      <c r="C20" t="inlineStr">
        <is>
          <t>5100-012-00</t>
        </is>
      </c>
      <c r="D20" t="inlineStr">
        <is>
          <t>Tiendas Fix</t>
        </is>
      </c>
      <c r="E20" s="9" t="n">
        <v>0</v>
      </c>
      <c r="F20" s="9" t="n">
        <v>0</v>
      </c>
      <c r="G20" s="10" t="n">
        <v>162.04</v>
      </c>
      <c r="H20" s="10" t="n">
        <v>12.96</v>
      </c>
      <c r="I20" s="4">
        <f>E20*0.16-F20</f>
        <v/>
      </c>
      <c r="J20" s="4">
        <f>G20*0.08-H20</f>
        <v/>
      </c>
    </row>
    <row r="21">
      <c r="A21" t="n">
        <v>18</v>
      </c>
      <c r="B21" t="n">
        <v>50369</v>
      </c>
      <c r="C21" t="inlineStr">
        <is>
          <t>5100-012-00</t>
        </is>
      </c>
      <c r="D21" t="inlineStr">
        <is>
          <t>Electrica Makalu</t>
        </is>
      </c>
      <c r="E21" s="9" t="n">
        <v>0</v>
      </c>
      <c r="F21" s="9" t="n">
        <v>0</v>
      </c>
      <c r="G21" s="10" t="n">
        <v>555.5599999999999</v>
      </c>
      <c r="H21" s="10" t="n">
        <v>44.44</v>
      </c>
      <c r="I21" s="4">
        <f>E21*0.16-F21</f>
        <v/>
      </c>
      <c r="J21" s="4">
        <f>G21*0.08-H21</f>
        <v/>
      </c>
    </row>
    <row r="22">
      <c r="A22" t="n">
        <v>20</v>
      </c>
      <c r="B22" t="n">
        <v>311</v>
      </c>
      <c r="C22" t="inlineStr">
        <is>
          <t>5100-009-00</t>
        </is>
      </c>
      <c r="D22" t="inlineStr">
        <is>
          <t>Federal Express Holding Mexico</t>
        </is>
      </c>
      <c r="E22" s="10" t="n">
        <v>334.32</v>
      </c>
      <c r="F22" s="10" t="n">
        <v>53.49</v>
      </c>
      <c r="G22" s="9" t="n">
        <v>0</v>
      </c>
      <c r="H22" s="9" t="n">
        <v>0</v>
      </c>
      <c r="I22" s="4">
        <f>E22*0.16-F22</f>
        <v/>
      </c>
      <c r="J22" s="4">
        <f>G22*0.08-H22</f>
        <v/>
      </c>
    </row>
    <row r="23">
      <c r="A23" t="n">
        <v>22</v>
      </c>
      <c r="B23" t="n">
        <v>310</v>
      </c>
      <c r="C23" t="inlineStr">
        <is>
          <t>5100-009-00</t>
        </is>
      </c>
      <c r="D23" t="inlineStr">
        <is>
          <t>Federal Express Holding Mexico</t>
        </is>
      </c>
      <c r="E23" s="10" t="n">
        <v>957.29</v>
      </c>
      <c r="F23" s="10" t="n">
        <v>153.17</v>
      </c>
      <c r="G23" s="9" t="n">
        <v>0</v>
      </c>
      <c r="H23" s="9" t="n">
        <v>0</v>
      </c>
      <c r="I23" s="4">
        <f>E23*0.16-F23</f>
        <v/>
      </c>
      <c r="J23" s="4">
        <f>G23*0.08-H23</f>
        <v/>
      </c>
    </row>
    <row r="24">
      <c r="A24" t="n">
        <v>24</v>
      </c>
      <c r="B24" t="n">
        <v>623721</v>
      </c>
      <c r="C24" t="inlineStr">
        <is>
          <t>5100-012-00</t>
        </is>
      </c>
      <c r="D24" t="inlineStr">
        <is>
          <t>Mercantil del COnstructor</t>
        </is>
      </c>
      <c r="E24" s="9" t="n">
        <v>0</v>
      </c>
      <c r="F24" s="9" t="n">
        <v>0</v>
      </c>
      <c r="G24" s="10" t="n">
        <v>76.86</v>
      </c>
      <c r="H24" s="10" t="n">
        <v>6.15</v>
      </c>
      <c r="I24" s="4">
        <f>E24*0.16-F24</f>
        <v/>
      </c>
      <c r="J24" s="4">
        <f>G24*0.08-H24</f>
        <v/>
      </c>
    </row>
    <row r="25">
      <c r="A25" t="n">
        <v>26</v>
      </c>
      <c r="B25" t="n">
        <v>348472</v>
      </c>
      <c r="C25" t="inlineStr">
        <is>
          <t>5100-017-00</t>
        </is>
      </c>
      <c r="D25" t="inlineStr">
        <is>
          <t>Tony Tiendas</t>
        </is>
      </c>
      <c r="E25" s="9" t="n">
        <v>0</v>
      </c>
      <c r="F25" s="9" t="n">
        <v>0</v>
      </c>
      <c r="G25" s="10" t="n">
        <v>36.1</v>
      </c>
      <c r="H25" s="10" t="n">
        <v>2.89</v>
      </c>
      <c r="I25" s="4">
        <f>E25*0.16-F25</f>
        <v/>
      </c>
      <c r="J25" s="4">
        <f>G25*0.08-H25</f>
        <v/>
      </c>
    </row>
    <row r="26">
      <c r="A26" t="n">
        <v>28</v>
      </c>
      <c r="B26" t="n">
        <v>16203652</v>
      </c>
      <c r="C26" t="inlineStr">
        <is>
          <t>5100-015-00</t>
        </is>
      </c>
      <c r="D26" t="inlineStr">
        <is>
          <t>COAPATAP</t>
        </is>
      </c>
      <c r="E26" s="9" t="n">
        <v>0</v>
      </c>
      <c r="F26" s="9" t="n">
        <v>0</v>
      </c>
      <c r="G26" s="10" t="n">
        <v>237</v>
      </c>
      <c r="H26" s="10" t="n">
        <v>25.18</v>
      </c>
      <c r="I26" s="4">
        <f>E26*0.16-F26</f>
        <v/>
      </c>
      <c r="J26" s="4">
        <f>G26*0.08-H26</f>
        <v/>
      </c>
    </row>
    <row r="27">
      <c r="A27" t="n">
        <v>29</v>
      </c>
      <c r="B27" t="n">
        <v>16202988</v>
      </c>
      <c r="C27" t="inlineStr">
        <is>
          <t>5100-015-00</t>
        </is>
      </c>
      <c r="D27" t="inlineStr">
        <is>
          <t>COAPATAP</t>
        </is>
      </c>
      <c r="E27" s="9" t="n">
        <v>0</v>
      </c>
      <c r="F27" s="9" t="n">
        <v>0</v>
      </c>
      <c r="G27" s="10" t="n">
        <v>414.14</v>
      </c>
      <c r="H27" s="10" t="n">
        <v>25.18</v>
      </c>
      <c r="I27" s="4">
        <f>E27*0.16-F27</f>
        <v/>
      </c>
      <c r="J27" s="4">
        <f>G27*0.08-H27</f>
        <v/>
      </c>
    </row>
    <row r="28">
      <c r="A28" t="n">
        <v>31</v>
      </c>
      <c r="B28" t="n">
        <v>16200434</v>
      </c>
      <c r="C28" t="inlineStr">
        <is>
          <t>5100-015-00</t>
        </is>
      </c>
      <c r="D28" t="inlineStr">
        <is>
          <t>COAPATAP</t>
        </is>
      </c>
      <c r="E28" s="9" t="n">
        <v>0</v>
      </c>
      <c r="F28" s="9" t="n">
        <v>0</v>
      </c>
      <c r="G28" s="10" t="n">
        <v>122</v>
      </c>
      <c r="H28" s="10" t="n">
        <v>7.2</v>
      </c>
      <c r="I28" s="4">
        <f>E28*0.16-F28</f>
        <v/>
      </c>
      <c r="J28" s="4">
        <f>G28*0.08-H28</f>
        <v/>
      </c>
    </row>
    <row r="29">
      <c r="A29" t="n">
        <v>33</v>
      </c>
      <c r="B29" t="n">
        <v>16198833</v>
      </c>
      <c r="C29" t="inlineStr">
        <is>
          <t>5100-015-00</t>
        </is>
      </c>
      <c r="D29" t="inlineStr">
        <is>
          <t>COAPATAP</t>
        </is>
      </c>
      <c r="E29" s="9" t="n">
        <v>0</v>
      </c>
      <c r="F29" s="9" t="n">
        <v>0</v>
      </c>
      <c r="G29" s="10" t="n">
        <v>150.6</v>
      </c>
      <c r="H29" s="10" t="n">
        <v>8.960000000000001</v>
      </c>
      <c r="I29" s="4">
        <f>E29*0.16-F29</f>
        <v/>
      </c>
      <c r="J29" s="4">
        <f>G29*0.08-H29</f>
        <v/>
      </c>
    </row>
    <row r="30">
      <c r="A30" t="n">
        <v>35</v>
      </c>
      <c r="B30" t="n">
        <v>1414</v>
      </c>
      <c r="C30" t="inlineStr">
        <is>
          <t>5100-014-00</t>
        </is>
      </c>
      <c r="D30" t="inlineStr">
        <is>
          <t>Reynaldo Antiga Trujillo</t>
        </is>
      </c>
      <c r="E30" s="10" t="n">
        <v>300</v>
      </c>
      <c r="F30" s="10" t="n">
        <v>48</v>
      </c>
      <c r="G30" s="9" t="n">
        <v>0</v>
      </c>
      <c r="H30" s="9" t="n">
        <v>0</v>
      </c>
      <c r="I30" s="4">
        <f>E30*0.16-F30</f>
        <v/>
      </c>
      <c r="J30" s="4">
        <f>G30*0.08-H30</f>
        <v/>
      </c>
    </row>
    <row r="31">
      <c r="A31" t="n">
        <v>37</v>
      </c>
      <c r="B31" t="n">
        <v>399002</v>
      </c>
      <c r="C31" t="inlineStr">
        <is>
          <t>5100-012-00</t>
        </is>
      </c>
      <c r="D31" t="inlineStr">
        <is>
          <t>Electronica El Soconusco</t>
        </is>
      </c>
      <c r="E31" s="10" t="n">
        <v>111.21</v>
      </c>
      <c r="F31" s="10" t="n">
        <v>17.79</v>
      </c>
      <c r="G31" s="9" t="n">
        <v>0</v>
      </c>
      <c r="H31" s="9" t="n">
        <v>0</v>
      </c>
      <c r="I31" s="4">
        <f>E31*0.16-F31</f>
        <v/>
      </c>
      <c r="J31" s="4">
        <f>G31*0.08-H31</f>
        <v/>
      </c>
    </row>
    <row r="32">
      <c r="A32" t="n">
        <v>39</v>
      </c>
      <c r="B32" t="n">
        <v>6979</v>
      </c>
      <c r="C32" t="inlineStr">
        <is>
          <t>5100-012-00</t>
        </is>
      </c>
      <c r="D32" t="inlineStr">
        <is>
          <t>Tiendas Fix</t>
        </is>
      </c>
      <c r="E32" s="9" t="n">
        <v>0</v>
      </c>
      <c r="F32" s="9" t="n">
        <v>0</v>
      </c>
      <c r="G32" s="10" t="n">
        <v>125.93</v>
      </c>
      <c r="H32" s="10" t="n">
        <v>10.07</v>
      </c>
      <c r="I32" s="4">
        <f>E32*0.16-F32</f>
        <v/>
      </c>
      <c r="J32" s="4">
        <f>G32*0.08-H32</f>
        <v/>
      </c>
    </row>
    <row r="33">
      <c r="A33" t="n">
        <v>41</v>
      </c>
      <c r="B33" t="n">
        <v>7187</v>
      </c>
      <c r="C33" t="inlineStr">
        <is>
          <t>5100-012-00</t>
        </is>
      </c>
      <c r="D33" t="inlineStr">
        <is>
          <t>Tiendas Fix</t>
        </is>
      </c>
      <c r="E33" s="9" t="n">
        <v>0</v>
      </c>
      <c r="F33" s="9" t="n">
        <v>0</v>
      </c>
      <c r="G33" s="10" t="n">
        <v>82.88</v>
      </c>
      <c r="H33" s="10" t="n">
        <v>6.62</v>
      </c>
      <c r="I33" s="4">
        <f>E33*0.16-F33</f>
        <v/>
      </c>
      <c r="J33" s="4">
        <f>G33*0.08-H33</f>
        <v/>
      </c>
    </row>
    <row r="34">
      <c r="A34" t="n">
        <v>43</v>
      </c>
      <c r="B34" t="n">
        <v>7189</v>
      </c>
      <c r="C34" t="inlineStr">
        <is>
          <t>5100-012-00</t>
        </is>
      </c>
      <c r="D34" t="inlineStr">
        <is>
          <t>Tiendas Fix</t>
        </is>
      </c>
      <c r="E34" s="9" t="n">
        <v>0</v>
      </c>
      <c r="F34" s="9" t="n">
        <v>0</v>
      </c>
      <c r="G34" s="10" t="n">
        <v>114.82</v>
      </c>
      <c r="H34" s="10" t="n">
        <v>9.18</v>
      </c>
      <c r="I34" s="4">
        <f>E34*0.16-F34</f>
        <v/>
      </c>
      <c r="J34" s="4">
        <f>G34*0.08-H34</f>
        <v/>
      </c>
    </row>
    <row r="35">
      <c r="A35" t="n">
        <v>45</v>
      </c>
      <c r="B35" t="n">
        <v>7191</v>
      </c>
      <c r="C35" t="inlineStr">
        <is>
          <t>5100-012-00</t>
        </is>
      </c>
      <c r="D35" t="inlineStr">
        <is>
          <t>Tiendas Fix</t>
        </is>
      </c>
      <c r="E35" s="9" t="n">
        <v>0</v>
      </c>
      <c r="F35" s="9" t="n">
        <v>0</v>
      </c>
      <c r="G35" s="10" t="n">
        <v>73.15000000000001</v>
      </c>
      <c r="H35" s="10" t="n">
        <v>5.85</v>
      </c>
      <c r="I35" s="4">
        <f>E35*0.16-F35</f>
        <v/>
      </c>
      <c r="J35" s="4">
        <f>G35*0.08-H35</f>
        <v/>
      </c>
    </row>
    <row r="36">
      <c r="A36" t="n">
        <v>47</v>
      </c>
      <c r="B36" t="n">
        <v>398976</v>
      </c>
      <c r="C36" t="inlineStr">
        <is>
          <t>5100-012-00</t>
        </is>
      </c>
      <c r="D36" t="inlineStr">
        <is>
          <t>Electronica EL Soconusco</t>
        </is>
      </c>
      <c r="E36" s="10" t="n">
        <v>343.1</v>
      </c>
      <c r="F36" s="10" t="n">
        <v>54.9</v>
      </c>
      <c r="G36" s="9" t="n">
        <v>0</v>
      </c>
      <c r="H36" s="9" t="n">
        <v>0</v>
      </c>
      <c r="I36" s="4">
        <f>E36*0.16-F36</f>
        <v/>
      </c>
      <c r="J36" s="4">
        <f>G36*0.08-H36</f>
        <v/>
      </c>
    </row>
    <row r="37">
      <c r="A37" t="n">
        <v>49</v>
      </c>
      <c r="B37" t="n">
        <v>469095</v>
      </c>
      <c r="C37" t="inlineStr">
        <is>
          <t>5100-014-00</t>
        </is>
      </c>
      <c r="D37" t="inlineStr">
        <is>
          <t>Nueva Walmart de Mexico</t>
        </is>
      </c>
      <c r="E37" s="9" t="n">
        <v>0</v>
      </c>
      <c r="F37" s="9" t="n">
        <v>0</v>
      </c>
      <c r="G37" s="10" t="n">
        <v>155.37</v>
      </c>
      <c r="H37" s="10" t="n">
        <v>9.630000000000001</v>
      </c>
      <c r="I37" s="4">
        <f>E37*0.16-F37</f>
        <v/>
      </c>
      <c r="J37" s="4">
        <f>G37*0.08-H37</f>
        <v/>
      </c>
    </row>
    <row r="38">
      <c r="A38" t="n">
        <v>51</v>
      </c>
      <c r="B38" t="n">
        <v>348305</v>
      </c>
      <c r="C38" t="inlineStr">
        <is>
          <t>5100-017-00</t>
        </is>
      </c>
      <c r="D38" t="inlineStr">
        <is>
          <t>Tony Tiendas</t>
        </is>
      </c>
      <c r="E38" s="9" t="n">
        <v>0</v>
      </c>
      <c r="F38" s="9" t="n">
        <v>0</v>
      </c>
      <c r="G38" s="10" t="n">
        <v>1615.45</v>
      </c>
      <c r="H38" s="10" t="n">
        <v>129.24</v>
      </c>
      <c r="I38" s="4">
        <f>E38*0.16-F38</f>
        <v/>
      </c>
      <c r="J38" s="4">
        <f>G38*0.08-H38</f>
        <v/>
      </c>
    </row>
    <row r="39">
      <c r="A39" t="n">
        <v>53</v>
      </c>
      <c r="B39" t="n">
        <v>348304</v>
      </c>
      <c r="C39" t="inlineStr">
        <is>
          <t>5100-017-00</t>
        </is>
      </c>
      <c r="D39" t="inlineStr">
        <is>
          <t>Tony Tiendas</t>
        </is>
      </c>
      <c r="E39" s="9" t="n">
        <v>0</v>
      </c>
      <c r="F39" s="9" t="n">
        <v>0</v>
      </c>
      <c r="G39" s="10" t="n">
        <v>1809.51</v>
      </c>
      <c r="H39" s="10" t="n">
        <v>144.76</v>
      </c>
      <c r="I39" s="4">
        <f>E39*0.16-F39</f>
        <v/>
      </c>
      <c r="J39" s="4">
        <f>G39*0.08-H39</f>
        <v/>
      </c>
    </row>
    <row r="40">
      <c r="A40" t="n">
        <v>55</v>
      </c>
      <c r="B40" t="n">
        <v>138737</v>
      </c>
      <c r="C40" t="inlineStr">
        <is>
          <t>5100-013-00</t>
        </is>
      </c>
      <c r="D40" t="inlineStr">
        <is>
          <t>Plasticos Pablin</t>
        </is>
      </c>
      <c r="E40" s="10" t="n">
        <v>188.88</v>
      </c>
      <c r="F40" s="10" t="n">
        <v>30.22</v>
      </c>
      <c r="G40" s="9" t="n">
        <v>0</v>
      </c>
      <c r="H40" s="9" t="n">
        <v>0</v>
      </c>
      <c r="I40" s="4">
        <f>E40*0.16-F40</f>
        <v/>
      </c>
      <c r="J40" s="4">
        <f>G40*0.08-H40</f>
        <v/>
      </c>
    </row>
    <row r="41">
      <c r="A41" t="n">
        <v>57</v>
      </c>
      <c r="B41" t="n">
        <v>6954</v>
      </c>
      <c r="C41" t="inlineStr">
        <is>
          <t>5100-012-00</t>
        </is>
      </c>
      <c r="D41" t="inlineStr">
        <is>
          <t>Tiendas Fix</t>
        </is>
      </c>
      <c r="E41" s="10" t="n">
        <v>162.04</v>
      </c>
      <c r="F41" s="10" t="n">
        <v>12.96</v>
      </c>
      <c r="G41" s="9" t="n">
        <v>0</v>
      </c>
      <c r="H41" s="9" t="n">
        <v>0</v>
      </c>
      <c r="I41" s="4">
        <f>E41*0.16-F41</f>
        <v/>
      </c>
      <c r="J41" s="4">
        <f>G41*0.08-H41</f>
        <v/>
      </c>
    </row>
    <row r="42">
      <c r="A42" t="n">
        <v>59</v>
      </c>
      <c r="B42" t="n">
        <v>117242</v>
      </c>
      <c r="C42" t="inlineStr">
        <is>
          <t>5100-009-00</t>
        </is>
      </c>
      <c r="D42" t="inlineStr">
        <is>
          <t>DHL Express Mexico</t>
        </is>
      </c>
      <c r="E42" s="10" t="n">
        <v>771.3200000000001</v>
      </c>
      <c r="F42" s="10" t="n">
        <v>123.41</v>
      </c>
      <c r="G42" s="9" t="n">
        <v>0</v>
      </c>
      <c r="H42" s="9" t="n">
        <v>0</v>
      </c>
      <c r="I42" s="4">
        <f>E42*0.16-F42</f>
        <v/>
      </c>
      <c r="J42" s="4">
        <f>G42*0.08-H42</f>
        <v/>
      </c>
    </row>
    <row r="43">
      <c r="A43" t="n">
        <v>61</v>
      </c>
      <c r="B43" t="n">
        <v>4887</v>
      </c>
      <c r="C43" t="inlineStr">
        <is>
          <t>5100-026-00</t>
        </is>
      </c>
      <c r="D43" t="inlineStr">
        <is>
          <t>Griselda de Leon Monterrosa</t>
        </is>
      </c>
      <c r="E43" s="9" t="n">
        <v>0</v>
      </c>
      <c r="F43" s="9" t="n">
        <v>0</v>
      </c>
      <c r="G43" s="10" t="n">
        <v>578.7</v>
      </c>
      <c r="H43" s="10" t="n">
        <v>46.3</v>
      </c>
      <c r="I43" s="4">
        <f>E43*0.16-F43</f>
        <v/>
      </c>
      <c r="J43" s="4">
        <f>G43*0.08-H43</f>
        <v/>
      </c>
    </row>
    <row r="44">
      <c r="A44" t="n">
        <v>63</v>
      </c>
      <c r="B44" t="n">
        <v>30899</v>
      </c>
      <c r="C44" t="inlineStr">
        <is>
          <t>5100-034-00</t>
        </is>
      </c>
      <c r="D44" t="inlineStr">
        <is>
          <t>Tiendas Soriana</t>
        </is>
      </c>
      <c r="E44" s="9" t="n">
        <v>0</v>
      </c>
      <c r="F44" s="9" t="n">
        <v>0</v>
      </c>
      <c r="G44" s="10" t="n">
        <v>389</v>
      </c>
      <c r="H44" s="10" t="n">
        <v>74.94</v>
      </c>
      <c r="I44" s="4">
        <f>E44*0.16-F44</f>
        <v/>
      </c>
      <c r="J44" s="4">
        <f>G44*0.08-H44</f>
        <v/>
      </c>
    </row>
    <row r="45">
      <c r="A45" t="n">
        <v>64</v>
      </c>
      <c r="B45" t="n">
        <v>3962</v>
      </c>
      <c r="C45" t="inlineStr">
        <is>
          <t>5100-007-00</t>
        </is>
      </c>
      <c r="D45" t="inlineStr">
        <is>
          <t>Luis ENrique Gomez Davila</t>
        </is>
      </c>
      <c r="E45" s="9" t="n">
        <v>0</v>
      </c>
      <c r="F45" s="9" t="n">
        <v>0</v>
      </c>
      <c r="G45" s="10" t="n">
        <v>936.77</v>
      </c>
      <c r="H45" s="10" t="n">
        <v>74.94</v>
      </c>
      <c r="I45" s="4">
        <f>E45*0.16-F45</f>
        <v/>
      </c>
      <c r="J45" s="4">
        <f>G45*0.08-H45</f>
        <v/>
      </c>
    </row>
    <row r="46">
      <c r="A46" t="n">
        <v>67</v>
      </c>
      <c r="B46" t="n">
        <v>469</v>
      </c>
      <c r="C46" t="inlineStr">
        <is>
          <t>5100-009-00</t>
        </is>
      </c>
      <c r="D46" t="inlineStr">
        <is>
          <t>DHL Express Mexico</t>
        </is>
      </c>
      <c r="E46" s="10" t="n">
        <v>318.92</v>
      </c>
      <c r="F46" s="10" t="n">
        <v>51.03</v>
      </c>
      <c r="G46" s="9" t="n">
        <v>0</v>
      </c>
      <c r="H46" s="9" t="n">
        <v>0</v>
      </c>
      <c r="I46" s="4">
        <f>E46*0.16-F46</f>
        <v/>
      </c>
      <c r="J46" s="4">
        <f>G46*0.08-H46</f>
        <v/>
      </c>
    </row>
    <row r="47">
      <c r="A47" t="n">
        <v>69</v>
      </c>
      <c r="B47" t="inlineStr">
        <is>
          <t>Llaves</t>
        </is>
      </c>
      <c r="C47" t="inlineStr">
        <is>
          <t>5100-025-00</t>
        </is>
      </c>
      <c r="D47" t="inlineStr">
        <is>
          <t>Antonio Lopez Gonzalez</t>
        </is>
      </c>
      <c r="E47" s="9" t="n">
        <v>0</v>
      </c>
      <c r="F47" s="9" t="n">
        <v>0</v>
      </c>
      <c r="G47" s="10" t="n">
        <v>430</v>
      </c>
      <c r="H47" s="10" t="n">
        <v>34.4</v>
      </c>
      <c r="I47" s="4">
        <f>E47*0.16-F47</f>
        <v/>
      </c>
      <c r="J47" s="4">
        <f>G47*0.08-H47</f>
        <v/>
      </c>
    </row>
    <row r="48">
      <c r="A48" t="n">
        <v>71</v>
      </c>
      <c r="B48" t="n">
        <v>348196</v>
      </c>
      <c r="C48" t="inlineStr">
        <is>
          <t>5100-017-00</t>
        </is>
      </c>
      <c r="D48" t="inlineStr">
        <is>
          <t>Tony Tiendas</t>
        </is>
      </c>
      <c r="E48" s="9" t="n">
        <v>0</v>
      </c>
      <c r="F48" s="9" t="n">
        <v>0</v>
      </c>
      <c r="G48" s="10" t="n">
        <v>946.3</v>
      </c>
      <c r="H48" s="10" t="n">
        <v>75.70999999999999</v>
      </c>
      <c r="I48" s="4">
        <f>E48*0.16-F48</f>
        <v/>
      </c>
      <c r="J48" s="4">
        <f>G48*0.08-H48</f>
        <v/>
      </c>
    </row>
    <row r="49">
      <c r="A49" t="n">
        <v>73</v>
      </c>
      <c r="B49" t="n">
        <v>348195</v>
      </c>
      <c r="C49" t="inlineStr">
        <is>
          <t>5100-017-00</t>
        </is>
      </c>
      <c r="D49" t="inlineStr">
        <is>
          <t>Tony Tiendas</t>
        </is>
      </c>
      <c r="E49" s="9" t="n">
        <v>0</v>
      </c>
      <c r="F49" s="9" t="n">
        <v>0</v>
      </c>
      <c r="G49" s="10" t="n">
        <v>1257.4</v>
      </c>
      <c r="H49" s="10" t="n">
        <v>100.59</v>
      </c>
      <c r="I49" s="4">
        <f>E49*0.16-F49</f>
        <v/>
      </c>
      <c r="J49" s="4">
        <f>G49*0.08-H49</f>
        <v/>
      </c>
    </row>
    <row r="50">
      <c r="A50" t="n">
        <v>75</v>
      </c>
      <c r="B50" t="n">
        <v>646073</v>
      </c>
      <c r="C50" t="inlineStr">
        <is>
          <t>5100-014-00</t>
        </is>
      </c>
      <c r="D50" t="inlineStr">
        <is>
          <t>Nueva Walmart de Mexico</t>
        </is>
      </c>
      <c r="E50" s="9" t="n">
        <v>0</v>
      </c>
      <c r="F50" s="9" t="n">
        <v>0</v>
      </c>
      <c r="G50" s="10" t="n">
        <v>1058.33</v>
      </c>
      <c r="H50" s="10" t="n">
        <v>84.67</v>
      </c>
      <c r="I50" s="4">
        <f>E50*0.16-F50</f>
        <v/>
      </c>
      <c r="J50" s="4">
        <f>G50*0.08-H50</f>
        <v/>
      </c>
    </row>
    <row r="51">
      <c r="A51" t="n">
        <v>3</v>
      </c>
      <c r="B51" t="inlineStr">
        <is>
          <t>Candados</t>
        </is>
      </c>
      <c r="C51" t="inlineStr">
        <is>
          <t>5100-012-00</t>
        </is>
      </c>
      <c r="D51" t="inlineStr">
        <is>
          <t>Ferrelectrica la Trinidad</t>
        </is>
      </c>
      <c r="E51" s="10" t="n">
        <v>439.66</v>
      </c>
      <c r="F51" s="10" t="n">
        <v>70.34</v>
      </c>
      <c r="G51" s="9" t="n">
        <v>0</v>
      </c>
      <c r="H51" s="9" t="n">
        <v>0</v>
      </c>
      <c r="I51" s="4">
        <f>E51*0.16-F51</f>
        <v/>
      </c>
      <c r="J51" s="4">
        <f>G51*0.08-H51</f>
        <v/>
      </c>
    </row>
    <row r="52">
      <c r="A52" t="n">
        <v>5</v>
      </c>
      <c r="B52" t="n">
        <v>61543</v>
      </c>
      <c r="C52" t="inlineStr">
        <is>
          <t>5100-012-00</t>
        </is>
      </c>
      <c r="D52" t="inlineStr">
        <is>
          <t>Tiendas Fix</t>
        </is>
      </c>
      <c r="E52" s="9" t="n">
        <v>0</v>
      </c>
      <c r="F52" s="9" t="n">
        <v>0</v>
      </c>
      <c r="G52" s="10" t="n">
        <v>106.48</v>
      </c>
      <c r="H52" s="10" t="n">
        <v>8.52</v>
      </c>
      <c r="I52" s="4">
        <f>E52*0.16-F52</f>
        <v/>
      </c>
      <c r="J52" s="4">
        <f>G52*0.08-H52</f>
        <v/>
      </c>
    </row>
    <row r="53">
      <c r="A53" t="n">
        <v>7</v>
      </c>
      <c r="B53" t="n">
        <v>328</v>
      </c>
      <c r="C53" t="inlineStr">
        <is>
          <t>5100-009-00</t>
        </is>
      </c>
      <c r="D53" t="inlineStr">
        <is>
          <t>Federal Express Holding Mexico</t>
        </is>
      </c>
      <c r="E53" s="10" t="n">
        <v>682.8200000000001</v>
      </c>
      <c r="F53" s="10" t="n">
        <v>109.25</v>
      </c>
      <c r="G53" s="9" t="n">
        <v>0</v>
      </c>
      <c r="H53" s="9" t="n">
        <v>0</v>
      </c>
      <c r="I53" s="4">
        <f>E53*0.16-F53</f>
        <v/>
      </c>
      <c r="J53" s="4">
        <f>G53*0.08-H53</f>
        <v/>
      </c>
    </row>
    <row r="54">
      <c r="A54" t="n">
        <v>9</v>
      </c>
      <c r="B54" t="n">
        <v>990285124</v>
      </c>
      <c r="C54" t="inlineStr">
        <is>
          <t>5100-018-00</t>
        </is>
      </c>
      <c r="D54" t="inlineStr">
        <is>
          <t>Instituto Mexicano de la Propiedad Industrial</t>
        </is>
      </c>
      <c r="E54" s="10" t="n">
        <v>985.67</v>
      </c>
      <c r="F54" s="10" t="n">
        <v>157.71</v>
      </c>
      <c r="G54" s="9" t="n">
        <v>0</v>
      </c>
      <c r="H54" s="9" t="n">
        <v>0</v>
      </c>
      <c r="I54" s="4">
        <f>E54*0.16-F54</f>
        <v/>
      </c>
      <c r="J54" s="4">
        <f>G54*0.08-H54</f>
        <v/>
      </c>
    </row>
    <row r="55">
      <c r="A55" t="n">
        <v>18</v>
      </c>
      <c r="B55" t="n">
        <v>16513</v>
      </c>
      <c r="C55" t="inlineStr">
        <is>
          <t>5100-013-00</t>
        </is>
      </c>
      <c r="D55" t="inlineStr">
        <is>
          <t>Plasticos Pablin</t>
        </is>
      </c>
      <c r="E55" s="10" t="n">
        <v>280.8</v>
      </c>
      <c r="F55" s="10" t="n">
        <v>44.93</v>
      </c>
      <c r="G55" s="9" t="n">
        <v>0</v>
      </c>
      <c r="H55" s="9" t="n">
        <v>0</v>
      </c>
      <c r="I55" s="4">
        <f>E55*0.16-F55</f>
        <v/>
      </c>
      <c r="J55" s="4">
        <f>G55*0.08-H55</f>
        <v/>
      </c>
    </row>
    <row r="56">
      <c r="A56" t="n">
        <v>20</v>
      </c>
      <c r="B56" t="n">
        <v>7561</v>
      </c>
      <c r="C56" t="inlineStr">
        <is>
          <t>5100-012-00</t>
        </is>
      </c>
      <c r="D56" t="inlineStr">
        <is>
          <t>Tiendas Fix</t>
        </is>
      </c>
      <c r="E56" s="9" t="n">
        <v>0</v>
      </c>
      <c r="F56" s="9" t="n">
        <v>0</v>
      </c>
      <c r="G56" s="10" t="n">
        <v>735.64</v>
      </c>
      <c r="H56" s="10" t="n">
        <v>58.86</v>
      </c>
      <c r="I56" s="4">
        <f>E56*0.16-F56</f>
        <v/>
      </c>
      <c r="J56" s="4">
        <f>G56*0.08-H56</f>
        <v/>
      </c>
    </row>
    <row r="57">
      <c r="A57" t="n">
        <v>22</v>
      </c>
      <c r="B57" t="n">
        <v>2028844</v>
      </c>
      <c r="C57" t="inlineStr">
        <is>
          <t>5100-008-00</t>
        </is>
      </c>
      <c r="D57" t="inlineStr">
        <is>
          <t>concesionaria de Autopistas del Sureste</t>
        </is>
      </c>
      <c r="E57" s="10" t="n">
        <v>651.74</v>
      </c>
      <c r="F57" s="10" t="n">
        <v>104.26</v>
      </c>
      <c r="G57" s="9" t="n">
        <v>0</v>
      </c>
      <c r="H57" s="9" t="n">
        <v>0</v>
      </c>
      <c r="I57" s="4">
        <f>E57*0.16-F57</f>
        <v/>
      </c>
      <c r="J57" s="4">
        <f>G57*0.08-H57</f>
        <v/>
      </c>
    </row>
    <row r="58">
      <c r="A58" t="n">
        <v>24</v>
      </c>
      <c r="B58" t="n">
        <v>61333</v>
      </c>
      <c r="C58" t="inlineStr">
        <is>
          <t>5100-008-00</t>
        </is>
      </c>
      <c r="D58" t="inlineStr">
        <is>
          <t>Operadora Fraylescana de Hoteles</t>
        </is>
      </c>
      <c r="E58" s="10" t="n">
        <v>423.73</v>
      </c>
      <c r="F58" s="10" t="n">
        <v>67.8</v>
      </c>
      <c r="G58" s="9" t="n">
        <v>0</v>
      </c>
      <c r="H58" s="9" t="n">
        <v>0</v>
      </c>
      <c r="I58" s="4">
        <f>E58*0.16-F58</f>
        <v/>
      </c>
      <c r="J58" s="4">
        <f>G58*0.08-H58</f>
        <v/>
      </c>
    </row>
    <row r="59">
      <c r="A59" t="n">
        <v>26</v>
      </c>
      <c r="B59" t="n">
        <v>61333</v>
      </c>
      <c r="C59" t="inlineStr">
        <is>
          <t>5100-010-01</t>
        </is>
      </c>
      <c r="D59" t="inlineStr">
        <is>
          <t>Operadora Fraylescana de Hoteles</t>
        </is>
      </c>
      <c r="E59" s="9" t="n">
        <v>0</v>
      </c>
      <c r="F59" s="9" t="n">
        <v>0</v>
      </c>
      <c r="G59" s="10" t="n">
        <v>8.470000000000001</v>
      </c>
      <c r="H59" s="10" t="n">
        <v>88.31999999999999</v>
      </c>
      <c r="I59" s="4">
        <f>E59*0.16-F59</f>
        <v/>
      </c>
      <c r="J59" s="4">
        <f>G59*0.08-H59</f>
        <v/>
      </c>
    </row>
    <row r="60">
      <c r="A60" t="n">
        <v>27</v>
      </c>
      <c r="B60" t="n">
        <v>35024</v>
      </c>
      <c r="C60" t="inlineStr">
        <is>
          <t>5100-008-00</t>
        </is>
      </c>
      <c r="D60" t="inlineStr">
        <is>
          <t>Jose Antonio Dahmlow Narvaez</t>
        </is>
      </c>
      <c r="E60" s="9" t="n">
        <v>0</v>
      </c>
      <c r="F60" s="9" t="n">
        <v>0</v>
      </c>
      <c r="G60" s="10" t="n">
        <v>552.02</v>
      </c>
      <c r="H60" s="10" t="n">
        <v>88.31999999999999</v>
      </c>
      <c r="I60" s="4">
        <f>E60*0.16-F60</f>
        <v/>
      </c>
      <c r="J60" s="4">
        <f>G60*0.08-H60</f>
        <v/>
      </c>
    </row>
    <row r="61">
      <c r="A61" t="n">
        <v>32</v>
      </c>
      <c r="B61" t="n">
        <v>1874</v>
      </c>
      <c r="C61" t="inlineStr">
        <is>
          <t>5100-024-00</t>
        </is>
      </c>
      <c r="D61" t="inlineStr">
        <is>
          <t>Killer Vinil Tapachula</t>
        </is>
      </c>
      <c r="E61" s="9" t="n">
        <v>0</v>
      </c>
      <c r="F61" s="9" t="n">
        <v>0</v>
      </c>
      <c r="G61" s="10" t="n">
        <v>100</v>
      </c>
      <c r="H61" s="10" t="n">
        <v>8</v>
      </c>
      <c r="I61" s="4">
        <f>E61*0.16-F61</f>
        <v/>
      </c>
      <c r="J61" s="4">
        <f>G61*0.08-H61</f>
        <v/>
      </c>
    </row>
    <row r="62">
      <c r="A62" t="n">
        <v>1</v>
      </c>
      <c r="B62" t="inlineStr">
        <is>
          <t>Enero</t>
        </is>
      </c>
      <c r="C62" t="inlineStr">
        <is>
          <t>5200-001-01</t>
        </is>
      </c>
      <c r="D62" t="inlineStr">
        <is>
          <t>Comisiones Bancarias Santander</t>
        </is>
      </c>
      <c r="E62" s="10" t="n">
        <v>4936.66</v>
      </c>
      <c r="F62" s="10" t="n">
        <v>789.86</v>
      </c>
      <c r="G62" s="9" t="n">
        <v>0</v>
      </c>
      <c r="H62" s="9" t="n">
        <v>0</v>
      </c>
      <c r="I62" s="4">
        <f>E62*0.16-F62</f>
        <v/>
      </c>
      <c r="J62" s="4">
        <f>G62*0.08-H62</f>
        <v/>
      </c>
    </row>
    <row r="63">
      <c r="A63" t="n">
        <v>1</v>
      </c>
      <c r="B63" t="inlineStr">
        <is>
          <t>Enero</t>
        </is>
      </c>
      <c r="C63" t="inlineStr">
        <is>
          <t>5200-001-04</t>
        </is>
      </c>
      <c r="D63" t="inlineStr">
        <is>
          <t>Comisiones Bancarias Azteca</t>
        </is>
      </c>
      <c r="E63" s="10" t="n">
        <v>24</v>
      </c>
      <c r="F63" s="10" t="n">
        <v>3.84</v>
      </c>
      <c r="G63" s="9" t="n">
        <v>0</v>
      </c>
      <c r="H63" s="9" t="n">
        <v>0</v>
      </c>
      <c r="I63" s="4">
        <f>E63*0.16-F63</f>
        <v/>
      </c>
      <c r="J63" s="4">
        <f>G63*0.08-H63</f>
        <v/>
      </c>
    </row>
    <row r="64">
      <c r="A64" t="n">
        <v>1</v>
      </c>
      <c r="B64" t="n">
        <v>724461</v>
      </c>
      <c r="C64" t="inlineStr">
        <is>
          <t>5200-001-03</t>
        </is>
      </c>
      <c r="D64" t="inlineStr">
        <is>
          <t>Pocket de Latinoamerica</t>
        </is>
      </c>
      <c r="E64" s="10" t="n">
        <v>4777.01</v>
      </c>
      <c r="F64" s="10" t="n">
        <v>764.3200000000001</v>
      </c>
      <c r="G64" s="9" t="n">
        <v>0</v>
      </c>
      <c r="H64" s="9" t="n">
        <v>0</v>
      </c>
      <c r="I64" s="4">
        <f>E64*0.16-F64</f>
        <v/>
      </c>
      <c r="J64" s="4">
        <f>G64*0.08-H64</f>
        <v/>
      </c>
    </row>
    <row r="65">
      <c r="D65" s="5" t="inlineStr">
        <is>
          <t>TOTAL</t>
        </is>
      </c>
      <c r="E65" s="11">
        <f>SUM(E2:E64)</f>
        <v/>
      </c>
      <c r="F65" s="11">
        <f>SUM(F2:F64)</f>
        <v/>
      </c>
      <c r="G65" s="11">
        <f>SUM(G2:G64)</f>
        <v/>
      </c>
      <c r="H65" s="11">
        <f>SUM(H2:H64)</f>
        <v/>
      </c>
      <c r="I65" s="7" t="n"/>
      <c r="J65" s="7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4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" customWidth="1" min="1" max="1"/>
    <col width="14" customWidth="1" min="2" max="2"/>
    <col width="13" customWidth="1" min="3" max="3"/>
    <col width="36" customWidth="1" min="4" max="4"/>
    <col width="14" customWidth="1" min="5" max="5"/>
    <col width="14" customWidth="1" min="6" max="6"/>
    <col width="14" customWidth="1" min="7" max="7"/>
    <col width="14" customWidth="1" min="8" max="8"/>
    <col width="15" customWidth="1" min="9" max="9"/>
    <col width="15" customWidth="1" min="10" max="10"/>
  </cols>
  <sheetData>
    <row r="1">
      <c r="A1" s="8" t="inlineStr">
        <is>
          <t>No.</t>
        </is>
      </c>
      <c r="B1" s="8" t="inlineStr">
        <is>
          <t>Refer.</t>
        </is>
      </c>
      <c r="C1" s="8" t="inlineStr">
        <is>
          <t>Cuenta</t>
        </is>
      </c>
      <c r="D1" s="8" t="inlineStr">
        <is>
          <t>Nombre</t>
        </is>
      </c>
      <c r="E1" s="8" t="inlineStr">
        <is>
          <t>Cargo 16</t>
        </is>
      </c>
      <c r="F1" s="8" t="inlineStr">
        <is>
          <t>Abono 16</t>
        </is>
      </c>
      <c r="G1" s="8" t="inlineStr">
        <is>
          <t>Cargo 8</t>
        </is>
      </c>
      <c r="H1" s="8" t="inlineStr">
        <is>
          <t>Abono 8</t>
        </is>
      </c>
      <c r="I1" s="8" t="inlineStr">
        <is>
          <t>Fórmula 16</t>
        </is>
      </c>
      <c r="J1" s="8" t="inlineStr">
        <is>
          <t>Fórmula 8</t>
        </is>
      </c>
    </row>
    <row r="2">
      <c r="A2" t="n">
        <v>2</v>
      </c>
      <c r="B2" t="inlineStr">
        <is>
          <t>FC-2947209</t>
        </is>
      </c>
      <c r="C2" t="inlineStr">
        <is>
          <t>6100-001-01</t>
        </is>
      </c>
      <c r="D2" t="inlineStr">
        <is>
          <t>Tranbox</t>
        </is>
      </c>
      <c r="E2" s="10" t="n">
        <v>25862.07</v>
      </c>
      <c r="F2" s="10" t="n">
        <v>4137.93</v>
      </c>
      <c r="G2" s="9" t="n">
        <v>0</v>
      </c>
      <c r="H2" s="9" t="n">
        <v>0</v>
      </c>
      <c r="I2" s="4">
        <f>E2*0.16-F2</f>
        <v/>
      </c>
      <c r="J2" s="4">
        <f>G2*0.08-H2</f>
        <v/>
      </c>
    </row>
    <row r="3">
      <c r="A3" t="n">
        <v>2</v>
      </c>
      <c r="B3" t="inlineStr">
        <is>
          <t>ANT-80462</t>
        </is>
      </c>
      <c r="C3" t="inlineStr">
        <is>
          <t>6100-001-01</t>
        </is>
      </c>
      <c r="D3" t="inlineStr">
        <is>
          <t>Comercializadora Movil DIgital</t>
        </is>
      </c>
      <c r="E3" s="10" t="n">
        <v>86206.89999999999</v>
      </c>
      <c r="F3" s="10" t="n">
        <v>13793.1</v>
      </c>
      <c r="G3" s="9" t="n">
        <v>0</v>
      </c>
      <c r="H3" s="9" t="n">
        <v>0</v>
      </c>
      <c r="I3" s="4">
        <f>E3*0.16-F3</f>
        <v/>
      </c>
      <c r="J3" s="4">
        <f>G3*0.08-H3</f>
        <v/>
      </c>
    </row>
    <row r="4">
      <c r="A4" t="n">
        <v>2</v>
      </c>
      <c r="B4" t="inlineStr">
        <is>
          <t>Pago-249</t>
        </is>
      </c>
      <c r="C4" t="inlineStr">
        <is>
          <t>6100-001-02</t>
        </is>
      </c>
      <c r="D4" t="inlineStr">
        <is>
          <t>Rosa Marcela Cruz Estrada</t>
        </is>
      </c>
      <c r="E4" s="9" t="n">
        <v>0</v>
      </c>
      <c r="F4" s="9" t="n">
        <v>0</v>
      </c>
      <c r="G4" s="10" t="n">
        <v>298488.45</v>
      </c>
      <c r="H4" s="10" t="n">
        <v>23879.05</v>
      </c>
      <c r="I4" s="4">
        <f>E4*0.16-F4</f>
        <v/>
      </c>
      <c r="J4" s="4">
        <f>G4*0.08-H4</f>
        <v/>
      </c>
    </row>
    <row r="5">
      <c r="A5" t="n">
        <v>2</v>
      </c>
      <c r="B5" t="inlineStr">
        <is>
          <t>ANT-80694</t>
        </is>
      </c>
      <c r="C5" t="inlineStr">
        <is>
          <t>6100-001-01</t>
        </is>
      </c>
      <c r="D5" t="inlineStr">
        <is>
          <t>Comercializadora Movil DIgital</t>
        </is>
      </c>
      <c r="E5" s="10" t="n">
        <v>86206.89999999999</v>
      </c>
      <c r="F5" s="10" t="n">
        <v>13793.1</v>
      </c>
      <c r="G5" s="9" t="n">
        <v>0</v>
      </c>
      <c r="H5" s="9" t="n">
        <v>0</v>
      </c>
      <c r="I5" s="4">
        <f>E5*0.16-F5</f>
        <v/>
      </c>
      <c r="J5" s="4">
        <f>G5*0.08-H5</f>
        <v/>
      </c>
    </row>
    <row r="6">
      <c r="A6" t="n">
        <v>2</v>
      </c>
      <c r="B6" t="n">
        <v>8664</v>
      </c>
      <c r="C6" t="inlineStr">
        <is>
          <t>6100-001-01</t>
        </is>
      </c>
      <c r="D6" t="inlineStr">
        <is>
          <t>Paris Lahera Rosales</t>
        </is>
      </c>
      <c r="E6" s="10" t="n">
        <v>23237.1</v>
      </c>
      <c r="F6" s="10" t="n">
        <v>3717.94</v>
      </c>
      <c r="G6" s="9" t="n">
        <v>0</v>
      </c>
      <c r="H6" s="9" t="n">
        <v>0</v>
      </c>
      <c r="I6" s="4">
        <f>E6*0.16-F6</f>
        <v/>
      </c>
      <c r="J6" s="4">
        <f>G6*0.08-H6</f>
        <v/>
      </c>
    </row>
    <row r="7">
      <c r="A7" t="n">
        <v>2</v>
      </c>
      <c r="B7" t="n">
        <v>45001</v>
      </c>
      <c r="C7" t="inlineStr">
        <is>
          <t>6100-001-01</t>
        </is>
      </c>
      <c r="D7" t="inlineStr">
        <is>
          <t>Alfredo Antonio Ambriz Juarez</t>
        </is>
      </c>
      <c r="E7" s="10" t="n">
        <v>44374.14</v>
      </c>
      <c r="F7" s="10" t="n">
        <v>7099.86</v>
      </c>
      <c r="G7" s="9" t="n">
        <v>0</v>
      </c>
      <c r="H7" s="9" t="n">
        <v>0</v>
      </c>
      <c r="I7" s="4">
        <f>E7*0.16-F7</f>
        <v/>
      </c>
      <c r="J7" s="4">
        <f>G7*0.08-H7</f>
        <v/>
      </c>
    </row>
    <row r="8">
      <c r="A8" t="n">
        <v>2</v>
      </c>
      <c r="B8" t="n">
        <v>2094</v>
      </c>
      <c r="C8" t="inlineStr">
        <is>
          <t>6100-001-01</t>
        </is>
      </c>
      <c r="D8" t="inlineStr">
        <is>
          <t>Guillermo Vega Gomez</t>
        </is>
      </c>
      <c r="E8" s="10" t="n">
        <v>18655.17</v>
      </c>
      <c r="F8" s="10" t="n">
        <v>2984.83</v>
      </c>
      <c r="G8" s="9" t="n">
        <v>0</v>
      </c>
      <c r="H8" s="9" t="n">
        <v>0</v>
      </c>
      <c r="I8" s="4">
        <f>E8*0.16-F8</f>
        <v/>
      </c>
      <c r="J8" s="4">
        <f>G8*0.08-H8</f>
        <v/>
      </c>
    </row>
    <row r="9">
      <c r="A9" t="n">
        <v>2</v>
      </c>
      <c r="B9" t="inlineStr">
        <is>
          <t>FC-2948289</t>
        </is>
      </c>
      <c r="C9" t="inlineStr">
        <is>
          <t>6100-001-01</t>
        </is>
      </c>
      <c r="D9" t="inlineStr">
        <is>
          <t>Tranbox</t>
        </is>
      </c>
      <c r="E9" s="10" t="n">
        <v>25862.07</v>
      </c>
      <c r="F9" s="10" t="n">
        <v>4137.93</v>
      </c>
      <c r="G9" s="9" t="n">
        <v>0</v>
      </c>
      <c r="H9" s="9" t="n">
        <v>0</v>
      </c>
      <c r="I9" s="4">
        <f>E9*0.16-F9</f>
        <v/>
      </c>
      <c r="J9" s="4">
        <f>G9*0.08-H9</f>
        <v/>
      </c>
    </row>
    <row r="10">
      <c r="A10" t="n">
        <v>2</v>
      </c>
      <c r="B10" t="n">
        <v>474</v>
      </c>
      <c r="C10" t="inlineStr">
        <is>
          <t>6100-001-01</t>
        </is>
      </c>
      <c r="D10" t="inlineStr">
        <is>
          <t>Cacsi de Occidente</t>
        </is>
      </c>
      <c r="E10" s="10" t="n">
        <v>147231.9</v>
      </c>
      <c r="F10" s="10" t="n">
        <v>23557.1</v>
      </c>
      <c r="G10" s="9" t="n">
        <v>0</v>
      </c>
      <c r="H10" s="9" t="n">
        <v>0</v>
      </c>
      <c r="I10" s="4">
        <f>E10*0.16-F10</f>
        <v/>
      </c>
      <c r="J10" s="4">
        <f>G10*0.08-H10</f>
        <v/>
      </c>
    </row>
    <row r="11">
      <c r="A11" t="n">
        <v>2</v>
      </c>
      <c r="B11" t="inlineStr">
        <is>
          <t>Accesorios</t>
        </is>
      </c>
      <c r="C11" t="inlineStr">
        <is>
          <t>6100-001-01</t>
        </is>
      </c>
      <c r="D11" t="inlineStr">
        <is>
          <t>Diana Gabriela Escalante Hernandez</t>
        </is>
      </c>
      <c r="E11" s="10" t="n">
        <v>16163.79</v>
      </c>
      <c r="F11" s="10" t="n">
        <v>2586.21</v>
      </c>
      <c r="G11" s="9" t="n">
        <v>0</v>
      </c>
      <c r="H11" s="9" t="n">
        <v>0</v>
      </c>
      <c r="I11" s="4">
        <f>E11*0.16-F11</f>
        <v/>
      </c>
      <c r="J11" s="4">
        <f>G11*0.08-H11</f>
        <v/>
      </c>
    </row>
    <row r="12">
      <c r="A12" t="n">
        <v>2</v>
      </c>
      <c r="B12" t="n">
        <v>8663</v>
      </c>
      <c r="C12" t="inlineStr">
        <is>
          <t>6100-001-01</t>
        </is>
      </c>
      <c r="D12" t="inlineStr">
        <is>
          <t>Paris Lahera Rosales</t>
        </is>
      </c>
      <c r="E12" s="10" t="n">
        <v>20387.95</v>
      </c>
      <c r="F12" s="10" t="n">
        <v>3262.07</v>
      </c>
      <c r="G12" s="9" t="n">
        <v>0</v>
      </c>
      <c r="H12" s="9" t="n">
        <v>0</v>
      </c>
      <c r="I12" s="4">
        <f>E12*0.16-F12</f>
        <v/>
      </c>
      <c r="J12" s="4">
        <f>G12*0.08-H12</f>
        <v/>
      </c>
    </row>
    <row r="13">
      <c r="A13" t="n">
        <v>2</v>
      </c>
      <c r="B13" t="n">
        <v>45006</v>
      </c>
      <c r="C13" t="inlineStr">
        <is>
          <t>6100-001-01</t>
        </is>
      </c>
      <c r="D13" t="inlineStr">
        <is>
          <t>Alfredo Antonio Ambriz Juarez</t>
        </is>
      </c>
      <c r="E13" s="10" t="n">
        <v>28705.17</v>
      </c>
      <c r="F13" s="10" t="n">
        <v>4592.83</v>
      </c>
      <c r="G13" s="9" t="n">
        <v>0</v>
      </c>
      <c r="H13" s="9" t="n">
        <v>0</v>
      </c>
      <c r="I13" s="4">
        <f>E13*0.16-F13</f>
        <v/>
      </c>
      <c r="J13" s="4">
        <f>G13*0.08-H13</f>
        <v/>
      </c>
    </row>
    <row r="14">
      <c r="A14" t="n">
        <v>2</v>
      </c>
      <c r="B14" t="inlineStr">
        <is>
          <t>PAgo-250</t>
        </is>
      </c>
      <c r="C14" t="inlineStr">
        <is>
          <t>6100-001-02</t>
        </is>
      </c>
      <c r="D14" t="inlineStr">
        <is>
          <t>Rosa Marcela Cruz Estrada</t>
        </is>
      </c>
      <c r="E14" s="9" t="n">
        <v>0</v>
      </c>
      <c r="F14" s="9" t="n">
        <v>0</v>
      </c>
      <c r="G14" s="10" t="n">
        <v>277777.78</v>
      </c>
      <c r="H14" s="10" t="n">
        <v>22222.22</v>
      </c>
      <c r="I14" s="4">
        <f>E14*0.16-F14</f>
        <v/>
      </c>
      <c r="J14" s="4">
        <f>G14*0.08-H14</f>
        <v/>
      </c>
    </row>
    <row r="15">
      <c r="A15" t="n">
        <v>2</v>
      </c>
      <c r="B15" t="inlineStr">
        <is>
          <t>FC-2949709</t>
        </is>
      </c>
      <c r="C15" t="inlineStr">
        <is>
          <t>6100-001-01</t>
        </is>
      </c>
      <c r="D15" t="inlineStr">
        <is>
          <t>Tranbox</t>
        </is>
      </c>
      <c r="E15" s="10" t="n">
        <v>25862.07</v>
      </c>
      <c r="F15" s="10" t="n">
        <v>4137.93</v>
      </c>
      <c r="G15" s="9" t="n">
        <v>0</v>
      </c>
      <c r="H15" s="9" t="n">
        <v>0</v>
      </c>
      <c r="I15" s="4">
        <f>E15*0.16-F15</f>
        <v/>
      </c>
      <c r="J15" s="4">
        <f>G15*0.08-H15</f>
        <v/>
      </c>
    </row>
    <row r="16">
      <c r="A16" t="n">
        <v>2</v>
      </c>
      <c r="B16" t="inlineStr">
        <is>
          <t>Pago-251</t>
        </is>
      </c>
      <c r="C16" t="inlineStr">
        <is>
          <t>6100-001-02</t>
        </is>
      </c>
      <c r="D16" t="inlineStr">
        <is>
          <t>Rosa Marcela Cruz Estrada</t>
        </is>
      </c>
      <c r="E16" s="9" t="n">
        <v>0</v>
      </c>
      <c r="F16" s="9" t="n">
        <v>0</v>
      </c>
      <c r="G16" s="10" t="n">
        <v>111111.11</v>
      </c>
      <c r="H16" s="10" t="n">
        <v>8888.889999999999</v>
      </c>
      <c r="I16" s="4">
        <f>E16*0.16-F16</f>
        <v/>
      </c>
      <c r="J16" s="4">
        <f>G16*0.08-H16</f>
        <v/>
      </c>
    </row>
    <row r="17">
      <c r="A17" t="n">
        <v>2</v>
      </c>
      <c r="B17" t="inlineStr">
        <is>
          <t>ANT-81471</t>
        </is>
      </c>
      <c r="C17" t="inlineStr">
        <is>
          <t>6100-001-01</t>
        </is>
      </c>
      <c r="D17" t="inlineStr">
        <is>
          <t>Comercializadora Movil Digital</t>
        </is>
      </c>
      <c r="E17" s="10" t="n">
        <v>86206.89999999999</v>
      </c>
      <c r="F17" s="10" t="n">
        <v>13793.1</v>
      </c>
      <c r="G17" s="9" t="n">
        <v>0</v>
      </c>
      <c r="H17" s="9" t="n">
        <v>0</v>
      </c>
      <c r="I17" s="4">
        <f>E17*0.16-F17</f>
        <v/>
      </c>
      <c r="J17" s="4">
        <f>G17*0.08-H17</f>
        <v/>
      </c>
    </row>
    <row r="18">
      <c r="A18" t="n">
        <v>2</v>
      </c>
      <c r="B18" t="n">
        <v>505</v>
      </c>
      <c r="C18" t="inlineStr">
        <is>
          <t>6100-001-01</t>
        </is>
      </c>
      <c r="D18" t="inlineStr">
        <is>
          <t>Cacsi de Occidente</t>
        </is>
      </c>
      <c r="E18" s="10" t="n">
        <v>176585.34</v>
      </c>
      <c r="F18" s="10" t="n">
        <v>28253.66</v>
      </c>
      <c r="G18" s="9" t="n">
        <v>0</v>
      </c>
      <c r="H18" s="9" t="n">
        <v>0</v>
      </c>
      <c r="I18" s="4">
        <f>E18*0.16-F18</f>
        <v/>
      </c>
      <c r="J18" s="4">
        <f>G18*0.08-H18</f>
        <v/>
      </c>
    </row>
    <row r="19">
      <c r="A19" t="n">
        <v>2</v>
      </c>
      <c r="B19" t="inlineStr">
        <is>
          <t>Pago-252</t>
        </is>
      </c>
      <c r="C19" t="inlineStr">
        <is>
          <t>6100-001-02</t>
        </is>
      </c>
      <c r="D19" t="inlineStr">
        <is>
          <t>Rosa Marcela Cruz Estrada</t>
        </is>
      </c>
      <c r="E19" s="9" t="n">
        <v>0</v>
      </c>
      <c r="F19" s="9" t="n">
        <v>0</v>
      </c>
      <c r="G19" s="10" t="n">
        <v>212962.96</v>
      </c>
      <c r="H19" s="10" t="n">
        <v>17037.04</v>
      </c>
      <c r="I19" s="4">
        <f>E19*0.16-F19</f>
        <v/>
      </c>
      <c r="J19" s="4">
        <f>G19*0.08-H19</f>
        <v/>
      </c>
    </row>
    <row r="20">
      <c r="A20" t="n">
        <v>2</v>
      </c>
      <c r="B20" t="inlineStr">
        <is>
          <t>PAgo-253</t>
        </is>
      </c>
      <c r="C20" t="inlineStr">
        <is>
          <t>6100-001-02</t>
        </is>
      </c>
      <c r="D20" t="inlineStr">
        <is>
          <t>Rosa Marcela Cruz Estrada</t>
        </is>
      </c>
      <c r="E20" s="9" t="n">
        <v>0</v>
      </c>
      <c r="F20" s="9" t="n">
        <v>0</v>
      </c>
      <c r="G20" s="10" t="n">
        <v>92592.59</v>
      </c>
      <c r="H20" s="10" t="n">
        <v>7407.41</v>
      </c>
      <c r="I20" s="4">
        <f>E20*0.16-F20</f>
        <v/>
      </c>
      <c r="J20" s="4">
        <f>G20*0.08-H20</f>
        <v/>
      </c>
    </row>
    <row r="21">
      <c r="A21" t="n">
        <v>2</v>
      </c>
      <c r="B21" t="inlineStr">
        <is>
          <t>3BVI-24</t>
        </is>
      </c>
      <c r="C21" t="inlineStr">
        <is>
          <t>6100-001-01</t>
        </is>
      </c>
      <c r="D21" t="inlineStr">
        <is>
          <t>Tres Baneras Van Importaciones</t>
        </is>
      </c>
      <c r="E21" s="10" t="n">
        <v>13920</v>
      </c>
      <c r="F21" s="10" t="n">
        <v>2227.2</v>
      </c>
      <c r="G21" s="9" t="n">
        <v>0</v>
      </c>
      <c r="H21" s="9" t="n">
        <v>0</v>
      </c>
      <c r="I21" s="4">
        <f>E21*0.16-F21</f>
        <v/>
      </c>
      <c r="J21" s="4">
        <f>G21*0.08-H21</f>
        <v/>
      </c>
    </row>
    <row r="22">
      <c r="A22" t="n">
        <v>2</v>
      </c>
      <c r="B22" t="inlineStr">
        <is>
          <t>ANT-81840</t>
        </is>
      </c>
      <c r="C22" t="inlineStr">
        <is>
          <t>6100-001-01</t>
        </is>
      </c>
      <c r="D22" t="inlineStr">
        <is>
          <t>Comercializadora Movil Digital</t>
        </is>
      </c>
      <c r="E22" s="10" t="n">
        <v>86206.89999999999</v>
      </c>
      <c r="F22" s="10" t="n">
        <v>13793.1</v>
      </c>
      <c r="G22" s="9" t="n">
        <v>0</v>
      </c>
      <c r="H22" s="9" t="n">
        <v>0</v>
      </c>
      <c r="I22" s="4">
        <f>E22*0.16-F22</f>
        <v/>
      </c>
      <c r="J22" s="4">
        <f>G22*0.08-H22</f>
        <v/>
      </c>
    </row>
    <row r="23">
      <c r="A23" t="n">
        <v>2</v>
      </c>
      <c r="B23" t="n">
        <v>535</v>
      </c>
      <c r="C23" t="inlineStr">
        <is>
          <t>6100-001-01</t>
        </is>
      </c>
      <c r="D23" t="inlineStr">
        <is>
          <t>Cacsi de Occidente</t>
        </is>
      </c>
      <c r="E23" s="10" t="n">
        <v>261469.83</v>
      </c>
      <c r="F23" s="10" t="n">
        <v>41835.17</v>
      </c>
      <c r="G23" s="9" t="n">
        <v>0</v>
      </c>
      <c r="H23" s="9" t="n">
        <v>0</v>
      </c>
      <c r="I23" s="4">
        <f>E23*0.16-F23</f>
        <v/>
      </c>
      <c r="J23" s="4">
        <f>G23*0.08-H23</f>
        <v/>
      </c>
    </row>
    <row r="24">
      <c r="A24" t="n">
        <v>2</v>
      </c>
      <c r="B24" t="inlineStr">
        <is>
          <t>FC-2950889</t>
        </is>
      </c>
      <c r="C24" t="inlineStr">
        <is>
          <t>6100-001-01</t>
        </is>
      </c>
      <c r="D24" t="inlineStr">
        <is>
          <t>Tranbox</t>
        </is>
      </c>
      <c r="E24" s="10" t="n">
        <v>8620.690000000001</v>
      </c>
      <c r="F24" s="10" t="n">
        <v>1379.31</v>
      </c>
      <c r="G24" s="9" t="n">
        <v>0</v>
      </c>
      <c r="H24" s="9" t="n">
        <v>0</v>
      </c>
      <c r="I24" s="4">
        <f>E24*0.16-F24</f>
        <v/>
      </c>
      <c r="J24" s="4">
        <f>G24*0.08-H24</f>
        <v/>
      </c>
    </row>
    <row r="25">
      <c r="A25" t="n">
        <v>2</v>
      </c>
      <c r="B25" t="inlineStr">
        <is>
          <t>FC-2951149</t>
        </is>
      </c>
      <c r="C25" t="inlineStr">
        <is>
          <t>6100-001-01</t>
        </is>
      </c>
      <c r="D25" t="inlineStr">
        <is>
          <t>Tranbox</t>
        </is>
      </c>
      <c r="E25" s="10" t="n">
        <v>25862.07</v>
      </c>
      <c r="F25" s="10" t="n">
        <v>4137.93</v>
      </c>
      <c r="G25" s="9" t="n">
        <v>0</v>
      </c>
      <c r="H25" s="9" t="n">
        <v>0</v>
      </c>
      <c r="I25" s="4">
        <f>E25*0.16-F25</f>
        <v/>
      </c>
      <c r="J25" s="4">
        <f>G25*0.08-H25</f>
        <v/>
      </c>
    </row>
    <row r="26">
      <c r="A26" t="n">
        <v>2</v>
      </c>
      <c r="B26" t="inlineStr">
        <is>
          <t>Pago-254</t>
        </is>
      </c>
      <c r="C26" t="inlineStr">
        <is>
          <t>6100-001-02</t>
        </is>
      </c>
      <c r="D26" t="inlineStr">
        <is>
          <t>Rosa Marcela Cruz Estrada</t>
        </is>
      </c>
      <c r="E26" s="9" t="n">
        <v>0</v>
      </c>
      <c r="F26" s="9" t="n">
        <v>0</v>
      </c>
      <c r="G26" s="10" t="n">
        <v>277777.78</v>
      </c>
      <c r="H26" s="10" t="n">
        <v>22222.22</v>
      </c>
      <c r="I26" s="4">
        <f>E26*0.16-F26</f>
        <v/>
      </c>
      <c r="J26" s="4">
        <f>G26*0.08-H26</f>
        <v/>
      </c>
    </row>
    <row r="27">
      <c r="A27" t="n">
        <v>2</v>
      </c>
      <c r="B27" t="inlineStr">
        <is>
          <t>Pago-255</t>
        </is>
      </c>
      <c r="C27" t="inlineStr">
        <is>
          <t>6100-001-02</t>
        </is>
      </c>
      <c r="D27" t="inlineStr">
        <is>
          <t>Rosa Marcela Cruz Estrada</t>
        </is>
      </c>
      <c r="E27" s="9" t="n">
        <v>0</v>
      </c>
      <c r="F27" s="9" t="n">
        <v>0</v>
      </c>
      <c r="G27" s="10" t="n">
        <v>222222.22</v>
      </c>
      <c r="H27" s="10" t="n">
        <v>17777.78</v>
      </c>
      <c r="I27" s="4">
        <f>E27*0.16-F27</f>
        <v/>
      </c>
      <c r="J27" s="4">
        <f>G27*0.08-H27</f>
        <v/>
      </c>
    </row>
    <row r="28">
      <c r="A28" t="n">
        <v>2</v>
      </c>
      <c r="B28" t="inlineStr">
        <is>
          <t>INV/2025/121</t>
        </is>
      </c>
      <c r="C28" t="inlineStr">
        <is>
          <t>6100-001-01</t>
        </is>
      </c>
      <c r="D28" t="inlineStr">
        <is>
          <t>Valta Desarrollo y Servicios</t>
        </is>
      </c>
      <c r="E28" s="10" t="n">
        <v>43102.58</v>
      </c>
      <c r="F28" s="10" t="n">
        <v>6896.42</v>
      </c>
      <c r="G28" s="9" t="n">
        <v>0</v>
      </c>
      <c r="H28" s="9" t="n">
        <v>0</v>
      </c>
      <c r="I28" s="4">
        <f>E28*0.16-F28</f>
        <v/>
      </c>
      <c r="J28" s="4">
        <f>G28*0.08-H28</f>
        <v/>
      </c>
    </row>
    <row r="29">
      <c r="A29" t="n">
        <v>2</v>
      </c>
      <c r="B29" t="inlineStr">
        <is>
          <t>ANT-82593</t>
        </is>
      </c>
      <c r="C29" t="inlineStr">
        <is>
          <t>6100-001-01</t>
        </is>
      </c>
      <c r="D29" t="inlineStr">
        <is>
          <t>Comercializadora Movil Digital</t>
        </is>
      </c>
      <c r="E29" s="10" t="n">
        <v>86206.89999999999</v>
      </c>
      <c r="F29" s="10" t="n">
        <v>13793.1</v>
      </c>
      <c r="G29" s="9" t="n">
        <v>0</v>
      </c>
      <c r="H29" s="9" t="n">
        <v>0</v>
      </c>
      <c r="I29" s="4">
        <f>E29*0.16-F29</f>
        <v/>
      </c>
      <c r="J29" s="4">
        <f>G29*0.08-H29</f>
        <v/>
      </c>
    </row>
    <row r="30">
      <c r="A30" t="n">
        <v>2</v>
      </c>
      <c r="B30" t="inlineStr">
        <is>
          <t>T45372</t>
        </is>
      </c>
      <c r="C30" t="inlineStr">
        <is>
          <t>6100-001-01</t>
        </is>
      </c>
      <c r="D30" t="inlineStr">
        <is>
          <t>Alfredo Antonio Ambriz Juarez</t>
        </is>
      </c>
      <c r="E30" s="10" t="n">
        <v>20719.81</v>
      </c>
      <c r="F30" s="10" t="n">
        <v>3315.19</v>
      </c>
      <c r="G30" s="9" t="n">
        <v>0</v>
      </c>
      <c r="H30" s="9" t="n">
        <v>0</v>
      </c>
      <c r="I30" s="4">
        <f>E30*0.16-F30</f>
        <v/>
      </c>
      <c r="J30" s="4">
        <f>G30*0.08-H30</f>
        <v/>
      </c>
    </row>
    <row r="31">
      <c r="A31" t="n">
        <v>2</v>
      </c>
      <c r="B31" t="n">
        <v>28870020</v>
      </c>
      <c r="C31" t="inlineStr">
        <is>
          <t>6100-001-01</t>
        </is>
      </c>
      <c r="D31" t="inlineStr">
        <is>
          <t>Nephtali Garay Celaya</t>
        </is>
      </c>
      <c r="E31" s="10" t="n">
        <v>14775.86</v>
      </c>
      <c r="F31" s="10" t="n">
        <v>2364.14</v>
      </c>
      <c r="G31" s="9" t="n">
        <v>0</v>
      </c>
      <c r="H31" s="9" t="n">
        <v>0</v>
      </c>
      <c r="I31" s="4">
        <f>E31*0.16-F31</f>
        <v/>
      </c>
      <c r="J31" s="4">
        <f>G31*0.08-H31</f>
        <v/>
      </c>
    </row>
    <row r="32">
      <c r="A32" t="n">
        <v>2</v>
      </c>
      <c r="B32" t="inlineStr">
        <is>
          <t>FC-2952229</t>
        </is>
      </c>
      <c r="C32" t="inlineStr">
        <is>
          <t>6100-001-01</t>
        </is>
      </c>
      <c r="D32" t="inlineStr">
        <is>
          <t>Tranbox</t>
        </is>
      </c>
      <c r="E32" s="10" t="n">
        <v>34482.76</v>
      </c>
      <c r="F32" s="10" t="n">
        <v>5517.24</v>
      </c>
      <c r="G32" s="9" t="n">
        <v>0</v>
      </c>
      <c r="H32" s="9" t="n">
        <v>0</v>
      </c>
      <c r="I32" s="4">
        <f>E32*0.16-F32</f>
        <v/>
      </c>
      <c r="J32" s="4">
        <f>G32*0.08-H32</f>
        <v/>
      </c>
    </row>
    <row r="33">
      <c r="A33" t="n">
        <v>2</v>
      </c>
      <c r="B33" t="inlineStr">
        <is>
          <t>Pago-</t>
        </is>
      </c>
      <c r="C33" t="inlineStr">
        <is>
          <t>6100-001-02</t>
        </is>
      </c>
      <c r="D33" t="inlineStr">
        <is>
          <t>Rosa Marcela Cruz Estrada</t>
        </is>
      </c>
      <c r="E33" s="9" t="n">
        <v>0</v>
      </c>
      <c r="F33" s="9" t="n">
        <v>0</v>
      </c>
      <c r="G33" s="10" t="n">
        <v>92592.59</v>
      </c>
      <c r="H33" s="10" t="n">
        <v>7407.41</v>
      </c>
      <c r="I33" s="4">
        <f>E33*0.16-F33</f>
        <v/>
      </c>
      <c r="J33" s="4">
        <f>G33*0.08-H33</f>
        <v/>
      </c>
    </row>
    <row r="34">
      <c r="A34" t="n">
        <v>2</v>
      </c>
      <c r="B34" t="n">
        <v>36138</v>
      </c>
      <c r="C34" t="inlineStr">
        <is>
          <t>6100-001-01</t>
        </is>
      </c>
      <c r="D34" t="inlineStr">
        <is>
          <t>Cacsi de Occidente</t>
        </is>
      </c>
      <c r="E34" s="10" t="n">
        <v>110226.73</v>
      </c>
      <c r="F34" s="10" t="n">
        <v>17636.27</v>
      </c>
      <c r="G34" s="9" t="n">
        <v>0</v>
      </c>
      <c r="H34" s="9" t="n">
        <v>0</v>
      </c>
      <c r="I34" s="4">
        <f>E34*0.16-F34</f>
        <v/>
      </c>
      <c r="J34" s="4">
        <f>G34*0.08-H34</f>
        <v/>
      </c>
    </row>
    <row r="35">
      <c r="A35" t="n">
        <v>2</v>
      </c>
      <c r="B35" t="n">
        <v>2102</v>
      </c>
      <c r="C35" t="inlineStr">
        <is>
          <t>6100-001-01</t>
        </is>
      </c>
      <c r="D35" t="inlineStr">
        <is>
          <t>Guillermo Vega Gomez</t>
        </is>
      </c>
      <c r="E35" s="10" t="n">
        <v>8676.719999999999</v>
      </c>
      <c r="F35" s="10" t="n">
        <v>1388.28</v>
      </c>
      <c r="G35" s="9" t="n">
        <v>0</v>
      </c>
      <c r="H35" s="9" t="n">
        <v>0</v>
      </c>
      <c r="I35" s="4">
        <f>E35*0.16-F35</f>
        <v/>
      </c>
      <c r="J35" s="4">
        <f>G35*0.08-H35</f>
        <v/>
      </c>
    </row>
    <row r="36">
      <c r="A36" t="n">
        <v>2</v>
      </c>
      <c r="B36" t="inlineStr">
        <is>
          <t>Pago-245</t>
        </is>
      </c>
      <c r="C36" t="inlineStr">
        <is>
          <t>6100-001-02</t>
        </is>
      </c>
      <c r="D36" t="inlineStr">
        <is>
          <t>Rosa Marcela Cruz Estrada</t>
        </is>
      </c>
      <c r="E36" s="9" t="n">
        <v>0</v>
      </c>
      <c r="F36" s="9" t="n">
        <v>0</v>
      </c>
      <c r="G36" s="10" t="n">
        <v>381624.36</v>
      </c>
      <c r="H36" s="10" t="n">
        <v>30529.95</v>
      </c>
      <c r="I36" s="4">
        <f>E36*0.16-F36</f>
        <v/>
      </c>
      <c r="J36" s="4">
        <f>G36*0.08-H36</f>
        <v/>
      </c>
    </row>
    <row r="37">
      <c r="A37" t="n">
        <v>2</v>
      </c>
      <c r="B37" t="inlineStr">
        <is>
          <t>Pago-246</t>
        </is>
      </c>
      <c r="C37" t="inlineStr">
        <is>
          <t>6100-001-02</t>
        </is>
      </c>
      <c r="D37" t="inlineStr">
        <is>
          <t>Rosa Marcela Cruz Estrada</t>
        </is>
      </c>
      <c r="E37" s="9" t="n">
        <v>0</v>
      </c>
      <c r="F37" s="9" t="n">
        <v>0</v>
      </c>
      <c r="G37" s="10" t="n">
        <v>138888.89</v>
      </c>
      <c r="H37" s="10" t="n">
        <v>11111.11</v>
      </c>
      <c r="I37" s="4">
        <f>E37*0.16-F37</f>
        <v/>
      </c>
      <c r="J37" s="4">
        <f>G37*0.08-H37</f>
        <v/>
      </c>
    </row>
    <row r="38">
      <c r="A38" t="n">
        <v>2</v>
      </c>
      <c r="B38" t="inlineStr">
        <is>
          <t>Pago-247</t>
        </is>
      </c>
      <c r="C38" t="inlineStr">
        <is>
          <t>6100-001-02</t>
        </is>
      </c>
      <c r="D38" t="inlineStr">
        <is>
          <t>Rosa Marcela Cruz Estrada</t>
        </is>
      </c>
      <c r="E38" s="9" t="n">
        <v>0</v>
      </c>
      <c r="F38" s="9" t="n">
        <v>0</v>
      </c>
      <c r="G38" s="10" t="n">
        <v>259259.26</v>
      </c>
      <c r="H38" s="10" t="n">
        <v>20740.74</v>
      </c>
      <c r="I38" s="4">
        <f>E38*0.16-F38</f>
        <v/>
      </c>
      <c r="J38" s="4">
        <f>G38*0.08-H38</f>
        <v/>
      </c>
    </row>
    <row r="39">
      <c r="A39" t="n">
        <v>2</v>
      </c>
      <c r="B39" t="inlineStr">
        <is>
          <t>Pago-248</t>
        </is>
      </c>
      <c r="C39" t="inlineStr">
        <is>
          <t>6100-001-02</t>
        </is>
      </c>
      <c r="D39" t="inlineStr">
        <is>
          <t>Rosa Marcela Cruz Estrada</t>
        </is>
      </c>
      <c r="E39" s="9" t="n">
        <v>0</v>
      </c>
      <c r="F39" s="9" t="n">
        <v>0</v>
      </c>
      <c r="G39" s="10" t="n">
        <v>83333.33</v>
      </c>
      <c r="H39" s="10" t="n">
        <v>6666.67</v>
      </c>
      <c r="I39" s="4">
        <f>E39*0.16-F39</f>
        <v/>
      </c>
      <c r="J39" s="4">
        <f>G39*0.08-H39</f>
        <v/>
      </c>
    </row>
    <row r="40">
      <c r="A40" t="n">
        <v>2</v>
      </c>
      <c r="B40" t="inlineStr">
        <is>
          <t>Ch-0014</t>
        </is>
      </c>
      <c r="C40" t="inlineStr">
        <is>
          <t>1102-001-00</t>
        </is>
      </c>
      <c r="D40" t="inlineStr">
        <is>
          <t>Reposicion de Caja Chica</t>
        </is>
      </c>
      <c r="E40" s="9" t="n">
        <v>0</v>
      </c>
      <c r="F40" s="10" t="n">
        <v>17.01</v>
      </c>
      <c r="G40" s="9" t="n">
        <v>0</v>
      </c>
      <c r="H40" s="9" t="n">
        <v>0</v>
      </c>
      <c r="I40" s="4">
        <f>E40*0.16-F40</f>
        <v/>
      </c>
      <c r="J40" s="4">
        <f>G40*0.08-H40</f>
        <v/>
      </c>
    </row>
    <row r="41">
      <c r="A41" t="n">
        <v>2</v>
      </c>
      <c r="B41" t="inlineStr">
        <is>
          <t>Ch-016</t>
        </is>
      </c>
      <c r="C41" t="inlineStr">
        <is>
          <t>1102-001-00</t>
        </is>
      </c>
      <c r="D41" t="inlineStr">
        <is>
          <t>Reposicion de Caja Chica</t>
        </is>
      </c>
      <c r="E41" s="9" t="n">
        <v>0</v>
      </c>
      <c r="F41" s="10" t="n">
        <v>70.34</v>
      </c>
      <c r="G41" s="9" t="n">
        <v>0</v>
      </c>
      <c r="H41" s="9" t="n">
        <v>0</v>
      </c>
      <c r="I41" s="4">
        <f>E41*0.16-F41</f>
        <v/>
      </c>
      <c r="J41" s="4">
        <f>G41*0.08-H41</f>
        <v/>
      </c>
    </row>
    <row r="42">
      <c r="D42" s="5" t="inlineStr">
        <is>
          <t>TOTAL</t>
        </is>
      </c>
      <c r="E42" s="11">
        <f>SUM(E2:E41)</f>
        <v/>
      </c>
      <c r="F42" s="11">
        <f>SUM(F2:F41)</f>
        <v/>
      </c>
      <c r="G42" s="11">
        <f>SUM(G2:G41)</f>
        <v/>
      </c>
      <c r="H42" s="11">
        <f>SUM(H2:H41)</f>
        <v/>
      </c>
      <c r="I42" s="7" t="n"/>
      <c r="J42" s="7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2025-05-30T18:10:08Z</dcterms:created>
  <dcterms:modified xsi:type="dcterms:W3CDTF">2025-05-30T18:10:08Z</dcterms:modified>
</cp:coreProperties>
</file>