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3" fillId="2" borderId="1" applyAlignment="1" pivotButton="0" quotePrefix="0" xfId="0">
      <alignment horizontal="center"/>
    </xf>
    <xf numFmtId="4" fontId="2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5" t="inlineStr">
        <is>
          <t>No.</t>
        </is>
      </c>
      <c r="B1" s="5" t="inlineStr">
        <is>
          <t>Refer.</t>
        </is>
      </c>
      <c r="C1" s="5" t="inlineStr">
        <is>
          <t>Cuenta</t>
        </is>
      </c>
      <c r="D1" s="5" t="inlineStr">
        <is>
          <t>Concepto</t>
        </is>
      </c>
      <c r="E1" s="5" t="inlineStr">
        <is>
          <t>Nombre</t>
        </is>
      </c>
      <c r="F1" s="5" t="inlineStr">
        <is>
          <t>Cargo 16</t>
        </is>
      </c>
      <c r="G1" s="5" t="inlineStr">
        <is>
          <t>Abono 16</t>
        </is>
      </c>
      <c r="H1" s="5" t="inlineStr">
        <is>
          <t>Cargo 8</t>
        </is>
      </c>
      <c r="I1" s="5" t="inlineStr">
        <is>
          <t>Abono 8</t>
        </is>
      </c>
      <c r="J1" s="5" t="inlineStr">
        <is>
          <t>Fórmula 16</t>
        </is>
      </c>
      <c r="K1" s="5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6" t="n">
        <v>0</v>
      </c>
      <c r="G2" s="6" t="n">
        <v>0</v>
      </c>
      <c r="H2" s="7" t="n">
        <v>1.28</v>
      </c>
      <c r="I2" s="7" t="n">
        <v>0.1</v>
      </c>
      <c r="J2" s="3">
        <f>F2*0.16-G2</f>
        <v/>
      </c>
      <c r="K2" s="3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6" t="n">
        <v>0</v>
      </c>
      <c r="G3" s="6" t="n">
        <v>0</v>
      </c>
      <c r="H3" s="7" t="n">
        <v>38000</v>
      </c>
      <c r="I3" s="7" t="n">
        <v>3040</v>
      </c>
      <c r="J3" s="3">
        <f>F3*0.16-G3</f>
        <v/>
      </c>
      <c r="K3" s="3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7" t="n">
        <v>4637.93</v>
      </c>
      <c r="G4" s="7" t="n">
        <v>742.0700000000001</v>
      </c>
      <c r="H4" s="6" t="n">
        <v>0</v>
      </c>
      <c r="I4" s="6" t="n">
        <v>0</v>
      </c>
      <c r="J4" s="3">
        <f>F4*0.16-G4</f>
        <v/>
      </c>
      <c r="K4" s="3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7" t="n">
        <v>21551.7</v>
      </c>
      <c r="G5" s="7" t="n">
        <v>3448.27</v>
      </c>
      <c r="H5" s="6" t="n">
        <v>0</v>
      </c>
      <c r="I5" s="6" t="n">
        <v>0</v>
      </c>
      <c r="J5" s="3">
        <f>F5*0.16-G5</f>
        <v/>
      </c>
      <c r="K5" s="3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6" t="n">
        <v>0</v>
      </c>
      <c r="G6" s="6" t="n">
        <v>0</v>
      </c>
      <c r="H6" s="7" t="n">
        <v>6474.93</v>
      </c>
      <c r="I6" s="7" t="n">
        <v>517.99</v>
      </c>
      <c r="J6" s="3">
        <f>F6*0.16-G6</f>
        <v/>
      </c>
      <c r="K6" s="3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7" t="n">
        <v>4998.28</v>
      </c>
      <c r="G7" s="7" t="n">
        <v>799.72</v>
      </c>
      <c r="H7" s="6" t="n">
        <v>0</v>
      </c>
      <c r="I7" s="6" t="n">
        <v>0</v>
      </c>
      <c r="J7" s="3">
        <f>F7*0.16-G7</f>
        <v/>
      </c>
      <c r="K7" s="3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6" t="n">
        <v>0</v>
      </c>
      <c r="G8" s="6" t="n">
        <v>0</v>
      </c>
      <c r="H8" s="7" t="n">
        <v>500</v>
      </c>
      <c r="I8" s="7" t="n">
        <v>40</v>
      </c>
      <c r="J8" s="3">
        <f>F8*0.16-G8</f>
        <v/>
      </c>
      <c r="K8" s="3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7" t="n">
        <v>500</v>
      </c>
      <c r="G9" s="7" t="n">
        <v>80</v>
      </c>
      <c r="H9" s="6" t="n">
        <v>0</v>
      </c>
      <c r="I9" s="6" t="n">
        <v>0</v>
      </c>
      <c r="J9" s="3">
        <f>F9*0.16-G9</f>
        <v/>
      </c>
      <c r="K9" s="3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6" t="n">
        <v>0</v>
      </c>
      <c r="G10" s="6" t="n">
        <v>0</v>
      </c>
      <c r="H10" s="7" t="n">
        <v>2137.06</v>
      </c>
      <c r="I10" s="7" t="n">
        <v>170.96</v>
      </c>
      <c r="J10" s="3">
        <f>F10*0.16-G10</f>
        <v/>
      </c>
      <c r="K10" s="3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7" t="n">
        <v>1234.5</v>
      </c>
      <c r="G11" s="7" t="n">
        <v>197.52</v>
      </c>
      <c r="H11" s="6" t="n">
        <v>0</v>
      </c>
      <c r="I11" s="6" t="n">
        <v>0</v>
      </c>
      <c r="J11" s="3">
        <f>F11*0.16-G11</f>
        <v/>
      </c>
      <c r="K11" s="3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7" t="n">
        <v>343.97</v>
      </c>
      <c r="G12" s="7" t="n">
        <v>55.04</v>
      </c>
      <c r="H12" s="6" t="n">
        <v>0</v>
      </c>
      <c r="I12" s="6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7" t="n">
        <v>80448.63</v>
      </c>
      <c r="G13" s="7" t="n">
        <v>12871.78</v>
      </c>
      <c r="H13" s="6" t="n">
        <v>0</v>
      </c>
      <c r="I13" s="6" t="n">
        <v>0</v>
      </c>
      <c r="J13" s="3">
        <f>F13*0.16-G13</f>
        <v/>
      </c>
      <c r="K13" s="3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7" t="n">
        <v>1831.9</v>
      </c>
      <c r="G14" s="7" t="n">
        <v>293.1</v>
      </c>
      <c r="H14" s="6" t="n">
        <v>0</v>
      </c>
      <c r="I14" s="6" t="n">
        <v>0</v>
      </c>
      <c r="J14" s="3">
        <f>F14*0.16-G14</f>
        <v/>
      </c>
      <c r="K14" s="3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6" t="n">
        <v>0</v>
      </c>
      <c r="G15" s="6" t="n">
        <v>0</v>
      </c>
      <c r="H15" s="7" t="n">
        <v>625</v>
      </c>
      <c r="I15" s="7" t="n">
        <v>50</v>
      </c>
      <c r="J15" s="3">
        <f>F15*0.16-G15</f>
        <v/>
      </c>
      <c r="K15" s="3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7" t="n">
        <v>106.29</v>
      </c>
      <c r="G16" s="7" t="n">
        <v>17.01</v>
      </c>
      <c r="H16" s="6" t="n">
        <v>0</v>
      </c>
      <c r="I16" s="6" t="n">
        <v>0</v>
      </c>
      <c r="J16" s="3">
        <f>F16*0.16-G16</f>
        <v/>
      </c>
      <c r="K16" s="3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6" t="n">
        <v>0</v>
      </c>
      <c r="G17" s="6" t="n">
        <v>0</v>
      </c>
      <c r="H17" s="7" t="n">
        <v>298.15</v>
      </c>
      <c r="I17" s="7" t="n">
        <v>23.85</v>
      </c>
      <c r="J17" s="3">
        <f>F17*0.16-G17</f>
        <v/>
      </c>
      <c r="K17" s="3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6" t="n">
        <v>0</v>
      </c>
      <c r="G18" s="6" t="n">
        <v>0</v>
      </c>
      <c r="H18" s="7" t="n">
        <v>698.4299999999999</v>
      </c>
      <c r="I18" s="7" t="n">
        <v>55.87</v>
      </c>
      <c r="J18" s="3">
        <f>F18*0.16-G18</f>
        <v/>
      </c>
      <c r="K18" s="3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6" t="n">
        <v>0</v>
      </c>
      <c r="G19" s="6" t="n">
        <v>0</v>
      </c>
      <c r="H19" s="7" t="n">
        <v>1377.05</v>
      </c>
      <c r="I19" s="7" t="n">
        <v>110.16</v>
      </c>
      <c r="J19" s="3">
        <f>F19*0.16-G19</f>
        <v/>
      </c>
      <c r="K19" s="3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6" t="n">
        <v>0</v>
      </c>
      <c r="G20" s="6" t="n">
        <v>0</v>
      </c>
      <c r="H20" s="7" t="n">
        <v>185.18</v>
      </c>
      <c r="I20" s="7" t="n">
        <v>14.81</v>
      </c>
      <c r="J20" s="3">
        <f>F20*0.16-G20</f>
        <v/>
      </c>
      <c r="K20" s="3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7" t="n">
        <v>264.98</v>
      </c>
      <c r="G21" s="7" t="n">
        <v>42.4</v>
      </c>
      <c r="H21" s="6" t="n">
        <v>0</v>
      </c>
      <c r="I21" s="6" t="n">
        <v>0</v>
      </c>
      <c r="J21" s="3">
        <f>F21*0.16-G21</f>
        <v/>
      </c>
      <c r="K21" s="3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6" t="n">
        <v>0</v>
      </c>
      <c r="G22" s="6" t="n">
        <v>0</v>
      </c>
      <c r="H22" s="7" t="n">
        <v>162.04</v>
      </c>
      <c r="I22" s="7" t="n">
        <v>12.96</v>
      </c>
      <c r="J22" s="3">
        <f>F22*0.16-G22</f>
        <v/>
      </c>
      <c r="K22" s="3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6" t="n">
        <v>0</v>
      </c>
      <c r="G23" s="6" t="n">
        <v>0</v>
      </c>
      <c r="H23" s="7" t="n">
        <v>555.5599999999999</v>
      </c>
      <c r="I23" s="7" t="n">
        <v>44.44</v>
      </c>
      <c r="J23" s="3">
        <f>F23*0.16-G23</f>
        <v/>
      </c>
      <c r="K23" s="3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7" t="n">
        <v>334.32</v>
      </c>
      <c r="G24" s="7" t="n">
        <v>53.49</v>
      </c>
      <c r="H24" s="6" t="n">
        <v>0</v>
      </c>
      <c r="I24" s="6" t="n">
        <v>0</v>
      </c>
      <c r="J24" s="3">
        <f>F24*0.16-G24</f>
        <v/>
      </c>
      <c r="K24" s="3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7" t="n">
        <v>957.29</v>
      </c>
      <c r="G25" s="7" t="n">
        <v>153.17</v>
      </c>
      <c r="H25" s="6" t="n">
        <v>0</v>
      </c>
      <c r="I25" s="6" t="n">
        <v>0</v>
      </c>
      <c r="J25" s="3">
        <f>F25*0.16-G25</f>
        <v/>
      </c>
      <c r="K25" s="3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6" t="n">
        <v>0</v>
      </c>
      <c r="G26" s="6" t="n">
        <v>0</v>
      </c>
      <c r="H26" s="7" t="n">
        <v>76.86</v>
      </c>
      <c r="I26" s="7" t="n">
        <v>6.15</v>
      </c>
      <c r="J26" s="3">
        <f>F26*0.16-G26</f>
        <v/>
      </c>
      <c r="K26" s="3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6" t="n">
        <v>0</v>
      </c>
      <c r="G27" s="6" t="n">
        <v>0</v>
      </c>
      <c r="H27" s="7" t="n">
        <v>36.1</v>
      </c>
      <c r="I27" s="7" t="n">
        <v>2.89</v>
      </c>
      <c r="J27" s="3">
        <f>F27*0.16-G27</f>
        <v/>
      </c>
      <c r="K27" s="3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7" t="n">
        <v>237</v>
      </c>
      <c r="G28" s="7" t="n">
        <v>37.92</v>
      </c>
      <c r="H28" s="6" t="n">
        <v>0</v>
      </c>
      <c r="I28" s="6" t="n">
        <v>0</v>
      </c>
      <c r="J28" s="3">
        <f>F28*0.16-G28</f>
        <v/>
      </c>
      <c r="K28" s="3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6" t="n">
        <v>0</v>
      </c>
      <c r="G29" s="6" t="n">
        <v>0</v>
      </c>
      <c r="H29" s="7" t="n">
        <v>414.14</v>
      </c>
      <c r="I29" s="7" t="n">
        <v>33.13</v>
      </c>
      <c r="J29" s="3">
        <f>F29*0.16-G29</f>
        <v/>
      </c>
      <c r="K29" s="3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6" t="n">
        <v>0</v>
      </c>
      <c r="G30" s="6" t="n">
        <v>0</v>
      </c>
      <c r="H30" s="7" t="n">
        <v>122</v>
      </c>
      <c r="I30" s="7" t="n">
        <v>9.76</v>
      </c>
      <c r="J30" s="3">
        <f>F30*0.16-G30</f>
        <v/>
      </c>
      <c r="K30" s="3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6" t="n">
        <v>0</v>
      </c>
      <c r="G31" s="6" t="n">
        <v>0</v>
      </c>
      <c r="H31" s="7" t="n">
        <v>150.6</v>
      </c>
      <c r="I31" s="7" t="n">
        <v>12.05</v>
      </c>
      <c r="J31" s="3">
        <f>F31*0.16-G31</f>
        <v/>
      </c>
      <c r="K31" s="3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7" t="n">
        <v>300</v>
      </c>
      <c r="G32" s="7" t="n">
        <v>48</v>
      </c>
      <c r="H32" s="6" t="n">
        <v>0</v>
      </c>
      <c r="I32" s="6" t="n">
        <v>0</v>
      </c>
      <c r="J32" s="3">
        <f>F32*0.16-G32</f>
        <v/>
      </c>
      <c r="K32" s="3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7" t="n">
        <v>111.21</v>
      </c>
      <c r="G33" s="7" t="n">
        <v>17.79</v>
      </c>
      <c r="H33" s="6" t="n">
        <v>0</v>
      </c>
      <c r="I33" s="6" t="n">
        <v>0</v>
      </c>
      <c r="J33" s="3">
        <f>F33*0.16-G33</f>
        <v/>
      </c>
      <c r="K33" s="3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6" t="n">
        <v>0</v>
      </c>
      <c r="G34" s="6" t="n">
        <v>0</v>
      </c>
      <c r="H34" s="7" t="n">
        <v>125.93</v>
      </c>
      <c r="I34" s="7" t="n">
        <v>10.07</v>
      </c>
      <c r="J34" s="3">
        <f>F34*0.16-G34</f>
        <v/>
      </c>
      <c r="K34" s="3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6" t="n">
        <v>0</v>
      </c>
      <c r="G35" s="6" t="n">
        <v>0</v>
      </c>
      <c r="H35" s="7" t="n">
        <v>82.88</v>
      </c>
      <c r="I35" s="7" t="n">
        <v>6.63</v>
      </c>
      <c r="J35" s="3">
        <f>F35*0.16-G35</f>
        <v/>
      </c>
      <c r="K35" s="3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6" t="n">
        <v>0</v>
      </c>
      <c r="G36" s="6" t="n">
        <v>0</v>
      </c>
      <c r="H36" s="7" t="n">
        <v>114.82</v>
      </c>
      <c r="I36" s="7" t="n">
        <v>9.19</v>
      </c>
      <c r="J36" s="3">
        <f>F36*0.16-G36</f>
        <v/>
      </c>
      <c r="K36" s="3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6" t="n">
        <v>0</v>
      </c>
      <c r="G37" s="6" t="n">
        <v>0</v>
      </c>
      <c r="H37" s="7" t="n">
        <v>73.15000000000001</v>
      </c>
      <c r="I37" s="7" t="n">
        <v>5.85</v>
      </c>
      <c r="J37" s="3">
        <f>F37*0.16-G37</f>
        <v/>
      </c>
      <c r="K37" s="3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7" t="n">
        <v>343.1</v>
      </c>
      <c r="G38" s="7" t="n">
        <v>54.9</v>
      </c>
      <c r="H38" s="6" t="n">
        <v>0</v>
      </c>
      <c r="I38" s="6" t="n">
        <v>0</v>
      </c>
      <c r="J38" s="3">
        <f>F38*0.16-G38</f>
        <v/>
      </c>
      <c r="K38" s="3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6" t="n">
        <v>0</v>
      </c>
      <c r="G39" s="6" t="n">
        <v>0</v>
      </c>
      <c r="H39" s="7" t="n">
        <v>155.37</v>
      </c>
      <c r="I39" s="7" t="n">
        <v>12.43</v>
      </c>
      <c r="J39" s="3">
        <f>F39*0.16-G39</f>
        <v/>
      </c>
      <c r="K39" s="3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6" t="n">
        <v>0</v>
      </c>
      <c r="G40" s="6" t="n">
        <v>0</v>
      </c>
      <c r="H40" s="7" t="n">
        <v>1615.45</v>
      </c>
      <c r="I40" s="7" t="n">
        <v>129.24</v>
      </c>
      <c r="J40" s="3">
        <f>F40*0.16-G40</f>
        <v/>
      </c>
      <c r="K40" s="3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6" t="n">
        <v>0</v>
      </c>
      <c r="G41" s="6" t="n">
        <v>0</v>
      </c>
      <c r="H41" s="7" t="n">
        <v>1809.51</v>
      </c>
      <c r="I41" s="7" t="n">
        <v>144.76</v>
      </c>
      <c r="J41" s="3">
        <f>F41*0.16-G41</f>
        <v/>
      </c>
      <c r="K41" s="3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7" t="n">
        <v>188.88</v>
      </c>
      <c r="G42" s="7" t="n">
        <v>30.22</v>
      </c>
      <c r="H42" s="6" t="n">
        <v>0</v>
      </c>
      <c r="I42" s="6" t="n">
        <v>0</v>
      </c>
      <c r="J42" s="3">
        <f>F42*0.16-G42</f>
        <v/>
      </c>
      <c r="K42" s="3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7" t="n">
        <v>162.04</v>
      </c>
      <c r="G43" s="7" t="n">
        <v>25.93</v>
      </c>
      <c r="H43" s="6" t="n">
        <v>0</v>
      </c>
      <c r="I43" s="6" t="n">
        <v>0</v>
      </c>
      <c r="J43" s="3">
        <f>F43*0.16-G43</f>
        <v/>
      </c>
      <c r="K43" s="3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7" t="n">
        <v>771.3200000000001</v>
      </c>
      <c r="G44" s="7" t="n">
        <v>123.41</v>
      </c>
      <c r="H44" s="6" t="n">
        <v>0</v>
      </c>
      <c r="I44" s="6" t="n">
        <v>0</v>
      </c>
      <c r="J44" s="3">
        <f>F44*0.16-G44</f>
        <v/>
      </c>
      <c r="K44" s="3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6" t="n">
        <v>0</v>
      </c>
      <c r="G45" s="6" t="n">
        <v>0</v>
      </c>
      <c r="H45" s="7" t="n">
        <v>578.7</v>
      </c>
      <c r="I45" s="7" t="n">
        <v>46.3</v>
      </c>
      <c r="J45" s="3">
        <f>F45*0.16-G45</f>
        <v/>
      </c>
      <c r="K45" s="3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7" t="n">
        <v>389</v>
      </c>
      <c r="G46" s="7" t="n">
        <v>62.24</v>
      </c>
      <c r="H46" s="6" t="n">
        <v>0</v>
      </c>
      <c r="I46" s="6" t="n">
        <v>0</v>
      </c>
      <c r="J46" s="3">
        <f>F46*0.16-G46</f>
        <v/>
      </c>
      <c r="K46" s="3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6" t="n">
        <v>0</v>
      </c>
      <c r="G47" s="6" t="n">
        <v>0</v>
      </c>
      <c r="H47" s="7" t="n">
        <v>936.77</v>
      </c>
      <c r="I47" s="7" t="n">
        <v>74.94</v>
      </c>
      <c r="J47" s="3">
        <f>F47*0.16-G47</f>
        <v/>
      </c>
      <c r="K47" s="3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7" t="n">
        <v>318.92</v>
      </c>
      <c r="G48" s="7" t="n">
        <v>51.03</v>
      </c>
      <c r="H48" s="6" t="n">
        <v>0</v>
      </c>
      <c r="I48" s="6" t="n">
        <v>0</v>
      </c>
      <c r="J48" s="3">
        <f>F48*0.16-G48</f>
        <v/>
      </c>
      <c r="K48" s="3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6" t="n">
        <v>0</v>
      </c>
      <c r="G49" s="6" t="n">
        <v>0</v>
      </c>
      <c r="H49" s="7" t="n">
        <v>430</v>
      </c>
      <c r="I49" s="7" t="n">
        <v>34.4</v>
      </c>
      <c r="J49" s="3">
        <f>F49*0.16-G49</f>
        <v/>
      </c>
      <c r="K49" s="3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6" t="n">
        <v>0</v>
      </c>
      <c r="G50" s="6" t="n">
        <v>0</v>
      </c>
      <c r="H50" s="7" t="n">
        <v>946.3</v>
      </c>
      <c r="I50" s="7" t="n">
        <v>75.7</v>
      </c>
      <c r="J50" s="3">
        <f>F50*0.16-G50</f>
        <v/>
      </c>
      <c r="K50" s="3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6" t="n">
        <v>0</v>
      </c>
      <c r="G51" s="6" t="n">
        <v>0</v>
      </c>
      <c r="H51" s="7" t="n">
        <v>1257.4</v>
      </c>
      <c r="I51" s="7" t="n">
        <v>100.59</v>
      </c>
      <c r="J51" s="3">
        <f>F51*0.16-G51</f>
        <v/>
      </c>
      <c r="K51" s="3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6" t="n">
        <v>0</v>
      </c>
      <c r="G52" s="6" t="n">
        <v>0</v>
      </c>
      <c r="H52" s="7" t="n">
        <v>1058.33</v>
      </c>
      <c r="I52" s="7" t="n">
        <v>84.67</v>
      </c>
      <c r="J52" s="3">
        <f>F52*0.16-G52</f>
        <v/>
      </c>
      <c r="K52" s="3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7" t="n">
        <v>439.66</v>
      </c>
      <c r="G53" s="7" t="n">
        <v>70.34999999999999</v>
      </c>
      <c r="H53" s="6" t="n">
        <v>0</v>
      </c>
      <c r="I53" s="6" t="n">
        <v>0</v>
      </c>
      <c r="J53" s="3">
        <f>F53*0.16-G53</f>
        <v/>
      </c>
      <c r="K53" s="3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6" t="n">
        <v>0</v>
      </c>
      <c r="G54" s="6" t="n">
        <v>0</v>
      </c>
      <c r="H54" s="7" t="n">
        <v>106.48</v>
      </c>
      <c r="I54" s="7" t="n">
        <v>8.52</v>
      </c>
      <c r="J54" s="3">
        <f>F54*0.16-G54</f>
        <v/>
      </c>
      <c r="K54" s="3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7" t="n">
        <v>682.8200000000001</v>
      </c>
      <c r="G55" s="7" t="n">
        <v>109.25</v>
      </c>
      <c r="H55" s="6" t="n">
        <v>0</v>
      </c>
      <c r="I55" s="6" t="n">
        <v>0</v>
      </c>
      <c r="J55" s="3">
        <f>F55*0.16-G55</f>
        <v/>
      </c>
      <c r="K55" s="3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7" t="n">
        <v>985.67</v>
      </c>
      <c r="G56" s="7" t="n">
        <v>157.71</v>
      </c>
      <c r="H56" s="6" t="n">
        <v>0</v>
      </c>
      <c r="I56" s="6" t="n">
        <v>0</v>
      </c>
      <c r="J56" s="3">
        <f>F56*0.16-G56</f>
        <v/>
      </c>
      <c r="K56" s="3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7" t="n">
        <v>267.34</v>
      </c>
      <c r="G57" s="7" t="n">
        <v>42.77</v>
      </c>
      <c r="H57" s="6" t="n">
        <v>0</v>
      </c>
      <c r="I57" s="6" t="n">
        <v>0</v>
      </c>
      <c r="J57" s="3">
        <f>F57*0.16-G57</f>
        <v/>
      </c>
      <c r="K57" s="3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7" t="n">
        <v>280.8</v>
      </c>
      <c r="G58" s="7" t="n">
        <v>44.93</v>
      </c>
      <c r="H58" s="6" t="n">
        <v>0</v>
      </c>
      <c r="I58" s="6" t="n">
        <v>0</v>
      </c>
      <c r="J58" s="3">
        <f>F58*0.16-G58</f>
        <v/>
      </c>
      <c r="K58" s="3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6" t="n">
        <v>0</v>
      </c>
      <c r="G59" s="6" t="n">
        <v>0</v>
      </c>
      <c r="H59" s="7" t="n">
        <v>735.64</v>
      </c>
      <c r="I59" s="7" t="n">
        <v>58.85</v>
      </c>
      <c r="J59" s="3">
        <f>F59*0.16-G59</f>
        <v/>
      </c>
      <c r="K59" s="3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7" t="n">
        <v>651.74</v>
      </c>
      <c r="G60" s="7" t="n">
        <v>104.28</v>
      </c>
      <c r="H60" s="6" t="n">
        <v>0</v>
      </c>
      <c r="I60" s="6" t="n">
        <v>0</v>
      </c>
      <c r="J60" s="3">
        <f>F60*0.16-G60</f>
        <v/>
      </c>
      <c r="K60" s="3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7" t="n">
        <v>423.73</v>
      </c>
      <c r="G61" s="7" t="n">
        <v>67.8</v>
      </c>
      <c r="H61" s="6" t="n">
        <v>0</v>
      </c>
      <c r="I61" s="6" t="n">
        <v>0</v>
      </c>
      <c r="J61" s="3">
        <f>F61*0.16-G61</f>
        <v/>
      </c>
      <c r="K61" s="3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7" t="n">
        <v>8.470000000000001</v>
      </c>
      <c r="G62" s="7" t="n">
        <v>1.36</v>
      </c>
      <c r="H62" s="6" t="n">
        <v>0</v>
      </c>
      <c r="I62" s="6" t="n">
        <v>0</v>
      </c>
      <c r="J62" s="3">
        <f>F62*0.16-G62</f>
        <v/>
      </c>
      <c r="K62" s="3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6" t="n">
        <v>0</v>
      </c>
      <c r="G63" s="6" t="n">
        <v>0</v>
      </c>
      <c r="H63" s="7" t="n">
        <v>552.02</v>
      </c>
      <c r="I63" s="7" t="n">
        <v>44.16</v>
      </c>
      <c r="J63" s="3">
        <f>F63*0.16-G63</f>
        <v/>
      </c>
      <c r="K63" s="3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6" t="n">
        <v>0</v>
      </c>
      <c r="G64" s="6" t="n">
        <v>0</v>
      </c>
      <c r="H64" s="7" t="n">
        <v>16.56</v>
      </c>
      <c r="I64" s="7" t="n">
        <v>1.32</v>
      </c>
      <c r="J64" s="3">
        <f>F64*0.16-G64</f>
        <v/>
      </c>
      <c r="K64" s="3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6" t="n">
        <v>0</v>
      </c>
      <c r="G65" s="6" t="n">
        <v>0</v>
      </c>
      <c r="H65" s="7" t="n">
        <v>100</v>
      </c>
      <c r="I65" s="7" t="n">
        <v>8</v>
      </c>
      <c r="J65" s="3">
        <f>F65*0.16-G65</f>
        <v/>
      </c>
      <c r="K65" s="3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6" t="n">
        <v>0</v>
      </c>
      <c r="G66" s="6" t="n">
        <v>0</v>
      </c>
      <c r="H66" s="7" t="n">
        <v>4936.66</v>
      </c>
      <c r="I66" s="7" t="n">
        <v>394.93</v>
      </c>
      <c r="J66" s="3">
        <f>F66*0.16-G66</f>
        <v/>
      </c>
      <c r="K66" s="3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6" t="n">
        <v>0</v>
      </c>
      <c r="G67" s="6" t="n">
        <v>0</v>
      </c>
      <c r="H67" s="7" t="n">
        <v>24</v>
      </c>
      <c r="I67" s="7" t="n">
        <v>1.92</v>
      </c>
      <c r="J67" s="3">
        <f>F67*0.16-G67</f>
        <v/>
      </c>
      <c r="K67" s="3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7" t="n">
        <v>4777.01</v>
      </c>
      <c r="G68" s="7" t="n">
        <v>764.3200000000001</v>
      </c>
      <c r="H68" s="6" t="n">
        <v>0</v>
      </c>
      <c r="I68" s="6" t="n">
        <v>0</v>
      </c>
      <c r="J68" s="3">
        <f>F68*0.16-G68</f>
        <v/>
      </c>
      <c r="K68" s="3">
        <f>H68*0.08-I68</f>
        <v/>
      </c>
    </row>
    <row r="69">
      <c r="E69" s="4" t="inlineStr">
        <is>
          <t>TOTAL</t>
        </is>
      </c>
      <c r="F69" s="7">
        <f>SUM(F2:F68)</f>
        <v/>
      </c>
      <c r="G69" s="7">
        <f>SUM(G2:G68)</f>
        <v/>
      </c>
      <c r="H69" s="7">
        <f>SUM(H2:H68)</f>
        <v/>
      </c>
      <c r="I69" s="7">
        <f>SUM(I2:I68)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5" t="inlineStr">
        <is>
          <t>No.</t>
        </is>
      </c>
      <c r="B1" s="5" t="inlineStr">
        <is>
          <t>Refer.</t>
        </is>
      </c>
      <c r="C1" s="5" t="inlineStr">
        <is>
          <t>Cuenta</t>
        </is>
      </c>
      <c r="D1" s="5" t="inlineStr">
        <is>
          <t>Concepto</t>
        </is>
      </c>
      <c r="E1" s="5" t="inlineStr">
        <is>
          <t>Nombre</t>
        </is>
      </c>
      <c r="F1" s="5" t="inlineStr">
        <is>
          <t>Cargo 16</t>
        </is>
      </c>
      <c r="G1" s="5" t="inlineStr">
        <is>
          <t>Abono 16</t>
        </is>
      </c>
      <c r="H1" s="5" t="inlineStr">
        <is>
          <t>Cargo 8</t>
        </is>
      </c>
      <c r="I1" s="5" t="inlineStr">
        <is>
          <t>Abono 8</t>
        </is>
      </c>
      <c r="J1" s="5" t="inlineStr">
        <is>
          <t>Fórmula 16</t>
        </is>
      </c>
      <c r="K1" s="5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7" t="n">
        <v>25862.07</v>
      </c>
      <c r="G2" s="7" t="n">
        <v>4137.93</v>
      </c>
      <c r="H2" s="6" t="n">
        <v>0</v>
      </c>
      <c r="I2" s="6" t="n">
        <v>0</v>
      </c>
      <c r="J2" s="3">
        <f>F2*0.16-G2</f>
        <v/>
      </c>
      <c r="K2" s="3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6" t="n">
        <v>0</v>
      </c>
      <c r="G3" s="6" t="n">
        <v>0</v>
      </c>
      <c r="H3" s="7" t="n">
        <v>3040</v>
      </c>
      <c r="I3" s="7" t="n">
        <v>243.2</v>
      </c>
      <c r="J3" s="3">
        <f>F3*0.16-G3</f>
        <v/>
      </c>
      <c r="K3" s="3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7" t="n">
        <v>86206.89999999999</v>
      </c>
      <c r="G4" s="7" t="n">
        <v>13793.1</v>
      </c>
      <c r="H4" s="6" t="n">
        <v>0</v>
      </c>
      <c r="I4" s="6" t="n">
        <v>0</v>
      </c>
      <c r="J4" s="3">
        <f>F4*0.16-G4</f>
        <v/>
      </c>
      <c r="K4" s="3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6" t="n">
        <v>0</v>
      </c>
      <c r="G5" s="6" t="n">
        <v>0</v>
      </c>
      <c r="H5" s="6" t="n">
        <v>0</v>
      </c>
      <c r="I5" s="6" t="n">
        <v>0</v>
      </c>
      <c r="J5" s="3">
        <f>F5*0.16-G5</f>
        <v/>
      </c>
      <c r="K5" s="3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6" t="n">
        <v>0</v>
      </c>
      <c r="G6" s="6" t="n">
        <v>0</v>
      </c>
      <c r="H6" s="7" t="n">
        <v>298488.45</v>
      </c>
      <c r="I6" s="7" t="n">
        <v>23879.08</v>
      </c>
      <c r="J6" s="3">
        <f>F6*0.16-G6</f>
        <v/>
      </c>
      <c r="K6" s="3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7" t="n">
        <v>742.0700000000001</v>
      </c>
      <c r="G7" s="7" t="n">
        <v>118.73</v>
      </c>
      <c r="H7" s="6" t="n">
        <v>0</v>
      </c>
      <c r="I7" s="6" t="n">
        <v>0</v>
      </c>
      <c r="J7" s="3">
        <f>F7*0.16-G7</f>
        <v/>
      </c>
      <c r="K7" s="3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7" t="n">
        <v>86206.89999999999</v>
      </c>
      <c r="G8" s="7" t="n">
        <v>13793.1</v>
      </c>
      <c r="H8" s="6" t="n">
        <v>0</v>
      </c>
      <c r="I8" s="6" t="n">
        <v>0</v>
      </c>
      <c r="J8" s="3">
        <f>F8*0.16-G8</f>
        <v/>
      </c>
      <c r="K8" s="3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7" t="n">
        <v>23237.1</v>
      </c>
      <c r="G9" s="7" t="n">
        <v>3717.94</v>
      </c>
      <c r="H9" s="6" t="n">
        <v>0</v>
      </c>
      <c r="I9" s="6" t="n">
        <v>0</v>
      </c>
      <c r="J9" s="3">
        <f>F9*0.16-G9</f>
        <v/>
      </c>
      <c r="K9" s="3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7" t="n">
        <v>44374.14</v>
      </c>
      <c r="G10" s="7" t="n">
        <v>7099.86</v>
      </c>
      <c r="H10" s="6" t="n">
        <v>0</v>
      </c>
      <c r="I10" s="6" t="n">
        <v>0</v>
      </c>
      <c r="J10" s="3">
        <f>F10*0.16-G10</f>
        <v/>
      </c>
      <c r="K10" s="3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7" t="n">
        <v>18655.17</v>
      </c>
      <c r="G11" s="7" t="n">
        <v>2984.83</v>
      </c>
      <c r="H11" s="6" t="n">
        <v>0</v>
      </c>
      <c r="I11" s="6" t="n">
        <v>0</v>
      </c>
      <c r="J11" s="3">
        <f>F11*0.16-G11</f>
        <v/>
      </c>
      <c r="K11" s="3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7" t="n">
        <v>25862.07</v>
      </c>
      <c r="G12" s="7" t="n">
        <v>4137.93</v>
      </c>
      <c r="H12" s="6" t="n">
        <v>0</v>
      </c>
      <c r="I12" s="6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6" t="n">
        <v>0</v>
      </c>
      <c r="G13" s="6" t="n">
        <v>0</v>
      </c>
      <c r="H13" s="6" t="n">
        <v>0</v>
      </c>
      <c r="I13" s="6" t="n">
        <v>0</v>
      </c>
      <c r="J13" s="3">
        <f>F13*0.16-G13</f>
        <v/>
      </c>
      <c r="K13" s="3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6" t="n">
        <v>0</v>
      </c>
      <c r="G14" s="6" t="n">
        <v>0</v>
      </c>
      <c r="H14" s="6" t="n">
        <v>0</v>
      </c>
      <c r="I14" s="6" t="n">
        <v>0</v>
      </c>
      <c r="J14" s="3">
        <f>F14*0.16-G14</f>
        <v/>
      </c>
      <c r="K14" s="3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7" t="n">
        <v>147231.9</v>
      </c>
      <c r="G15" s="7" t="n">
        <v>23557.1</v>
      </c>
      <c r="H15" s="6" t="n">
        <v>0</v>
      </c>
      <c r="I15" s="6" t="n">
        <v>0</v>
      </c>
      <c r="J15" s="3">
        <f>F15*0.16-G15</f>
        <v/>
      </c>
      <c r="K15" s="3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7" t="n">
        <v>16163.79</v>
      </c>
      <c r="G16" s="7" t="n">
        <v>2586.21</v>
      </c>
      <c r="H16" s="6" t="n">
        <v>0</v>
      </c>
      <c r="I16" s="6" t="n">
        <v>0</v>
      </c>
      <c r="J16" s="3">
        <f>F16*0.16-G16</f>
        <v/>
      </c>
      <c r="K16" s="3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7" t="n">
        <v>3448.27</v>
      </c>
      <c r="G17" s="7" t="n">
        <v>551.72</v>
      </c>
      <c r="H17" s="6" t="n">
        <v>0</v>
      </c>
      <c r="I17" s="6" t="n">
        <v>0</v>
      </c>
      <c r="J17" s="3">
        <f>F17*0.16-G17</f>
        <v/>
      </c>
      <c r="K17" s="3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6" t="n">
        <v>0</v>
      </c>
      <c r="G18" s="6" t="n">
        <v>0</v>
      </c>
      <c r="H18" s="7" t="n">
        <v>518</v>
      </c>
      <c r="I18" s="7" t="n">
        <v>41.44</v>
      </c>
      <c r="J18" s="3">
        <f>F18*0.16-G18</f>
        <v/>
      </c>
      <c r="K18" s="3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6" t="n">
        <v>0</v>
      </c>
      <c r="G19" s="6" t="n">
        <v>0</v>
      </c>
      <c r="H19" s="6" t="n">
        <v>0</v>
      </c>
      <c r="I19" s="6" t="n">
        <v>0</v>
      </c>
      <c r="J19" s="3">
        <f>F19*0.16-G19</f>
        <v/>
      </c>
      <c r="K19" s="3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7" t="n">
        <v>20387.95</v>
      </c>
      <c r="G20" s="7" t="n">
        <v>3262.07</v>
      </c>
      <c r="H20" s="6" t="n">
        <v>0</v>
      </c>
      <c r="I20" s="6" t="n">
        <v>0</v>
      </c>
      <c r="J20" s="3">
        <f>F20*0.16-G20</f>
        <v/>
      </c>
      <c r="K20" s="3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7" t="n">
        <v>28705.17</v>
      </c>
      <c r="G21" s="7" t="n">
        <v>4592.83</v>
      </c>
      <c r="H21" s="6" t="n">
        <v>0</v>
      </c>
      <c r="I21" s="6" t="n">
        <v>0</v>
      </c>
      <c r="J21" s="3">
        <f>F21*0.16-G21</f>
        <v/>
      </c>
      <c r="K21" s="3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6" t="n">
        <v>0</v>
      </c>
      <c r="G22" s="6" t="n">
        <v>0</v>
      </c>
      <c r="H22" s="7" t="n">
        <v>277777.78</v>
      </c>
      <c r="I22" s="7" t="n">
        <v>22222.22</v>
      </c>
      <c r="J22" s="3">
        <f>F22*0.16-G22</f>
        <v/>
      </c>
      <c r="K22" s="3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7" t="n">
        <v>25862.07</v>
      </c>
      <c r="G23" s="7" t="n">
        <v>4137.93</v>
      </c>
      <c r="H23" s="6" t="n">
        <v>0</v>
      </c>
      <c r="I23" s="6" t="n">
        <v>0</v>
      </c>
      <c r="J23" s="3">
        <f>F23*0.16-G23</f>
        <v/>
      </c>
      <c r="K23" s="3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6" t="n">
        <v>0</v>
      </c>
      <c r="G24" s="6" t="n">
        <v>0</v>
      </c>
      <c r="H24" s="7" t="n">
        <v>111111.11</v>
      </c>
      <c r="I24" s="7" t="n">
        <v>8888.889999999999</v>
      </c>
      <c r="J24" s="3">
        <f>F24*0.16-G24</f>
        <v/>
      </c>
      <c r="K24" s="3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7" t="n">
        <v>86206.89999999999</v>
      </c>
      <c r="G25" s="7" t="n">
        <v>13793.1</v>
      </c>
      <c r="H25" s="6" t="n">
        <v>0</v>
      </c>
      <c r="I25" s="6" t="n">
        <v>0</v>
      </c>
      <c r="J25" s="3">
        <f>F25*0.16-G25</f>
        <v/>
      </c>
      <c r="K25" s="3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7" t="n">
        <v>799.72</v>
      </c>
      <c r="G26" s="7" t="n">
        <v>127.96</v>
      </c>
      <c r="H26" s="6" t="n">
        <v>0</v>
      </c>
      <c r="I26" s="6" t="n">
        <v>0</v>
      </c>
      <c r="J26" s="3">
        <f>F26*0.16-G26</f>
        <v/>
      </c>
      <c r="K26" s="3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7" t="n">
        <v>176585.34</v>
      </c>
      <c r="G27" s="7" t="n">
        <v>28253.65</v>
      </c>
      <c r="H27" s="6" t="n">
        <v>0</v>
      </c>
      <c r="I27" s="6" t="n">
        <v>0</v>
      </c>
      <c r="J27" s="3">
        <f>F27*0.16-G27</f>
        <v/>
      </c>
      <c r="K27" s="3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6" t="n">
        <v>0</v>
      </c>
      <c r="G28" s="6" t="n">
        <v>0</v>
      </c>
      <c r="H28" s="7" t="n">
        <v>212962.96</v>
      </c>
      <c r="I28" s="7" t="n">
        <v>17037.04</v>
      </c>
      <c r="J28" s="3">
        <f>F28*0.16-G28</f>
        <v/>
      </c>
      <c r="K28" s="3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6" t="n">
        <v>0</v>
      </c>
      <c r="G29" s="6" t="n">
        <v>0</v>
      </c>
      <c r="H29" s="7" t="n">
        <v>92592.59</v>
      </c>
      <c r="I29" s="7" t="n">
        <v>7407.41</v>
      </c>
      <c r="J29" s="3">
        <f>F29*0.16-G29</f>
        <v/>
      </c>
      <c r="K29" s="3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6" t="n">
        <v>0</v>
      </c>
      <c r="G30" s="6" t="n">
        <v>0</v>
      </c>
      <c r="H30" s="6" t="n">
        <v>0</v>
      </c>
      <c r="I30" s="6" t="n">
        <v>0</v>
      </c>
      <c r="J30" s="3">
        <f>F30*0.16-G30</f>
        <v/>
      </c>
      <c r="K30" s="3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7" t="n">
        <v>13920</v>
      </c>
      <c r="G31" s="7" t="n">
        <v>2227.2</v>
      </c>
      <c r="H31" s="6" t="n">
        <v>0</v>
      </c>
      <c r="I31" s="6" t="n">
        <v>0</v>
      </c>
      <c r="J31" s="3">
        <f>F31*0.16-G31</f>
        <v/>
      </c>
      <c r="K31" s="3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6" t="n">
        <v>0</v>
      </c>
      <c r="G32" s="6" t="n">
        <v>0</v>
      </c>
      <c r="H32" s="6" t="n">
        <v>0</v>
      </c>
      <c r="I32" s="6" t="n">
        <v>0</v>
      </c>
      <c r="J32" s="3">
        <f>F32*0.16-G32</f>
        <v/>
      </c>
      <c r="K32" s="3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7" t="n">
        <v>86206.89999999999</v>
      </c>
      <c r="G33" s="7" t="n">
        <v>13793.1</v>
      </c>
      <c r="H33" s="6" t="n">
        <v>0</v>
      </c>
      <c r="I33" s="6" t="n">
        <v>0</v>
      </c>
      <c r="J33" s="3">
        <f>F33*0.16-G33</f>
        <v/>
      </c>
      <c r="K33" s="3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6" t="n">
        <v>0</v>
      </c>
      <c r="G34" s="6" t="n">
        <v>0</v>
      </c>
      <c r="H34" s="6" t="n">
        <v>0</v>
      </c>
      <c r="I34" s="6" t="n">
        <v>0</v>
      </c>
      <c r="J34" s="3">
        <f>F34*0.16-G34</f>
        <v/>
      </c>
      <c r="K34" s="3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7" t="n">
        <v>261469.83</v>
      </c>
      <c r="G35" s="7" t="n">
        <v>41835.17</v>
      </c>
      <c r="H35" s="6" t="n">
        <v>0</v>
      </c>
      <c r="I35" s="6" t="n">
        <v>0</v>
      </c>
      <c r="J35" s="3">
        <f>F35*0.16-G35</f>
        <v/>
      </c>
      <c r="K35" s="3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7" t="n">
        <v>8620.690000000001</v>
      </c>
      <c r="G36" s="7" t="n">
        <v>1379.31</v>
      </c>
      <c r="H36" s="6" t="n">
        <v>0</v>
      </c>
      <c r="I36" s="6" t="n">
        <v>0</v>
      </c>
      <c r="J36" s="3">
        <f>F36*0.16-G36</f>
        <v/>
      </c>
      <c r="K36" s="3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7" t="n">
        <v>25862.07</v>
      </c>
      <c r="G37" s="7" t="n">
        <v>4137.93</v>
      </c>
      <c r="H37" s="6" t="n">
        <v>0</v>
      </c>
      <c r="I37" s="6" t="n">
        <v>0</v>
      </c>
      <c r="J37" s="3">
        <f>F37*0.16-G37</f>
        <v/>
      </c>
      <c r="K37" s="3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6" t="n">
        <v>0</v>
      </c>
      <c r="G38" s="6" t="n">
        <v>0</v>
      </c>
      <c r="H38" s="7" t="n">
        <v>277777.78</v>
      </c>
      <c r="I38" s="7" t="n">
        <v>22222.22</v>
      </c>
      <c r="J38" s="3">
        <f>F38*0.16-G38</f>
        <v/>
      </c>
      <c r="K38" s="3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6" t="n">
        <v>0</v>
      </c>
      <c r="G39" s="6" t="n">
        <v>0</v>
      </c>
      <c r="H39" s="7" t="n">
        <v>222222.22</v>
      </c>
      <c r="I39" s="7" t="n">
        <v>17777.78</v>
      </c>
      <c r="J39" s="3">
        <f>F39*0.16-G39</f>
        <v/>
      </c>
      <c r="K39" s="3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7" t="n">
        <v>43102.58</v>
      </c>
      <c r="G40" s="7" t="n">
        <v>6896.41</v>
      </c>
      <c r="H40" s="6" t="n">
        <v>0</v>
      </c>
      <c r="I40" s="6" t="n">
        <v>0</v>
      </c>
      <c r="J40" s="3">
        <f>F40*0.16-G40</f>
        <v/>
      </c>
      <c r="K40" s="3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7" t="n">
        <v>86206.89999999999</v>
      </c>
      <c r="G41" s="7" t="n">
        <v>13793.1</v>
      </c>
      <c r="H41" s="6" t="n">
        <v>0</v>
      </c>
      <c r="I41" s="6" t="n">
        <v>0</v>
      </c>
      <c r="J41" s="3">
        <f>F41*0.16-G41</f>
        <v/>
      </c>
      <c r="K41" s="3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6" t="n">
        <v>0</v>
      </c>
      <c r="G42" s="6" t="n">
        <v>0</v>
      </c>
      <c r="H42" s="7" t="n">
        <v>40</v>
      </c>
      <c r="I42" s="7" t="n">
        <v>3.2</v>
      </c>
      <c r="J42" s="3">
        <f>F42*0.16-G42</f>
        <v/>
      </c>
      <c r="K42" s="3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7" t="n">
        <v>20719.81</v>
      </c>
      <c r="G43" s="7" t="n">
        <v>3315.17</v>
      </c>
      <c r="H43" s="6" t="n">
        <v>0</v>
      </c>
      <c r="I43" s="6" t="n">
        <v>0</v>
      </c>
      <c r="J43" s="3">
        <f>F43*0.16-G43</f>
        <v/>
      </c>
      <c r="K43" s="3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7" t="n">
        <v>14775.86</v>
      </c>
      <c r="G44" s="7" t="n">
        <v>2364.14</v>
      </c>
      <c r="H44" s="6" t="n">
        <v>0</v>
      </c>
      <c r="I44" s="6" t="n">
        <v>0</v>
      </c>
      <c r="J44" s="3">
        <f>F44*0.16-G44</f>
        <v/>
      </c>
      <c r="K44" s="3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7" t="n">
        <v>34482.76</v>
      </c>
      <c r="G45" s="7" t="n">
        <v>5517.24</v>
      </c>
      <c r="H45" s="6" t="n">
        <v>0</v>
      </c>
      <c r="I45" s="6" t="n">
        <v>0</v>
      </c>
      <c r="J45" s="3">
        <f>F45*0.16-G45</f>
        <v/>
      </c>
      <c r="K45" s="3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6" t="n">
        <v>0</v>
      </c>
      <c r="G46" s="6" t="n">
        <v>0</v>
      </c>
      <c r="H46" s="6" t="n">
        <v>0</v>
      </c>
      <c r="I46" s="6" t="n">
        <v>0</v>
      </c>
      <c r="J46" s="3">
        <f>F46*0.16-G46</f>
        <v/>
      </c>
      <c r="K46" s="3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6" t="n">
        <v>0</v>
      </c>
      <c r="G47" s="6" t="n">
        <v>0</v>
      </c>
      <c r="H47" s="7" t="n">
        <v>92592.59</v>
      </c>
      <c r="I47" s="7" t="n">
        <v>7407.41</v>
      </c>
      <c r="J47" s="3">
        <f>F47*0.16-G47</f>
        <v/>
      </c>
      <c r="K47" s="3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7" t="n">
        <v>110226.73</v>
      </c>
      <c r="G48" s="7" t="n">
        <v>17636.28</v>
      </c>
      <c r="H48" s="6" t="n">
        <v>0</v>
      </c>
      <c r="I48" s="6" t="n">
        <v>0</v>
      </c>
      <c r="J48" s="3">
        <f>F48*0.16-G48</f>
        <v/>
      </c>
      <c r="K48" s="3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7" t="n">
        <v>80</v>
      </c>
      <c r="G49" s="7" t="n">
        <v>12.8</v>
      </c>
      <c r="H49" s="6" t="n">
        <v>0</v>
      </c>
      <c r="I49" s="6" t="n">
        <v>0</v>
      </c>
      <c r="J49" s="3">
        <f>F49*0.16-G49</f>
        <v/>
      </c>
      <c r="K49" s="3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7" t="n">
        <v>8676.719999999999</v>
      </c>
      <c r="G50" s="7" t="n">
        <v>1388.28</v>
      </c>
      <c r="H50" s="6" t="n">
        <v>0</v>
      </c>
      <c r="I50" s="6" t="n">
        <v>0</v>
      </c>
      <c r="J50" s="3">
        <f>F50*0.16-G50</f>
        <v/>
      </c>
      <c r="K50" s="3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7" t="n">
        <v>1135.62</v>
      </c>
      <c r="G51" s="7" t="n">
        <v>181.7</v>
      </c>
      <c r="H51" s="6" t="n">
        <v>0</v>
      </c>
      <c r="I51" s="6" t="n">
        <v>0</v>
      </c>
      <c r="J51" s="3">
        <f>F51*0.16-G51</f>
        <v/>
      </c>
      <c r="K51" s="3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7" t="n">
        <v>197.52</v>
      </c>
      <c r="G52" s="7" t="n">
        <v>31.6</v>
      </c>
      <c r="H52" s="6" t="n">
        <v>0</v>
      </c>
      <c r="I52" s="6" t="n">
        <v>0</v>
      </c>
      <c r="J52" s="3">
        <f>F52*0.16-G52</f>
        <v/>
      </c>
      <c r="K52" s="3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6" t="n">
        <v>0</v>
      </c>
      <c r="G53" s="6" t="n">
        <v>0</v>
      </c>
      <c r="H53" s="7" t="n">
        <v>381624.36</v>
      </c>
      <c r="I53" s="7" t="n">
        <v>30529.95</v>
      </c>
      <c r="J53" s="3">
        <f>F53*0.16-G53</f>
        <v/>
      </c>
      <c r="K53" s="3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6" t="n">
        <v>0</v>
      </c>
      <c r="G54" s="6" t="n">
        <v>0</v>
      </c>
      <c r="H54" s="6" t="n">
        <v>0</v>
      </c>
      <c r="I54" s="6" t="n">
        <v>0</v>
      </c>
      <c r="J54" s="3">
        <f>F54*0.16-G54</f>
        <v/>
      </c>
      <c r="K54" s="3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6" t="n">
        <v>0</v>
      </c>
      <c r="G55" s="6" t="n">
        <v>0</v>
      </c>
      <c r="H55" s="7" t="n">
        <v>138888.89</v>
      </c>
      <c r="I55" s="7" t="n">
        <v>11111.11</v>
      </c>
      <c r="J55" s="3">
        <f>F55*0.16-G55</f>
        <v/>
      </c>
      <c r="K55" s="3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7" t="n">
        <v>55.03</v>
      </c>
      <c r="G56" s="7" t="n">
        <v>8.800000000000001</v>
      </c>
      <c r="H56" s="6" t="n">
        <v>0</v>
      </c>
      <c r="I56" s="6" t="n">
        <v>0</v>
      </c>
      <c r="J56" s="3">
        <f>F56*0.16-G56</f>
        <v/>
      </c>
      <c r="K56" s="3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7" t="n">
        <v>80448.63</v>
      </c>
      <c r="G57" s="7" t="n">
        <v>12871.78</v>
      </c>
      <c r="H57" s="6" t="n">
        <v>0</v>
      </c>
      <c r="I57" s="6" t="n">
        <v>0</v>
      </c>
      <c r="J57" s="3">
        <f>F57*0.16-G57</f>
        <v/>
      </c>
      <c r="K57" s="3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7" t="n">
        <v>293.1</v>
      </c>
      <c r="G58" s="7" t="n">
        <v>46.9</v>
      </c>
      <c r="H58" s="6" t="n">
        <v>0</v>
      </c>
      <c r="I58" s="6" t="n">
        <v>0</v>
      </c>
      <c r="J58" s="3">
        <f>F58*0.16-G58</f>
        <v/>
      </c>
      <c r="K58" s="3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6" t="n">
        <v>0</v>
      </c>
      <c r="G59" s="6" t="n">
        <v>0</v>
      </c>
      <c r="H59" s="7" t="n">
        <v>259259.26</v>
      </c>
      <c r="I59" s="7" t="n">
        <v>20740.74</v>
      </c>
      <c r="J59" s="3">
        <f>F59*0.16-G59</f>
        <v/>
      </c>
      <c r="K59" s="3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7" t="n">
        <v>2027</v>
      </c>
      <c r="G60" s="7" t="n">
        <v>324.32</v>
      </c>
      <c r="H60" s="6" t="n">
        <v>0</v>
      </c>
      <c r="I60" s="6" t="n">
        <v>0</v>
      </c>
      <c r="J60" s="3">
        <f>F60*0.16-G60</f>
        <v/>
      </c>
      <c r="K60" s="3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6" t="n">
        <v>0</v>
      </c>
      <c r="G61" s="6" t="n">
        <v>0</v>
      </c>
      <c r="H61" s="7" t="n">
        <v>50</v>
      </c>
      <c r="I61" s="7" t="n">
        <v>4</v>
      </c>
      <c r="J61" s="3">
        <f>F61*0.16-G61</f>
        <v/>
      </c>
      <c r="K61" s="3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6" t="n">
        <v>0</v>
      </c>
      <c r="G62" s="6" t="n">
        <v>0</v>
      </c>
      <c r="H62" s="7" t="n">
        <v>83333.33</v>
      </c>
      <c r="I62" s="7" t="n">
        <v>6666.67</v>
      </c>
      <c r="J62" s="3">
        <f>F62*0.16-G62</f>
        <v/>
      </c>
      <c r="K62" s="3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6" t="n">
        <v>0</v>
      </c>
      <c r="G63" s="6" t="n">
        <v>0</v>
      </c>
      <c r="H63" s="6" t="n">
        <v>0</v>
      </c>
      <c r="I63" s="6" t="n">
        <v>0</v>
      </c>
      <c r="J63" s="3">
        <f>F63*0.16-G63</f>
        <v/>
      </c>
      <c r="K63" s="3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6" t="n">
        <v>0</v>
      </c>
      <c r="G64" s="6" t="n">
        <v>0</v>
      </c>
      <c r="H64" s="6" t="n">
        <v>0</v>
      </c>
      <c r="I64" s="6" t="n">
        <v>0</v>
      </c>
      <c r="J64" s="3">
        <f>F64*0.16-G64</f>
        <v/>
      </c>
      <c r="K64" s="3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7" t="n">
        <v>764.3200000000001</v>
      </c>
      <c r="G65" s="7" t="n">
        <v>122.29</v>
      </c>
      <c r="H65" s="6" t="n">
        <v>0</v>
      </c>
      <c r="I65" s="6" t="n">
        <v>0</v>
      </c>
      <c r="J65" s="3">
        <f>F65*0.16-G65</f>
        <v/>
      </c>
      <c r="K65" s="3">
        <f>H65*0.08-I65</f>
        <v/>
      </c>
    </row>
    <row r="66">
      <c r="E66" s="4" t="inlineStr">
        <is>
          <t>TOTAL</t>
        </is>
      </c>
      <c r="F66" s="7">
        <f>SUM(F2:F65)</f>
        <v/>
      </c>
      <c r="G66" s="7">
        <f>SUM(G2:G65)</f>
        <v/>
      </c>
      <c r="H66" s="7">
        <f>SUM(H2:H65)</f>
        <v/>
      </c>
      <c r="I66" s="7">
        <f>SUM(I2:I65)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2025-05-28T17:27:41Z</dcterms:created>
  <dcterms:modified xsi:type="dcterms:W3CDTF">2025-05-28T17:27:42Z</dcterms:modified>
</cp:coreProperties>
</file>