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dez\Information-Society-Technologies-Thesis-\Resultados\Experimento2.1\"/>
    </mc:Choice>
  </mc:AlternateContent>
  <xr:revisionPtr revIDLastSave="0" documentId="13_ncr:1_{7B265F52-6CE8-45EA-AB9F-33C5158239A1}" xr6:coauthVersionLast="47" xr6:coauthVersionMax="47" xr10:uidLastSave="{00000000-0000-0000-0000-000000000000}"/>
  <bookViews>
    <workbookView xWindow="-108" yWindow="-108" windowWidth="23256" windowHeight="13176" xr2:uid="{64F7E366-F9EE-498C-9582-F9CC1A9CE9A6}"/>
  </bookViews>
  <sheets>
    <sheet name="Hoja1" sheetId="2" r:id="rId1"/>
    <sheet name="Processing_Time_Processed_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O3" i="2"/>
  <c r="O4" i="2"/>
  <c r="O5" i="2"/>
  <c r="O6" i="2"/>
  <c r="O7" i="2"/>
  <c r="O8" i="2"/>
  <c r="O9" i="2"/>
  <c r="O10" i="2"/>
  <c r="O2" i="2"/>
  <c r="O14" i="2"/>
  <c r="O15" i="2"/>
  <c r="O16" i="2"/>
  <c r="O17" i="2"/>
  <c r="O18" i="2"/>
  <c r="O19" i="2"/>
  <c r="O20" i="2"/>
  <c r="O21" i="2"/>
  <c r="O13" i="2"/>
  <c r="V14" i="2"/>
  <c r="V15" i="2"/>
  <c r="V16" i="2"/>
  <c r="V17" i="2"/>
  <c r="V18" i="2"/>
  <c r="V19" i="2"/>
  <c r="V20" i="2"/>
  <c r="V21" i="2"/>
  <c r="V13" i="2"/>
  <c r="V3" i="2"/>
  <c r="V4" i="2"/>
  <c r="V5" i="2"/>
  <c r="V6" i="2"/>
  <c r="V7" i="2"/>
  <c r="V8" i="2"/>
  <c r="V9" i="2"/>
  <c r="V10" i="2"/>
  <c r="V2" i="2"/>
  <c r="AC3" i="2"/>
  <c r="AC4" i="2"/>
  <c r="AC5" i="2"/>
  <c r="AC6" i="2"/>
  <c r="AC7" i="2"/>
  <c r="AC8" i="2"/>
  <c r="AC9" i="2"/>
  <c r="AC10" i="2"/>
  <c r="AC2" i="2"/>
  <c r="AC14" i="2"/>
  <c r="AC15" i="2"/>
  <c r="AC16" i="2"/>
  <c r="AC17" i="2"/>
  <c r="AC18" i="2"/>
  <c r="AC19" i="2"/>
  <c r="AC20" i="2"/>
  <c r="AC21" i="2"/>
  <c r="AC13" i="2"/>
  <c r="AQ3" i="2"/>
  <c r="AQ4" i="2"/>
  <c r="AQ5" i="2"/>
  <c r="AQ6" i="2"/>
  <c r="AQ7" i="2"/>
  <c r="AQ8" i="2"/>
  <c r="AQ9" i="2"/>
  <c r="AQ10" i="2"/>
  <c r="AQ2" i="2"/>
  <c r="AQ14" i="2"/>
  <c r="AQ15" i="2"/>
  <c r="AQ16" i="2"/>
  <c r="AQ17" i="2"/>
  <c r="AQ18" i="2"/>
  <c r="AQ19" i="2"/>
  <c r="AQ20" i="2"/>
  <c r="AQ21" i="2"/>
  <c r="AQ13" i="2"/>
  <c r="AJ14" i="2"/>
  <c r="AJ15" i="2"/>
  <c r="AJ16" i="2"/>
  <c r="AJ17" i="2"/>
  <c r="AJ18" i="2"/>
  <c r="AJ19" i="2"/>
  <c r="AJ20" i="2"/>
  <c r="AJ21" i="2"/>
  <c r="AJ13" i="2"/>
  <c r="AJ3" i="2"/>
  <c r="AJ4" i="2"/>
  <c r="AJ5" i="2"/>
  <c r="AJ6" i="2"/>
  <c r="AJ7" i="2"/>
  <c r="AJ8" i="2"/>
  <c r="AJ9" i="2"/>
  <c r="AJ10" i="2"/>
  <c r="AJ2" i="2"/>
  <c r="AP14" i="2"/>
  <c r="AP15" i="2"/>
  <c r="AP16" i="2"/>
  <c r="AP17" i="2"/>
  <c r="AP18" i="2"/>
  <c r="AP19" i="2"/>
  <c r="AP20" i="2"/>
  <c r="AP21" i="2"/>
  <c r="AP13" i="2"/>
  <c r="AP3" i="2"/>
  <c r="AP4" i="2"/>
  <c r="AP5" i="2"/>
  <c r="AP6" i="2"/>
  <c r="AP7" i="2"/>
  <c r="AP8" i="2"/>
  <c r="AP9" i="2"/>
  <c r="AP10" i="2"/>
  <c r="AP2" i="2"/>
  <c r="AI14" i="2"/>
  <c r="AI15" i="2"/>
  <c r="AI16" i="2"/>
  <c r="AI17" i="2"/>
  <c r="AI18" i="2"/>
  <c r="AI19" i="2"/>
  <c r="AI20" i="2"/>
  <c r="AI21" i="2"/>
  <c r="AI13" i="2"/>
  <c r="AI3" i="2"/>
  <c r="AI4" i="2"/>
  <c r="AI5" i="2"/>
  <c r="AI6" i="2"/>
  <c r="AI7" i="2"/>
  <c r="AI8" i="2"/>
  <c r="AI9" i="2"/>
  <c r="AI10" i="2"/>
  <c r="AI2" i="2"/>
  <c r="AB14" i="2"/>
  <c r="AB15" i="2"/>
  <c r="AB16" i="2"/>
  <c r="AB17" i="2"/>
  <c r="AB18" i="2"/>
  <c r="AB19" i="2"/>
  <c r="AB20" i="2"/>
  <c r="AB21" i="2"/>
  <c r="AB13" i="2"/>
  <c r="AB3" i="2"/>
  <c r="AB4" i="2"/>
  <c r="AB5" i="2"/>
  <c r="AB6" i="2"/>
  <c r="AB7" i="2"/>
  <c r="AB8" i="2"/>
  <c r="AB9" i="2"/>
  <c r="AB10" i="2"/>
  <c r="AB2" i="2"/>
  <c r="U14" i="2"/>
  <c r="U15" i="2"/>
  <c r="U16" i="2"/>
  <c r="U17" i="2"/>
  <c r="U18" i="2"/>
  <c r="U19" i="2"/>
  <c r="U20" i="2"/>
  <c r="U21" i="2"/>
  <c r="U13" i="2"/>
  <c r="U3" i="2"/>
  <c r="U4" i="2"/>
  <c r="U5" i="2"/>
  <c r="U6" i="2"/>
  <c r="U7" i="2"/>
  <c r="U8" i="2"/>
  <c r="U9" i="2"/>
  <c r="U10" i="2"/>
  <c r="U2" i="2"/>
  <c r="N21" i="2"/>
  <c r="N20" i="2"/>
  <c r="N19" i="2"/>
  <c r="N18" i="2"/>
  <c r="N17" i="2"/>
  <c r="N16" i="2"/>
  <c r="N15" i="2"/>
  <c r="N14" i="2"/>
  <c r="N13" i="2"/>
  <c r="N3" i="2"/>
  <c r="N4" i="2"/>
  <c r="N5" i="2"/>
  <c r="N6" i="2"/>
  <c r="N7" i="2"/>
  <c r="N8" i="2"/>
  <c r="N9" i="2"/>
  <c r="N10" i="2"/>
  <c r="N2" i="2"/>
  <c r="H14" i="2"/>
  <c r="H15" i="2"/>
  <c r="H16" i="2"/>
  <c r="H17" i="2"/>
  <c r="H18" i="2"/>
  <c r="H19" i="2"/>
  <c r="H20" i="2"/>
  <c r="H21" i="2"/>
  <c r="H13" i="2"/>
  <c r="H3" i="2"/>
  <c r="H4" i="2"/>
  <c r="H5" i="2"/>
  <c r="H6" i="2"/>
  <c r="H7" i="2"/>
  <c r="H8" i="2"/>
  <c r="H9" i="2"/>
  <c r="H10" i="2"/>
  <c r="G14" i="2"/>
  <c r="G15" i="2"/>
  <c r="G16" i="2"/>
  <c r="G17" i="2"/>
  <c r="G18" i="2"/>
  <c r="G19" i="2"/>
  <c r="G20" i="2"/>
  <c r="G21" i="2"/>
  <c r="G13" i="2"/>
  <c r="G3" i="2"/>
  <c r="G4" i="2"/>
  <c r="G5" i="2"/>
  <c r="G6" i="2"/>
  <c r="G7" i="2"/>
  <c r="G8" i="2"/>
  <c r="G9" i="2"/>
  <c r="G10" i="2"/>
  <c r="G2" i="2"/>
</calcChain>
</file>

<file path=xl/sharedStrings.xml><?xml version="1.0" encoding="utf-8"?>
<sst xmlns="http://schemas.openxmlformats.org/spreadsheetml/2006/main" count="116" uniqueCount="25">
  <si>
    <t>200-OK</t>
  </si>
  <si>
    <t>500-IS</t>
  </si>
  <si>
    <t>502-BG</t>
  </si>
  <si>
    <t>504-TO</t>
  </si>
  <si>
    <t>JPG-0</t>
  </si>
  <si>
    <t>JPG-1</t>
  </si>
  <si>
    <t>JPG-2</t>
  </si>
  <si>
    <t>JPG-3</t>
  </si>
  <si>
    <t>JPG-4</t>
  </si>
  <si>
    <t>JPG-5</t>
  </si>
  <si>
    <t>PNG-0</t>
  </si>
  <si>
    <t>PNG-1</t>
  </si>
  <si>
    <t>PNG-2</t>
  </si>
  <si>
    <t>PNG-3</t>
  </si>
  <si>
    <t>PNG-4</t>
  </si>
  <si>
    <t>PNG-5</t>
  </si>
  <si>
    <t>σ</t>
  </si>
  <si>
    <t>m</t>
  </si>
  <si>
    <t>I-1</t>
  </si>
  <si>
    <t>I-2</t>
  </si>
  <si>
    <t>I-3</t>
  </si>
  <si>
    <t>I-4</t>
  </si>
  <si>
    <t>I-5</t>
  </si>
  <si>
    <t>JPG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</si>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</sst>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400]h:mm:ss\ AM/PM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7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33" borderId="15" xfId="0" applyFill="1" applyBorder="1"/>
    <xf numFmtId="0" fontId="0" fillId="0" borderId="15" xfId="0" applyBorder="1"/>
    <xf numFmtId="0" fontId="17" fillId="40" borderId="15" xfId="0" applyFont="1" applyFill="1" applyBorder="1"/>
    <xf numFmtId="0" fontId="0" fillId="35" borderId="12" xfId="0" applyFill="1" applyBorder="1"/>
    <xf numFmtId="0" fontId="17" fillId="41" borderId="12" xfId="0" applyFont="1" applyFill="1" applyBorder="1"/>
    <xf numFmtId="0" fontId="0" fillId="34" borderId="12" xfId="0" applyFill="1" applyBorder="1"/>
    <xf numFmtId="0" fontId="17" fillId="43" borderId="12" xfId="0" applyFont="1" applyFill="1" applyBorder="1"/>
    <xf numFmtId="0" fontId="17" fillId="43" borderId="13" xfId="0" applyFont="1" applyFill="1" applyBorder="1"/>
    <xf numFmtId="0" fontId="0" fillId="38" borderId="12" xfId="0" applyFill="1" applyBorder="1"/>
    <xf numFmtId="0" fontId="17" fillId="39" borderId="12" xfId="0" applyFont="1" applyFill="1" applyBorder="1"/>
    <xf numFmtId="0" fontId="0" fillId="33" borderId="14" xfId="0" applyFill="1" applyBorder="1"/>
    <xf numFmtId="0" fontId="0" fillId="35" borderId="11" xfId="0" applyFill="1" applyBorder="1"/>
    <xf numFmtId="0" fontId="0" fillId="36" borderId="16" xfId="0" applyFill="1" applyBorder="1"/>
    <xf numFmtId="0" fontId="0" fillId="34" borderId="11" xfId="0" applyFill="1" applyBorder="1"/>
    <xf numFmtId="0" fontId="0" fillId="37" borderId="16" xfId="0" applyFill="1" applyBorder="1"/>
    <xf numFmtId="0" fontId="0" fillId="38" borderId="11" xfId="0" applyFill="1" applyBorder="1"/>
    <xf numFmtId="0" fontId="0" fillId="36" borderId="0" xfId="0" applyFill="1"/>
    <xf numFmtId="0" fontId="0" fillId="37" borderId="0" xfId="0" applyFill="1"/>
    <xf numFmtId="0" fontId="17" fillId="40" borderId="14" xfId="0" applyFont="1" applyFill="1" applyBorder="1"/>
    <xf numFmtId="0" fontId="17" fillId="41" borderId="11" xfId="0" applyFont="1" applyFill="1" applyBorder="1"/>
    <xf numFmtId="0" fontId="17" fillId="42" borderId="16" xfId="0" applyFont="1" applyFill="1" applyBorder="1"/>
    <xf numFmtId="0" fontId="17" fillId="43" borderId="11" xfId="0" applyFont="1" applyFill="1" applyBorder="1"/>
    <xf numFmtId="0" fontId="17" fillId="44" borderId="16" xfId="0" applyFont="1" applyFill="1" applyBorder="1"/>
    <xf numFmtId="0" fontId="17" fillId="39" borderId="11" xfId="0" applyFont="1" applyFill="1" applyBorder="1"/>
    <xf numFmtId="0" fontId="17" fillId="42" borderId="0" xfId="0" applyFont="1" applyFill="1"/>
    <xf numFmtId="0" fontId="17" fillId="44" borderId="0" xfId="0" applyFont="1" applyFill="1"/>
    <xf numFmtId="0" fontId="0" fillId="0" borderId="17" xfId="0" applyBorder="1"/>
    <xf numFmtId="0" fontId="0" fillId="0" borderId="10" xfId="0" applyBorder="1"/>
    <xf numFmtId="0" fontId="0" fillId="0" borderId="18" xfId="0" applyBorder="1"/>
    <xf numFmtId="164" fontId="0" fillId="33" borderId="12" xfId="0" applyNumberFormat="1" applyFill="1" applyBorder="1"/>
    <xf numFmtId="164" fontId="17" fillId="40" borderId="12" xfId="0" applyNumberFormat="1" applyFont="1" applyFill="1" applyBorder="1"/>
    <xf numFmtId="164" fontId="0" fillId="0" borderId="0" xfId="0" applyNumberFormat="1"/>
    <xf numFmtId="164" fontId="17" fillId="42" borderId="0" xfId="0" applyNumberFormat="1" applyFont="1" applyFill="1"/>
    <xf numFmtId="164" fontId="0" fillId="0" borderId="0" xfId="0" applyNumberFormat="1" applyFill="1" applyBorder="1"/>
    <xf numFmtId="0" fontId="0" fillId="0" borderId="0" xfId="0" applyFill="1" applyBorder="1"/>
    <xf numFmtId="164" fontId="0" fillId="34" borderId="0" xfId="0" applyNumberFormat="1" applyFill="1"/>
    <xf numFmtId="164" fontId="17" fillId="43" borderId="0" xfId="0" applyNumberFormat="1" applyFont="1" applyFill="1"/>
    <xf numFmtId="164" fontId="0" fillId="37" borderId="0" xfId="0" applyNumberFormat="1" applyFill="1"/>
    <xf numFmtId="164" fontId="17" fillId="44" borderId="12" xfId="0" applyNumberFormat="1" applyFont="1" applyFill="1" applyBorder="1"/>
    <xf numFmtId="164" fontId="17" fillId="44" borderId="0" xfId="0" applyNumberFormat="1" applyFont="1" applyFill="1"/>
    <xf numFmtId="164" fontId="17" fillId="44" borderId="13" xfId="0" applyNumberFormat="1" applyFont="1" applyFill="1" applyBorder="1"/>
    <xf numFmtId="164" fontId="0" fillId="38" borderId="0" xfId="0" applyNumberFormat="1" applyFill="1"/>
    <xf numFmtId="164" fontId="17" fillId="39" borderId="0" xfId="0" applyNumberFormat="1" applyFont="1" applyFill="1"/>
    <xf numFmtId="0" fontId="0" fillId="0" borderId="0" xfId="0" applyBorder="1"/>
    <xf numFmtId="164" fontId="0" fillId="34" borderId="0" xfId="0" applyNumberFormat="1" applyFill="1" applyBorder="1"/>
    <xf numFmtId="164" fontId="0" fillId="0" borderId="0" xfId="0" applyNumberFormat="1" applyBorder="1"/>
    <xf numFmtId="164" fontId="0" fillId="37" borderId="0" xfId="0" applyNumberFormat="1" applyFill="1" applyBorder="1"/>
    <xf numFmtId="164" fontId="0" fillId="38" borderId="0" xfId="0" applyNumberFormat="1" applyFill="1" applyBorder="1"/>
    <xf numFmtId="164" fontId="17" fillId="43" borderId="0" xfId="0" applyNumberFormat="1" applyFont="1" applyFill="1" applyBorder="1"/>
    <xf numFmtId="165" fontId="0" fillId="0" borderId="0" xfId="0" applyNumberFormat="1" applyFill="1" applyBorder="1"/>
    <xf numFmtId="164" fontId="0" fillId="33" borderId="0" xfId="0" applyNumberFormat="1" applyFill="1" applyBorder="1"/>
    <xf numFmtId="164" fontId="0" fillId="35" borderId="0" xfId="0" applyNumberFormat="1" applyFill="1" applyBorder="1"/>
    <xf numFmtId="164" fontId="0" fillId="36" borderId="0" xfId="0" applyNumberFormat="1" applyFill="1" applyBorder="1"/>
    <xf numFmtId="164" fontId="17" fillId="40" borderId="0" xfId="0" applyNumberFormat="1" applyFont="1" applyFill="1" applyBorder="1"/>
    <xf numFmtId="164" fontId="17" fillId="41" borderId="0" xfId="0" applyNumberFormat="1" applyFont="1" applyFill="1" applyBorder="1"/>
    <xf numFmtId="164" fontId="17" fillId="42" borderId="0" xfId="0" applyNumberFormat="1" applyFont="1" applyFill="1" applyBorder="1"/>
    <xf numFmtId="164" fontId="17" fillId="44" borderId="0" xfId="0" applyNumberFormat="1" applyFont="1" applyFill="1" applyBorder="1"/>
    <xf numFmtId="164" fontId="17" fillId="39" borderId="0" xfId="0" applyNumberFormat="1" applyFont="1" applyFill="1" applyBorder="1"/>
    <xf numFmtId="0" fontId="0" fillId="0" borderId="16" xfId="0" applyBorder="1"/>
    <xf numFmtId="0" fontId="18" fillId="0" borderId="16" xfId="0" applyFont="1" applyBorder="1"/>
    <xf numFmtId="0" fontId="0" fillId="0" borderId="19" xfId="0" applyBorder="1"/>
    <xf numFmtId="164" fontId="0" fillId="33" borderId="15" xfId="0" applyNumberFormat="1" applyFill="1" applyBorder="1"/>
    <xf numFmtId="164" fontId="0" fillId="33" borderId="20" xfId="0" applyNumberFormat="1" applyFill="1" applyBorder="1"/>
    <xf numFmtId="164" fontId="0" fillId="33" borderId="21" xfId="0" applyNumberFormat="1" applyFill="1" applyBorder="1"/>
    <xf numFmtId="164" fontId="0" fillId="33" borderId="22" xfId="0" applyNumberFormat="1" applyFill="1" applyBorder="1"/>
    <xf numFmtId="164" fontId="0" fillId="33" borderId="23" xfId="0" applyNumberFormat="1" applyFill="1" applyBorder="1"/>
    <xf numFmtId="164" fontId="0" fillId="35" borderId="15" xfId="0" applyNumberFormat="1" applyFill="1" applyBorder="1"/>
    <xf numFmtId="164" fontId="0" fillId="35" borderId="20" xfId="0" applyNumberFormat="1" applyFill="1" applyBorder="1"/>
    <xf numFmtId="164" fontId="0" fillId="35" borderId="21" xfId="0" applyNumberFormat="1" applyFill="1" applyBorder="1"/>
    <xf numFmtId="164" fontId="0" fillId="35" borderId="22" xfId="0" applyNumberFormat="1" applyFill="1" applyBorder="1"/>
    <xf numFmtId="164" fontId="0" fillId="35" borderId="23" xfId="0" applyNumberFormat="1" applyFill="1" applyBorder="1"/>
    <xf numFmtId="164" fontId="0" fillId="36" borderId="15" xfId="0" applyNumberFormat="1" applyFill="1" applyBorder="1"/>
    <xf numFmtId="164" fontId="0" fillId="36" borderId="20" xfId="0" applyNumberFormat="1" applyFill="1" applyBorder="1"/>
    <xf numFmtId="164" fontId="0" fillId="36" borderId="21" xfId="0" applyNumberFormat="1" applyFill="1" applyBorder="1"/>
    <xf numFmtId="164" fontId="0" fillId="36" borderId="22" xfId="0" applyNumberFormat="1" applyFill="1" applyBorder="1"/>
    <xf numFmtId="164" fontId="0" fillId="36" borderId="23" xfId="0" applyNumberFormat="1" applyFill="1" applyBorder="1"/>
    <xf numFmtId="164" fontId="0" fillId="34" borderId="15" xfId="0" applyNumberFormat="1" applyFill="1" applyBorder="1"/>
    <xf numFmtId="164" fontId="0" fillId="34" borderId="20" xfId="0" applyNumberFormat="1" applyFill="1" applyBorder="1"/>
    <xf numFmtId="164" fontId="0" fillId="34" borderId="21" xfId="0" applyNumberFormat="1" applyFill="1" applyBorder="1"/>
    <xf numFmtId="164" fontId="0" fillId="34" borderId="22" xfId="0" applyNumberFormat="1" applyFill="1" applyBorder="1"/>
    <xf numFmtId="164" fontId="0" fillId="34" borderId="23" xfId="0" applyNumberFormat="1" applyFill="1" applyBorder="1"/>
    <xf numFmtId="164" fontId="0" fillId="37" borderId="15" xfId="0" applyNumberFormat="1" applyFill="1" applyBorder="1"/>
    <xf numFmtId="164" fontId="0" fillId="37" borderId="20" xfId="0" applyNumberFormat="1" applyFill="1" applyBorder="1"/>
    <xf numFmtId="164" fontId="0" fillId="37" borderId="21" xfId="0" applyNumberFormat="1" applyFill="1" applyBorder="1"/>
    <xf numFmtId="164" fontId="0" fillId="37" borderId="22" xfId="0" applyNumberFormat="1" applyFill="1" applyBorder="1"/>
    <xf numFmtId="164" fontId="0" fillId="37" borderId="23" xfId="0" applyNumberFormat="1" applyFill="1" applyBorder="1"/>
    <xf numFmtId="164" fontId="0" fillId="38" borderId="22" xfId="0" applyNumberFormat="1" applyFill="1" applyBorder="1"/>
    <xf numFmtId="0" fontId="0" fillId="0" borderId="23" xfId="0" applyBorder="1"/>
    <xf numFmtId="164" fontId="17" fillId="39" borderId="15" xfId="0" applyNumberFormat="1" applyFont="1" applyFill="1" applyBorder="1"/>
    <xf numFmtId="164" fontId="17" fillId="39" borderId="21" xfId="0" applyNumberFormat="1" applyFont="1" applyFill="1" applyBorder="1"/>
    <xf numFmtId="164" fontId="17" fillId="39" borderId="22" xfId="0" applyNumberFormat="1" applyFont="1" applyFill="1" applyBorder="1"/>
    <xf numFmtId="164" fontId="17" fillId="44" borderId="15" xfId="0" applyNumberFormat="1" applyFont="1" applyFill="1" applyBorder="1"/>
    <xf numFmtId="164" fontId="17" fillId="44" borderId="21" xfId="0" applyNumberFormat="1" applyFont="1" applyFill="1" applyBorder="1"/>
    <xf numFmtId="164" fontId="17" fillId="44" borderId="22" xfId="0" applyNumberFormat="1" applyFont="1" applyFill="1" applyBorder="1"/>
    <xf numFmtId="164" fontId="17" fillId="43" borderId="15" xfId="0" applyNumberFormat="1" applyFont="1" applyFill="1" applyBorder="1"/>
    <xf numFmtId="164" fontId="17" fillId="43" borderId="20" xfId="0" applyNumberFormat="1" applyFont="1" applyFill="1" applyBorder="1"/>
    <xf numFmtId="164" fontId="17" fillId="43" borderId="21" xfId="0" applyNumberFormat="1" applyFont="1" applyFill="1" applyBorder="1"/>
    <xf numFmtId="164" fontId="17" fillId="43" borderId="22" xfId="0" applyNumberFormat="1" applyFont="1" applyFill="1" applyBorder="1"/>
    <xf numFmtId="164" fontId="17" fillId="43" borderId="23" xfId="0" applyNumberFormat="1" applyFont="1" applyFill="1" applyBorder="1"/>
    <xf numFmtId="164" fontId="17" fillId="42" borderId="15" xfId="0" applyNumberFormat="1" applyFont="1" applyFill="1" applyBorder="1"/>
    <xf numFmtId="164" fontId="17" fillId="42" borderId="20" xfId="0" applyNumberFormat="1" applyFont="1" applyFill="1" applyBorder="1"/>
    <xf numFmtId="164" fontId="17" fillId="42" borderId="21" xfId="0" applyNumberFormat="1" applyFont="1" applyFill="1" applyBorder="1"/>
    <xf numFmtId="164" fontId="17" fillId="42" borderId="22" xfId="0" applyNumberFormat="1" applyFont="1" applyFill="1" applyBorder="1"/>
    <xf numFmtId="164" fontId="17" fillId="42" borderId="23" xfId="0" applyNumberFormat="1" applyFont="1" applyFill="1" applyBorder="1"/>
    <xf numFmtId="164" fontId="17" fillId="41" borderId="15" xfId="0" applyNumberFormat="1" applyFont="1" applyFill="1" applyBorder="1"/>
    <xf numFmtId="164" fontId="17" fillId="41" borderId="20" xfId="0" applyNumberFormat="1" applyFont="1" applyFill="1" applyBorder="1"/>
    <xf numFmtId="164" fontId="17" fillId="41" borderId="21" xfId="0" applyNumberFormat="1" applyFont="1" applyFill="1" applyBorder="1"/>
    <xf numFmtId="164" fontId="17" fillId="41" borderId="22" xfId="0" applyNumberFormat="1" applyFont="1" applyFill="1" applyBorder="1"/>
    <xf numFmtId="164" fontId="17" fillId="41" borderId="23" xfId="0" applyNumberFormat="1" applyFont="1" applyFill="1" applyBorder="1"/>
    <xf numFmtId="164" fontId="17" fillId="40" borderId="15" xfId="0" applyNumberFormat="1" applyFont="1" applyFill="1" applyBorder="1"/>
    <xf numFmtId="164" fontId="17" fillId="40" borderId="20" xfId="0" applyNumberFormat="1" applyFont="1" applyFill="1" applyBorder="1"/>
    <xf numFmtId="164" fontId="17" fillId="40" borderId="21" xfId="0" applyNumberFormat="1" applyFont="1" applyFill="1" applyBorder="1"/>
    <xf numFmtId="164" fontId="17" fillId="40" borderId="22" xfId="0" applyNumberFormat="1" applyFont="1" applyFill="1" applyBorder="1"/>
    <xf numFmtId="164" fontId="17" fillId="40" borderId="23" xfId="0" applyNumberFormat="1" applyFont="1" applyFill="1" applyBorder="1"/>
    <xf numFmtId="164" fontId="0" fillId="33" borderId="14" xfId="0" applyNumberFormat="1" applyFill="1" applyBorder="1"/>
    <xf numFmtId="164" fontId="0" fillId="33" borderId="16" xfId="0" applyNumberFormat="1" applyFill="1" applyBorder="1"/>
    <xf numFmtId="164" fontId="0" fillId="33" borderId="19" xfId="0" applyNumberFormat="1" applyFill="1" applyBorder="1"/>
    <xf numFmtId="164" fontId="0" fillId="35" borderId="14" xfId="0" applyNumberFormat="1" applyFill="1" applyBorder="1"/>
    <xf numFmtId="164" fontId="0" fillId="35" borderId="16" xfId="0" applyNumberFormat="1" applyFill="1" applyBorder="1"/>
    <xf numFmtId="164" fontId="0" fillId="35" borderId="19" xfId="0" applyNumberFormat="1" applyFill="1" applyBorder="1"/>
    <xf numFmtId="164" fontId="0" fillId="36" borderId="14" xfId="0" applyNumberFormat="1" applyFill="1" applyBorder="1"/>
    <xf numFmtId="164" fontId="0" fillId="36" borderId="16" xfId="0" applyNumberFormat="1" applyFill="1" applyBorder="1"/>
    <xf numFmtId="164" fontId="0" fillId="36" borderId="19" xfId="0" applyNumberFormat="1" applyFill="1" applyBorder="1"/>
    <xf numFmtId="164" fontId="0" fillId="34" borderId="14" xfId="0" applyNumberFormat="1" applyFill="1" applyBorder="1"/>
    <xf numFmtId="164" fontId="0" fillId="34" borderId="16" xfId="0" applyNumberFormat="1" applyFill="1" applyBorder="1"/>
    <xf numFmtId="164" fontId="0" fillId="34" borderId="19" xfId="0" applyNumberFormat="1" applyFill="1" applyBorder="1"/>
    <xf numFmtId="164" fontId="0" fillId="37" borderId="14" xfId="0" applyNumberFormat="1" applyFill="1" applyBorder="1"/>
    <xf numFmtId="164" fontId="0" fillId="37" borderId="16" xfId="0" applyNumberFormat="1" applyFill="1" applyBorder="1"/>
    <xf numFmtId="164" fontId="0" fillId="37" borderId="19" xfId="0" applyNumberFormat="1" applyFill="1" applyBorder="1"/>
    <xf numFmtId="164" fontId="0" fillId="38" borderId="16" xfId="0" applyNumberFormat="1" applyFill="1" applyBorder="1"/>
    <xf numFmtId="0" fontId="0" fillId="0" borderId="21" xfId="0" applyBorder="1"/>
    <xf numFmtId="164" fontId="17" fillId="40" borderId="14" xfId="0" applyNumberFormat="1" applyFont="1" applyFill="1" applyBorder="1"/>
    <xf numFmtId="164" fontId="17" fillId="40" borderId="16" xfId="0" applyNumberFormat="1" applyFont="1" applyFill="1" applyBorder="1"/>
    <xf numFmtId="164" fontId="17" fillId="40" borderId="19" xfId="0" applyNumberFormat="1" applyFont="1" applyFill="1" applyBorder="1"/>
    <xf numFmtId="164" fontId="17" fillId="41" borderId="14" xfId="0" applyNumberFormat="1" applyFont="1" applyFill="1" applyBorder="1"/>
    <xf numFmtId="164" fontId="17" fillId="41" borderId="16" xfId="0" applyNumberFormat="1" applyFont="1" applyFill="1" applyBorder="1"/>
    <xf numFmtId="164" fontId="17" fillId="41" borderId="19" xfId="0" applyNumberFormat="1" applyFont="1" applyFill="1" applyBorder="1"/>
    <xf numFmtId="164" fontId="17" fillId="42" borderId="14" xfId="0" applyNumberFormat="1" applyFont="1" applyFill="1" applyBorder="1"/>
    <xf numFmtId="164" fontId="17" fillId="42" borderId="16" xfId="0" applyNumberFormat="1" applyFont="1" applyFill="1" applyBorder="1"/>
    <xf numFmtId="164" fontId="17" fillId="42" borderId="19" xfId="0" applyNumberFormat="1" applyFont="1" applyFill="1" applyBorder="1"/>
    <xf numFmtId="164" fontId="17" fillId="43" borderId="14" xfId="0" applyNumberFormat="1" applyFont="1" applyFill="1" applyBorder="1"/>
    <xf numFmtId="164" fontId="17" fillId="43" borderId="16" xfId="0" applyNumberFormat="1" applyFont="1" applyFill="1" applyBorder="1"/>
    <xf numFmtId="164" fontId="17" fillId="43" borderId="19" xfId="0" applyNumberFormat="1" applyFont="1" applyFill="1" applyBorder="1"/>
    <xf numFmtId="164" fontId="17" fillId="44" borderId="14" xfId="0" applyNumberFormat="1" applyFont="1" applyFill="1" applyBorder="1"/>
    <xf numFmtId="164" fontId="17" fillId="44" borderId="16" xfId="0" applyNumberFormat="1" applyFont="1" applyFill="1" applyBorder="1"/>
    <xf numFmtId="164" fontId="17" fillId="44" borderId="19" xfId="0" applyNumberFormat="1" applyFont="1" applyFill="1" applyBorder="1"/>
    <xf numFmtId="164" fontId="17" fillId="39" borderId="14" xfId="0" applyNumberFormat="1" applyFont="1" applyFill="1" applyBorder="1"/>
    <xf numFmtId="164" fontId="17" fillId="39" borderId="16" xfId="0" applyNumberFormat="1" applyFont="1" applyFill="1" applyBorder="1"/>
    <xf numFmtId="0" fontId="20" fillId="0" borderId="16" xfId="0" applyFont="1" applyFill="1" applyBorder="1"/>
    <xf numFmtId="164" fontId="21" fillId="0" borderId="16" xfId="0" applyNumberFormat="1" applyFont="1" applyFill="1" applyBorder="1"/>
    <xf numFmtId="164" fontId="21" fillId="0" borderId="0" xfId="0" applyNumberFormat="1" applyFont="1" applyFill="1" applyBorder="1"/>
    <xf numFmtId="164" fontId="21" fillId="0" borderId="22" xfId="0" applyNumberFormat="1" applyFont="1" applyFill="1" applyBorder="1"/>
    <xf numFmtId="0" fontId="21" fillId="0" borderId="0" xfId="0" applyFont="1" applyFill="1" applyBorder="1"/>
    <xf numFmtId="164" fontId="0" fillId="0" borderId="16" xfId="0" applyNumberFormat="1" applyBorder="1"/>
    <xf numFmtId="164" fontId="0" fillId="0" borderId="22" xfId="0" applyNumberFormat="1" applyBorder="1"/>
    <xf numFmtId="164" fontId="0" fillId="38" borderId="19" xfId="0" applyNumberFormat="1" applyFill="1" applyBorder="1"/>
    <xf numFmtId="164" fontId="0" fillId="38" borderId="20" xfId="0" applyNumberFormat="1" applyFill="1" applyBorder="1"/>
    <xf numFmtId="164" fontId="0" fillId="38" borderId="23" xfId="0" applyNumberFormat="1" applyFill="1" applyBorder="1"/>
    <xf numFmtId="164" fontId="17" fillId="39" borderId="19" xfId="0" applyNumberFormat="1" applyFont="1" applyFill="1" applyBorder="1"/>
    <xf numFmtId="164" fontId="17" fillId="39" borderId="20" xfId="0" applyNumberFormat="1" applyFont="1" applyFill="1" applyBorder="1"/>
    <xf numFmtId="164" fontId="17" fillId="39" borderId="23" xfId="0" applyNumberFormat="1" applyFont="1" applyFill="1" applyBorder="1"/>
    <xf numFmtId="164" fontId="17" fillId="44" borderId="11" xfId="0" applyNumberFormat="1" applyFont="1" applyFill="1" applyBorder="1"/>
    <xf numFmtId="164" fontId="17" fillId="40" borderId="11" xfId="0" applyNumberFormat="1" applyFont="1" applyFill="1" applyBorder="1"/>
    <xf numFmtId="164" fontId="17" fillId="40" borderId="13" xfId="0" applyNumberFormat="1" applyFont="1" applyFill="1" applyBorder="1"/>
    <xf numFmtId="164" fontId="0" fillId="33" borderId="11" xfId="0" applyNumberFormat="1" applyFill="1" applyBorder="1"/>
    <xf numFmtId="164" fontId="0" fillId="33" borderId="13" xfId="0" applyNumberFormat="1" applyFill="1" applyBorder="1"/>
    <xf numFmtId="164" fontId="0" fillId="45" borderId="0" xfId="0" applyNumberFormat="1" applyFill="1"/>
    <xf numFmtId="164" fontId="17" fillId="45" borderId="0" xfId="0" applyNumberFormat="1" applyFont="1" applyFill="1"/>
    <xf numFmtId="164" fontId="0" fillId="46" borderId="0" xfId="0" applyNumberFormat="1" applyFill="1"/>
    <xf numFmtId="164" fontId="17" fillId="46" borderId="0" xfId="0" applyNumberFormat="1" applyFont="1" applyFill="1"/>
    <xf numFmtId="164" fontId="17" fillId="47" borderId="0" xfId="0" applyNumberFormat="1" applyFont="1" applyFill="1"/>
    <xf numFmtId="164" fontId="0" fillId="47" borderId="0" xfId="0" applyNumberFormat="1" applyFill="1"/>
    <xf numFmtId="164" fontId="17" fillId="48" borderId="0" xfId="0" applyNumberFormat="1" applyFont="1" applyFill="1"/>
    <xf numFmtId="0" fontId="0" fillId="0" borderId="14" xfId="0" applyNumberFormat="1" applyFill="1" applyBorder="1"/>
    <xf numFmtId="0" fontId="0" fillId="0" borderId="19" xfId="0" applyNumberFormat="1" applyFill="1" applyBorder="1"/>
    <xf numFmtId="0" fontId="0" fillId="0" borderId="15" xfId="0" applyNumberFormat="1" applyFill="1" applyBorder="1"/>
    <xf numFmtId="0" fontId="0" fillId="0" borderId="20" xfId="0" applyNumberFormat="1" applyFill="1" applyBorder="1"/>
    <xf numFmtId="0" fontId="0" fillId="0" borderId="21" xfId="0" applyNumberFormat="1" applyFill="1" applyBorder="1"/>
    <xf numFmtId="0" fontId="0" fillId="0" borderId="23" xfId="0" applyNumberFormat="1" applyFill="1" applyBorder="1"/>
    <xf numFmtId="0" fontId="0" fillId="0" borderId="14" xfId="0" applyFill="1" applyBorder="1"/>
    <xf numFmtId="0" fontId="0" fillId="0" borderId="19" xfId="0" applyFill="1" applyBorder="1"/>
    <xf numFmtId="0" fontId="21" fillId="0" borderId="14" xfId="0" applyFont="1" applyFill="1" applyBorder="1"/>
    <xf numFmtId="0" fontId="21" fillId="0" borderId="21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7C80"/>
      <color rgb="FFFF505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procesamiento medio con respuesta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Hoja1!$B$23</c:f>
              <c:strCache>
                <c:ptCount val="1"/>
                <c:pt idx="0">
                  <c:v>JPG-0</c:v>
                </c:pt>
              </c:strCache>
            </c:strRef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Hoja1!$A$24:$A$32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Hoja1!$B$24:$B$32</c:f>
              <c:numCache>
                <c:formatCode>0.000</c:formatCode>
                <c:ptCount val="9"/>
                <c:pt idx="0">
                  <c:v>0.49979999999999991</c:v>
                </c:pt>
                <c:pt idx="1">
                  <c:v>0.44800000000000006</c:v>
                </c:pt>
                <c:pt idx="2">
                  <c:v>0.37740000000000001</c:v>
                </c:pt>
                <c:pt idx="3">
                  <c:v>0.34539999999999998</c:v>
                </c:pt>
                <c:pt idx="4">
                  <c:v>0.32379999999999998</c:v>
                </c:pt>
                <c:pt idx="5">
                  <c:v>0.27700000000000002</c:v>
                </c:pt>
                <c:pt idx="6">
                  <c:v>0.26219999999999999</c:v>
                </c:pt>
                <c:pt idx="7">
                  <c:v>0.25119999999999998</c:v>
                </c:pt>
                <c:pt idx="8">
                  <c:v>0.23240000000000002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5C-4661-827D-8309DB36E6DE}"/>
            </c:ext>
          </c:extLst>
        </c:ser>
        <c:ser>
          <c:idx val="1"/>
          <c:order val="1"/>
          <c:tx>
            <c:strRef>
              <c:f>Hoja1!$C$23</c:f>
              <c:strCache>
                <c:ptCount val="1"/>
                <c:pt idx="0">
                  <c:v>PNG-0</c:v>
                </c:pt>
              </c:strCache>
            </c:strRef>
          </c:tx>
          <c:spPr>
            <a:ln w="19050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Hoja1!$A$24:$A$32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Hoja1!$C$24:$C$32</c:f>
              <c:numCache>
                <c:formatCode>0.000</c:formatCode>
                <c:ptCount val="9"/>
                <c:pt idx="0">
                  <c:v>0.43640000000000001</c:v>
                </c:pt>
                <c:pt idx="1">
                  <c:v>0.35699999999999998</c:v>
                </c:pt>
                <c:pt idx="2">
                  <c:v>0.35560000000000003</c:v>
                </c:pt>
                <c:pt idx="3">
                  <c:v>0.32779999999999998</c:v>
                </c:pt>
                <c:pt idx="4">
                  <c:v>0.33300000000000002</c:v>
                </c:pt>
                <c:pt idx="5">
                  <c:v>0.32380000000000003</c:v>
                </c:pt>
                <c:pt idx="6">
                  <c:v>0.31859999999999999</c:v>
                </c:pt>
                <c:pt idx="7">
                  <c:v>0.32020000000000004</c:v>
                </c:pt>
                <c:pt idx="8">
                  <c:v>0.32700000000000001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5C-4661-827D-8309DB36E6DE}"/>
            </c:ext>
          </c:extLst>
        </c:ser>
        <c:ser>
          <c:idx val="2"/>
          <c:order val="2"/>
          <c:tx>
            <c:strRef>
              <c:f>Hoja1!$D$23</c:f>
              <c:strCache>
                <c:ptCount val="1"/>
                <c:pt idx="0">
                  <c:v>JPG-1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Hoja1!$A$24:$A$32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Hoja1!$D$24:$D$32</c:f>
              <c:numCache>
                <c:formatCode>0.000</c:formatCode>
                <c:ptCount val="9"/>
                <c:pt idx="0">
                  <c:v>1.302</c:v>
                </c:pt>
                <c:pt idx="1">
                  <c:v>1.5</c:v>
                </c:pt>
                <c:pt idx="2">
                  <c:v>1.105</c:v>
                </c:pt>
                <c:pt idx="3">
                  <c:v>0.90079999999999993</c:v>
                </c:pt>
                <c:pt idx="4">
                  <c:v>0.87140000000000006</c:v>
                </c:pt>
                <c:pt idx="5">
                  <c:v>0.875</c:v>
                </c:pt>
                <c:pt idx="6">
                  <c:v>0.72560000000000002</c:v>
                </c:pt>
                <c:pt idx="7">
                  <c:v>0.70640000000000003</c:v>
                </c:pt>
                <c:pt idx="8">
                  <c:v>0.71739999999999993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5C-4661-827D-8309DB36E6DE}"/>
            </c:ext>
          </c:extLst>
        </c:ser>
        <c:ser>
          <c:idx val="3"/>
          <c:order val="3"/>
          <c:tx>
            <c:strRef>
              <c:f>Hoja1!$E$23</c:f>
              <c:strCache>
                <c:ptCount val="1"/>
                <c:pt idx="0">
                  <c:v>PNG-1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Hoja1!$A$24:$A$32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Hoja1!$E$24:$E$32</c:f>
              <c:numCache>
                <c:formatCode>0.000</c:formatCode>
                <c:ptCount val="9"/>
                <c:pt idx="0">
                  <c:v>1.3299999999999998</c:v>
                </c:pt>
                <c:pt idx="1">
                  <c:v>1.0760000000000001</c:v>
                </c:pt>
                <c:pt idx="2">
                  <c:v>1.2760000000000002</c:v>
                </c:pt>
                <c:pt idx="3">
                  <c:v>1.3780000000000001</c:v>
                </c:pt>
                <c:pt idx="4">
                  <c:v>1.3140000000000001</c:v>
                </c:pt>
                <c:pt idx="5">
                  <c:v>1.25</c:v>
                </c:pt>
                <c:pt idx="6">
                  <c:v>1.304</c:v>
                </c:pt>
                <c:pt idx="7">
                  <c:v>1.24</c:v>
                </c:pt>
                <c:pt idx="8">
                  <c:v>1.264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5C-4661-827D-8309DB36E6DE}"/>
            </c:ext>
          </c:extLst>
        </c:ser>
        <c:ser>
          <c:idx val="4"/>
          <c:order val="4"/>
          <c:tx>
            <c:strRef>
              <c:f>Hoja1!$F$23</c:f>
              <c:strCache>
                <c:ptCount val="1"/>
                <c:pt idx="0">
                  <c:v>JPG-2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Hoja1!$A$24:$A$32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Hoja1!$F$24:$F$32</c:f>
              <c:numCache>
                <c:formatCode>0.000</c:formatCode>
                <c:ptCount val="9"/>
                <c:pt idx="0">
                  <c:v>2.0077999999999996</c:v>
                </c:pt>
                <c:pt idx="1">
                  <c:v>1.95</c:v>
                </c:pt>
                <c:pt idx="2">
                  <c:v>2.0819999999999999</c:v>
                </c:pt>
                <c:pt idx="3">
                  <c:v>2.06</c:v>
                </c:pt>
                <c:pt idx="4">
                  <c:v>1.7080000000000002</c:v>
                </c:pt>
                <c:pt idx="5">
                  <c:v>1.69</c:v>
                </c:pt>
                <c:pt idx="6">
                  <c:v>1.482</c:v>
                </c:pt>
                <c:pt idx="7">
                  <c:v>1.4245999999999999</c:v>
                </c:pt>
                <c:pt idx="8">
                  <c:v>1.2246000000000001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5C-4661-827D-8309DB36E6DE}"/>
            </c:ext>
          </c:extLst>
        </c:ser>
        <c:ser>
          <c:idx val="5"/>
          <c:order val="5"/>
          <c:tx>
            <c:strRef>
              <c:f>Hoja1!$G$23</c:f>
              <c:strCache>
                <c:ptCount val="1"/>
                <c:pt idx="0">
                  <c:v>PNG-2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Hoja1!$A$24:$A$32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Hoja1!$G$24:$G$32</c:f>
              <c:numCache>
                <c:formatCode>0.000</c:formatCode>
                <c:ptCount val="9"/>
                <c:pt idx="0">
                  <c:v>1.736</c:v>
                </c:pt>
                <c:pt idx="1">
                  <c:v>2.7280000000000002</c:v>
                </c:pt>
                <c:pt idx="2">
                  <c:v>2.8880000000000003</c:v>
                </c:pt>
                <c:pt idx="3">
                  <c:v>2.9859999999999998</c:v>
                </c:pt>
                <c:pt idx="4">
                  <c:v>2.9539999999999997</c:v>
                </c:pt>
                <c:pt idx="5">
                  <c:v>2.9559999999999995</c:v>
                </c:pt>
                <c:pt idx="6">
                  <c:v>2.9660000000000002</c:v>
                </c:pt>
                <c:pt idx="7">
                  <c:v>3.044</c:v>
                </c:pt>
                <c:pt idx="8">
                  <c:v>2.7840000000000003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5C-4661-827D-8309DB36E6DE}"/>
            </c:ext>
          </c:extLst>
        </c:ser>
        <c:ser>
          <c:idx val="6"/>
          <c:order val="6"/>
          <c:tx>
            <c:strRef>
              <c:f>Hoja1!$H$23</c:f>
              <c:strCache>
                <c:ptCount val="1"/>
                <c:pt idx="0">
                  <c:v>JPG-3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Hoja1!$A$24:$A$32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Hoja1!$H$24:$H$32</c:f>
              <c:numCache>
                <c:formatCode>0.000</c:formatCode>
                <c:ptCount val="9"/>
                <c:pt idx="0">
                  <c:v>2.1686000000000001</c:v>
                </c:pt>
                <c:pt idx="1">
                  <c:v>3.8939999999999997</c:v>
                </c:pt>
                <c:pt idx="2">
                  <c:v>3.754</c:v>
                </c:pt>
                <c:pt idx="3">
                  <c:v>3.8280000000000003</c:v>
                </c:pt>
                <c:pt idx="4">
                  <c:v>3.9419999999999993</c:v>
                </c:pt>
                <c:pt idx="5">
                  <c:v>3.8740000000000001</c:v>
                </c:pt>
                <c:pt idx="6">
                  <c:v>3.7480000000000002</c:v>
                </c:pt>
                <c:pt idx="7">
                  <c:v>3.8839999999999995</c:v>
                </c:pt>
                <c:pt idx="8">
                  <c:v>3.7399999999999998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5C-4661-827D-8309DB36E6DE}"/>
            </c:ext>
          </c:extLst>
        </c:ser>
        <c:ser>
          <c:idx val="7"/>
          <c:order val="7"/>
          <c:tx>
            <c:strRef>
              <c:f>Hoja1!$I$23</c:f>
              <c:strCache>
                <c:ptCount val="1"/>
                <c:pt idx="0">
                  <c:v>PNG-3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Hoja1!$A$24:$A$32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Hoja1!$I$24:$I$32</c:f>
              <c:numCache>
                <c:formatCode>0.000</c:formatCode>
                <c:ptCount val="9"/>
                <c:pt idx="0">
                  <c:v>3.496</c:v>
                </c:pt>
                <c:pt idx="1">
                  <c:v>3.81</c:v>
                </c:pt>
                <c:pt idx="2">
                  <c:v>0.48399999999999999</c:v>
                </c:pt>
                <c:pt idx="3">
                  <c:v>0.74260000000000004</c:v>
                </c:pt>
                <c:pt idx="4">
                  <c:v>7.8259999999999987</c:v>
                </c:pt>
                <c:pt idx="5">
                  <c:v>2.5060000000000002</c:v>
                </c:pt>
                <c:pt idx="6">
                  <c:v>5.5220000000000002</c:v>
                </c:pt>
                <c:pt idx="7">
                  <c:v>1.3519999999999999</c:v>
                </c:pt>
                <c:pt idx="8">
                  <c:v>2.9219999999999997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5C-4661-827D-8309DB36E6DE}"/>
            </c:ext>
          </c:extLst>
        </c:ser>
        <c:ser>
          <c:idx val="8"/>
          <c:order val="8"/>
          <c:tx>
            <c:strRef>
              <c:f>Hoja1!$J$23</c:f>
              <c:strCache>
                <c:ptCount val="1"/>
                <c:pt idx="0">
                  <c:v>JPG-4</c:v>
                </c:pt>
              </c:strCache>
            </c:strRef>
          </c:tx>
          <c:spPr>
            <a:ln w="19050" cap="rnd">
              <a:solidFill>
                <a:srgbClr val="FF5050"/>
              </a:solidFill>
              <a:round/>
            </a:ln>
            <a:effectLst/>
          </c:spPr>
          <c:marker>
            <c:symbol val="none"/>
          </c:marker>
          <c:cat>
            <c:numRef>
              <c:f>Hoja1!$A$24:$A$32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Hoja1!$J$24:$J$32</c:f>
              <c:numCache>
                <c:formatCode>0.000</c:formatCode>
                <c:ptCount val="9"/>
                <c:pt idx="0">
                  <c:v>3.4440000000000004</c:v>
                </c:pt>
                <c:pt idx="1">
                  <c:v>5.7180000000000009</c:v>
                </c:pt>
                <c:pt idx="2">
                  <c:v>4.4159999999999995</c:v>
                </c:pt>
                <c:pt idx="3">
                  <c:v>4.7479999999999993</c:v>
                </c:pt>
                <c:pt idx="4">
                  <c:v>5.0760000000000005</c:v>
                </c:pt>
                <c:pt idx="5">
                  <c:v>5.1360000000000001</c:v>
                </c:pt>
                <c:pt idx="6">
                  <c:v>6.5579999999999998</c:v>
                </c:pt>
                <c:pt idx="7">
                  <c:v>6.2679999999999998</c:v>
                </c:pt>
                <c:pt idx="8">
                  <c:v>8.0240000000000009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5C-4661-827D-8309DB36E6DE}"/>
            </c:ext>
          </c:extLst>
        </c:ser>
        <c:ser>
          <c:idx val="9"/>
          <c:order val="9"/>
          <c:tx>
            <c:strRef>
              <c:f>Hoja1!$K$23</c:f>
              <c:strCache>
                <c:ptCount val="1"/>
                <c:pt idx="0">
                  <c:v>PNG-4</c:v>
                </c:pt>
              </c:strCache>
            </c:strRef>
          </c:tx>
          <c:spPr>
            <a:ln w="19050" cap="rnd">
              <a:solidFill>
                <a:srgbClr val="FF5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Hoja1!$A$24:$A$32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Hoja1!$K$24:$K$32</c:f>
              <c:numCache>
                <c:formatCode>0.000</c:formatCode>
                <c:ptCount val="9"/>
                <c:pt idx="0">
                  <c:v>4.4020000000000001</c:v>
                </c:pt>
                <c:pt idx="1">
                  <c:v>4.99</c:v>
                </c:pt>
                <c:pt idx="2">
                  <c:v>4.1180000000000003</c:v>
                </c:pt>
                <c:pt idx="3">
                  <c:v>3.9180000000000001</c:v>
                </c:pt>
                <c:pt idx="4">
                  <c:v>5.2939999999999996</c:v>
                </c:pt>
                <c:pt idx="5">
                  <c:v>4.6479999999999997</c:v>
                </c:pt>
                <c:pt idx="6">
                  <c:v>6.5040000000000004</c:v>
                </c:pt>
                <c:pt idx="7">
                  <c:v>6.3659999999999997</c:v>
                </c:pt>
                <c:pt idx="8">
                  <c:v>12.077999999999999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A5C-4661-827D-8309DB36E6DE}"/>
            </c:ext>
          </c:extLst>
        </c:ser>
        <c:ser>
          <c:idx val="10"/>
          <c:order val="10"/>
          <c:tx>
            <c:strRef>
              <c:f>Hoja1!$L$23</c:f>
              <c:strCache>
                <c:ptCount val="1"/>
                <c:pt idx="0">
                  <c:v>JPG-5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Hoja1!$A$24:$A$32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Hoja1!$L$24:$L$32</c:f>
              <c:numCache>
                <c:formatCode>0.000</c:formatCode>
                <c:ptCount val="9"/>
                <c:pt idx="0">
                  <c:v>3.6779999999999999</c:v>
                </c:pt>
                <c:pt idx="1">
                  <c:v>6.5620000000000003</c:v>
                </c:pt>
                <c:pt idx="2">
                  <c:v>5.6139999999999999</c:v>
                </c:pt>
                <c:pt idx="3">
                  <c:v>6.7240000000000011</c:v>
                </c:pt>
                <c:pt idx="4">
                  <c:v>7.3780000000000001</c:v>
                </c:pt>
                <c:pt idx="5">
                  <c:v>6.9779999999999998</c:v>
                </c:pt>
                <c:pt idx="6">
                  <c:v>6.7099999999999991</c:v>
                </c:pt>
                <c:pt idx="7">
                  <c:v>7.3280000000000003</c:v>
                </c:pt>
                <c:pt idx="8">
                  <c:v>7.2140000000000004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A5C-4661-827D-8309DB36E6DE}"/>
            </c:ext>
          </c:extLst>
        </c:ser>
        <c:ser>
          <c:idx val="11"/>
          <c:order val="11"/>
          <c:tx>
            <c:strRef>
              <c:f>Hoja1!$M$23</c:f>
              <c:strCache>
                <c:ptCount val="1"/>
                <c:pt idx="0">
                  <c:v>PNG-5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Hoja1!$A$24:$A$32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Hoja1!$M$24:$M$32</c:f>
              <c:numCache>
                <c:formatCode>0.000</c:formatCode>
                <c:ptCount val="9"/>
                <c:pt idx="0">
                  <c:v>2.6980000000000004</c:v>
                </c:pt>
                <c:pt idx="1">
                  <c:v>4.6940000000000008</c:v>
                </c:pt>
                <c:pt idx="2">
                  <c:v>6.2700000000000005</c:v>
                </c:pt>
                <c:pt idx="3">
                  <c:v>6.194</c:v>
                </c:pt>
                <c:pt idx="4">
                  <c:v>6.5359999999999996</c:v>
                </c:pt>
                <c:pt idx="5">
                  <c:v>6.1579999999999995</c:v>
                </c:pt>
                <c:pt idx="6">
                  <c:v>6.2600000000000007</c:v>
                </c:pt>
                <c:pt idx="7">
                  <c:v>5.9640000000000004</c:v>
                </c:pt>
                <c:pt idx="8">
                  <c:v>6.8980000000000006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A5C-4661-827D-8309DB36E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112272"/>
        <c:axId val="1062110352"/>
      </c:lineChart>
      <c:catAx>
        <c:axId val="1062112272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2110352"/>
        <c:crosses val="autoZero"/>
        <c:auto val="1"/>
        <c:lblAlgn val="ctr"/>
        <c:lblOffset val="100"/>
        <c:noMultiLvlLbl val="0"/>
      </c:catAx>
      <c:valAx>
        <c:axId val="1062110352"/>
        <c:scaling>
          <c:orientation val="minMax"/>
          <c:max val="1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in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211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medio de procesamiento con respuesta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Processing_Time_Processed_Data!$B$1</c:f>
              <c:strCache>
                <c:ptCount val="1"/>
                <c:pt idx="0">
                  <c:v>JPG-0</c:v>
                </c:pt>
              </c:strCache>
            </c:strRef>
          </c:tx>
          <c:spPr>
            <a:ln w="2222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Processing_Time_Processed_Data!$A$2:$A$10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Processing_Time_Processed_Data!$B$2:$B$10</c:f>
              <c:numCache>
                <c:formatCode>General</c:formatCode>
                <c:ptCount val="9"/>
                <c:pt idx="0">
                  <c:v>0.49980000000000002</c:v>
                </c:pt>
                <c:pt idx="1">
                  <c:v>0.44800000000000001</c:v>
                </c:pt>
                <c:pt idx="2">
                  <c:v>0.37740000000000001</c:v>
                </c:pt>
                <c:pt idx="3">
                  <c:v>0.34539999999999998</c:v>
                </c:pt>
                <c:pt idx="4">
                  <c:v>0.32379999999999998</c:v>
                </c:pt>
                <c:pt idx="5">
                  <c:v>0.27700000000000002</c:v>
                </c:pt>
                <c:pt idx="6">
                  <c:v>0.26219999999999999</c:v>
                </c:pt>
                <c:pt idx="7">
                  <c:v>0.25119999999999998</c:v>
                </c:pt>
                <c:pt idx="8">
                  <c:v>0.2324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83-4FE5-A903-4D93E61EB88A}"/>
            </c:ext>
          </c:extLst>
        </c:ser>
        <c:ser>
          <c:idx val="1"/>
          <c:order val="1"/>
          <c:tx>
            <c:strRef>
              <c:f>Processing_Time_Processed_Data!$C$1</c:f>
              <c:strCache>
                <c:ptCount val="1"/>
                <c:pt idx="0">
                  <c:v>JPG-1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Processing_Time_Processed_Data!$A$2:$A$10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Processing_Time_Processed_Data!$C$2:$C$10</c:f>
              <c:numCache>
                <c:formatCode>General</c:formatCode>
                <c:ptCount val="9"/>
                <c:pt idx="0">
                  <c:v>1.302</c:v>
                </c:pt>
                <c:pt idx="1">
                  <c:v>1.5</c:v>
                </c:pt>
                <c:pt idx="2">
                  <c:v>1.105</c:v>
                </c:pt>
                <c:pt idx="3">
                  <c:v>0.90080000000000005</c:v>
                </c:pt>
                <c:pt idx="4">
                  <c:v>0.87139999999999995</c:v>
                </c:pt>
                <c:pt idx="5">
                  <c:v>0.875</c:v>
                </c:pt>
                <c:pt idx="6">
                  <c:v>0.72560000000000002</c:v>
                </c:pt>
                <c:pt idx="7">
                  <c:v>0.70640000000000003</c:v>
                </c:pt>
                <c:pt idx="8">
                  <c:v>0.71740000000000004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83-4FE5-A903-4D93E61EB88A}"/>
            </c:ext>
          </c:extLst>
        </c:ser>
        <c:ser>
          <c:idx val="2"/>
          <c:order val="2"/>
          <c:tx>
            <c:strRef>
              <c:f>Processing_Time_Processed_Data!$D$1</c:f>
              <c:strCache>
                <c:ptCount val="1"/>
                <c:pt idx="0">
                  <c:v>JPG-2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Processing_Time_Processed_Data!$A$2:$A$10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Processing_Time_Processed_Data!$D$2:$D$10</c:f>
              <c:numCache>
                <c:formatCode>General</c:formatCode>
                <c:ptCount val="9"/>
                <c:pt idx="0">
                  <c:v>2.0078</c:v>
                </c:pt>
                <c:pt idx="1">
                  <c:v>1.95</c:v>
                </c:pt>
                <c:pt idx="2">
                  <c:v>2.0819999999999999</c:v>
                </c:pt>
                <c:pt idx="3">
                  <c:v>2.06</c:v>
                </c:pt>
                <c:pt idx="4">
                  <c:v>1.708</c:v>
                </c:pt>
                <c:pt idx="5">
                  <c:v>1.69</c:v>
                </c:pt>
                <c:pt idx="6">
                  <c:v>1.482</c:v>
                </c:pt>
                <c:pt idx="7">
                  <c:v>1.4246000000000001</c:v>
                </c:pt>
                <c:pt idx="8">
                  <c:v>1.2245999999999999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83-4FE5-A903-4D93E61EB88A}"/>
            </c:ext>
          </c:extLst>
        </c:ser>
        <c:ser>
          <c:idx val="3"/>
          <c:order val="3"/>
          <c:tx>
            <c:strRef>
              <c:f>Processing_Time_Processed_Data!$E$1</c:f>
              <c:strCache>
                <c:ptCount val="1"/>
                <c:pt idx="0">
                  <c:v>JPG-3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Processing_Time_Processed_Data!$A$2:$A$10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Processing_Time_Processed_Data!$E$2:$E$10</c:f>
              <c:numCache>
                <c:formatCode>General</c:formatCode>
                <c:ptCount val="9"/>
                <c:pt idx="0">
                  <c:v>2.1686000000000001</c:v>
                </c:pt>
                <c:pt idx="1">
                  <c:v>3.8940000000000001</c:v>
                </c:pt>
                <c:pt idx="2">
                  <c:v>3.754</c:v>
                </c:pt>
                <c:pt idx="3">
                  <c:v>3.8279999999999998</c:v>
                </c:pt>
                <c:pt idx="4">
                  <c:v>3.9420000000000002</c:v>
                </c:pt>
                <c:pt idx="5">
                  <c:v>3.8740000000000001</c:v>
                </c:pt>
                <c:pt idx="6">
                  <c:v>3.7480000000000002</c:v>
                </c:pt>
                <c:pt idx="7">
                  <c:v>3.8839999999999999</c:v>
                </c:pt>
                <c:pt idx="8">
                  <c:v>3.74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83-4FE5-A903-4D93E61EB88A}"/>
            </c:ext>
          </c:extLst>
        </c:ser>
        <c:ser>
          <c:idx val="4"/>
          <c:order val="4"/>
          <c:tx>
            <c:strRef>
              <c:f>Processing_Time_Processed_Data!$F$1</c:f>
              <c:strCache>
                <c:ptCount val="1"/>
                <c:pt idx="0">
                  <c:v>JPG-4</c:v>
                </c:pt>
              </c:strCache>
            </c:strRef>
          </c:tx>
          <c:spPr>
            <a:ln w="19050" cap="rnd">
              <a:solidFill>
                <a:srgbClr val="FF5050"/>
              </a:solidFill>
              <a:round/>
            </a:ln>
            <a:effectLst/>
          </c:spPr>
          <c:marker>
            <c:symbol val="none"/>
          </c:marker>
          <c:cat>
            <c:numRef>
              <c:f>Processing_Time_Processed_Data!$A$2:$A$10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Processing_Time_Processed_Data!$F$2:$F$10</c:f>
              <c:numCache>
                <c:formatCode>General</c:formatCode>
                <c:ptCount val="9"/>
                <c:pt idx="0">
                  <c:v>3.444</c:v>
                </c:pt>
                <c:pt idx="1">
                  <c:v>5.718</c:v>
                </c:pt>
                <c:pt idx="2">
                  <c:v>4.4160000000000004</c:v>
                </c:pt>
                <c:pt idx="3">
                  <c:v>4.7480000000000002</c:v>
                </c:pt>
                <c:pt idx="4">
                  <c:v>5.0759999999999996</c:v>
                </c:pt>
                <c:pt idx="5">
                  <c:v>5.1360000000000001</c:v>
                </c:pt>
                <c:pt idx="6">
                  <c:v>6.5579999999999998</c:v>
                </c:pt>
                <c:pt idx="7">
                  <c:v>6.2679999999999998</c:v>
                </c:pt>
                <c:pt idx="8">
                  <c:v>8.0239999999999991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83-4FE5-A903-4D93E61EB88A}"/>
            </c:ext>
          </c:extLst>
        </c:ser>
        <c:ser>
          <c:idx val="5"/>
          <c:order val="5"/>
          <c:tx>
            <c:strRef>
              <c:f>Processing_Time_Processed_Data!$G$1</c:f>
              <c:strCache>
                <c:ptCount val="1"/>
                <c:pt idx="0">
                  <c:v>JPG-5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Processing_Time_Processed_Data!$A$2:$A$10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Processing_Time_Processed_Data!$G$2:$G$10</c:f>
              <c:numCache>
                <c:formatCode>General</c:formatCode>
                <c:ptCount val="9"/>
                <c:pt idx="0">
                  <c:v>3.6779999999999999</c:v>
                </c:pt>
                <c:pt idx="1">
                  <c:v>6.5620000000000003</c:v>
                </c:pt>
                <c:pt idx="2">
                  <c:v>5.6139999999999999</c:v>
                </c:pt>
                <c:pt idx="3">
                  <c:v>6.7240000000000002</c:v>
                </c:pt>
                <c:pt idx="4">
                  <c:v>7.3780000000000001</c:v>
                </c:pt>
                <c:pt idx="5">
                  <c:v>6.9779999999999998</c:v>
                </c:pt>
                <c:pt idx="6">
                  <c:v>6.71</c:v>
                </c:pt>
                <c:pt idx="7">
                  <c:v>7.3280000000000003</c:v>
                </c:pt>
                <c:pt idx="8">
                  <c:v>7.2140000000000004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83-4FE5-A903-4D93E61EB88A}"/>
            </c:ext>
          </c:extLst>
        </c:ser>
        <c:ser>
          <c:idx val="6"/>
          <c:order val="6"/>
          <c:tx>
            <c:strRef>
              <c:f>Processing_Time_Processed_Data!$B$11</c:f>
              <c:strCache>
                <c:ptCount val="1"/>
                <c:pt idx="0">
                  <c:v>PNG-0</c:v>
                </c:pt>
              </c:strCache>
            </c:strRef>
          </c:tx>
          <c:spPr>
            <a:ln w="19050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Processing_Time_Processed_Data!$B$12:$B$20</c:f>
              <c:numCache>
                <c:formatCode>General</c:formatCode>
                <c:ptCount val="9"/>
                <c:pt idx="0">
                  <c:v>0.43640000000000001</c:v>
                </c:pt>
                <c:pt idx="1">
                  <c:v>0.35699999999999998</c:v>
                </c:pt>
                <c:pt idx="2">
                  <c:v>0.35560000000000003</c:v>
                </c:pt>
                <c:pt idx="3">
                  <c:v>0.32779999999999998</c:v>
                </c:pt>
                <c:pt idx="4">
                  <c:v>0.33300000000000002</c:v>
                </c:pt>
                <c:pt idx="5">
                  <c:v>0.32379999999999998</c:v>
                </c:pt>
                <c:pt idx="6">
                  <c:v>0.31859999999999999</c:v>
                </c:pt>
                <c:pt idx="7">
                  <c:v>0.32019999999999998</c:v>
                </c:pt>
                <c:pt idx="8">
                  <c:v>0.32700000000000001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983-4FE5-A903-4D93E61EB88A}"/>
            </c:ext>
          </c:extLst>
        </c:ser>
        <c:ser>
          <c:idx val="7"/>
          <c:order val="7"/>
          <c:tx>
            <c:strRef>
              <c:f>Processing_Time_Processed_Data!$C$11</c:f>
              <c:strCache>
                <c:ptCount val="1"/>
                <c:pt idx="0">
                  <c:v>PNG-1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Processing_Time_Processed_Data!$C$12:$C$20</c:f>
              <c:numCache>
                <c:formatCode>General</c:formatCode>
                <c:ptCount val="9"/>
                <c:pt idx="0">
                  <c:v>1.33</c:v>
                </c:pt>
                <c:pt idx="1">
                  <c:v>1.0760000000000001</c:v>
                </c:pt>
                <c:pt idx="2">
                  <c:v>1.276</c:v>
                </c:pt>
                <c:pt idx="3">
                  <c:v>1.3779999999999999</c:v>
                </c:pt>
                <c:pt idx="4">
                  <c:v>1.3140000000000001</c:v>
                </c:pt>
                <c:pt idx="5">
                  <c:v>1.25</c:v>
                </c:pt>
                <c:pt idx="6">
                  <c:v>1.304</c:v>
                </c:pt>
                <c:pt idx="7">
                  <c:v>1.24</c:v>
                </c:pt>
                <c:pt idx="8">
                  <c:v>1.264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983-4FE5-A903-4D93E61EB88A}"/>
            </c:ext>
          </c:extLst>
        </c:ser>
        <c:ser>
          <c:idx val="8"/>
          <c:order val="8"/>
          <c:tx>
            <c:strRef>
              <c:f>Processing_Time_Processed_Data!$D$11</c:f>
              <c:strCache>
                <c:ptCount val="1"/>
                <c:pt idx="0">
                  <c:v>PNG-2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Processing_Time_Processed_Data!$D$12:$D$20</c:f>
              <c:numCache>
                <c:formatCode>General</c:formatCode>
                <c:ptCount val="9"/>
                <c:pt idx="0">
                  <c:v>1.736</c:v>
                </c:pt>
                <c:pt idx="1">
                  <c:v>2.7280000000000002</c:v>
                </c:pt>
                <c:pt idx="2">
                  <c:v>2.8879999999999999</c:v>
                </c:pt>
                <c:pt idx="3">
                  <c:v>2.9860000000000002</c:v>
                </c:pt>
                <c:pt idx="4">
                  <c:v>2.9540000000000002</c:v>
                </c:pt>
                <c:pt idx="5">
                  <c:v>2.956</c:v>
                </c:pt>
                <c:pt idx="6">
                  <c:v>2.9660000000000002</c:v>
                </c:pt>
                <c:pt idx="7">
                  <c:v>3.044</c:v>
                </c:pt>
                <c:pt idx="8">
                  <c:v>2.7839999999999998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983-4FE5-A903-4D93E61EB88A}"/>
            </c:ext>
          </c:extLst>
        </c:ser>
        <c:ser>
          <c:idx val="9"/>
          <c:order val="9"/>
          <c:tx>
            <c:strRef>
              <c:f>Processing_Time_Processed_Data!$E$11</c:f>
              <c:strCache>
                <c:ptCount val="1"/>
                <c:pt idx="0">
                  <c:v>PNG-3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Processing_Time_Processed_Data!$E$12:$E$20</c:f>
              <c:numCache>
                <c:formatCode>General</c:formatCode>
                <c:ptCount val="9"/>
                <c:pt idx="0">
                  <c:v>2.6619999999999999</c:v>
                </c:pt>
                <c:pt idx="1">
                  <c:v>3.8740000000000001</c:v>
                </c:pt>
                <c:pt idx="2">
                  <c:v>1.254</c:v>
                </c:pt>
                <c:pt idx="3">
                  <c:v>9.8599999999999993E-2</c:v>
                </c:pt>
                <c:pt idx="4">
                  <c:v>7.8040000000000003</c:v>
                </c:pt>
                <c:pt idx="5">
                  <c:v>3.1720000000000002</c:v>
                </c:pt>
                <c:pt idx="6">
                  <c:v>1.462</c:v>
                </c:pt>
                <c:pt idx="7">
                  <c:v>5.21</c:v>
                </c:pt>
                <c:pt idx="8">
                  <c:v>2.1760000000000002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983-4FE5-A903-4D93E61EB88A}"/>
            </c:ext>
          </c:extLst>
        </c:ser>
        <c:ser>
          <c:idx val="10"/>
          <c:order val="10"/>
          <c:tx>
            <c:strRef>
              <c:f>Processing_Time_Processed_Data!$F$11</c:f>
              <c:strCache>
                <c:ptCount val="1"/>
                <c:pt idx="0">
                  <c:v>PNG-4</c:v>
                </c:pt>
              </c:strCache>
            </c:strRef>
          </c:tx>
          <c:spPr>
            <a:ln w="19050" cap="rnd">
              <a:solidFill>
                <a:srgbClr val="FF505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Processing_Time_Processed_Data!$F$12:$F$20</c:f>
              <c:numCache>
                <c:formatCode>General</c:formatCode>
                <c:ptCount val="9"/>
                <c:pt idx="0">
                  <c:v>2.3940000000000001</c:v>
                </c:pt>
                <c:pt idx="1">
                  <c:v>4.5720000000000001</c:v>
                </c:pt>
                <c:pt idx="2">
                  <c:v>4.76</c:v>
                </c:pt>
                <c:pt idx="3">
                  <c:v>4.3739999999999997</c:v>
                </c:pt>
                <c:pt idx="4">
                  <c:v>3.7240000000000002</c:v>
                </c:pt>
                <c:pt idx="5">
                  <c:v>5.4320000000000004</c:v>
                </c:pt>
                <c:pt idx="6">
                  <c:v>5.8920000000000003</c:v>
                </c:pt>
                <c:pt idx="7">
                  <c:v>5.91</c:v>
                </c:pt>
                <c:pt idx="8">
                  <c:v>7.43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983-4FE5-A903-4D93E61EB88A}"/>
            </c:ext>
          </c:extLst>
        </c:ser>
        <c:ser>
          <c:idx val="11"/>
          <c:order val="11"/>
          <c:tx>
            <c:strRef>
              <c:f>Processing_Time_Processed_Data!$G$11</c:f>
              <c:strCache>
                <c:ptCount val="1"/>
                <c:pt idx="0">
                  <c:v>PNG-5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Processing_Time_Processed_Data!$G$12:$G$20</c:f>
              <c:numCache>
                <c:formatCode>General</c:formatCode>
                <c:ptCount val="9"/>
                <c:pt idx="0">
                  <c:v>4.04</c:v>
                </c:pt>
                <c:pt idx="1">
                  <c:v>5.6520000000000001</c:v>
                </c:pt>
                <c:pt idx="2">
                  <c:v>6.3680000000000003</c:v>
                </c:pt>
                <c:pt idx="3">
                  <c:v>6.5</c:v>
                </c:pt>
                <c:pt idx="4">
                  <c:v>6.1740000000000004</c:v>
                </c:pt>
                <c:pt idx="5">
                  <c:v>6.4</c:v>
                </c:pt>
                <c:pt idx="6">
                  <c:v>6.032</c:v>
                </c:pt>
                <c:pt idx="7">
                  <c:v>6.4560000000000004</c:v>
                </c:pt>
                <c:pt idx="8">
                  <c:v>4.05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983-4FE5-A903-4D93E61EB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146848"/>
        <c:axId val="1845152608"/>
      </c:lineChart>
      <c:catAx>
        <c:axId val="184514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desde</a:t>
                </a:r>
                <a:r>
                  <a:rPr lang="es-ES" baseline="0"/>
                  <a:t> el inicio de la iteración (s)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5152608"/>
        <c:crosses val="autoZero"/>
        <c:auto val="1"/>
        <c:lblAlgn val="ctr"/>
        <c:lblOffset val="100"/>
        <c:noMultiLvlLbl val="0"/>
      </c:catAx>
      <c:valAx>
        <c:axId val="184515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de procesamiento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514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266700</xdr:colOff>
      <xdr:row>15</xdr:row>
      <xdr:rowOff>45720</xdr:rowOff>
    </xdr:from>
    <xdr:to>
      <xdr:col>32</xdr:col>
      <xdr:colOff>99060</xdr:colOff>
      <xdr:row>30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CB8CF1-3A0F-86EC-0F55-579FB14F2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188256</xdr:colOff>
      <xdr:row>1</xdr:row>
      <xdr:rowOff>26894</xdr:rowOff>
    </xdr:from>
    <xdr:to>
      <xdr:col>24</xdr:col>
      <xdr:colOff>385480</xdr:colOff>
      <xdr:row>29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B6161C-4F12-E56C-C939-C1E77F870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764C-335B-4B43-ADC7-C8ECECB159C8}">
  <dimension ref="A1:AQ73"/>
  <sheetViews>
    <sheetView tabSelected="1" topLeftCell="A46" workbookViewId="0">
      <selection activeCell="N56" sqref="N56:O58"/>
    </sheetView>
  </sheetViews>
  <sheetFormatPr baseColWidth="10" defaultRowHeight="14.4" x14ac:dyDescent="0.3"/>
  <cols>
    <col min="1" max="1" width="4" style="47" bestFit="1" customWidth="1"/>
    <col min="2" max="2" width="6.5546875" style="47" bestFit="1" customWidth="1"/>
    <col min="3" max="3" width="6.44140625" style="47" bestFit="1" customWidth="1"/>
    <col min="4" max="4" width="5.77734375" style="47" bestFit="1" customWidth="1"/>
    <col min="5" max="5" width="6.44140625" style="47" bestFit="1" customWidth="1"/>
    <col min="6" max="6" width="6.5546875" style="47" bestFit="1" customWidth="1"/>
    <col min="7" max="7" width="7.5546875" style="47" bestFit="1" customWidth="1"/>
    <col min="8" max="8" width="6.5546875" style="47" bestFit="1" customWidth="1"/>
    <col min="9" max="9" width="7.5546875" style="47" bestFit="1" customWidth="1"/>
    <col min="10" max="13" width="6.5546875" style="47" bestFit="1" customWidth="1"/>
    <col min="14" max="14" width="6.5546875" style="156" bestFit="1" customWidth="1"/>
    <col min="15" max="16" width="6.5546875" style="47" bestFit="1" customWidth="1"/>
    <col min="17" max="18" width="5.5546875" style="47" bestFit="1" customWidth="1"/>
    <col min="19" max="20" width="6.5546875" style="47" bestFit="1" customWidth="1"/>
    <col min="21" max="21" width="5.5546875" style="156" customWidth="1"/>
    <col min="22" max="22" width="5.5546875" style="47" customWidth="1"/>
    <col min="23" max="24" width="5.5546875" style="47" bestFit="1" customWidth="1"/>
    <col min="25" max="26" width="6.5546875" style="47" bestFit="1" customWidth="1"/>
    <col min="27" max="27" width="5.5546875" style="47" bestFit="1" customWidth="1"/>
    <col min="28" max="28" width="7.5546875" style="156" bestFit="1" customWidth="1"/>
    <col min="29" max="30" width="5.5546875" style="47" bestFit="1" customWidth="1"/>
    <col min="31" max="31" width="6.5546875" style="47" bestFit="1" customWidth="1"/>
    <col min="32" max="34" width="5.5546875" style="47" bestFit="1" customWidth="1"/>
    <col min="35" max="35" width="6.5546875" style="156" bestFit="1" customWidth="1"/>
    <col min="36" max="36" width="6.5546875" style="47" customWidth="1"/>
    <col min="37" max="43" width="5.5546875" style="47" bestFit="1" customWidth="1"/>
    <col min="44" max="16384" width="11.5546875" style="47"/>
  </cols>
  <sheetData>
    <row r="1" spans="1:43" x14ac:dyDescent="0.3">
      <c r="B1" s="3" t="s">
        <v>18</v>
      </c>
      <c r="C1" s="62" t="s">
        <v>19</v>
      </c>
      <c r="D1" s="62" t="s">
        <v>20</v>
      </c>
      <c r="E1" s="62" t="s">
        <v>21</v>
      </c>
      <c r="F1" s="62" t="s">
        <v>22</v>
      </c>
      <c r="G1" s="152" t="s">
        <v>16</v>
      </c>
      <c r="H1" s="64" t="s">
        <v>17</v>
      </c>
      <c r="I1" s="3" t="s">
        <v>18</v>
      </c>
      <c r="J1" s="62" t="s">
        <v>19</v>
      </c>
      <c r="K1" s="62" t="s">
        <v>20</v>
      </c>
      <c r="L1" s="62" t="s">
        <v>21</v>
      </c>
      <c r="M1" s="62" t="s">
        <v>22</v>
      </c>
      <c r="N1" s="152" t="s">
        <v>16</v>
      </c>
      <c r="O1" s="64" t="s">
        <v>17</v>
      </c>
      <c r="P1" s="3" t="s">
        <v>18</v>
      </c>
      <c r="Q1" s="62" t="s">
        <v>19</v>
      </c>
      <c r="R1" s="62" t="s">
        <v>20</v>
      </c>
      <c r="S1" s="62" t="s">
        <v>21</v>
      </c>
      <c r="T1" s="62" t="s">
        <v>22</v>
      </c>
      <c r="U1" s="152" t="s">
        <v>16</v>
      </c>
      <c r="V1" s="64" t="s">
        <v>17</v>
      </c>
      <c r="W1" s="3" t="s">
        <v>18</v>
      </c>
      <c r="X1" s="62" t="s">
        <v>19</v>
      </c>
      <c r="Y1" s="62" t="s">
        <v>20</v>
      </c>
      <c r="Z1" s="62" t="s">
        <v>21</v>
      </c>
      <c r="AA1" s="62" t="s">
        <v>22</v>
      </c>
      <c r="AB1" s="152" t="s">
        <v>16</v>
      </c>
      <c r="AC1" s="64" t="s">
        <v>17</v>
      </c>
      <c r="AD1" s="3" t="s">
        <v>18</v>
      </c>
      <c r="AE1" s="62" t="s">
        <v>19</v>
      </c>
      <c r="AF1" s="62" t="s">
        <v>20</v>
      </c>
      <c r="AG1" s="62" t="s">
        <v>21</v>
      </c>
      <c r="AH1" s="62" t="s">
        <v>22</v>
      </c>
      <c r="AI1" s="152" t="s">
        <v>16</v>
      </c>
      <c r="AJ1" s="64" t="s">
        <v>17</v>
      </c>
      <c r="AK1" s="3" t="s">
        <v>18</v>
      </c>
      <c r="AL1" s="62" t="s">
        <v>19</v>
      </c>
      <c r="AM1" s="62" t="s">
        <v>20</v>
      </c>
      <c r="AN1" s="62" t="s">
        <v>21</v>
      </c>
      <c r="AO1" s="62" t="s">
        <v>22</v>
      </c>
      <c r="AP1" s="63" t="s">
        <v>16</v>
      </c>
      <c r="AQ1" s="64" t="s">
        <v>17</v>
      </c>
    </row>
    <row r="2" spans="1:43" x14ac:dyDescent="0.3">
      <c r="A2" s="3">
        <v>20</v>
      </c>
      <c r="B2" s="118">
        <v>0.622</v>
      </c>
      <c r="C2" s="119">
        <v>0.13</v>
      </c>
      <c r="D2" s="119">
        <v>0.82199999999999995</v>
      </c>
      <c r="E2" s="119">
        <v>0.25600000000000001</v>
      </c>
      <c r="F2" s="119">
        <v>0.66900000000000004</v>
      </c>
      <c r="G2" s="153">
        <f>_xlfn.VAR.P(B2:F2)</f>
        <v>6.8712960000000087E-2</v>
      </c>
      <c r="H2" s="120">
        <f>SUM(B2:F2)/5</f>
        <v>0.49979999999999991</v>
      </c>
      <c r="I2" s="121">
        <v>0.93899999999999995</v>
      </c>
      <c r="J2" s="122">
        <v>2.15</v>
      </c>
      <c r="K2" s="122">
        <v>2.1</v>
      </c>
      <c r="L2" s="122">
        <v>0.28100000000000003</v>
      </c>
      <c r="M2" s="122">
        <v>1.04</v>
      </c>
      <c r="N2" s="153">
        <f>_xlfn.VAR.P(I2:M2)</f>
        <v>0.51975239999999989</v>
      </c>
      <c r="O2" s="123">
        <f>SUM(I2:M2)/5</f>
        <v>1.302</v>
      </c>
      <c r="P2" s="124">
        <v>0.879</v>
      </c>
      <c r="Q2" s="125">
        <v>2.46</v>
      </c>
      <c r="R2" s="125">
        <v>2.5299999999999998</v>
      </c>
      <c r="S2" s="125">
        <v>3.04</v>
      </c>
      <c r="T2" s="125">
        <v>1.1299999999999999</v>
      </c>
      <c r="U2" s="153">
        <f>_xlfn.VAR.P(P2:T2)</f>
        <v>0.71746736000000166</v>
      </c>
      <c r="V2" s="126">
        <f>SUM(P2:T2)/5</f>
        <v>2.0077999999999996</v>
      </c>
      <c r="W2" s="127">
        <v>0.49</v>
      </c>
      <c r="X2" s="128">
        <v>3.46</v>
      </c>
      <c r="Y2" s="128">
        <v>2.67</v>
      </c>
      <c r="Z2" s="128">
        <v>3.39</v>
      </c>
      <c r="AA2" s="128">
        <v>0.83299999999999996</v>
      </c>
      <c r="AB2" s="153">
        <f>_xlfn.VAR.P(W2:AA2)</f>
        <v>1.6024918400000001</v>
      </c>
      <c r="AC2" s="129">
        <f>SUM(W2:AA2)/5</f>
        <v>2.1686000000000001</v>
      </c>
      <c r="AD2" s="130">
        <v>2.42</v>
      </c>
      <c r="AE2" s="131">
        <v>2.65</v>
      </c>
      <c r="AF2" s="131">
        <v>3.91</v>
      </c>
      <c r="AG2" s="131">
        <v>4.78</v>
      </c>
      <c r="AH2" s="131">
        <v>3.46</v>
      </c>
      <c r="AI2" s="153">
        <f>_xlfn.VAR.P(AD2:AH2)</f>
        <v>0.73626399999999648</v>
      </c>
      <c r="AJ2" s="132">
        <f>AVERAGE(AD2:AH2)</f>
        <v>3.4440000000000004</v>
      </c>
      <c r="AK2" s="133">
        <v>4.3899999999999997</v>
      </c>
      <c r="AL2" s="133">
        <v>3.94</v>
      </c>
      <c r="AM2" s="133">
        <v>3.4</v>
      </c>
      <c r="AN2" s="133">
        <v>4.22</v>
      </c>
      <c r="AO2" s="133">
        <v>2.44</v>
      </c>
      <c r="AP2" s="157">
        <f>_xlfn.VAR.P(AK2:AO2)</f>
        <v>0.49585599999999658</v>
      </c>
      <c r="AQ2" s="159">
        <f>AVERAGE(AK2:AO2)</f>
        <v>3.6779999999999999</v>
      </c>
    </row>
    <row r="3" spans="1:43" x14ac:dyDescent="0.3">
      <c r="A3" s="5">
        <v>40</v>
      </c>
      <c r="B3" s="65">
        <v>0.39800000000000002</v>
      </c>
      <c r="C3" s="54">
        <v>0.45200000000000001</v>
      </c>
      <c r="D3" s="54">
        <v>0.42399999999999999</v>
      </c>
      <c r="E3" s="54">
        <v>0.59699999999999998</v>
      </c>
      <c r="F3" s="54">
        <v>0.36899999999999999</v>
      </c>
      <c r="G3" s="154">
        <f t="shared" ref="G3:G10" si="0">_xlfn.VAR.P(B3:F3)</f>
        <v>6.3067999999999458E-3</v>
      </c>
      <c r="H3" s="66">
        <f t="shared" ref="H3:H21" si="1">SUM(B3:F3)/5</f>
        <v>0.44800000000000006</v>
      </c>
      <c r="I3" s="70">
        <v>1.35</v>
      </c>
      <c r="J3" s="55">
        <v>1.1399999999999999</v>
      </c>
      <c r="K3" s="55">
        <v>1.1299999999999999</v>
      </c>
      <c r="L3" s="55">
        <v>2.23</v>
      </c>
      <c r="M3" s="55">
        <v>1.65</v>
      </c>
      <c r="N3" s="154">
        <f t="shared" ref="N3:N10" si="2">_xlfn.VAR.P(I3:M3)</f>
        <v>0.16888000000000006</v>
      </c>
      <c r="O3" s="71">
        <f t="shared" ref="O3:O10" si="3">SUM(I3:M3)/5</f>
        <v>1.5</v>
      </c>
      <c r="P3" s="75">
        <v>3.06</v>
      </c>
      <c r="Q3" s="56">
        <v>1.42</v>
      </c>
      <c r="R3" s="56">
        <v>1.21</v>
      </c>
      <c r="S3" s="56">
        <v>1.18</v>
      </c>
      <c r="T3" s="56">
        <v>2.88</v>
      </c>
      <c r="U3" s="154">
        <f t="shared" ref="U3:U10" si="4">_xlfn.VAR.P(P3:T3)</f>
        <v>0.70367999999999997</v>
      </c>
      <c r="V3" s="76">
        <f t="shared" ref="V3:V10" si="5">SUM(P3:T3)/5</f>
        <v>1.95</v>
      </c>
      <c r="W3" s="80">
        <v>3.4</v>
      </c>
      <c r="X3" s="48">
        <v>3.93</v>
      </c>
      <c r="Y3" s="48">
        <v>3.89</v>
      </c>
      <c r="Z3" s="48">
        <v>3.62</v>
      </c>
      <c r="AA3" s="48">
        <v>4.63</v>
      </c>
      <c r="AB3" s="154">
        <f t="shared" ref="AB3:AB10" si="6">_xlfn.VAR.P(W3:AA3)</f>
        <v>0.17242400000000088</v>
      </c>
      <c r="AC3" s="81">
        <f t="shared" ref="AC3:AC10" si="7">SUM(W3:AA3)/5</f>
        <v>3.8939999999999997</v>
      </c>
      <c r="AD3" s="85">
        <v>4.1500000000000004</v>
      </c>
      <c r="AE3" s="50">
        <v>6.05</v>
      </c>
      <c r="AF3" s="50">
        <v>5.55</v>
      </c>
      <c r="AG3" s="50">
        <v>7.92</v>
      </c>
      <c r="AH3" s="50">
        <v>4.92</v>
      </c>
      <c r="AI3" s="154">
        <f t="shared" ref="AI3:AI10" si="8">_xlfn.VAR.P(AD3:AH3)</f>
        <v>1.616535999999992</v>
      </c>
      <c r="AJ3" s="86">
        <f t="shared" ref="AJ3:AJ10" si="9">AVERAGE(AD3:AH3)</f>
        <v>5.7180000000000009</v>
      </c>
      <c r="AK3" s="51">
        <v>5.15</v>
      </c>
      <c r="AL3" s="51">
        <v>7.56</v>
      </c>
      <c r="AM3" s="51">
        <v>5.0999999999999996</v>
      </c>
      <c r="AN3" s="51">
        <v>8.07</v>
      </c>
      <c r="AO3" s="51">
        <v>6.93</v>
      </c>
      <c r="AP3" s="49">
        <f t="shared" ref="AP3:AP10" si="10">_xlfn.VAR.P(AK3:AO3)</f>
        <v>1.5073360000000049</v>
      </c>
      <c r="AQ3" s="160">
        <f t="shared" ref="AQ3:AQ10" si="11">AVERAGE(AK3:AO3)</f>
        <v>6.5620000000000003</v>
      </c>
    </row>
    <row r="4" spans="1:43" x14ac:dyDescent="0.3">
      <c r="A4" s="5">
        <v>60</v>
      </c>
      <c r="B4" s="65">
        <v>0.36599999999999999</v>
      </c>
      <c r="C4" s="54">
        <v>0.36499999999999999</v>
      </c>
      <c r="D4" s="54">
        <v>0.438</v>
      </c>
      <c r="E4" s="54">
        <v>0.38300000000000001</v>
      </c>
      <c r="F4" s="54">
        <v>0.33500000000000002</v>
      </c>
      <c r="G4" s="154">
        <f t="shared" si="0"/>
        <v>1.1570399999999998E-3</v>
      </c>
      <c r="H4" s="66">
        <f t="shared" si="1"/>
        <v>0.37740000000000001</v>
      </c>
      <c r="I4" s="70">
        <v>1.02</v>
      </c>
      <c r="J4" s="55">
        <v>1.19</v>
      </c>
      <c r="K4" s="55">
        <v>1.18</v>
      </c>
      <c r="L4" s="55">
        <v>0.81499999999999995</v>
      </c>
      <c r="M4" s="55">
        <v>1.32</v>
      </c>
      <c r="N4" s="154">
        <f t="shared" si="2"/>
        <v>3.0079999999999673E-2</v>
      </c>
      <c r="O4" s="71">
        <f t="shared" si="3"/>
        <v>1.105</v>
      </c>
      <c r="P4" s="75">
        <v>1.52</v>
      </c>
      <c r="Q4" s="56">
        <v>2.04</v>
      </c>
      <c r="R4" s="56">
        <v>2.19</v>
      </c>
      <c r="S4" s="56">
        <v>2.79</v>
      </c>
      <c r="T4" s="56">
        <v>1.87</v>
      </c>
      <c r="U4" s="154">
        <f t="shared" si="4"/>
        <v>0.17509599999999978</v>
      </c>
      <c r="V4" s="76">
        <f t="shared" si="5"/>
        <v>2.0819999999999999</v>
      </c>
      <c r="W4" s="80">
        <v>3.5</v>
      </c>
      <c r="X4" s="48">
        <v>3.97</v>
      </c>
      <c r="Y4" s="48">
        <v>3.77</v>
      </c>
      <c r="Z4" s="48">
        <v>3.76</v>
      </c>
      <c r="AA4" s="48">
        <v>3.77</v>
      </c>
      <c r="AB4" s="154">
        <f t="shared" si="6"/>
        <v>2.234400000000002E-2</v>
      </c>
      <c r="AC4" s="81">
        <f t="shared" si="7"/>
        <v>3.754</v>
      </c>
      <c r="AD4" s="85">
        <v>4.57</v>
      </c>
      <c r="AE4" s="50">
        <v>4.8600000000000003</v>
      </c>
      <c r="AF4" s="50">
        <v>4.4000000000000004</v>
      </c>
      <c r="AG4" s="50">
        <v>3.82</v>
      </c>
      <c r="AH4" s="50">
        <v>4.43</v>
      </c>
      <c r="AI4" s="154">
        <f t="shared" si="8"/>
        <v>0.1153040000000001</v>
      </c>
      <c r="AJ4" s="86">
        <f t="shared" si="9"/>
        <v>4.4159999999999995</v>
      </c>
      <c r="AK4" s="51">
        <v>4.49</v>
      </c>
      <c r="AL4" s="51">
        <v>6.57</v>
      </c>
      <c r="AM4" s="51">
        <v>6.31</v>
      </c>
      <c r="AN4" s="51">
        <v>5.32</v>
      </c>
      <c r="AO4" s="51">
        <v>5.38</v>
      </c>
      <c r="AP4" s="49">
        <f t="shared" si="10"/>
        <v>0.56058399999999897</v>
      </c>
      <c r="AQ4" s="160">
        <f t="shared" si="11"/>
        <v>5.6139999999999999</v>
      </c>
    </row>
    <row r="5" spans="1:43" x14ac:dyDescent="0.3">
      <c r="A5" s="5">
        <v>80</v>
      </c>
      <c r="B5" s="65">
        <v>0.26900000000000002</v>
      </c>
      <c r="C5" s="54">
        <v>0.41499999999999998</v>
      </c>
      <c r="D5" s="54">
        <v>0.29699999999999999</v>
      </c>
      <c r="E5" s="54">
        <v>0.41299999999999998</v>
      </c>
      <c r="F5" s="54">
        <v>0.33300000000000002</v>
      </c>
      <c r="G5" s="154">
        <f t="shared" si="0"/>
        <v>3.549439999999997E-3</v>
      </c>
      <c r="H5" s="66">
        <f t="shared" si="1"/>
        <v>0.34539999999999998</v>
      </c>
      <c r="I5" s="70">
        <v>0.97899999999999998</v>
      </c>
      <c r="J5" s="55">
        <v>0.80400000000000005</v>
      </c>
      <c r="K5" s="55">
        <v>0.83099999999999996</v>
      </c>
      <c r="L5" s="55">
        <v>1.02</v>
      </c>
      <c r="M5" s="55">
        <v>0.87</v>
      </c>
      <c r="N5" s="154">
        <f t="shared" si="2"/>
        <v>7.1029600000000002E-3</v>
      </c>
      <c r="O5" s="71">
        <f t="shared" si="3"/>
        <v>0.90079999999999993</v>
      </c>
      <c r="P5" s="75">
        <v>2.5299999999999998</v>
      </c>
      <c r="Q5" s="56">
        <v>1.62</v>
      </c>
      <c r="R5" s="56">
        <v>1.86</v>
      </c>
      <c r="S5" s="56">
        <v>1.43</v>
      </c>
      <c r="T5" s="56">
        <v>2.86</v>
      </c>
      <c r="U5" s="154">
        <f t="shared" si="4"/>
        <v>0.29827999999999916</v>
      </c>
      <c r="V5" s="76">
        <f t="shared" si="5"/>
        <v>2.06</v>
      </c>
      <c r="W5" s="80">
        <v>3.75</v>
      </c>
      <c r="X5" s="48">
        <v>3.99</v>
      </c>
      <c r="Y5" s="48">
        <v>3.93</v>
      </c>
      <c r="Z5" s="48">
        <v>3.86</v>
      </c>
      <c r="AA5" s="48">
        <v>3.61</v>
      </c>
      <c r="AB5" s="154">
        <f t="shared" si="6"/>
        <v>1.8256000000000033E-2</v>
      </c>
      <c r="AC5" s="81">
        <f t="shared" si="7"/>
        <v>3.8280000000000003</v>
      </c>
      <c r="AD5" s="85">
        <v>4.8899999999999997</v>
      </c>
      <c r="AE5" s="50">
        <v>5.16</v>
      </c>
      <c r="AF5" s="50">
        <v>4.5599999999999996</v>
      </c>
      <c r="AG5" s="50">
        <v>3.86</v>
      </c>
      <c r="AH5" s="50">
        <v>5.27</v>
      </c>
      <c r="AI5" s="154">
        <f t="shared" si="8"/>
        <v>0.2572559999999976</v>
      </c>
      <c r="AJ5" s="86">
        <f t="shared" si="9"/>
        <v>4.7479999999999993</v>
      </c>
      <c r="AK5" s="51">
        <v>6.8</v>
      </c>
      <c r="AL5" s="51">
        <v>6.66</v>
      </c>
      <c r="AM5" s="51">
        <v>6.41</v>
      </c>
      <c r="AN5" s="51">
        <v>5.9</v>
      </c>
      <c r="AO5" s="51">
        <v>7.85</v>
      </c>
      <c r="AP5" s="49">
        <f t="shared" si="10"/>
        <v>0.41106399999999965</v>
      </c>
      <c r="AQ5" s="160">
        <f t="shared" si="11"/>
        <v>6.7240000000000011</v>
      </c>
    </row>
    <row r="6" spans="1:43" x14ac:dyDescent="0.3">
      <c r="A6" s="5">
        <v>100</v>
      </c>
      <c r="B6" s="65">
        <v>0.30199999999999999</v>
      </c>
      <c r="C6" s="54">
        <v>0.32800000000000001</v>
      </c>
      <c r="D6" s="54">
        <v>0.36199999999999999</v>
      </c>
      <c r="E6" s="54">
        <v>0.32300000000000001</v>
      </c>
      <c r="F6" s="54">
        <v>0.30399999999999999</v>
      </c>
      <c r="G6" s="154">
        <f t="shared" si="0"/>
        <v>4.6896000000000004E-4</v>
      </c>
      <c r="H6" s="66">
        <f t="shared" si="1"/>
        <v>0.32379999999999998</v>
      </c>
      <c r="I6" s="70">
        <v>0.8</v>
      </c>
      <c r="J6" s="55">
        <v>0.91400000000000003</v>
      </c>
      <c r="K6" s="55">
        <v>1.02</v>
      </c>
      <c r="L6" s="55">
        <v>0.84399999999999997</v>
      </c>
      <c r="M6" s="55">
        <v>0.77900000000000003</v>
      </c>
      <c r="N6" s="154">
        <f t="shared" si="2"/>
        <v>7.656640000000001E-3</v>
      </c>
      <c r="O6" s="71">
        <f t="shared" si="3"/>
        <v>0.87140000000000006</v>
      </c>
      <c r="P6" s="75">
        <v>1.49</v>
      </c>
      <c r="Q6" s="56">
        <v>1.52</v>
      </c>
      <c r="R6" s="56">
        <v>1.49</v>
      </c>
      <c r="S6" s="56">
        <v>2.73</v>
      </c>
      <c r="T6" s="56">
        <v>1.31</v>
      </c>
      <c r="U6" s="154">
        <f t="shared" si="4"/>
        <v>0.26665599999999928</v>
      </c>
      <c r="V6" s="76">
        <f t="shared" si="5"/>
        <v>1.7080000000000002</v>
      </c>
      <c r="W6" s="80">
        <v>3.73</v>
      </c>
      <c r="X6" s="48">
        <v>4.03</v>
      </c>
      <c r="Y6" s="48">
        <v>3.76</v>
      </c>
      <c r="Z6" s="48">
        <v>4.22</v>
      </c>
      <c r="AA6" s="48">
        <v>3.97</v>
      </c>
      <c r="AB6" s="154">
        <f t="shared" si="6"/>
        <v>3.2776000000000007E-2</v>
      </c>
      <c r="AC6" s="81">
        <f t="shared" si="7"/>
        <v>3.9419999999999993</v>
      </c>
      <c r="AD6" s="85">
        <v>4.38</v>
      </c>
      <c r="AE6" s="50">
        <v>5.21</v>
      </c>
      <c r="AF6" s="50">
        <v>5.39</v>
      </c>
      <c r="AG6" s="50">
        <v>5.41</v>
      </c>
      <c r="AH6" s="50">
        <v>4.99</v>
      </c>
      <c r="AI6" s="154">
        <f t="shared" si="8"/>
        <v>0.143984</v>
      </c>
      <c r="AJ6" s="86">
        <f t="shared" si="9"/>
        <v>5.0760000000000005</v>
      </c>
      <c r="AK6" s="51">
        <v>8.25</v>
      </c>
      <c r="AL6" s="51">
        <v>7.49</v>
      </c>
      <c r="AM6" s="51">
        <v>6.43</v>
      </c>
      <c r="AN6" s="51">
        <v>6.76</v>
      </c>
      <c r="AO6" s="51">
        <v>7.96</v>
      </c>
      <c r="AP6" s="49">
        <f t="shared" si="10"/>
        <v>0.47845600000000027</v>
      </c>
      <c r="AQ6" s="160">
        <f t="shared" si="11"/>
        <v>7.3780000000000001</v>
      </c>
    </row>
    <row r="7" spans="1:43" x14ac:dyDescent="0.3">
      <c r="A7" s="5">
        <v>120</v>
      </c>
      <c r="B7" s="65">
        <v>0.26800000000000002</v>
      </c>
      <c r="C7" s="54">
        <v>0.3</v>
      </c>
      <c r="D7" s="54">
        <v>0.246</v>
      </c>
      <c r="E7" s="54">
        <v>0.30299999999999999</v>
      </c>
      <c r="F7" s="54">
        <v>0.26800000000000002</v>
      </c>
      <c r="G7" s="154">
        <f t="shared" si="0"/>
        <v>4.6559999999999977E-4</v>
      </c>
      <c r="H7" s="66">
        <f t="shared" si="1"/>
        <v>0.27700000000000002</v>
      </c>
      <c r="I7" s="70">
        <v>0.69099999999999995</v>
      </c>
      <c r="J7" s="55">
        <v>0.69</v>
      </c>
      <c r="K7" s="55">
        <v>0.67200000000000004</v>
      </c>
      <c r="L7" s="55">
        <v>1.38</v>
      </c>
      <c r="M7" s="55">
        <v>0.94199999999999995</v>
      </c>
      <c r="N7" s="154">
        <f t="shared" si="2"/>
        <v>7.3760799999999738E-2</v>
      </c>
      <c r="O7" s="71">
        <f t="shared" si="3"/>
        <v>0.875</v>
      </c>
      <c r="P7" s="75">
        <v>1.77</v>
      </c>
      <c r="Q7" s="56">
        <v>1.67</v>
      </c>
      <c r="R7" s="56">
        <v>1.64</v>
      </c>
      <c r="S7" s="56">
        <v>1.28</v>
      </c>
      <c r="T7" s="56">
        <v>2.09</v>
      </c>
      <c r="U7" s="154">
        <f t="shared" si="4"/>
        <v>6.7479999999999901E-2</v>
      </c>
      <c r="V7" s="76">
        <f t="shared" si="5"/>
        <v>1.69</v>
      </c>
      <c r="W7" s="80">
        <v>3.74</v>
      </c>
      <c r="X7" s="48">
        <v>3.96</v>
      </c>
      <c r="Y7" s="48">
        <v>4.0599999999999996</v>
      </c>
      <c r="Z7" s="48">
        <v>3.88</v>
      </c>
      <c r="AA7" s="48">
        <v>3.73</v>
      </c>
      <c r="AB7" s="154">
        <f t="shared" si="6"/>
        <v>1.6143999999999957E-2</v>
      </c>
      <c r="AC7" s="81">
        <f t="shared" si="7"/>
        <v>3.8740000000000001</v>
      </c>
      <c r="AD7" s="85">
        <v>5.35</v>
      </c>
      <c r="AE7" s="50">
        <v>5.18</v>
      </c>
      <c r="AF7" s="50">
        <v>5.0599999999999996</v>
      </c>
      <c r="AG7" s="50">
        <v>5.59</v>
      </c>
      <c r="AH7" s="50">
        <v>4.5</v>
      </c>
      <c r="AI7" s="154">
        <f t="shared" si="8"/>
        <v>0.13282399999999997</v>
      </c>
      <c r="AJ7" s="86">
        <f t="shared" si="9"/>
        <v>5.1360000000000001</v>
      </c>
      <c r="AK7" s="51">
        <v>8.1300000000000008</v>
      </c>
      <c r="AL7" s="51">
        <v>5.43</v>
      </c>
      <c r="AM7" s="51">
        <v>5.71</v>
      </c>
      <c r="AN7" s="51">
        <v>7.84</v>
      </c>
      <c r="AO7" s="51">
        <v>7.78</v>
      </c>
      <c r="AP7" s="49">
        <f t="shared" si="10"/>
        <v>1.3434959999999956</v>
      </c>
      <c r="AQ7" s="160">
        <f t="shared" si="11"/>
        <v>6.9779999999999998</v>
      </c>
    </row>
    <row r="8" spans="1:43" x14ac:dyDescent="0.3">
      <c r="A8" s="5">
        <v>140</v>
      </c>
      <c r="B8" s="65">
        <v>0.24299999999999999</v>
      </c>
      <c r="C8" s="54">
        <v>0.22900000000000001</v>
      </c>
      <c r="D8" s="54">
        <v>0.313</v>
      </c>
      <c r="E8" s="54">
        <v>0.27200000000000002</v>
      </c>
      <c r="F8" s="54">
        <v>0.254</v>
      </c>
      <c r="G8" s="154">
        <f t="shared" si="0"/>
        <v>8.4296000000000154E-4</v>
      </c>
      <c r="H8" s="66">
        <f t="shared" si="1"/>
        <v>0.26219999999999999</v>
      </c>
      <c r="I8" s="70">
        <v>0.71599999999999997</v>
      </c>
      <c r="J8" s="55">
        <v>0.69899999999999995</v>
      </c>
      <c r="K8" s="55">
        <v>0.67200000000000004</v>
      </c>
      <c r="L8" s="55">
        <v>0.67900000000000005</v>
      </c>
      <c r="M8" s="55">
        <v>0.86199999999999999</v>
      </c>
      <c r="N8" s="154">
        <f t="shared" si="2"/>
        <v>4.8898399999999977E-3</v>
      </c>
      <c r="O8" s="71">
        <f t="shared" si="3"/>
        <v>0.72560000000000002</v>
      </c>
      <c r="P8" s="75">
        <v>1.4</v>
      </c>
      <c r="Q8" s="56">
        <v>1.33</v>
      </c>
      <c r="R8" s="56">
        <v>1.55</v>
      </c>
      <c r="S8" s="56">
        <v>1.38</v>
      </c>
      <c r="T8" s="56">
        <v>1.75</v>
      </c>
      <c r="U8" s="154">
        <f t="shared" si="4"/>
        <v>2.3335999999999898E-2</v>
      </c>
      <c r="V8" s="76">
        <f t="shared" si="5"/>
        <v>1.482</v>
      </c>
      <c r="W8" s="80">
        <v>3.29</v>
      </c>
      <c r="X8" s="48">
        <v>3.7</v>
      </c>
      <c r="Y8" s="48">
        <v>3.97</v>
      </c>
      <c r="Z8" s="48">
        <v>3.86</v>
      </c>
      <c r="AA8" s="48">
        <v>3.92</v>
      </c>
      <c r="AB8" s="154">
        <f t="shared" si="6"/>
        <v>6.0695999999999993E-2</v>
      </c>
      <c r="AC8" s="81">
        <f t="shared" si="7"/>
        <v>3.7480000000000002</v>
      </c>
      <c r="AD8" s="85">
        <v>5.75</v>
      </c>
      <c r="AE8" s="50">
        <v>5.33</v>
      </c>
      <c r="AF8" s="50">
        <v>7.29</v>
      </c>
      <c r="AG8" s="50">
        <v>7.56</v>
      </c>
      <c r="AH8" s="50">
        <v>6.86</v>
      </c>
      <c r="AI8" s="154">
        <f t="shared" si="8"/>
        <v>0.75837599999999838</v>
      </c>
      <c r="AJ8" s="86">
        <f t="shared" si="9"/>
        <v>6.5579999999999998</v>
      </c>
      <c r="AK8" s="51">
        <v>7.79</v>
      </c>
      <c r="AL8" s="51">
        <v>5.07</v>
      </c>
      <c r="AM8" s="51">
        <v>6.04</v>
      </c>
      <c r="AN8" s="51">
        <v>7.62</v>
      </c>
      <c r="AO8" s="51">
        <v>7.03</v>
      </c>
      <c r="AP8" s="49">
        <f t="shared" si="10"/>
        <v>1.0470800000000144</v>
      </c>
      <c r="AQ8" s="160">
        <f t="shared" si="11"/>
        <v>6.7099999999999991</v>
      </c>
    </row>
    <row r="9" spans="1:43" x14ac:dyDescent="0.3">
      <c r="A9" s="5">
        <v>160</v>
      </c>
      <c r="B9" s="65">
        <v>0.20799999999999999</v>
      </c>
      <c r="C9" s="54">
        <v>0.27600000000000002</v>
      </c>
      <c r="D9" s="54">
        <v>0.214</v>
      </c>
      <c r="E9" s="54">
        <v>0.31</v>
      </c>
      <c r="F9" s="54">
        <v>0.248</v>
      </c>
      <c r="G9" s="154">
        <f t="shared" si="0"/>
        <v>1.4665600000000013E-3</v>
      </c>
      <c r="H9" s="66">
        <f t="shared" si="1"/>
        <v>0.25119999999999998</v>
      </c>
      <c r="I9" s="70">
        <v>0.84</v>
      </c>
      <c r="J9" s="55">
        <v>0.48299999999999998</v>
      </c>
      <c r="K9" s="55">
        <v>0.70299999999999996</v>
      </c>
      <c r="L9" s="55">
        <v>0.84899999999999998</v>
      </c>
      <c r="M9" s="55">
        <v>0.65700000000000003</v>
      </c>
      <c r="N9" s="154">
        <f t="shared" si="2"/>
        <v>1.810863999999995E-2</v>
      </c>
      <c r="O9" s="71">
        <f t="shared" si="3"/>
        <v>0.70640000000000003</v>
      </c>
      <c r="P9" s="75">
        <v>1.68</v>
      </c>
      <c r="Q9" s="56">
        <v>0.99299999999999999</v>
      </c>
      <c r="R9" s="56">
        <v>1.27</v>
      </c>
      <c r="S9" s="56">
        <v>1.5</v>
      </c>
      <c r="T9" s="56">
        <v>1.68</v>
      </c>
      <c r="U9" s="154">
        <f t="shared" si="4"/>
        <v>6.9264640000000377E-2</v>
      </c>
      <c r="V9" s="76">
        <f t="shared" si="5"/>
        <v>1.4245999999999999</v>
      </c>
      <c r="W9" s="80">
        <v>3.76</v>
      </c>
      <c r="X9" s="48">
        <v>3.75</v>
      </c>
      <c r="Y9" s="48">
        <v>4.01</v>
      </c>
      <c r="Z9" s="48">
        <v>3.95</v>
      </c>
      <c r="AA9" s="48">
        <v>3.95</v>
      </c>
      <c r="AB9" s="154">
        <f t="shared" si="6"/>
        <v>1.1584000000000009E-2</v>
      </c>
      <c r="AC9" s="81">
        <f t="shared" si="7"/>
        <v>3.8839999999999995</v>
      </c>
      <c r="AD9" s="85">
        <v>5.89</v>
      </c>
      <c r="AE9" s="50">
        <v>5.43</v>
      </c>
      <c r="AF9" s="50">
        <v>6.09</v>
      </c>
      <c r="AG9" s="50">
        <v>7.8</v>
      </c>
      <c r="AH9" s="50">
        <v>6.13</v>
      </c>
      <c r="AI9" s="154">
        <f t="shared" si="8"/>
        <v>0.64857599999999815</v>
      </c>
      <c r="AJ9" s="86">
        <f t="shared" si="9"/>
        <v>6.2679999999999998</v>
      </c>
      <c r="AK9" s="51">
        <v>7.77</v>
      </c>
      <c r="AL9" s="51">
        <v>6.53</v>
      </c>
      <c r="AM9" s="51">
        <v>6.34</v>
      </c>
      <c r="AN9" s="51">
        <v>8.11</v>
      </c>
      <c r="AO9" s="51">
        <v>7.89</v>
      </c>
      <c r="AP9" s="49">
        <f t="shared" si="10"/>
        <v>0.5471360000000004</v>
      </c>
      <c r="AQ9" s="160">
        <f t="shared" si="11"/>
        <v>7.3280000000000003</v>
      </c>
    </row>
    <row r="10" spans="1:43" x14ac:dyDescent="0.3">
      <c r="A10" s="134">
        <v>180</v>
      </c>
      <c r="B10" s="67">
        <v>0.22800000000000001</v>
      </c>
      <c r="C10" s="68">
        <v>0.19900000000000001</v>
      </c>
      <c r="D10" s="68">
        <v>0.245</v>
      </c>
      <c r="E10" s="68">
        <v>0.26200000000000001</v>
      </c>
      <c r="F10" s="68">
        <v>0.22800000000000001</v>
      </c>
      <c r="G10" s="155">
        <f t="shared" si="0"/>
        <v>4.3783999999999994E-4</v>
      </c>
      <c r="H10" s="69">
        <f t="shared" si="1"/>
        <v>0.23240000000000002</v>
      </c>
      <c r="I10" s="72">
        <v>0.72499999999999998</v>
      </c>
      <c r="J10" s="73">
        <v>0.76100000000000001</v>
      </c>
      <c r="K10" s="73">
        <v>0.64</v>
      </c>
      <c r="L10" s="73">
        <v>0.68899999999999995</v>
      </c>
      <c r="M10" s="73">
        <v>0.77200000000000002</v>
      </c>
      <c r="N10" s="155">
        <f t="shared" si="2"/>
        <v>2.347440000000001E-3</v>
      </c>
      <c r="O10" s="74">
        <f t="shared" si="3"/>
        <v>0.71739999999999993</v>
      </c>
      <c r="P10" s="77">
        <v>0.95299999999999996</v>
      </c>
      <c r="Q10" s="78">
        <v>1.27</v>
      </c>
      <c r="R10" s="78">
        <v>1.27</v>
      </c>
      <c r="S10" s="78">
        <v>1.27</v>
      </c>
      <c r="T10" s="78">
        <v>1.36</v>
      </c>
      <c r="U10" s="155">
        <f t="shared" si="4"/>
        <v>1.9656640000000038E-2</v>
      </c>
      <c r="V10" s="79">
        <f t="shared" si="5"/>
        <v>1.2246000000000001</v>
      </c>
      <c r="W10" s="82">
        <v>3.81</v>
      </c>
      <c r="X10" s="83">
        <v>3.61</v>
      </c>
      <c r="Y10" s="83">
        <v>3.83</v>
      </c>
      <c r="Z10" s="83">
        <v>3.82</v>
      </c>
      <c r="AA10" s="83">
        <v>3.63</v>
      </c>
      <c r="AB10" s="155">
        <f t="shared" si="6"/>
        <v>9.6800000000000098E-3</v>
      </c>
      <c r="AC10" s="84">
        <f t="shared" si="7"/>
        <v>3.7399999999999998</v>
      </c>
      <c r="AD10" s="87">
        <v>7.36</v>
      </c>
      <c r="AE10" s="88">
        <v>7.69</v>
      </c>
      <c r="AF10" s="88">
        <v>8.84</v>
      </c>
      <c r="AG10" s="88">
        <v>7.75</v>
      </c>
      <c r="AH10" s="88">
        <v>8.48</v>
      </c>
      <c r="AI10" s="155">
        <f t="shared" si="8"/>
        <v>0.30026399999999998</v>
      </c>
      <c r="AJ10" s="89">
        <f t="shared" si="9"/>
        <v>8.0240000000000009</v>
      </c>
      <c r="AK10" s="90">
        <v>6.86</v>
      </c>
      <c r="AL10" s="90">
        <v>7.67</v>
      </c>
      <c r="AM10" s="90">
        <v>5.63</v>
      </c>
      <c r="AN10" s="90">
        <v>8.44</v>
      </c>
      <c r="AO10" s="90">
        <v>7.47</v>
      </c>
      <c r="AP10" s="158">
        <f t="shared" si="10"/>
        <v>0.88218399999998842</v>
      </c>
      <c r="AQ10" s="161">
        <f t="shared" si="11"/>
        <v>7.2140000000000004</v>
      </c>
    </row>
    <row r="11" spans="1:43" s="38" customFormat="1" x14ac:dyDescent="0.3">
      <c r="G11" s="156"/>
      <c r="N11" s="156"/>
      <c r="P11" s="37"/>
      <c r="R11" s="37"/>
      <c r="S11" s="37"/>
      <c r="T11" s="37"/>
      <c r="U11" s="154"/>
      <c r="V11" s="37"/>
      <c r="W11" s="37"/>
      <c r="Y11" s="37"/>
      <c r="Z11" s="37"/>
      <c r="AA11" s="37"/>
      <c r="AB11" s="154"/>
      <c r="AC11" s="37"/>
      <c r="AD11" s="37"/>
      <c r="AE11" s="37"/>
      <c r="AF11" s="37"/>
      <c r="AH11" s="37"/>
      <c r="AI11" s="154"/>
      <c r="AJ11" s="37"/>
      <c r="AK11" s="53"/>
      <c r="AM11" s="37"/>
      <c r="AO11" s="37"/>
    </row>
    <row r="12" spans="1:43" x14ac:dyDescent="0.3">
      <c r="B12" s="3" t="s">
        <v>18</v>
      </c>
      <c r="C12" s="62" t="s">
        <v>19</v>
      </c>
      <c r="D12" s="62" t="s">
        <v>20</v>
      </c>
      <c r="E12" s="62" t="s">
        <v>21</v>
      </c>
      <c r="F12" s="62" t="s">
        <v>22</v>
      </c>
      <c r="G12" s="152" t="s">
        <v>16</v>
      </c>
      <c r="H12" s="64" t="s">
        <v>17</v>
      </c>
      <c r="I12" s="3" t="s">
        <v>18</v>
      </c>
      <c r="J12" s="62" t="s">
        <v>19</v>
      </c>
      <c r="K12" s="62" t="s">
        <v>20</v>
      </c>
      <c r="L12" s="62" t="s">
        <v>21</v>
      </c>
      <c r="M12" s="62" t="s">
        <v>22</v>
      </c>
      <c r="N12" s="152" t="s">
        <v>16</v>
      </c>
      <c r="O12" s="64" t="s">
        <v>17</v>
      </c>
      <c r="P12" s="3" t="s">
        <v>18</v>
      </c>
      <c r="Q12" s="62" t="s">
        <v>19</v>
      </c>
      <c r="R12" s="62" t="s">
        <v>20</v>
      </c>
      <c r="S12" s="62" t="s">
        <v>21</v>
      </c>
      <c r="T12" s="62" t="s">
        <v>22</v>
      </c>
      <c r="U12" s="152" t="s">
        <v>16</v>
      </c>
      <c r="V12" s="64" t="s">
        <v>17</v>
      </c>
      <c r="W12" s="3" t="s">
        <v>18</v>
      </c>
      <c r="X12" s="62" t="s">
        <v>19</v>
      </c>
      <c r="Y12" s="62" t="s">
        <v>20</v>
      </c>
      <c r="Z12" s="62" t="s">
        <v>21</v>
      </c>
      <c r="AA12" s="62" t="s">
        <v>22</v>
      </c>
      <c r="AB12" s="152" t="s">
        <v>16</v>
      </c>
      <c r="AC12" s="64" t="s">
        <v>17</v>
      </c>
      <c r="AD12" s="3" t="s">
        <v>18</v>
      </c>
      <c r="AE12" s="62" t="s">
        <v>19</v>
      </c>
      <c r="AF12" s="62" t="s">
        <v>20</v>
      </c>
      <c r="AG12" s="62" t="s">
        <v>21</v>
      </c>
      <c r="AH12" s="62" t="s">
        <v>22</v>
      </c>
      <c r="AI12" s="152" t="s">
        <v>16</v>
      </c>
      <c r="AJ12" s="64" t="s">
        <v>17</v>
      </c>
      <c r="AK12" s="3" t="s">
        <v>18</v>
      </c>
      <c r="AL12" s="62" t="s">
        <v>19</v>
      </c>
      <c r="AM12" s="62" t="s">
        <v>20</v>
      </c>
      <c r="AN12" s="62" t="s">
        <v>21</v>
      </c>
      <c r="AO12" s="62" t="s">
        <v>22</v>
      </c>
      <c r="AP12" s="63" t="s">
        <v>16</v>
      </c>
      <c r="AQ12" s="64" t="s">
        <v>17</v>
      </c>
    </row>
    <row r="13" spans="1:43" x14ac:dyDescent="0.3">
      <c r="A13" s="3">
        <v>20</v>
      </c>
      <c r="B13" s="135">
        <v>0.41</v>
      </c>
      <c r="C13" s="136">
        <v>0.374</v>
      </c>
      <c r="D13" s="136">
        <v>0.46400000000000002</v>
      </c>
      <c r="E13" s="136">
        <v>0.44600000000000001</v>
      </c>
      <c r="F13" s="136">
        <v>0.48799999999999999</v>
      </c>
      <c r="G13" s="153">
        <f t="shared" ref="G13:G21" si="12">_xlfn.VAR.P(B13:F13)</f>
        <v>1.6214400000000005E-3</v>
      </c>
      <c r="H13" s="137">
        <f t="shared" si="1"/>
        <v>0.43640000000000001</v>
      </c>
      <c r="I13" s="138">
        <v>1.57</v>
      </c>
      <c r="J13" s="139">
        <v>1.1299999999999999</v>
      </c>
      <c r="K13" s="139">
        <v>1.01</v>
      </c>
      <c r="L13" s="139">
        <v>1.23</v>
      </c>
      <c r="M13" s="139">
        <v>1.71</v>
      </c>
      <c r="N13" s="153">
        <f>_xlfn.VAR.P(I13:M13)</f>
        <v>7.0880000000000512E-2</v>
      </c>
      <c r="O13" s="140">
        <f>SUM(I13:M13)/5</f>
        <v>1.3299999999999998</v>
      </c>
      <c r="P13" s="141">
        <v>2.08</v>
      </c>
      <c r="Q13" s="142">
        <v>1.55</v>
      </c>
      <c r="R13" s="142">
        <v>1.6</v>
      </c>
      <c r="S13" s="142">
        <v>1.58</v>
      </c>
      <c r="T13" s="142">
        <v>1.87</v>
      </c>
      <c r="U13" s="153">
        <f>_xlfn.VAR.P(P13:T13)</f>
        <v>4.2744000000000712E-2</v>
      </c>
      <c r="V13" s="143">
        <f>SUM(P13:T13)/5</f>
        <v>1.736</v>
      </c>
      <c r="W13" s="144">
        <v>2.84</v>
      </c>
      <c r="X13" s="145">
        <v>3</v>
      </c>
      <c r="Y13" s="145">
        <v>4.17</v>
      </c>
      <c r="Z13" s="145">
        <v>4.54</v>
      </c>
      <c r="AA13" s="145">
        <v>2.93</v>
      </c>
      <c r="AB13" s="153">
        <f>_xlfn.VAR.P(W13:AA13)</f>
        <v>0.50818399999999886</v>
      </c>
      <c r="AC13" s="146">
        <f>SUM(W13:AA13)/5</f>
        <v>3.496</v>
      </c>
      <c r="AD13" s="147">
        <v>3.54</v>
      </c>
      <c r="AE13" s="148">
        <v>4.55</v>
      </c>
      <c r="AF13" s="148">
        <v>4.03</v>
      </c>
      <c r="AG13" s="148">
        <v>4.3</v>
      </c>
      <c r="AH13" s="148">
        <v>5.59</v>
      </c>
      <c r="AI13" s="153">
        <f>_xlfn.VAR.P(AD13:AH13)</f>
        <v>0.46501599999999599</v>
      </c>
      <c r="AJ13" s="149">
        <f>AVERAGE(AD13:AH13)</f>
        <v>4.4020000000000001</v>
      </c>
      <c r="AK13" s="150">
        <v>5.08</v>
      </c>
      <c r="AL13" s="151">
        <v>0</v>
      </c>
      <c r="AM13" s="151">
        <v>4.79</v>
      </c>
      <c r="AN13" s="151">
        <v>3.62</v>
      </c>
      <c r="AO13" s="151">
        <v>0</v>
      </c>
      <c r="AP13" s="157">
        <f>_xlfn.VAR.P(AK13:AO13)</f>
        <v>5.0917759999999976</v>
      </c>
      <c r="AQ13" s="162">
        <f>AVERAGE(AK13:AO13)</f>
        <v>2.6980000000000004</v>
      </c>
    </row>
    <row r="14" spans="1:43" x14ac:dyDescent="0.3">
      <c r="A14" s="5">
        <v>40</v>
      </c>
      <c r="B14" s="113">
        <v>0.33300000000000002</v>
      </c>
      <c r="C14" s="57">
        <v>0.33900000000000002</v>
      </c>
      <c r="D14" s="57">
        <v>0.39200000000000002</v>
      </c>
      <c r="E14" s="57">
        <v>0.36799999999999999</v>
      </c>
      <c r="F14" s="57">
        <v>0.35299999999999998</v>
      </c>
      <c r="G14" s="154">
        <f t="shared" si="12"/>
        <v>4.5239999999999983E-4</v>
      </c>
      <c r="H14" s="114">
        <f t="shared" si="1"/>
        <v>0.35699999999999998</v>
      </c>
      <c r="I14" s="108">
        <v>0.97</v>
      </c>
      <c r="J14" s="58">
        <v>1.17</v>
      </c>
      <c r="K14" s="58">
        <v>0.98199999999999998</v>
      </c>
      <c r="L14" s="58">
        <v>0.878</v>
      </c>
      <c r="M14" s="58">
        <v>1.38</v>
      </c>
      <c r="N14" s="154">
        <f t="shared" ref="N14:N21" si="13">_xlfn.VAR.P(I14:M14)</f>
        <v>3.2105599999999866E-2</v>
      </c>
      <c r="O14" s="109">
        <f t="shared" ref="O14:O21" si="14">SUM(I14:M14)/5</f>
        <v>1.0760000000000001</v>
      </c>
      <c r="P14" s="103">
        <v>2.74</v>
      </c>
      <c r="Q14" s="59">
        <v>2.4900000000000002</v>
      </c>
      <c r="R14" s="59">
        <v>3.09</v>
      </c>
      <c r="S14" s="59">
        <v>3.22</v>
      </c>
      <c r="T14" s="59">
        <v>2.1</v>
      </c>
      <c r="U14" s="154">
        <f t="shared" ref="U14:U21" si="15">_xlfn.VAR.P(P14:T14)</f>
        <v>0.16485599999999864</v>
      </c>
      <c r="V14" s="104">
        <f t="shared" ref="V14:V21" si="16">SUM(P14:T14)/5</f>
        <v>2.7280000000000002</v>
      </c>
      <c r="W14" s="98">
        <v>4.71</v>
      </c>
      <c r="X14" s="52">
        <v>3.86</v>
      </c>
      <c r="Y14" s="52">
        <v>3.85</v>
      </c>
      <c r="Z14" s="52">
        <v>3.07</v>
      </c>
      <c r="AA14" s="52">
        <v>3.56</v>
      </c>
      <c r="AB14" s="154">
        <f t="shared" ref="AB14:AB21" si="17">_xlfn.VAR.P(W14:AA14)</f>
        <v>0.28483999999999926</v>
      </c>
      <c r="AC14" s="99">
        <f t="shared" ref="AC14:AC21" si="18">SUM(W14:AA14)/5</f>
        <v>3.81</v>
      </c>
      <c r="AD14" s="95">
        <v>4.08</v>
      </c>
      <c r="AE14" s="60">
        <v>2.95</v>
      </c>
      <c r="AF14" s="60">
        <v>6.46</v>
      </c>
      <c r="AG14" s="60">
        <v>4.6100000000000003</v>
      </c>
      <c r="AH14" s="60">
        <v>6.85</v>
      </c>
      <c r="AI14" s="154">
        <f t="shared" ref="AI14:AI21" si="19">_xlfn.VAR.P(AD14:AH14)</f>
        <v>2.1509199999999917</v>
      </c>
      <c r="AJ14" s="149">
        <f t="shared" ref="AJ14:AJ21" si="20">AVERAGE(AD14:AH14)</f>
        <v>4.99</v>
      </c>
      <c r="AK14" s="92">
        <v>5.88</v>
      </c>
      <c r="AL14" s="61">
        <v>2.98</v>
      </c>
      <c r="AM14" s="61">
        <v>6.44</v>
      </c>
      <c r="AN14" s="61">
        <v>4.4400000000000004</v>
      </c>
      <c r="AO14" s="61">
        <v>3.73</v>
      </c>
      <c r="AP14" s="49">
        <f t="shared" ref="AP14:AP21" si="21">_xlfn.VAR.P(AK14:AO14)</f>
        <v>1.6773439999999937</v>
      </c>
      <c r="AQ14" s="163">
        <f t="shared" ref="AQ14:AQ21" si="22">AVERAGE(AK14:AO14)</f>
        <v>4.6940000000000008</v>
      </c>
    </row>
    <row r="15" spans="1:43" x14ac:dyDescent="0.3">
      <c r="A15" s="5">
        <v>60</v>
      </c>
      <c r="B15" s="113">
        <v>0.34799999999999998</v>
      </c>
      <c r="C15" s="57">
        <v>0.35799999999999998</v>
      </c>
      <c r="D15" s="57">
        <v>0.35099999999999998</v>
      </c>
      <c r="E15" s="57">
        <v>0.34599999999999997</v>
      </c>
      <c r="F15" s="57">
        <v>0.375</v>
      </c>
      <c r="G15" s="154">
        <f t="shared" si="12"/>
        <v>1.106400000000002E-4</v>
      </c>
      <c r="H15" s="114">
        <f t="shared" si="1"/>
        <v>0.35560000000000003</v>
      </c>
      <c r="I15" s="108">
        <v>1.05</v>
      </c>
      <c r="J15" s="58">
        <v>1.19</v>
      </c>
      <c r="K15" s="58">
        <v>1.2</v>
      </c>
      <c r="L15" s="58">
        <v>1.44</v>
      </c>
      <c r="M15" s="58">
        <v>1.5</v>
      </c>
      <c r="N15" s="154">
        <f t="shared" si="13"/>
        <v>2.8263999999999782E-2</v>
      </c>
      <c r="O15" s="109">
        <f t="shared" si="14"/>
        <v>1.2760000000000002</v>
      </c>
      <c r="P15" s="103">
        <v>2.81</v>
      </c>
      <c r="Q15" s="59">
        <v>2.96</v>
      </c>
      <c r="R15" s="59">
        <v>2.68</v>
      </c>
      <c r="S15" s="59">
        <v>2.87</v>
      </c>
      <c r="T15" s="59">
        <v>3.12</v>
      </c>
      <c r="U15" s="154">
        <f t="shared" si="15"/>
        <v>2.1735999999999995E-2</v>
      </c>
      <c r="V15" s="104">
        <f t="shared" si="16"/>
        <v>2.8880000000000003</v>
      </c>
      <c r="W15" s="98">
        <v>0</v>
      </c>
      <c r="X15" s="52">
        <v>0</v>
      </c>
      <c r="Y15" s="52">
        <v>0</v>
      </c>
      <c r="Z15" s="52">
        <v>2.42</v>
      </c>
      <c r="AA15" s="52">
        <v>0</v>
      </c>
      <c r="AB15" s="154">
        <f t="shared" si="17"/>
        <v>0.93702399999999997</v>
      </c>
      <c r="AC15" s="99">
        <f t="shared" si="18"/>
        <v>0.48399999999999999</v>
      </c>
      <c r="AD15" s="95">
        <v>3.57</v>
      </c>
      <c r="AE15" s="60">
        <v>4.51</v>
      </c>
      <c r="AF15" s="60">
        <v>3.93</v>
      </c>
      <c r="AG15" s="60">
        <v>3.97</v>
      </c>
      <c r="AH15" s="60">
        <v>4.6100000000000003</v>
      </c>
      <c r="AI15" s="154">
        <f t="shared" si="19"/>
        <v>0.15065600000000004</v>
      </c>
      <c r="AJ15" s="149">
        <f t="shared" si="20"/>
        <v>4.1180000000000003</v>
      </c>
      <c r="AK15" s="92">
        <v>7.61</v>
      </c>
      <c r="AL15" s="61">
        <v>6.65</v>
      </c>
      <c r="AM15" s="61">
        <v>5.66</v>
      </c>
      <c r="AN15" s="61">
        <v>6.58</v>
      </c>
      <c r="AO15" s="61">
        <v>4.8499999999999996</v>
      </c>
      <c r="AP15" s="49">
        <f t="shared" si="21"/>
        <v>0.88492000000000193</v>
      </c>
      <c r="AQ15" s="163">
        <f t="shared" si="22"/>
        <v>6.2700000000000005</v>
      </c>
    </row>
    <row r="16" spans="1:43" x14ac:dyDescent="0.3">
      <c r="A16" s="5">
        <v>80</v>
      </c>
      <c r="B16" s="113">
        <v>0.32900000000000001</v>
      </c>
      <c r="C16" s="57">
        <v>0.33500000000000002</v>
      </c>
      <c r="D16" s="57">
        <v>0.315</v>
      </c>
      <c r="E16" s="57">
        <v>0.34399999999999997</v>
      </c>
      <c r="F16" s="57">
        <v>0.316</v>
      </c>
      <c r="G16" s="154">
        <f t="shared" si="12"/>
        <v>1.2375999999999986E-4</v>
      </c>
      <c r="H16" s="114">
        <f t="shared" si="1"/>
        <v>0.32779999999999998</v>
      </c>
      <c r="I16" s="108">
        <v>1.54</v>
      </c>
      <c r="J16" s="58">
        <v>1.45</v>
      </c>
      <c r="K16" s="58">
        <v>1.42</v>
      </c>
      <c r="L16" s="58">
        <v>1.08</v>
      </c>
      <c r="M16" s="58">
        <v>1.4</v>
      </c>
      <c r="N16" s="154">
        <f t="shared" si="13"/>
        <v>2.4495999999999754E-2</v>
      </c>
      <c r="O16" s="109">
        <f t="shared" si="14"/>
        <v>1.3780000000000001</v>
      </c>
      <c r="P16" s="103">
        <v>3.11</v>
      </c>
      <c r="Q16" s="59">
        <v>3.38</v>
      </c>
      <c r="R16" s="59">
        <v>2.62</v>
      </c>
      <c r="S16" s="59">
        <v>3.02</v>
      </c>
      <c r="T16" s="59">
        <v>2.8</v>
      </c>
      <c r="U16" s="154">
        <f t="shared" si="15"/>
        <v>6.8063999999999958E-2</v>
      </c>
      <c r="V16" s="104">
        <f t="shared" si="16"/>
        <v>2.9859999999999998</v>
      </c>
      <c r="W16" s="98">
        <v>0</v>
      </c>
      <c r="X16" s="52">
        <v>0.49299999999999999</v>
      </c>
      <c r="Y16" s="52">
        <v>3.22</v>
      </c>
      <c r="Z16" s="52">
        <v>0</v>
      </c>
      <c r="AA16" s="52">
        <v>0</v>
      </c>
      <c r="AB16" s="154">
        <f t="shared" si="17"/>
        <v>1.57083504</v>
      </c>
      <c r="AC16" s="99">
        <f t="shared" si="18"/>
        <v>0.74260000000000004</v>
      </c>
      <c r="AD16" s="95">
        <v>5.05</v>
      </c>
      <c r="AE16" s="60">
        <v>3.83</v>
      </c>
      <c r="AF16" s="60">
        <v>3.09</v>
      </c>
      <c r="AG16" s="60">
        <v>3.77</v>
      </c>
      <c r="AH16" s="60">
        <v>3.85</v>
      </c>
      <c r="AI16" s="154">
        <f t="shared" si="19"/>
        <v>0.40025599999999939</v>
      </c>
      <c r="AJ16" s="149">
        <f t="shared" si="20"/>
        <v>3.9180000000000001</v>
      </c>
      <c r="AK16" s="92">
        <v>6.18</v>
      </c>
      <c r="AL16" s="61">
        <v>6.59</v>
      </c>
      <c r="AM16" s="61">
        <v>6.65</v>
      </c>
      <c r="AN16" s="61">
        <v>6.15</v>
      </c>
      <c r="AO16" s="61">
        <v>5.4</v>
      </c>
      <c r="AP16" s="49">
        <f t="shared" si="21"/>
        <v>0.19946399999999992</v>
      </c>
      <c r="AQ16" s="163">
        <f t="shared" si="22"/>
        <v>6.194</v>
      </c>
    </row>
    <row r="17" spans="1:43" x14ac:dyDescent="0.3">
      <c r="A17" s="5">
        <v>100</v>
      </c>
      <c r="B17" s="113">
        <v>0.33100000000000002</v>
      </c>
      <c r="C17" s="57">
        <v>0.33400000000000002</v>
      </c>
      <c r="D17" s="57">
        <v>0.33500000000000002</v>
      </c>
      <c r="E17" s="57">
        <v>0.32200000000000001</v>
      </c>
      <c r="F17" s="57">
        <v>0.34300000000000003</v>
      </c>
      <c r="G17" s="154">
        <f t="shared" si="12"/>
        <v>4.6000000000000081E-5</v>
      </c>
      <c r="H17" s="114">
        <f t="shared" si="1"/>
        <v>0.33300000000000002</v>
      </c>
      <c r="I17" s="108">
        <v>1.5</v>
      </c>
      <c r="J17" s="58">
        <v>1.2</v>
      </c>
      <c r="K17" s="58">
        <v>1.26</v>
      </c>
      <c r="L17" s="58">
        <v>1.29</v>
      </c>
      <c r="M17" s="58">
        <v>1.32</v>
      </c>
      <c r="N17" s="154">
        <f t="shared" si="13"/>
        <v>1.0224000000000002E-2</v>
      </c>
      <c r="O17" s="109">
        <f t="shared" si="14"/>
        <v>1.3140000000000001</v>
      </c>
      <c r="P17" s="103">
        <v>2.75</v>
      </c>
      <c r="Q17" s="59">
        <v>3.18</v>
      </c>
      <c r="R17" s="59">
        <v>3.09</v>
      </c>
      <c r="S17" s="59">
        <v>2.58</v>
      </c>
      <c r="T17" s="59">
        <v>3.17</v>
      </c>
      <c r="U17" s="154">
        <f t="shared" si="15"/>
        <v>5.9543999999999986E-2</v>
      </c>
      <c r="V17" s="104">
        <f t="shared" si="16"/>
        <v>2.9539999999999997</v>
      </c>
      <c r="W17" s="98">
        <v>1.01</v>
      </c>
      <c r="X17" s="52">
        <v>4.74</v>
      </c>
      <c r="Y17" s="52">
        <v>3.33</v>
      </c>
      <c r="Z17" s="52">
        <v>28.9</v>
      </c>
      <c r="AA17" s="52">
        <v>1.1499999999999999</v>
      </c>
      <c r="AB17" s="154">
        <f t="shared" si="17"/>
        <v>112.97554399999997</v>
      </c>
      <c r="AC17" s="99">
        <f t="shared" si="18"/>
        <v>7.8259999999999987</v>
      </c>
      <c r="AD17" s="95">
        <v>3.41</v>
      </c>
      <c r="AE17" s="60">
        <v>3.2</v>
      </c>
      <c r="AF17" s="60">
        <v>7.45</v>
      </c>
      <c r="AG17" s="60">
        <v>4.4400000000000004</v>
      </c>
      <c r="AH17" s="60">
        <v>7.97</v>
      </c>
      <c r="AI17" s="154">
        <f t="shared" si="19"/>
        <v>4.0945840000000002</v>
      </c>
      <c r="AJ17" s="149">
        <f t="shared" si="20"/>
        <v>5.2939999999999996</v>
      </c>
      <c r="AK17" s="92">
        <v>6.91</v>
      </c>
      <c r="AL17" s="61">
        <v>6.35</v>
      </c>
      <c r="AM17" s="61">
        <v>6.15</v>
      </c>
      <c r="AN17" s="61">
        <v>6.1</v>
      </c>
      <c r="AO17" s="61">
        <v>7.17</v>
      </c>
      <c r="AP17" s="49">
        <f t="shared" si="21"/>
        <v>0.18310400000000004</v>
      </c>
      <c r="AQ17" s="163">
        <f t="shared" si="22"/>
        <v>6.5359999999999996</v>
      </c>
    </row>
    <row r="18" spans="1:43" x14ac:dyDescent="0.3">
      <c r="A18" s="5">
        <v>120</v>
      </c>
      <c r="B18" s="113">
        <v>0.32</v>
      </c>
      <c r="C18" s="57">
        <v>0.32700000000000001</v>
      </c>
      <c r="D18" s="57">
        <v>0.33</v>
      </c>
      <c r="E18" s="57">
        <v>0.32400000000000001</v>
      </c>
      <c r="F18" s="57">
        <v>0.318</v>
      </c>
      <c r="G18" s="154">
        <f t="shared" si="12"/>
        <v>1.9360000000000038E-5</v>
      </c>
      <c r="H18" s="114">
        <f t="shared" si="1"/>
        <v>0.32380000000000003</v>
      </c>
      <c r="I18" s="108">
        <v>1.38</v>
      </c>
      <c r="J18" s="58">
        <v>1.3</v>
      </c>
      <c r="K18" s="58">
        <v>1.1299999999999999</v>
      </c>
      <c r="L18" s="58">
        <v>1.17</v>
      </c>
      <c r="M18" s="58">
        <v>1.27</v>
      </c>
      <c r="N18" s="154">
        <f t="shared" si="13"/>
        <v>8.1200000000000022E-3</v>
      </c>
      <c r="O18" s="109">
        <f t="shared" si="14"/>
        <v>1.25</v>
      </c>
      <c r="P18" s="103">
        <v>2.82</v>
      </c>
      <c r="Q18" s="59">
        <v>2.5499999999999998</v>
      </c>
      <c r="R18" s="59">
        <v>2.93</v>
      </c>
      <c r="S18" s="59">
        <v>3.27</v>
      </c>
      <c r="T18" s="59">
        <v>3.21</v>
      </c>
      <c r="U18" s="154">
        <f t="shared" si="15"/>
        <v>6.9424000000000027E-2</v>
      </c>
      <c r="V18" s="104">
        <f t="shared" si="16"/>
        <v>2.9559999999999995</v>
      </c>
      <c r="W18" s="98">
        <v>4.16</v>
      </c>
      <c r="X18" s="52">
        <v>0</v>
      </c>
      <c r="Y18" s="52">
        <v>0</v>
      </c>
      <c r="Z18" s="52">
        <v>3.58</v>
      </c>
      <c r="AA18" s="52">
        <v>4.79</v>
      </c>
      <c r="AB18" s="154">
        <f t="shared" si="17"/>
        <v>4.3331839999999975</v>
      </c>
      <c r="AC18" s="99">
        <f t="shared" si="18"/>
        <v>2.5060000000000002</v>
      </c>
      <c r="AD18" s="95">
        <v>3.96</v>
      </c>
      <c r="AE18" s="60">
        <v>6.57</v>
      </c>
      <c r="AF18" s="60">
        <v>3.79</v>
      </c>
      <c r="AG18" s="60">
        <v>4.58</v>
      </c>
      <c r="AH18" s="60">
        <v>4.34</v>
      </c>
      <c r="AI18" s="154">
        <f t="shared" si="19"/>
        <v>1.0006159999999999</v>
      </c>
      <c r="AJ18" s="149">
        <f t="shared" si="20"/>
        <v>4.6479999999999997</v>
      </c>
      <c r="AK18" s="92">
        <v>6.36</v>
      </c>
      <c r="AL18" s="61">
        <v>6.14</v>
      </c>
      <c r="AM18" s="61">
        <v>6.12</v>
      </c>
      <c r="AN18" s="61">
        <v>6.6</v>
      </c>
      <c r="AO18" s="61">
        <v>5.57</v>
      </c>
      <c r="AP18" s="49">
        <f t="shared" si="21"/>
        <v>0.11673599999999991</v>
      </c>
      <c r="AQ18" s="163">
        <f t="shared" si="22"/>
        <v>6.1579999999999995</v>
      </c>
    </row>
    <row r="19" spans="1:43" x14ac:dyDescent="0.3">
      <c r="A19" s="5">
        <v>140</v>
      </c>
      <c r="B19" s="113">
        <v>0.32</v>
      </c>
      <c r="C19" s="57">
        <v>0.32500000000000001</v>
      </c>
      <c r="D19" s="57">
        <v>0.30599999999999999</v>
      </c>
      <c r="E19" s="57">
        <v>0.31900000000000001</v>
      </c>
      <c r="F19" s="57">
        <v>0.32300000000000001</v>
      </c>
      <c r="G19" s="154">
        <f t="shared" si="12"/>
        <v>4.4240000000000078E-5</v>
      </c>
      <c r="H19" s="114">
        <f t="shared" si="1"/>
        <v>0.31859999999999999</v>
      </c>
      <c r="I19" s="108">
        <v>1.45</v>
      </c>
      <c r="J19" s="58">
        <v>1.36</v>
      </c>
      <c r="K19" s="58">
        <v>1.1399999999999999</v>
      </c>
      <c r="L19" s="58">
        <v>1.37</v>
      </c>
      <c r="M19" s="58">
        <v>1.2</v>
      </c>
      <c r="N19" s="154">
        <f t="shared" si="13"/>
        <v>1.330400000000001E-2</v>
      </c>
      <c r="O19" s="109">
        <f t="shared" si="14"/>
        <v>1.304</v>
      </c>
      <c r="P19" s="103">
        <v>2.79</v>
      </c>
      <c r="Q19" s="59">
        <v>3.79</v>
      </c>
      <c r="R19" s="59">
        <v>2.73</v>
      </c>
      <c r="S19" s="59">
        <v>2.82</v>
      </c>
      <c r="T19" s="59">
        <v>2.7</v>
      </c>
      <c r="U19" s="154">
        <f t="shared" si="15"/>
        <v>0.17154399999999781</v>
      </c>
      <c r="V19" s="104">
        <f t="shared" si="16"/>
        <v>2.9660000000000002</v>
      </c>
      <c r="W19" s="98">
        <v>0</v>
      </c>
      <c r="X19" s="52">
        <v>0</v>
      </c>
      <c r="Y19" s="52">
        <v>20.3</v>
      </c>
      <c r="Z19" s="52">
        <v>5.82</v>
      </c>
      <c r="AA19" s="52">
        <v>1.49</v>
      </c>
      <c r="AB19" s="154">
        <f t="shared" si="17"/>
        <v>59.144016000000008</v>
      </c>
      <c r="AC19" s="99">
        <f t="shared" si="18"/>
        <v>5.5220000000000002</v>
      </c>
      <c r="AD19" s="95">
        <v>7.83</v>
      </c>
      <c r="AE19" s="60">
        <v>6.27</v>
      </c>
      <c r="AF19" s="60">
        <v>5.79</v>
      </c>
      <c r="AG19" s="60">
        <v>6.93</v>
      </c>
      <c r="AH19" s="60">
        <v>5.7</v>
      </c>
      <c r="AI19" s="154">
        <f t="shared" si="19"/>
        <v>0.63014399999999116</v>
      </c>
      <c r="AJ19" s="149">
        <f t="shared" si="20"/>
        <v>6.5040000000000004</v>
      </c>
      <c r="AK19" s="92">
        <v>5.97</v>
      </c>
      <c r="AL19" s="61">
        <v>5.57</v>
      </c>
      <c r="AM19" s="61">
        <v>6.74</v>
      </c>
      <c r="AN19" s="61">
        <v>5.67</v>
      </c>
      <c r="AO19" s="61">
        <v>7.35</v>
      </c>
      <c r="AP19" s="49">
        <f t="shared" si="21"/>
        <v>0.4653599999999824</v>
      </c>
      <c r="AQ19" s="163">
        <f t="shared" si="22"/>
        <v>6.2600000000000007</v>
      </c>
    </row>
    <row r="20" spans="1:43" x14ac:dyDescent="0.3">
      <c r="A20" s="5">
        <v>160</v>
      </c>
      <c r="B20" s="113">
        <v>0.33100000000000002</v>
      </c>
      <c r="C20" s="57">
        <v>0.32100000000000001</v>
      </c>
      <c r="D20" s="57">
        <v>0.32100000000000001</v>
      </c>
      <c r="E20" s="57">
        <v>0.32</v>
      </c>
      <c r="F20" s="57">
        <v>0.308</v>
      </c>
      <c r="G20" s="154">
        <f t="shared" si="12"/>
        <v>5.3360000000000106E-5</v>
      </c>
      <c r="H20" s="114">
        <f t="shared" si="1"/>
        <v>0.32020000000000004</v>
      </c>
      <c r="I20" s="108">
        <v>1.36</v>
      </c>
      <c r="J20" s="58">
        <v>1.32</v>
      </c>
      <c r="K20" s="58">
        <v>1.04</v>
      </c>
      <c r="L20" s="58">
        <v>1.23</v>
      </c>
      <c r="M20" s="58">
        <v>1.25</v>
      </c>
      <c r="N20" s="154">
        <f t="shared" si="13"/>
        <v>1.2200000000000006E-2</v>
      </c>
      <c r="O20" s="109">
        <f t="shared" si="14"/>
        <v>1.24</v>
      </c>
      <c r="P20" s="103">
        <v>2.72</v>
      </c>
      <c r="Q20" s="59">
        <v>2.88</v>
      </c>
      <c r="R20" s="59">
        <v>3.42</v>
      </c>
      <c r="S20" s="59">
        <v>3.12</v>
      </c>
      <c r="T20" s="59">
        <v>3.08</v>
      </c>
      <c r="U20" s="154">
        <f t="shared" si="15"/>
        <v>5.6063999999999982E-2</v>
      </c>
      <c r="V20" s="104">
        <f t="shared" si="16"/>
        <v>3.044</v>
      </c>
      <c r="W20" s="98">
        <v>2.41</v>
      </c>
      <c r="X20" s="52">
        <v>3.34</v>
      </c>
      <c r="Y20" s="52">
        <v>1.01</v>
      </c>
      <c r="Z20" s="52">
        <v>0</v>
      </c>
      <c r="AA20" s="52">
        <v>0</v>
      </c>
      <c r="AB20" s="154">
        <f t="shared" si="17"/>
        <v>1.7688560000000002</v>
      </c>
      <c r="AC20" s="99">
        <f t="shared" si="18"/>
        <v>1.3519999999999999</v>
      </c>
      <c r="AD20" s="95">
        <v>5.51</v>
      </c>
      <c r="AE20" s="60">
        <v>5.49</v>
      </c>
      <c r="AF20" s="60">
        <v>6.22</v>
      </c>
      <c r="AG20" s="60">
        <v>6.28</v>
      </c>
      <c r="AH20" s="60">
        <v>8.33</v>
      </c>
      <c r="AI20" s="154">
        <f t="shared" si="19"/>
        <v>1.0772240000000055</v>
      </c>
      <c r="AJ20" s="149">
        <f t="shared" si="20"/>
        <v>6.3659999999999997</v>
      </c>
      <c r="AK20" s="92">
        <v>5.13</v>
      </c>
      <c r="AL20" s="61">
        <v>6.32</v>
      </c>
      <c r="AM20" s="61">
        <v>6.03</v>
      </c>
      <c r="AN20" s="61">
        <v>6.88</v>
      </c>
      <c r="AO20" s="61">
        <v>5.46</v>
      </c>
      <c r="AP20" s="49">
        <f t="shared" si="21"/>
        <v>0.38394400000000134</v>
      </c>
      <c r="AQ20" s="163">
        <f t="shared" si="22"/>
        <v>5.9640000000000004</v>
      </c>
    </row>
    <row r="21" spans="1:43" x14ac:dyDescent="0.3">
      <c r="A21" s="134">
        <v>180</v>
      </c>
      <c r="B21" s="115">
        <v>0.33600000000000002</v>
      </c>
      <c r="C21" s="116">
        <v>0.318</v>
      </c>
      <c r="D21" s="116">
        <v>0.33300000000000002</v>
      </c>
      <c r="E21" s="116">
        <v>0.32500000000000001</v>
      </c>
      <c r="F21" s="116">
        <v>0.32300000000000001</v>
      </c>
      <c r="G21" s="155">
        <f t="shared" si="12"/>
        <v>4.3600000000000077E-5</v>
      </c>
      <c r="H21" s="117">
        <f t="shared" si="1"/>
        <v>0.32700000000000001</v>
      </c>
      <c r="I21" s="110">
        <v>1.32</v>
      </c>
      <c r="J21" s="111">
        <v>1.1299999999999999</v>
      </c>
      <c r="K21" s="111">
        <v>1.26</v>
      </c>
      <c r="L21" s="111">
        <v>1.27</v>
      </c>
      <c r="M21" s="111">
        <v>1.34</v>
      </c>
      <c r="N21" s="155">
        <f t="shared" si="13"/>
        <v>5.3840000000000094E-3</v>
      </c>
      <c r="O21" s="112">
        <f t="shared" si="14"/>
        <v>1.264</v>
      </c>
      <c r="P21" s="105">
        <v>2.85</v>
      </c>
      <c r="Q21" s="106">
        <v>2.79</v>
      </c>
      <c r="R21" s="106">
        <v>2.64</v>
      </c>
      <c r="S21" s="106">
        <v>2.72</v>
      </c>
      <c r="T21" s="106">
        <v>2.92</v>
      </c>
      <c r="U21" s="155">
        <f t="shared" si="15"/>
        <v>9.5439999999999865E-3</v>
      </c>
      <c r="V21" s="107">
        <f t="shared" si="16"/>
        <v>2.7840000000000003</v>
      </c>
      <c r="W21" s="100">
        <v>3.83</v>
      </c>
      <c r="X21" s="101">
        <v>4.3499999999999996</v>
      </c>
      <c r="Y21" s="101">
        <v>4.74</v>
      </c>
      <c r="Z21" s="101">
        <v>1.69</v>
      </c>
      <c r="AA21" s="101">
        <v>0</v>
      </c>
      <c r="AB21" s="155">
        <f t="shared" si="17"/>
        <v>3.244936</v>
      </c>
      <c r="AC21" s="102">
        <f t="shared" si="18"/>
        <v>2.9219999999999997</v>
      </c>
      <c r="AD21" s="96">
        <v>7.32</v>
      </c>
      <c r="AE21" s="97">
        <v>28.9</v>
      </c>
      <c r="AF21" s="97">
        <v>8.0299999999999994</v>
      </c>
      <c r="AG21" s="97">
        <v>9.7899999999999991</v>
      </c>
      <c r="AH21" s="97">
        <v>6.35</v>
      </c>
      <c r="AI21" s="155">
        <f t="shared" si="19"/>
        <v>72.009895999999955</v>
      </c>
      <c r="AJ21" s="149">
        <f t="shared" si="20"/>
        <v>12.077999999999999</v>
      </c>
      <c r="AK21" s="93">
        <v>6.78</v>
      </c>
      <c r="AL21" s="94">
        <v>8.0399999999999991</v>
      </c>
      <c r="AM21" s="94">
        <v>7.22</v>
      </c>
      <c r="AN21" s="94">
        <v>6.25</v>
      </c>
      <c r="AO21" s="94">
        <v>6.2</v>
      </c>
      <c r="AP21" s="158">
        <f t="shared" si="21"/>
        <v>0.46577599999999952</v>
      </c>
      <c r="AQ21" s="164">
        <f t="shared" si="22"/>
        <v>6.8980000000000006</v>
      </c>
    </row>
    <row r="23" spans="1:43" x14ac:dyDescent="0.3">
      <c r="B23" s="1" t="s">
        <v>4</v>
      </c>
      <c r="C23" s="1" t="s">
        <v>10</v>
      </c>
      <c r="D23" s="64" t="s">
        <v>5</v>
      </c>
      <c r="E23" s="64" t="s">
        <v>11</v>
      </c>
      <c r="F23" s="1" t="s">
        <v>6</v>
      </c>
      <c r="G23" s="1" t="s">
        <v>12</v>
      </c>
      <c r="H23" s="64" t="s">
        <v>7</v>
      </c>
      <c r="I23" s="64" t="s">
        <v>13</v>
      </c>
      <c r="J23" s="1" t="s">
        <v>8</v>
      </c>
      <c r="K23" s="1" t="s">
        <v>14</v>
      </c>
      <c r="L23" s="64" t="s">
        <v>9</v>
      </c>
      <c r="M23" s="64" t="s">
        <v>15</v>
      </c>
    </row>
    <row r="24" spans="1:43" x14ac:dyDescent="0.3">
      <c r="A24" s="3">
        <v>20</v>
      </c>
      <c r="B24" s="168">
        <v>0.49979999999999991</v>
      </c>
      <c r="C24" s="166">
        <v>0.43640000000000001</v>
      </c>
      <c r="D24" s="123">
        <v>1.302</v>
      </c>
      <c r="E24" s="140">
        <v>1.3299999999999998</v>
      </c>
      <c r="F24" s="126">
        <v>2.0077999999999996</v>
      </c>
      <c r="G24" s="143">
        <v>1.736</v>
      </c>
      <c r="H24" s="129">
        <v>2.1686000000000001</v>
      </c>
      <c r="I24" s="145">
        <v>3.496</v>
      </c>
      <c r="J24" s="132">
        <v>3.4440000000000004</v>
      </c>
      <c r="K24" s="165">
        <v>4.4020000000000001</v>
      </c>
      <c r="L24" s="159">
        <v>3.6779999999999999</v>
      </c>
      <c r="M24" s="162">
        <v>2.6980000000000004</v>
      </c>
    </row>
    <row r="25" spans="1:43" x14ac:dyDescent="0.3">
      <c r="A25" s="5">
        <v>40</v>
      </c>
      <c r="B25" s="33">
        <v>0.44800000000000006</v>
      </c>
      <c r="C25" s="34">
        <v>0.35699999999999998</v>
      </c>
      <c r="D25" s="71">
        <v>1.5</v>
      </c>
      <c r="E25" s="109">
        <v>1.0760000000000001</v>
      </c>
      <c r="F25" s="76">
        <v>1.95</v>
      </c>
      <c r="G25" s="104">
        <v>2.7280000000000002</v>
      </c>
      <c r="H25" s="81">
        <v>3.8939999999999997</v>
      </c>
      <c r="I25" s="52">
        <v>3.81</v>
      </c>
      <c r="J25" s="86">
        <v>5.7180000000000009</v>
      </c>
      <c r="K25" s="42">
        <v>4.99</v>
      </c>
      <c r="L25" s="160">
        <v>6.5620000000000003</v>
      </c>
      <c r="M25" s="163">
        <v>4.6940000000000008</v>
      </c>
    </row>
    <row r="26" spans="1:43" x14ac:dyDescent="0.3">
      <c r="A26" s="5">
        <v>60</v>
      </c>
      <c r="B26" s="33">
        <v>0.37740000000000001</v>
      </c>
      <c r="C26" s="34">
        <v>0.35560000000000003</v>
      </c>
      <c r="D26" s="71">
        <v>1.105</v>
      </c>
      <c r="E26" s="109">
        <v>1.2760000000000002</v>
      </c>
      <c r="F26" s="76">
        <v>2.0819999999999999</v>
      </c>
      <c r="G26" s="104">
        <v>2.8880000000000003</v>
      </c>
      <c r="H26" s="81">
        <v>3.754</v>
      </c>
      <c r="I26" s="52">
        <v>0.48399999999999999</v>
      </c>
      <c r="J26" s="86">
        <v>4.4159999999999995</v>
      </c>
      <c r="K26" s="42">
        <v>4.1180000000000003</v>
      </c>
      <c r="L26" s="160">
        <v>5.6139999999999999</v>
      </c>
      <c r="M26" s="163">
        <v>6.2700000000000005</v>
      </c>
    </row>
    <row r="27" spans="1:43" x14ac:dyDescent="0.3">
      <c r="A27" s="5">
        <v>80</v>
      </c>
      <c r="B27" s="33">
        <v>0.34539999999999998</v>
      </c>
      <c r="C27" s="34">
        <v>0.32779999999999998</v>
      </c>
      <c r="D27" s="71">
        <v>0.90079999999999993</v>
      </c>
      <c r="E27" s="109">
        <v>1.3780000000000001</v>
      </c>
      <c r="F27" s="76">
        <v>2.06</v>
      </c>
      <c r="G27" s="104">
        <v>2.9859999999999998</v>
      </c>
      <c r="H27" s="81">
        <v>3.8280000000000003</v>
      </c>
      <c r="I27" s="52">
        <v>0.74260000000000004</v>
      </c>
      <c r="J27" s="86">
        <v>4.7479999999999993</v>
      </c>
      <c r="K27" s="42">
        <v>3.9180000000000001</v>
      </c>
      <c r="L27" s="160">
        <v>6.7240000000000011</v>
      </c>
      <c r="M27" s="163">
        <v>6.194</v>
      </c>
    </row>
    <row r="28" spans="1:43" x14ac:dyDescent="0.3">
      <c r="A28" s="5">
        <v>100</v>
      </c>
      <c r="B28" s="33">
        <v>0.32379999999999998</v>
      </c>
      <c r="C28" s="34">
        <v>0.33300000000000002</v>
      </c>
      <c r="D28" s="71">
        <v>0.87140000000000006</v>
      </c>
      <c r="E28" s="109">
        <v>1.3140000000000001</v>
      </c>
      <c r="F28" s="76">
        <v>1.7080000000000002</v>
      </c>
      <c r="G28" s="104">
        <v>2.9539999999999997</v>
      </c>
      <c r="H28" s="81">
        <v>3.9419999999999993</v>
      </c>
      <c r="I28" s="52">
        <v>7.8259999999999987</v>
      </c>
      <c r="J28" s="86">
        <v>5.0760000000000005</v>
      </c>
      <c r="K28" s="42">
        <v>5.2939999999999996</v>
      </c>
      <c r="L28" s="160">
        <v>7.3780000000000001</v>
      </c>
      <c r="M28" s="163">
        <v>6.5359999999999996</v>
      </c>
    </row>
    <row r="29" spans="1:43" x14ac:dyDescent="0.3">
      <c r="A29" s="5">
        <v>120</v>
      </c>
      <c r="B29" s="33">
        <v>0.27700000000000002</v>
      </c>
      <c r="C29" s="34">
        <v>0.32380000000000003</v>
      </c>
      <c r="D29" s="71">
        <v>0.875</v>
      </c>
      <c r="E29" s="109">
        <v>1.25</v>
      </c>
      <c r="F29" s="76">
        <v>1.69</v>
      </c>
      <c r="G29" s="104">
        <v>2.9559999999999995</v>
      </c>
      <c r="H29" s="81">
        <v>3.8740000000000001</v>
      </c>
      <c r="I29" s="52">
        <v>2.5060000000000002</v>
      </c>
      <c r="J29" s="86">
        <v>5.1360000000000001</v>
      </c>
      <c r="K29" s="42">
        <v>4.6479999999999997</v>
      </c>
      <c r="L29" s="160">
        <v>6.9779999999999998</v>
      </c>
      <c r="M29" s="163">
        <v>6.1579999999999995</v>
      </c>
    </row>
    <row r="30" spans="1:43" x14ac:dyDescent="0.3">
      <c r="A30" s="5">
        <v>140</v>
      </c>
      <c r="B30" s="33">
        <v>0.26219999999999999</v>
      </c>
      <c r="C30" s="34">
        <v>0.31859999999999999</v>
      </c>
      <c r="D30" s="71">
        <v>0.72560000000000002</v>
      </c>
      <c r="E30" s="109">
        <v>1.304</v>
      </c>
      <c r="F30" s="76">
        <v>1.482</v>
      </c>
      <c r="G30" s="104">
        <v>2.9660000000000002</v>
      </c>
      <c r="H30" s="81">
        <v>3.7480000000000002</v>
      </c>
      <c r="I30" s="52">
        <v>5.5220000000000002</v>
      </c>
      <c r="J30" s="86">
        <v>6.5579999999999998</v>
      </c>
      <c r="K30" s="42">
        <v>6.5040000000000004</v>
      </c>
      <c r="L30" s="160">
        <v>6.7099999999999991</v>
      </c>
      <c r="M30" s="163">
        <v>6.2600000000000007</v>
      </c>
    </row>
    <row r="31" spans="1:43" x14ac:dyDescent="0.3">
      <c r="A31" s="5">
        <v>160</v>
      </c>
      <c r="B31" s="33">
        <v>0.25119999999999998</v>
      </c>
      <c r="C31" s="34">
        <v>0.32020000000000004</v>
      </c>
      <c r="D31" s="71">
        <v>0.70640000000000003</v>
      </c>
      <c r="E31" s="109">
        <v>1.24</v>
      </c>
      <c r="F31" s="76">
        <v>1.4245999999999999</v>
      </c>
      <c r="G31" s="104">
        <v>3.044</v>
      </c>
      <c r="H31" s="81">
        <v>3.8839999999999995</v>
      </c>
      <c r="I31" s="52">
        <v>1.3519999999999999</v>
      </c>
      <c r="J31" s="86">
        <v>6.2679999999999998</v>
      </c>
      <c r="K31" s="42">
        <v>6.3659999999999997</v>
      </c>
      <c r="L31" s="160">
        <v>7.3280000000000003</v>
      </c>
      <c r="M31" s="163">
        <v>5.9640000000000004</v>
      </c>
    </row>
    <row r="32" spans="1:43" x14ac:dyDescent="0.3">
      <c r="A32" s="134">
        <v>180</v>
      </c>
      <c r="B32" s="169">
        <v>0.23240000000000002</v>
      </c>
      <c r="C32" s="167">
        <v>0.32700000000000001</v>
      </c>
      <c r="D32" s="74">
        <v>0.71739999999999993</v>
      </c>
      <c r="E32" s="112">
        <v>1.264</v>
      </c>
      <c r="F32" s="79">
        <v>1.2246000000000001</v>
      </c>
      <c r="G32" s="107">
        <v>2.7840000000000003</v>
      </c>
      <c r="H32" s="84">
        <v>3.7399999999999998</v>
      </c>
      <c r="I32" s="101">
        <v>2.9219999999999997</v>
      </c>
      <c r="J32" s="89">
        <v>8.0240000000000009</v>
      </c>
      <c r="K32" s="44">
        <v>12.077999999999999</v>
      </c>
      <c r="L32" s="161">
        <v>7.2140000000000004</v>
      </c>
      <c r="M32" s="164">
        <v>6.8980000000000006</v>
      </c>
    </row>
    <row r="33" spans="1:25" x14ac:dyDescent="0.3">
      <c r="A33" s="38"/>
      <c r="B33" s="38"/>
      <c r="C33" s="38"/>
      <c r="D33" s="37"/>
      <c r="E33" s="37"/>
      <c r="F33" s="37"/>
      <c r="G33" s="38"/>
    </row>
    <row r="35" spans="1:25" x14ac:dyDescent="0.3">
      <c r="A35">
        <v>20</v>
      </c>
      <c r="B35"/>
      <c r="C35"/>
      <c r="D35"/>
      <c r="E35"/>
      <c r="F35"/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41">
        <v>0</v>
      </c>
      <c r="M35" s="41">
        <v>0</v>
      </c>
      <c r="N35" s="41">
        <v>0</v>
      </c>
      <c r="O35" s="41">
        <v>0</v>
      </c>
      <c r="P35" s="172">
        <v>30</v>
      </c>
      <c r="Q35" s="45">
        <v>0</v>
      </c>
      <c r="R35" s="45">
        <v>0</v>
      </c>
      <c r="S35" s="45">
        <v>0</v>
      </c>
      <c r="T35" s="45">
        <v>0</v>
      </c>
      <c r="U35" s="45">
        <v>0</v>
      </c>
      <c r="W35" s="38"/>
      <c r="X35" s="183" t="s">
        <v>23</v>
      </c>
      <c r="Y35" s="184" t="s">
        <v>24</v>
      </c>
    </row>
    <row r="36" spans="1:25" x14ac:dyDescent="0.3">
      <c r="A36">
        <v>40</v>
      </c>
      <c r="B36"/>
      <c r="C36"/>
      <c r="D36"/>
      <c r="E36"/>
      <c r="F36"/>
      <c r="G36" s="39">
        <v>0</v>
      </c>
      <c r="H36" s="39">
        <v>0</v>
      </c>
      <c r="I36" s="170">
        <v>30</v>
      </c>
      <c r="J36" s="39">
        <v>0</v>
      </c>
      <c r="K36" s="39">
        <v>0</v>
      </c>
      <c r="L36" s="41">
        <v>0</v>
      </c>
      <c r="M36" s="41">
        <v>0</v>
      </c>
      <c r="N36" s="41">
        <v>0</v>
      </c>
      <c r="O36" s="41">
        <v>0</v>
      </c>
      <c r="P36" s="41">
        <v>0</v>
      </c>
      <c r="Q36" s="45">
        <v>0</v>
      </c>
      <c r="R36" s="45">
        <v>0</v>
      </c>
      <c r="S36" s="45">
        <v>0</v>
      </c>
      <c r="T36" s="175">
        <v>30</v>
      </c>
      <c r="U36" s="45">
        <v>0</v>
      </c>
      <c r="W36" s="177">
        <v>2</v>
      </c>
      <c r="X36" s="177">
        <v>0</v>
      </c>
      <c r="Y36" s="178">
        <v>2</v>
      </c>
    </row>
    <row r="37" spans="1:25" x14ac:dyDescent="0.3">
      <c r="A37">
        <v>60</v>
      </c>
      <c r="B37"/>
      <c r="C37"/>
      <c r="D37"/>
      <c r="E37"/>
      <c r="F37"/>
      <c r="G37" s="170">
        <v>30</v>
      </c>
      <c r="H37" s="39">
        <v>0</v>
      </c>
      <c r="I37" s="39">
        <v>0</v>
      </c>
      <c r="J37" s="39">
        <v>0</v>
      </c>
      <c r="K37" s="170">
        <v>30</v>
      </c>
      <c r="L37" s="41">
        <v>0</v>
      </c>
      <c r="M37" s="41">
        <v>0</v>
      </c>
      <c r="N37" s="41">
        <v>0</v>
      </c>
      <c r="O37" s="41">
        <v>0</v>
      </c>
      <c r="P37" s="41">
        <v>0</v>
      </c>
      <c r="Q37" s="45">
        <v>0</v>
      </c>
      <c r="R37" s="45">
        <v>0</v>
      </c>
      <c r="S37" s="45">
        <v>0</v>
      </c>
      <c r="T37" s="45">
        <v>0</v>
      </c>
      <c r="U37" s="45">
        <v>0</v>
      </c>
      <c r="W37" s="179">
        <v>3</v>
      </c>
      <c r="X37" s="179">
        <v>12</v>
      </c>
      <c r="Y37" s="180">
        <v>14</v>
      </c>
    </row>
    <row r="38" spans="1:25" x14ac:dyDescent="0.3">
      <c r="A38">
        <v>80</v>
      </c>
      <c r="B38"/>
      <c r="C38"/>
      <c r="D38"/>
      <c r="E38"/>
      <c r="F38"/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41">
        <v>0</v>
      </c>
      <c r="M38" s="41">
        <v>0</v>
      </c>
      <c r="N38" s="41">
        <v>0</v>
      </c>
      <c r="O38" s="41">
        <v>0</v>
      </c>
      <c r="P38" s="172">
        <v>30</v>
      </c>
      <c r="Q38" s="45">
        <v>0</v>
      </c>
      <c r="R38" s="45">
        <v>0</v>
      </c>
      <c r="S38" s="45">
        <v>0</v>
      </c>
      <c r="T38" s="45">
        <v>0</v>
      </c>
      <c r="U38" s="45">
        <v>0</v>
      </c>
      <c r="W38" s="179">
        <v>4</v>
      </c>
      <c r="X38" s="179">
        <v>15</v>
      </c>
      <c r="Y38" s="180">
        <v>19</v>
      </c>
    </row>
    <row r="39" spans="1:25" x14ac:dyDescent="0.3">
      <c r="A39">
        <v>100</v>
      </c>
      <c r="B39"/>
      <c r="C39"/>
      <c r="D39"/>
      <c r="E39"/>
      <c r="F39"/>
      <c r="G39" s="39">
        <v>0</v>
      </c>
      <c r="H39" s="39">
        <v>0</v>
      </c>
      <c r="I39" s="170">
        <v>30</v>
      </c>
      <c r="J39" s="170">
        <v>30</v>
      </c>
      <c r="K39" s="39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W39" s="181">
        <v>5</v>
      </c>
      <c r="X39" s="181">
        <v>1</v>
      </c>
      <c r="Y39" s="182">
        <v>1</v>
      </c>
    </row>
    <row r="40" spans="1:25" x14ac:dyDescent="0.3">
      <c r="A40">
        <v>120</v>
      </c>
      <c r="B40"/>
      <c r="C40"/>
      <c r="D40"/>
      <c r="E40"/>
      <c r="F40"/>
      <c r="G40" s="170">
        <v>30</v>
      </c>
      <c r="H40" s="39">
        <v>0</v>
      </c>
      <c r="I40" s="39">
        <v>0</v>
      </c>
      <c r="J40" s="39">
        <v>0</v>
      </c>
      <c r="K40" s="170">
        <v>30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W40" s="37"/>
    </row>
    <row r="41" spans="1:25" x14ac:dyDescent="0.3">
      <c r="A41">
        <v>140</v>
      </c>
      <c r="B41"/>
      <c r="C41"/>
      <c r="D41"/>
      <c r="E41"/>
      <c r="F41"/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41">
        <v>0</v>
      </c>
      <c r="M41" s="41">
        <v>0</v>
      </c>
      <c r="N41" s="172">
        <v>30</v>
      </c>
      <c r="O41" s="172">
        <v>30</v>
      </c>
      <c r="P41" s="172">
        <v>30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W41" s="38"/>
    </row>
    <row r="42" spans="1:25" x14ac:dyDescent="0.3">
      <c r="A42">
        <v>160</v>
      </c>
      <c r="B42"/>
      <c r="C42"/>
      <c r="D42"/>
      <c r="E42"/>
      <c r="F42"/>
      <c r="G42" s="39">
        <v>0</v>
      </c>
      <c r="H42" s="170">
        <v>30</v>
      </c>
      <c r="I42" s="170">
        <v>30</v>
      </c>
      <c r="J42" s="170">
        <v>30</v>
      </c>
      <c r="K42" s="39">
        <v>0</v>
      </c>
      <c r="L42" s="172">
        <v>30</v>
      </c>
      <c r="M42" s="172">
        <v>30</v>
      </c>
      <c r="N42" s="172">
        <v>30</v>
      </c>
      <c r="O42" s="172">
        <v>30</v>
      </c>
      <c r="P42" s="172">
        <v>30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</row>
    <row r="43" spans="1:25" x14ac:dyDescent="0.3">
      <c r="A43">
        <v>180</v>
      </c>
      <c r="B43"/>
      <c r="C43"/>
      <c r="D43"/>
      <c r="E43"/>
      <c r="F43"/>
      <c r="G43" s="170">
        <v>30</v>
      </c>
      <c r="H43" s="39">
        <v>0</v>
      </c>
      <c r="I43" s="39">
        <v>0</v>
      </c>
      <c r="J43" s="39">
        <v>0</v>
      </c>
      <c r="K43" s="170">
        <v>30</v>
      </c>
      <c r="L43" s="172">
        <v>30</v>
      </c>
      <c r="M43" s="172">
        <v>30</v>
      </c>
      <c r="N43" s="172">
        <v>30</v>
      </c>
      <c r="O43" s="172">
        <v>30</v>
      </c>
      <c r="P43" s="172">
        <v>30</v>
      </c>
      <c r="Q43" s="45">
        <v>0</v>
      </c>
      <c r="R43" s="45">
        <v>0</v>
      </c>
      <c r="S43" s="45">
        <v>0</v>
      </c>
      <c r="T43" s="45">
        <v>0</v>
      </c>
      <c r="U43" s="45">
        <v>0</v>
      </c>
    </row>
    <row r="44" spans="1:25" x14ac:dyDescent="0.3">
      <c r="A44">
        <v>20</v>
      </c>
      <c r="B44" s="36">
        <v>0</v>
      </c>
      <c r="C44" s="36">
        <v>0</v>
      </c>
      <c r="D44" s="36">
        <v>0</v>
      </c>
      <c r="E44" s="36">
        <v>0</v>
      </c>
      <c r="F44" s="36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6">
        <v>0</v>
      </c>
      <c r="R44" s="46">
        <v>0</v>
      </c>
      <c r="S44" s="46">
        <v>0</v>
      </c>
      <c r="T44" s="46">
        <v>0</v>
      </c>
      <c r="U44" s="46">
        <v>0</v>
      </c>
    </row>
    <row r="45" spans="1:25" x14ac:dyDescent="0.3">
      <c r="A45">
        <v>40</v>
      </c>
      <c r="B45" s="36">
        <v>0</v>
      </c>
      <c r="C45" s="36">
        <v>0</v>
      </c>
      <c r="D45" s="36">
        <v>0</v>
      </c>
      <c r="E45" s="36">
        <v>0</v>
      </c>
      <c r="F45" s="36">
        <v>0</v>
      </c>
      <c r="G45" s="40">
        <v>0</v>
      </c>
      <c r="H45" s="171">
        <v>1.46</v>
      </c>
      <c r="I45" s="171">
        <v>2.0099999999999998</v>
      </c>
      <c r="J45" s="171">
        <v>1.61</v>
      </c>
      <c r="K45" s="40">
        <v>0</v>
      </c>
      <c r="L45" s="173">
        <v>30</v>
      </c>
      <c r="M45" s="173">
        <v>30</v>
      </c>
      <c r="N45" s="43">
        <v>0</v>
      </c>
      <c r="O45" s="43">
        <v>0</v>
      </c>
      <c r="P45" s="43">
        <v>0</v>
      </c>
      <c r="Q45" s="46">
        <v>0</v>
      </c>
      <c r="R45" s="46">
        <v>0</v>
      </c>
      <c r="S45" s="174">
        <v>30</v>
      </c>
      <c r="T45" s="46">
        <v>0</v>
      </c>
      <c r="U45" s="46">
        <v>0</v>
      </c>
    </row>
    <row r="46" spans="1:25" x14ac:dyDescent="0.3">
      <c r="A46">
        <v>60</v>
      </c>
      <c r="B46" s="176">
        <v>30</v>
      </c>
      <c r="C46" s="36">
        <v>0</v>
      </c>
      <c r="D46" s="36">
        <v>0</v>
      </c>
      <c r="E46" s="36">
        <v>0</v>
      </c>
      <c r="F46" s="176">
        <v>30</v>
      </c>
      <c r="G46" s="40">
        <v>0</v>
      </c>
      <c r="H46" s="171">
        <v>30</v>
      </c>
      <c r="I46" s="40">
        <v>0</v>
      </c>
      <c r="J46" s="171">
        <v>30</v>
      </c>
      <c r="K46" s="40">
        <v>0</v>
      </c>
      <c r="L46" s="43">
        <v>0</v>
      </c>
      <c r="M46" s="43">
        <v>0</v>
      </c>
      <c r="N46" s="173">
        <v>30</v>
      </c>
      <c r="O46" s="43">
        <v>0</v>
      </c>
      <c r="P46" s="173">
        <v>30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</row>
    <row r="47" spans="1:25" x14ac:dyDescent="0.3">
      <c r="A47">
        <v>80</v>
      </c>
      <c r="B47" s="36">
        <v>0</v>
      </c>
      <c r="C47" s="36">
        <v>0</v>
      </c>
      <c r="D47" s="36">
        <v>0</v>
      </c>
      <c r="E47" s="36">
        <v>0</v>
      </c>
      <c r="F47" s="36">
        <v>0</v>
      </c>
      <c r="G47" s="40">
        <v>0</v>
      </c>
      <c r="H47" s="40">
        <v>0</v>
      </c>
      <c r="I47" s="40">
        <v>0</v>
      </c>
      <c r="J47" s="40">
        <v>0</v>
      </c>
      <c r="K47" s="171">
        <v>29.1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</row>
    <row r="48" spans="1:25" x14ac:dyDescent="0.3">
      <c r="A48">
        <v>100</v>
      </c>
      <c r="B48" s="36">
        <v>0</v>
      </c>
      <c r="C48" s="36">
        <v>0</v>
      </c>
      <c r="D48" s="36">
        <v>0</v>
      </c>
      <c r="E48" s="36">
        <v>0</v>
      </c>
      <c r="F48" s="36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173">
        <v>30</v>
      </c>
      <c r="M48" s="173">
        <v>30</v>
      </c>
      <c r="N48" s="43">
        <v>0</v>
      </c>
      <c r="O48" s="43">
        <v>0</v>
      </c>
      <c r="P48" s="43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</row>
    <row r="49" spans="1:21" x14ac:dyDescent="0.3">
      <c r="A49">
        <v>120</v>
      </c>
      <c r="B49" s="36">
        <v>0</v>
      </c>
      <c r="C49" s="36">
        <v>0</v>
      </c>
      <c r="D49" s="36">
        <v>0</v>
      </c>
      <c r="E49" s="36">
        <v>0</v>
      </c>
      <c r="F49" s="36">
        <v>0</v>
      </c>
      <c r="G49" s="171">
        <v>30</v>
      </c>
      <c r="H49" s="40">
        <v>0</v>
      </c>
      <c r="I49" s="40">
        <v>0</v>
      </c>
      <c r="J49" s="40">
        <v>0</v>
      </c>
      <c r="K49" s="171">
        <v>3.39</v>
      </c>
      <c r="L49" s="43">
        <v>0</v>
      </c>
      <c r="M49" s="43">
        <v>0</v>
      </c>
      <c r="N49" s="43">
        <v>30</v>
      </c>
      <c r="O49" s="173">
        <v>30</v>
      </c>
      <c r="P49" s="173">
        <v>30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</row>
    <row r="50" spans="1:21" x14ac:dyDescent="0.3">
      <c r="A50">
        <v>140</v>
      </c>
      <c r="B50" s="36">
        <v>0</v>
      </c>
      <c r="C50" s="36">
        <v>0</v>
      </c>
      <c r="D50" s="36">
        <v>0</v>
      </c>
      <c r="E50" s="36">
        <v>0</v>
      </c>
      <c r="F50" s="36">
        <v>0</v>
      </c>
      <c r="G50" s="40">
        <v>0</v>
      </c>
      <c r="H50" s="171">
        <v>30</v>
      </c>
      <c r="I50" s="171">
        <v>24.8</v>
      </c>
      <c r="J50" s="171">
        <v>0.44600000000000001</v>
      </c>
      <c r="K50" s="40">
        <v>0</v>
      </c>
      <c r="L50" s="173">
        <v>30</v>
      </c>
      <c r="M50" s="173">
        <v>30</v>
      </c>
      <c r="N50" s="43">
        <v>0</v>
      </c>
      <c r="O50" s="43">
        <v>0</v>
      </c>
      <c r="P50" s="43">
        <v>0</v>
      </c>
      <c r="Q50" s="46">
        <v>0</v>
      </c>
      <c r="R50" s="46">
        <v>0</v>
      </c>
      <c r="S50" s="46">
        <v>0</v>
      </c>
      <c r="T50" s="46">
        <v>0</v>
      </c>
      <c r="U50" s="46">
        <v>0</v>
      </c>
    </row>
    <row r="51" spans="1:21" x14ac:dyDescent="0.3">
      <c r="A51">
        <v>160</v>
      </c>
      <c r="B51" s="36">
        <v>0</v>
      </c>
      <c r="C51" s="36">
        <v>0</v>
      </c>
      <c r="D51" s="36">
        <v>0</v>
      </c>
      <c r="E51" s="36">
        <v>0</v>
      </c>
      <c r="F51" s="36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173">
        <v>30</v>
      </c>
      <c r="M51" s="173">
        <v>30</v>
      </c>
      <c r="N51" s="173">
        <v>30</v>
      </c>
      <c r="O51" s="173">
        <v>30</v>
      </c>
      <c r="P51" s="173">
        <v>30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</row>
    <row r="52" spans="1:21" x14ac:dyDescent="0.3">
      <c r="A52">
        <v>180</v>
      </c>
      <c r="B52" s="36">
        <v>0</v>
      </c>
      <c r="C52" s="36">
        <v>0</v>
      </c>
      <c r="D52" s="36">
        <v>0</v>
      </c>
      <c r="E52" s="36">
        <v>0</v>
      </c>
      <c r="F52" s="36">
        <v>0</v>
      </c>
      <c r="G52" s="40">
        <v>0</v>
      </c>
      <c r="H52" s="171">
        <v>4.24</v>
      </c>
      <c r="I52" s="171">
        <v>4.05</v>
      </c>
      <c r="J52" s="40">
        <v>0</v>
      </c>
      <c r="K52" s="40">
        <v>0</v>
      </c>
      <c r="L52" s="173">
        <v>30</v>
      </c>
      <c r="M52" s="173">
        <v>30</v>
      </c>
      <c r="N52" s="173">
        <v>30</v>
      </c>
      <c r="O52" s="43">
        <v>0</v>
      </c>
      <c r="P52" s="173">
        <v>30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</row>
    <row r="55" spans="1:21" x14ac:dyDescent="0.3">
      <c r="A55">
        <v>20</v>
      </c>
      <c r="B55" s="39">
        <v>0</v>
      </c>
      <c r="C55" s="39">
        <v>0</v>
      </c>
      <c r="D55" s="39">
        <v>0</v>
      </c>
      <c r="E55" s="39">
        <v>0</v>
      </c>
      <c r="F55" s="41">
        <v>0</v>
      </c>
      <c r="G55" s="41">
        <v>0</v>
      </c>
      <c r="H55" s="41">
        <v>0</v>
      </c>
      <c r="I55" s="41">
        <v>0</v>
      </c>
    </row>
    <row r="56" spans="1:21" x14ac:dyDescent="0.3">
      <c r="A56">
        <v>40</v>
      </c>
      <c r="B56" s="39">
        <v>0</v>
      </c>
      <c r="C56" s="39">
        <v>0</v>
      </c>
      <c r="D56" s="39">
        <v>0</v>
      </c>
      <c r="E56" s="39">
        <v>0</v>
      </c>
      <c r="F56" s="41">
        <v>0</v>
      </c>
      <c r="G56" s="41">
        <v>0</v>
      </c>
      <c r="H56" s="41">
        <v>0</v>
      </c>
      <c r="I56" s="41">
        <v>0</v>
      </c>
      <c r="N56" s="185" t="s">
        <v>23</v>
      </c>
      <c r="O56" s="64" t="s">
        <v>24</v>
      </c>
    </row>
    <row r="57" spans="1:21" x14ac:dyDescent="0.3">
      <c r="A57">
        <v>60</v>
      </c>
      <c r="B57" s="39">
        <v>0</v>
      </c>
      <c r="C57" s="39">
        <v>0</v>
      </c>
      <c r="D57" s="39">
        <v>0</v>
      </c>
      <c r="E57" s="39">
        <v>0</v>
      </c>
      <c r="F57" s="41">
        <v>0</v>
      </c>
      <c r="G57" s="41">
        <v>0</v>
      </c>
      <c r="H57" s="41">
        <v>0</v>
      </c>
      <c r="I57" s="41">
        <v>0</v>
      </c>
      <c r="M57" s="3">
        <v>3</v>
      </c>
      <c r="N57" s="185">
        <v>0</v>
      </c>
      <c r="O57" s="64">
        <v>6</v>
      </c>
    </row>
    <row r="58" spans="1:21" x14ac:dyDescent="0.3">
      <c r="A58">
        <v>80</v>
      </c>
      <c r="B58" s="39">
        <v>0</v>
      </c>
      <c r="C58" s="39">
        <v>0</v>
      </c>
      <c r="D58" s="39">
        <v>0</v>
      </c>
      <c r="E58" s="39">
        <v>0</v>
      </c>
      <c r="F58" s="41">
        <v>0</v>
      </c>
      <c r="G58" s="41">
        <v>0</v>
      </c>
      <c r="H58" s="41">
        <v>0</v>
      </c>
      <c r="I58" s="41">
        <v>0</v>
      </c>
      <c r="M58" s="134">
        <v>4</v>
      </c>
      <c r="N58" s="186">
        <v>0</v>
      </c>
      <c r="O58" s="91">
        <v>0</v>
      </c>
    </row>
    <row r="59" spans="1:21" x14ac:dyDescent="0.3">
      <c r="A59">
        <v>100</v>
      </c>
      <c r="B59" s="39">
        <v>0</v>
      </c>
      <c r="C59" s="39">
        <v>0</v>
      </c>
      <c r="D59" s="39">
        <v>0</v>
      </c>
      <c r="E59" s="39">
        <v>0</v>
      </c>
      <c r="F59" s="41">
        <v>0</v>
      </c>
      <c r="G59" s="41">
        <v>0</v>
      </c>
      <c r="H59" s="41">
        <v>0</v>
      </c>
      <c r="I59" s="41">
        <v>0</v>
      </c>
    </row>
    <row r="60" spans="1:21" x14ac:dyDescent="0.3">
      <c r="A60">
        <v>120</v>
      </c>
      <c r="B60" s="39">
        <v>0</v>
      </c>
      <c r="C60" s="39">
        <v>0</v>
      </c>
      <c r="D60" s="39">
        <v>0</v>
      </c>
      <c r="E60" s="39">
        <v>0</v>
      </c>
      <c r="F60" s="41">
        <v>0</v>
      </c>
      <c r="G60" s="41">
        <v>0</v>
      </c>
      <c r="H60" s="41">
        <v>0</v>
      </c>
      <c r="I60" s="41">
        <v>0</v>
      </c>
    </row>
    <row r="61" spans="1:21" x14ac:dyDescent="0.3">
      <c r="A61">
        <v>140</v>
      </c>
      <c r="B61" s="39">
        <v>0</v>
      </c>
      <c r="C61" s="39">
        <v>0</v>
      </c>
      <c r="D61" s="39">
        <v>0</v>
      </c>
      <c r="E61" s="39">
        <v>0</v>
      </c>
      <c r="F61" s="41">
        <v>0</v>
      </c>
      <c r="G61" s="41">
        <v>0</v>
      </c>
      <c r="H61" s="41">
        <v>0</v>
      </c>
      <c r="I61" s="41">
        <v>0</v>
      </c>
    </row>
    <row r="62" spans="1:21" x14ac:dyDescent="0.3">
      <c r="A62">
        <v>160</v>
      </c>
      <c r="B62" s="39">
        <v>0</v>
      </c>
      <c r="C62" s="39">
        <v>0</v>
      </c>
      <c r="D62" s="39">
        <v>0</v>
      </c>
      <c r="E62" s="39">
        <v>0</v>
      </c>
      <c r="F62" s="41">
        <v>0</v>
      </c>
      <c r="G62" s="41">
        <v>0</v>
      </c>
      <c r="H62" s="41">
        <v>0</v>
      </c>
      <c r="I62" s="41">
        <v>0</v>
      </c>
    </row>
    <row r="63" spans="1:21" x14ac:dyDescent="0.3">
      <c r="A63">
        <v>180</v>
      </c>
      <c r="B63" s="39">
        <v>0</v>
      </c>
      <c r="C63" s="39">
        <v>0</v>
      </c>
      <c r="D63" s="39">
        <v>0</v>
      </c>
      <c r="E63" s="39">
        <v>0</v>
      </c>
      <c r="F63" s="41">
        <v>0</v>
      </c>
      <c r="G63" s="41">
        <v>0</v>
      </c>
      <c r="H63" s="41">
        <v>0</v>
      </c>
      <c r="I63" s="41">
        <v>0</v>
      </c>
    </row>
    <row r="64" spans="1:21" x14ac:dyDescent="0.3">
      <c r="A64"/>
      <c r="B64" s="35"/>
      <c r="C64" s="35"/>
      <c r="D64" s="35"/>
      <c r="E64" s="35"/>
      <c r="F64" s="35"/>
      <c r="G64" s="35"/>
      <c r="H64" s="35"/>
      <c r="I64" s="35"/>
    </row>
    <row r="65" spans="1:9" x14ac:dyDescent="0.3">
      <c r="A65">
        <v>20</v>
      </c>
      <c r="B65" s="40">
        <v>0</v>
      </c>
      <c r="C65" s="40">
        <v>0</v>
      </c>
      <c r="D65" s="40">
        <v>0</v>
      </c>
      <c r="E65" s="40">
        <v>0</v>
      </c>
      <c r="F65" s="43">
        <v>0</v>
      </c>
      <c r="G65" s="43">
        <v>305</v>
      </c>
      <c r="H65" s="43">
        <v>0</v>
      </c>
      <c r="I65" s="43">
        <v>305</v>
      </c>
    </row>
    <row r="66" spans="1:9" x14ac:dyDescent="0.3">
      <c r="A66">
        <v>40</v>
      </c>
      <c r="B66" s="40">
        <v>3.82</v>
      </c>
      <c r="C66" s="40">
        <v>4.2300000000000004</v>
      </c>
      <c r="D66" s="40">
        <v>0</v>
      </c>
      <c r="E66" s="40">
        <v>0</v>
      </c>
      <c r="F66" s="43">
        <v>0</v>
      </c>
      <c r="G66" s="43">
        <v>0</v>
      </c>
      <c r="H66" s="43">
        <v>0</v>
      </c>
      <c r="I66" s="43">
        <v>0</v>
      </c>
    </row>
    <row r="67" spans="1:9" x14ac:dyDescent="0.3">
      <c r="A67">
        <v>60</v>
      </c>
      <c r="B67" s="40">
        <v>0</v>
      </c>
      <c r="C67" s="40">
        <v>0</v>
      </c>
      <c r="D67" s="40">
        <v>0</v>
      </c>
      <c r="E67" s="40">
        <v>0</v>
      </c>
      <c r="F67" s="43">
        <v>0</v>
      </c>
      <c r="G67" s="43">
        <v>0</v>
      </c>
      <c r="H67" s="43">
        <v>0</v>
      </c>
      <c r="I67" s="43">
        <v>0</v>
      </c>
    </row>
    <row r="68" spans="1:9" x14ac:dyDescent="0.3">
      <c r="A68">
        <v>80</v>
      </c>
      <c r="B68" s="40">
        <v>0</v>
      </c>
      <c r="C68" s="40">
        <v>0</v>
      </c>
      <c r="D68" s="40">
        <v>0</v>
      </c>
      <c r="E68" s="40">
        <v>0</v>
      </c>
      <c r="F68" s="43">
        <v>0</v>
      </c>
      <c r="G68" s="43">
        <v>0</v>
      </c>
      <c r="H68" s="43">
        <v>0</v>
      </c>
      <c r="I68" s="43">
        <v>0</v>
      </c>
    </row>
    <row r="69" spans="1:9" x14ac:dyDescent="0.3">
      <c r="A69">
        <v>100</v>
      </c>
      <c r="B69" s="40">
        <v>0</v>
      </c>
      <c r="C69" s="40">
        <v>0</v>
      </c>
      <c r="D69" s="40">
        <v>0</v>
      </c>
      <c r="E69" s="40">
        <v>0</v>
      </c>
      <c r="F69" s="43">
        <v>0</v>
      </c>
      <c r="G69" s="43">
        <v>0</v>
      </c>
      <c r="H69" s="43">
        <v>0</v>
      </c>
      <c r="I69" s="43">
        <v>0</v>
      </c>
    </row>
    <row r="70" spans="1:9" x14ac:dyDescent="0.3">
      <c r="A70">
        <v>120</v>
      </c>
      <c r="B70" s="40">
        <v>0</v>
      </c>
      <c r="C70" s="40">
        <v>0</v>
      </c>
      <c r="D70" s="40">
        <v>2.08</v>
      </c>
      <c r="E70" s="40">
        <v>0</v>
      </c>
      <c r="F70" s="43">
        <v>0</v>
      </c>
      <c r="G70" s="43">
        <v>0</v>
      </c>
      <c r="H70" s="43">
        <v>0</v>
      </c>
      <c r="I70" s="43">
        <v>0</v>
      </c>
    </row>
    <row r="71" spans="1:9" x14ac:dyDescent="0.3">
      <c r="A71">
        <v>140</v>
      </c>
      <c r="B71" s="40">
        <v>0</v>
      </c>
      <c r="C71" s="40">
        <v>0</v>
      </c>
      <c r="D71" s="40">
        <v>0</v>
      </c>
      <c r="E71" s="40">
        <v>0</v>
      </c>
      <c r="F71" s="43">
        <v>0</v>
      </c>
      <c r="G71" s="43">
        <v>0</v>
      </c>
      <c r="H71" s="43">
        <v>0</v>
      </c>
      <c r="I71" s="43">
        <v>0</v>
      </c>
    </row>
    <row r="72" spans="1:9" x14ac:dyDescent="0.3">
      <c r="A72">
        <v>160</v>
      </c>
      <c r="B72" s="40">
        <v>0</v>
      </c>
      <c r="C72" s="40">
        <v>0</v>
      </c>
      <c r="D72" s="40">
        <v>0</v>
      </c>
      <c r="E72" s="40">
        <v>0</v>
      </c>
      <c r="F72" s="43">
        <v>0</v>
      </c>
      <c r="G72" s="43">
        <v>0</v>
      </c>
      <c r="H72" s="43">
        <v>0</v>
      </c>
      <c r="I72" s="43">
        <v>0</v>
      </c>
    </row>
    <row r="73" spans="1:9" x14ac:dyDescent="0.3">
      <c r="A73">
        <v>180</v>
      </c>
      <c r="B73" s="40">
        <v>0</v>
      </c>
      <c r="C73" s="40">
        <v>4.21</v>
      </c>
      <c r="D73" s="40">
        <v>0</v>
      </c>
      <c r="E73" s="40">
        <v>0</v>
      </c>
      <c r="F73" s="43">
        <v>0</v>
      </c>
      <c r="G73" s="43">
        <v>0</v>
      </c>
      <c r="H73" s="43">
        <v>0</v>
      </c>
      <c r="I73" s="43">
        <v>0</v>
      </c>
    </row>
  </sheetData>
  <phoneticPr fontId="19" type="noConversion"/>
  <conditionalFormatting sqref="G2:G10 G13:G21 N2:N10 N13:N21 U2:U10 U13:U21 AB2:AB10 AB13:AB21 AI2:AI10 AI13:AI21 AP2:AP10 AP13:AP21">
    <cfRule type="colorScale" priority="1">
      <colorScale>
        <cfvo type="num" val="0.2"/>
        <cfvo type="num" val="1"/>
        <cfvo type="max"/>
        <color rgb="FF00B050"/>
        <color rgb="FFFFEB84"/>
        <color rgb="FFFF5050"/>
      </colorScale>
    </cfRule>
    <cfRule type="colorScale" priority="2">
      <colorScale>
        <cfvo type="min"/>
        <cfvo type="percent" val="50"/>
        <cfvo type="max"/>
        <color rgb="FF00B050"/>
        <color rgb="FFFFEB84"/>
        <color rgb="FFFF5050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3ED7-1AA0-41AC-A1FE-5D5EE5556399}">
  <dimension ref="A1:O42"/>
  <sheetViews>
    <sheetView topLeftCell="A13" zoomScale="85" zoomScaleNormal="85" workbookViewId="0">
      <selection activeCell="C2" sqref="C2"/>
    </sheetView>
  </sheetViews>
  <sheetFormatPr baseColWidth="10" defaultRowHeight="14.4" x14ac:dyDescent="0.3"/>
  <sheetData>
    <row r="1" spans="1:15" x14ac:dyDescent="0.3">
      <c r="A1" t="s">
        <v>0</v>
      </c>
      <c r="B1" s="3" t="s">
        <v>4</v>
      </c>
      <c r="C1" s="1" t="s">
        <v>5</v>
      </c>
      <c r="D1" t="s">
        <v>6</v>
      </c>
      <c r="E1" s="1" t="s">
        <v>7</v>
      </c>
      <c r="F1" t="s">
        <v>8</v>
      </c>
      <c r="G1" s="1" t="s">
        <v>9</v>
      </c>
      <c r="I1" t="s">
        <v>1</v>
      </c>
      <c r="J1" s="3">
        <v>0</v>
      </c>
      <c r="K1" s="1">
        <v>1</v>
      </c>
      <c r="L1">
        <v>2</v>
      </c>
      <c r="M1" s="1">
        <v>3</v>
      </c>
      <c r="N1">
        <v>4</v>
      </c>
      <c r="O1" s="1">
        <v>5</v>
      </c>
    </row>
    <row r="2" spans="1:15" x14ac:dyDescent="0.3">
      <c r="A2" s="3">
        <v>20</v>
      </c>
      <c r="B2" s="14">
        <v>0.49980000000000002</v>
      </c>
      <c r="C2" s="15">
        <v>1.302</v>
      </c>
      <c r="D2" s="16">
        <v>2.0078</v>
      </c>
      <c r="E2" s="17">
        <v>2.1686000000000001</v>
      </c>
      <c r="F2" s="18">
        <v>3.444</v>
      </c>
      <c r="G2" s="19">
        <v>3.6779999999999999</v>
      </c>
      <c r="I2" s="3">
        <v>20</v>
      </c>
      <c r="J2" s="14">
        <v>0</v>
      </c>
      <c r="K2" s="15">
        <v>0</v>
      </c>
      <c r="L2" s="16">
        <v>0</v>
      </c>
      <c r="M2" s="17">
        <v>0</v>
      </c>
      <c r="N2" s="18">
        <v>0</v>
      </c>
      <c r="O2" s="19">
        <v>0</v>
      </c>
    </row>
    <row r="3" spans="1:15" x14ac:dyDescent="0.3">
      <c r="A3" s="5">
        <v>40</v>
      </c>
      <c r="B3" s="4">
        <v>0.44800000000000001</v>
      </c>
      <c r="C3" s="7">
        <v>1.5</v>
      </c>
      <c r="D3" s="20">
        <v>1.95</v>
      </c>
      <c r="E3" s="9">
        <v>3.8940000000000001</v>
      </c>
      <c r="F3" s="21">
        <v>5.718</v>
      </c>
      <c r="G3" s="12">
        <v>6.5620000000000003</v>
      </c>
      <c r="I3" s="5">
        <v>40</v>
      </c>
      <c r="J3" s="4">
        <v>0</v>
      </c>
      <c r="K3" s="7">
        <v>0</v>
      </c>
      <c r="L3" s="20">
        <v>0</v>
      </c>
      <c r="M3" s="9">
        <v>6</v>
      </c>
      <c r="N3" s="21">
        <v>6</v>
      </c>
      <c r="O3" s="12">
        <v>6</v>
      </c>
    </row>
    <row r="4" spans="1:15" x14ac:dyDescent="0.3">
      <c r="A4" s="5">
        <v>60</v>
      </c>
      <c r="B4" s="4">
        <v>0.37740000000000001</v>
      </c>
      <c r="C4" s="7">
        <v>1.105</v>
      </c>
      <c r="D4" s="20">
        <v>2.0819999999999999</v>
      </c>
      <c r="E4" s="9">
        <v>3.754</v>
      </c>
      <c r="F4" s="21">
        <v>4.4160000000000004</v>
      </c>
      <c r="G4" s="12">
        <v>5.6139999999999999</v>
      </c>
      <c r="I4" s="5">
        <v>60</v>
      </c>
      <c r="J4" s="4">
        <v>0</v>
      </c>
      <c r="K4" s="7">
        <v>0</v>
      </c>
      <c r="L4" s="20">
        <v>0</v>
      </c>
      <c r="M4" s="9">
        <v>0</v>
      </c>
      <c r="N4" s="21">
        <v>0</v>
      </c>
      <c r="O4" s="12">
        <v>0</v>
      </c>
    </row>
    <row r="5" spans="1:15" x14ac:dyDescent="0.3">
      <c r="A5" s="5">
        <v>80</v>
      </c>
      <c r="B5" s="4">
        <v>0.34539999999999998</v>
      </c>
      <c r="C5" s="7">
        <v>0.90080000000000005</v>
      </c>
      <c r="D5" s="20">
        <v>2.06</v>
      </c>
      <c r="E5" s="9">
        <v>3.8279999999999998</v>
      </c>
      <c r="F5" s="21">
        <v>4.7480000000000002</v>
      </c>
      <c r="G5" s="12">
        <v>6.7240000000000002</v>
      </c>
      <c r="I5" s="5">
        <v>80</v>
      </c>
      <c r="J5" s="4">
        <v>0</v>
      </c>
      <c r="K5" s="7">
        <v>0</v>
      </c>
      <c r="L5" s="20">
        <v>0</v>
      </c>
      <c r="M5" s="9">
        <v>12</v>
      </c>
      <c r="N5" s="21">
        <v>0</v>
      </c>
      <c r="O5" s="12">
        <v>0</v>
      </c>
    </row>
    <row r="6" spans="1:15" x14ac:dyDescent="0.3">
      <c r="A6" s="5">
        <v>100</v>
      </c>
      <c r="B6" s="4">
        <v>0.32379999999999998</v>
      </c>
      <c r="C6" s="7">
        <v>0.87139999999999995</v>
      </c>
      <c r="D6" s="20">
        <v>1.708</v>
      </c>
      <c r="E6" s="9">
        <v>3.9420000000000002</v>
      </c>
      <c r="F6" s="21">
        <v>5.0759999999999996</v>
      </c>
      <c r="G6" s="12">
        <v>7.3780000000000001</v>
      </c>
      <c r="I6" s="5">
        <v>100</v>
      </c>
      <c r="J6" s="4">
        <v>0</v>
      </c>
      <c r="K6" s="7">
        <v>0</v>
      </c>
      <c r="L6" s="20">
        <v>0</v>
      </c>
      <c r="M6" s="9">
        <v>12</v>
      </c>
      <c r="N6" s="21">
        <v>6</v>
      </c>
      <c r="O6" s="12">
        <v>0</v>
      </c>
    </row>
    <row r="7" spans="1:15" x14ac:dyDescent="0.3">
      <c r="A7" s="5">
        <v>120</v>
      </c>
      <c r="B7" s="4">
        <v>0.27700000000000002</v>
      </c>
      <c r="C7" s="7">
        <v>0.875</v>
      </c>
      <c r="D7" s="20">
        <v>1.69</v>
      </c>
      <c r="E7" s="9">
        <v>3.8740000000000001</v>
      </c>
      <c r="F7" s="21">
        <v>5.1360000000000001</v>
      </c>
      <c r="G7" s="12">
        <v>6.9779999999999998</v>
      </c>
      <c r="I7" s="5">
        <v>120</v>
      </c>
      <c r="J7" s="4">
        <v>0</v>
      </c>
      <c r="K7" s="7">
        <v>0</v>
      </c>
      <c r="L7" s="20">
        <v>0</v>
      </c>
      <c r="M7" s="9">
        <v>0</v>
      </c>
      <c r="N7" s="21">
        <v>0</v>
      </c>
      <c r="O7" s="12">
        <v>0</v>
      </c>
    </row>
    <row r="8" spans="1:15" x14ac:dyDescent="0.3">
      <c r="A8" s="5">
        <v>140</v>
      </c>
      <c r="B8" s="4">
        <v>0.26219999999999999</v>
      </c>
      <c r="C8" s="7">
        <v>0.72560000000000002</v>
      </c>
      <c r="D8" s="20">
        <v>1.482</v>
      </c>
      <c r="E8" s="9">
        <v>3.7480000000000002</v>
      </c>
      <c r="F8" s="21">
        <v>6.5579999999999998</v>
      </c>
      <c r="G8" s="12">
        <v>6.71</v>
      </c>
      <c r="I8" s="5">
        <v>140</v>
      </c>
      <c r="J8" s="4">
        <v>0</v>
      </c>
      <c r="K8" s="7">
        <v>0</v>
      </c>
      <c r="L8" s="20">
        <v>0</v>
      </c>
      <c r="M8" s="9">
        <v>12</v>
      </c>
      <c r="N8" s="21">
        <v>6</v>
      </c>
      <c r="O8" s="12">
        <v>0</v>
      </c>
    </row>
    <row r="9" spans="1:15" x14ac:dyDescent="0.3">
      <c r="A9" s="5">
        <v>160</v>
      </c>
      <c r="B9" s="4">
        <v>0.25119999999999998</v>
      </c>
      <c r="C9" s="7">
        <v>0.70640000000000003</v>
      </c>
      <c r="D9" s="20">
        <v>1.4246000000000001</v>
      </c>
      <c r="E9" s="9">
        <v>3.8839999999999999</v>
      </c>
      <c r="F9" s="21">
        <v>6.2679999999999998</v>
      </c>
      <c r="G9" s="12">
        <v>7.3280000000000003</v>
      </c>
      <c r="I9" s="5">
        <v>160</v>
      </c>
      <c r="J9" s="4">
        <v>0</v>
      </c>
      <c r="K9" s="7">
        <v>0</v>
      </c>
      <c r="L9" s="20">
        <v>0</v>
      </c>
      <c r="M9" s="9">
        <v>18</v>
      </c>
      <c r="N9" s="21">
        <v>18</v>
      </c>
      <c r="O9" s="12">
        <v>0</v>
      </c>
    </row>
    <row r="10" spans="1:15" x14ac:dyDescent="0.3">
      <c r="A10" s="5">
        <v>180</v>
      </c>
      <c r="B10" s="4">
        <v>0.2324</v>
      </c>
      <c r="C10" s="7">
        <v>0.71740000000000004</v>
      </c>
      <c r="D10" s="20">
        <v>1.2245999999999999</v>
      </c>
      <c r="E10" s="9">
        <v>3.74</v>
      </c>
      <c r="F10" s="21">
        <v>8.0239999999999991</v>
      </c>
      <c r="G10" s="12">
        <v>7.2140000000000004</v>
      </c>
      <c r="I10" s="5">
        <v>180</v>
      </c>
      <c r="J10" s="4">
        <v>0</v>
      </c>
      <c r="K10" s="7">
        <v>0</v>
      </c>
      <c r="L10" s="20">
        <v>0</v>
      </c>
      <c r="M10" s="9">
        <v>0</v>
      </c>
      <c r="N10" s="21">
        <v>30</v>
      </c>
      <c r="O10" s="12">
        <v>0</v>
      </c>
    </row>
    <row r="11" spans="1:15" x14ac:dyDescent="0.3">
      <c r="B11" s="3" t="s">
        <v>10</v>
      </c>
      <c r="C11" s="1" t="s">
        <v>11</v>
      </c>
      <c r="D11" t="s">
        <v>12</v>
      </c>
      <c r="E11" s="1" t="s">
        <v>13</v>
      </c>
      <c r="F11" t="s">
        <v>14</v>
      </c>
      <c r="G11" s="1" t="s">
        <v>15</v>
      </c>
      <c r="J11" s="5"/>
      <c r="K11" s="2"/>
      <c r="M11" s="2"/>
      <c r="O11" s="2"/>
    </row>
    <row r="12" spans="1:15" x14ac:dyDescent="0.3">
      <c r="A12" s="3">
        <v>20</v>
      </c>
      <c r="B12" s="22">
        <v>0.43640000000000001</v>
      </c>
      <c r="C12" s="23">
        <v>1.33</v>
      </c>
      <c r="D12" s="24">
        <v>1.736</v>
      </c>
      <c r="E12" s="25">
        <v>2.6619999999999999</v>
      </c>
      <c r="F12" s="26">
        <v>2.3940000000000001</v>
      </c>
      <c r="G12" s="27">
        <v>4.04</v>
      </c>
      <c r="I12" s="3">
        <v>20</v>
      </c>
      <c r="J12" s="22">
        <v>0</v>
      </c>
      <c r="K12" s="23">
        <v>0</v>
      </c>
      <c r="L12" s="24">
        <v>0</v>
      </c>
      <c r="M12" s="25">
        <v>0</v>
      </c>
      <c r="N12" s="26">
        <v>0</v>
      </c>
      <c r="O12" s="27">
        <v>0</v>
      </c>
    </row>
    <row r="13" spans="1:15" x14ac:dyDescent="0.3">
      <c r="A13" s="5">
        <v>40</v>
      </c>
      <c r="B13" s="6">
        <v>0.35699999999999998</v>
      </c>
      <c r="C13" s="8">
        <v>1.0760000000000001</v>
      </c>
      <c r="D13" s="28">
        <v>2.7280000000000002</v>
      </c>
      <c r="E13" s="10">
        <v>3.8740000000000001</v>
      </c>
      <c r="F13" s="29">
        <v>4.5720000000000001</v>
      </c>
      <c r="G13" s="13">
        <v>5.6520000000000001</v>
      </c>
      <c r="I13" s="5">
        <v>40</v>
      </c>
      <c r="J13" s="6">
        <v>0</v>
      </c>
      <c r="K13" s="8">
        <v>0</v>
      </c>
      <c r="L13" s="28">
        <v>12</v>
      </c>
      <c r="M13" s="10">
        <v>0.61399999999999999</v>
      </c>
      <c r="N13" s="29">
        <v>12</v>
      </c>
      <c r="O13" s="13">
        <v>6</v>
      </c>
    </row>
    <row r="14" spans="1:15" x14ac:dyDescent="0.3">
      <c r="A14" s="5">
        <v>60</v>
      </c>
      <c r="B14" s="6">
        <v>0.35560000000000003</v>
      </c>
      <c r="C14" s="8">
        <v>1.276</v>
      </c>
      <c r="D14" s="28">
        <v>2.8879999999999999</v>
      </c>
      <c r="E14" s="10">
        <v>1.254</v>
      </c>
      <c r="F14" s="29">
        <v>4.76</v>
      </c>
      <c r="G14" s="13">
        <v>6.3680000000000003</v>
      </c>
      <c r="I14" s="5">
        <v>60</v>
      </c>
      <c r="J14" s="6">
        <v>0</v>
      </c>
      <c r="K14" s="8">
        <v>0</v>
      </c>
      <c r="L14" s="28">
        <v>0</v>
      </c>
      <c r="M14" s="10">
        <v>12.401999999999999</v>
      </c>
      <c r="N14" s="29">
        <v>0</v>
      </c>
      <c r="O14" s="13">
        <v>0</v>
      </c>
    </row>
    <row r="15" spans="1:15" x14ac:dyDescent="0.3">
      <c r="A15" s="5">
        <v>80</v>
      </c>
      <c r="B15" s="6">
        <v>0.32779999999999998</v>
      </c>
      <c r="C15" s="8">
        <v>1.3779999999999999</v>
      </c>
      <c r="D15" s="28">
        <v>2.9860000000000002</v>
      </c>
      <c r="E15" s="10">
        <v>9.8599999999999993E-2</v>
      </c>
      <c r="F15" s="29">
        <v>4.3739999999999997</v>
      </c>
      <c r="G15" s="13">
        <v>6.5</v>
      </c>
      <c r="I15" s="5">
        <v>80</v>
      </c>
      <c r="J15" s="6">
        <v>0</v>
      </c>
      <c r="K15" s="8">
        <v>0</v>
      </c>
      <c r="L15" s="28">
        <v>0</v>
      </c>
      <c r="M15" s="10">
        <v>5.82</v>
      </c>
      <c r="N15" s="29">
        <v>12</v>
      </c>
      <c r="O15" s="13">
        <v>0</v>
      </c>
    </row>
    <row r="16" spans="1:15" x14ac:dyDescent="0.3">
      <c r="A16" s="5">
        <v>100</v>
      </c>
      <c r="B16" s="6">
        <v>0.33300000000000002</v>
      </c>
      <c r="C16" s="8">
        <v>1.3140000000000001</v>
      </c>
      <c r="D16" s="28">
        <v>2.9540000000000002</v>
      </c>
      <c r="E16" s="10">
        <v>7.8040000000000003</v>
      </c>
      <c r="F16" s="29">
        <v>3.7240000000000002</v>
      </c>
      <c r="G16" s="13">
        <v>6.1740000000000004</v>
      </c>
      <c r="I16" s="5">
        <v>100</v>
      </c>
      <c r="J16" s="6">
        <v>0</v>
      </c>
      <c r="K16" s="8">
        <v>0</v>
      </c>
      <c r="L16" s="28">
        <v>0</v>
      </c>
      <c r="M16" s="10">
        <v>0</v>
      </c>
      <c r="N16" s="29">
        <v>12</v>
      </c>
      <c r="O16" s="13">
        <v>0</v>
      </c>
    </row>
    <row r="17" spans="1:15" x14ac:dyDescent="0.3">
      <c r="A17" s="5">
        <v>120</v>
      </c>
      <c r="B17" s="6">
        <v>0.32379999999999998</v>
      </c>
      <c r="C17" s="8">
        <v>1.25</v>
      </c>
      <c r="D17" s="28">
        <v>2.956</v>
      </c>
      <c r="E17" s="10">
        <v>3.1720000000000002</v>
      </c>
      <c r="F17" s="29">
        <v>5.4320000000000004</v>
      </c>
      <c r="G17" s="13">
        <v>6.4</v>
      </c>
      <c r="I17" s="5">
        <v>120</v>
      </c>
      <c r="J17" s="6">
        <v>0</v>
      </c>
      <c r="K17" s="8">
        <v>0</v>
      </c>
      <c r="L17" s="28">
        <v>0</v>
      </c>
      <c r="M17" s="10">
        <v>6.6779999999999999</v>
      </c>
      <c r="N17" s="29">
        <v>6</v>
      </c>
      <c r="O17" s="13">
        <v>0</v>
      </c>
    </row>
    <row r="18" spans="1:15" x14ac:dyDescent="0.3">
      <c r="A18" s="5">
        <v>140</v>
      </c>
      <c r="B18" s="6">
        <v>0.31859999999999999</v>
      </c>
      <c r="C18" s="8">
        <v>1.304</v>
      </c>
      <c r="D18" s="28">
        <v>2.9660000000000002</v>
      </c>
      <c r="E18" s="10">
        <v>1.462</v>
      </c>
      <c r="F18" s="29">
        <v>5.8920000000000003</v>
      </c>
      <c r="G18" s="13">
        <v>6.032</v>
      </c>
      <c r="I18" s="5">
        <v>140</v>
      </c>
      <c r="J18" s="6">
        <v>0</v>
      </c>
      <c r="K18" s="8">
        <v>0</v>
      </c>
      <c r="L18" s="28">
        <v>0</v>
      </c>
      <c r="M18" s="10">
        <v>6.0891999999999999</v>
      </c>
      <c r="N18" s="29">
        <v>24</v>
      </c>
      <c r="O18" s="13">
        <v>0</v>
      </c>
    </row>
    <row r="19" spans="1:15" x14ac:dyDescent="0.3">
      <c r="A19" s="5">
        <v>160</v>
      </c>
      <c r="B19" s="6">
        <v>0.32019999999999998</v>
      </c>
      <c r="C19" s="8">
        <v>1.24</v>
      </c>
      <c r="D19" s="28">
        <v>3.044</v>
      </c>
      <c r="E19" s="10">
        <v>5.21</v>
      </c>
      <c r="F19" s="29">
        <v>5.91</v>
      </c>
      <c r="G19" s="13">
        <v>6.4560000000000004</v>
      </c>
      <c r="I19" s="5">
        <v>160</v>
      </c>
      <c r="J19" s="6">
        <v>0</v>
      </c>
      <c r="K19" s="8">
        <v>0</v>
      </c>
      <c r="L19" s="28">
        <v>0</v>
      </c>
      <c r="M19" s="10">
        <v>4.96</v>
      </c>
      <c r="N19" s="29">
        <v>18</v>
      </c>
      <c r="O19" s="13">
        <v>0</v>
      </c>
    </row>
    <row r="20" spans="1:15" x14ac:dyDescent="0.3">
      <c r="A20" s="5">
        <v>180</v>
      </c>
      <c r="B20" s="6">
        <v>0.32700000000000001</v>
      </c>
      <c r="C20" s="8">
        <v>1.264</v>
      </c>
      <c r="D20" s="28">
        <v>2.7839999999999998</v>
      </c>
      <c r="E20" s="10">
        <v>2.1760000000000002</v>
      </c>
      <c r="F20" s="29">
        <v>7.43</v>
      </c>
      <c r="G20" s="13">
        <v>4.05</v>
      </c>
      <c r="I20" s="5">
        <v>180</v>
      </c>
      <c r="J20" s="6">
        <v>0</v>
      </c>
      <c r="K20" s="8">
        <v>0</v>
      </c>
      <c r="L20" s="28">
        <v>0</v>
      </c>
      <c r="M20" s="10">
        <v>0.84799999999999998</v>
      </c>
      <c r="N20" s="29">
        <v>24</v>
      </c>
      <c r="O20" s="13">
        <v>0</v>
      </c>
    </row>
    <row r="23" spans="1:15" x14ac:dyDescent="0.3">
      <c r="A23" t="s">
        <v>2</v>
      </c>
      <c r="B23" s="30">
        <v>0</v>
      </c>
      <c r="C23" s="31">
        <v>1</v>
      </c>
      <c r="D23" s="32">
        <v>2</v>
      </c>
      <c r="E23" s="31">
        <v>3</v>
      </c>
      <c r="F23" s="32">
        <v>4</v>
      </c>
      <c r="G23" s="31">
        <v>5</v>
      </c>
      <c r="I23" t="s">
        <v>3</v>
      </c>
      <c r="J23" s="30">
        <v>0</v>
      </c>
      <c r="K23" s="31">
        <v>1</v>
      </c>
      <c r="L23" s="32">
        <v>2</v>
      </c>
      <c r="M23" s="31">
        <v>3</v>
      </c>
      <c r="N23" s="32">
        <v>4</v>
      </c>
      <c r="O23" s="31">
        <v>5</v>
      </c>
    </row>
    <row r="24" spans="1:15" x14ac:dyDescent="0.3">
      <c r="A24" s="3">
        <v>20</v>
      </c>
      <c r="B24" s="14">
        <v>0</v>
      </c>
      <c r="C24" s="15">
        <v>0</v>
      </c>
      <c r="D24" s="16">
        <v>0</v>
      </c>
      <c r="E24" s="17">
        <v>0</v>
      </c>
      <c r="F24" s="18">
        <v>0</v>
      </c>
      <c r="G24" s="19">
        <v>0</v>
      </c>
      <c r="I24" s="3">
        <v>20</v>
      </c>
      <c r="J24" s="14">
        <v>0</v>
      </c>
      <c r="K24" s="15">
        <v>0</v>
      </c>
      <c r="L24" s="16">
        <v>0</v>
      </c>
      <c r="M24" s="17">
        <v>0</v>
      </c>
      <c r="N24" s="18">
        <v>0</v>
      </c>
      <c r="O24" s="19">
        <v>0</v>
      </c>
    </row>
    <row r="25" spans="1:15" x14ac:dyDescent="0.3">
      <c r="A25" s="5">
        <v>40</v>
      </c>
      <c r="B25" s="4">
        <v>0</v>
      </c>
      <c r="C25" s="7">
        <v>0</v>
      </c>
      <c r="D25" s="20">
        <v>0</v>
      </c>
      <c r="E25" s="9">
        <v>0</v>
      </c>
      <c r="F25" s="21">
        <v>0</v>
      </c>
      <c r="G25" s="12">
        <v>0</v>
      </c>
      <c r="I25" s="5">
        <v>40</v>
      </c>
      <c r="J25" s="4">
        <v>0</v>
      </c>
      <c r="K25" s="7">
        <v>0</v>
      </c>
      <c r="L25" s="20">
        <v>0</v>
      </c>
      <c r="M25" s="9">
        <v>0</v>
      </c>
      <c r="N25" s="21">
        <v>0</v>
      </c>
      <c r="O25" s="12">
        <v>0</v>
      </c>
    </row>
    <row r="26" spans="1:15" x14ac:dyDescent="0.3">
      <c r="A26" s="5">
        <v>60</v>
      </c>
      <c r="B26" s="4">
        <v>0</v>
      </c>
      <c r="C26" s="7">
        <v>0</v>
      </c>
      <c r="D26" s="20">
        <v>0</v>
      </c>
      <c r="E26" s="9">
        <v>0</v>
      </c>
      <c r="F26" s="21">
        <v>0</v>
      </c>
      <c r="G26" s="12">
        <v>0</v>
      </c>
      <c r="I26" s="5">
        <v>60</v>
      </c>
      <c r="J26" s="4">
        <v>0</v>
      </c>
      <c r="K26" s="7">
        <v>0</v>
      </c>
      <c r="L26" s="20">
        <v>0</v>
      </c>
      <c r="M26" s="9">
        <v>0</v>
      </c>
      <c r="N26" s="21">
        <v>0</v>
      </c>
      <c r="O26" s="12">
        <v>0</v>
      </c>
    </row>
    <row r="27" spans="1:15" x14ac:dyDescent="0.3">
      <c r="A27" s="5">
        <v>80</v>
      </c>
      <c r="B27" s="4">
        <v>0</v>
      </c>
      <c r="C27" s="7">
        <v>0</v>
      </c>
      <c r="D27" s="20">
        <v>0</v>
      </c>
      <c r="E27" s="9">
        <v>0</v>
      </c>
      <c r="F27" s="21">
        <v>0</v>
      </c>
      <c r="G27" s="12">
        <v>0</v>
      </c>
      <c r="I27" s="5">
        <v>80</v>
      </c>
      <c r="J27" s="4">
        <v>0</v>
      </c>
      <c r="K27" s="7">
        <v>0</v>
      </c>
      <c r="L27" s="20">
        <v>0</v>
      </c>
      <c r="M27" s="9">
        <v>0</v>
      </c>
      <c r="N27" s="21">
        <v>0</v>
      </c>
      <c r="O27" s="12">
        <v>0</v>
      </c>
    </row>
    <row r="28" spans="1:15" x14ac:dyDescent="0.3">
      <c r="A28" s="5">
        <v>100</v>
      </c>
      <c r="B28" s="4">
        <v>0</v>
      </c>
      <c r="C28" s="7">
        <v>0</v>
      </c>
      <c r="D28" s="20">
        <v>0</v>
      </c>
      <c r="E28" s="9">
        <v>0</v>
      </c>
      <c r="F28" s="21">
        <v>0</v>
      </c>
      <c r="G28" s="12">
        <v>0</v>
      </c>
      <c r="I28" s="5">
        <v>100</v>
      </c>
      <c r="J28" s="4">
        <v>0</v>
      </c>
      <c r="K28" s="7">
        <v>0</v>
      </c>
      <c r="L28" s="20">
        <v>0</v>
      </c>
      <c r="M28" s="9">
        <v>0</v>
      </c>
      <c r="N28" s="21">
        <v>0</v>
      </c>
      <c r="O28" s="12">
        <v>0</v>
      </c>
    </row>
    <row r="29" spans="1:15" x14ac:dyDescent="0.3">
      <c r="A29" s="5">
        <v>120</v>
      </c>
      <c r="B29" s="4">
        <v>0</v>
      </c>
      <c r="C29" s="7">
        <v>0</v>
      </c>
      <c r="D29" s="20">
        <v>0</v>
      </c>
      <c r="E29" s="9">
        <v>0</v>
      </c>
      <c r="F29" s="21">
        <v>0</v>
      </c>
      <c r="G29" s="12">
        <v>0</v>
      </c>
      <c r="I29" s="5">
        <v>120</v>
      </c>
      <c r="J29" s="4">
        <v>0</v>
      </c>
      <c r="K29" s="7">
        <v>0</v>
      </c>
      <c r="L29" s="20">
        <v>0</v>
      </c>
      <c r="M29" s="9">
        <v>0</v>
      </c>
      <c r="N29" s="21">
        <v>0</v>
      </c>
      <c r="O29" s="12">
        <v>0</v>
      </c>
    </row>
    <row r="30" spans="1:15" x14ac:dyDescent="0.3">
      <c r="A30" s="5">
        <v>140</v>
      </c>
      <c r="B30" s="4">
        <v>0</v>
      </c>
      <c r="C30" s="7">
        <v>0</v>
      </c>
      <c r="D30" s="20">
        <v>0</v>
      </c>
      <c r="E30" s="9">
        <v>0</v>
      </c>
      <c r="F30" s="21">
        <v>0</v>
      </c>
      <c r="G30" s="12">
        <v>0</v>
      </c>
      <c r="I30" s="5">
        <v>140</v>
      </c>
      <c r="J30" s="4">
        <v>0</v>
      </c>
      <c r="K30" s="7">
        <v>0</v>
      </c>
      <c r="L30" s="20">
        <v>0</v>
      </c>
      <c r="M30" s="9">
        <v>0</v>
      </c>
      <c r="N30" s="21">
        <v>0</v>
      </c>
      <c r="O30" s="12">
        <v>0</v>
      </c>
    </row>
    <row r="31" spans="1:15" x14ac:dyDescent="0.3">
      <c r="A31" s="5">
        <v>160</v>
      </c>
      <c r="B31" s="4">
        <v>0</v>
      </c>
      <c r="C31" s="7">
        <v>0</v>
      </c>
      <c r="D31" s="20">
        <v>0</v>
      </c>
      <c r="E31" s="9">
        <v>0</v>
      </c>
      <c r="F31" s="21">
        <v>0</v>
      </c>
      <c r="G31" s="12">
        <v>0</v>
      </c>
      <c r="I31" s="5">
        <v>160</v>
      </c>
      <c r="J31" s="4">
        <v>0</v>
      </c>
      <c r="K31" s="7">
        <v>0</v>
      </c>
      <c r="L31" s="20">
        <v>0</v>
      </c>
      <c r="M31" s="9">
        <v>0</v>
      </c>
      <c r="N31" s="21">
        <v>0</v>
      </c>
      <c r="O31" s="12">
        <v>0</v>
      </c>
    </row>
    <row r="32" spans="1:15" x14ac:dyDescent="0.3">
      <c r="A32" s="5">
        <v>180</v>
      </c>
      <c r="B32" s="4">
        <v>0</v>
      </c>
      <c r="C32" s="7">
        <v>0</v>
      </c>
      <c r="D32" s="20">
        <v>0</v>
      </c>
      <c r="E32" s="9">
        <v>0</v>
      </c>
      <c r="F32" s="21">
        <v>0</v>
      </c>
      <c r="G32" s="12">
        <v>0</v>
      </c>
      <c r="I32" s="5">
        <v>180</v>
      </c>
      <c r="J32" s="4">
        <v>0</v>
      </c>
      <c r="K32" s="7">
        <v>0</v>
      </c>
      <c r="L32" s="20">
        <v>0</v>
      </c>
      <c r="M32" s="9">
        <v>0</v>
      </c>
      <c r="N32" s="21">
        <v>0</v>
      </c>
      <c r="O32" s="12">
        <v>0</v>
      </c>
    </row>
    <row r="33" spans="1:15" x14ac:dyDescent="0.3">
      <c r="B33" s="5"/>
      <c r="C33" s="2"/>
      <c r="E33" s="2"/>
      <c r="G33" s="2"/>
      <c r="J33" s="5"/>
      <c r="K33" s="2"/>
      <c r="M33" s="2"/>
      <c r="O33" s="2"/>
    </row>
    <row r="34" spans="1:15" x14ac:dyDescent="0.3">
      <c r="A34" s="3">
        <v>20</v>
      </c>
      <c r="B34" s="22">
        <v>0</v>
      </c>
      <c r="C34" s="23">
        <v>0</v>
      </c>
      <c r="D34" s="24">
        <v>0</v>
      </c>
      <c r="E34" s="25">
        <v>0</v>
      </c>
      <c r="F34" s="26">
        <v>122</v>
      </c>
      <c r="G34" s="27">
        <v>0</v>
      </c>
      <c r="I34" s="3">
        <v>20</v>
      </c>
      <c r="J34" s="22">
        <v>0</v>
      </c>
      <c r="K34" s="23">
        <v>0</v>
      </c>
      <c r="L34" s="24">
        <v>0</v>
      </c>
      <c r="M34" s="25">
        <v>0</v>
      </c>
      <c r="N34" s="26">
        <v>0</v>
      </c>
      <c r="O34" s="27">
        <v>0</v>
      </c>
    </row>
    <row r="35" spans="1:15" x14ac:dyDescent="0.3">
      <c r="A35" s="5">
        <v>40</v>
      </c>
      <c r="B35" s="6">
        <v>0</v>
      </c>
      <c r="C35" s="8">
        <v>0</v>
      </c>
      <c r="D35" s="28">
        <v>0</v>
      </c>
      <c r="E35" s="10">
        <v>0.76400000000000001</v>
      </c>
      <c r="F35" s="29">
        <v>0</v>
      </c>
      <c r="G35" s="13">
        <v>0</v>
      </c>
      <c r="I35" s="5">
        <v>40</v>
      </c>
      <c r="J35" s="6">
        <v>0</v>
      </c>
      <c r="K35" s="8">
        <v>0</v>
      </c>
      <c r="L35" s="28">
        <v>0</v>
      </c>
      <c r="M35" s="10">
        <v>0</v>
      </c>
      <c r="N35" s="29">
        <v>0</v>
      </c>
      <c r="O35" s="13">
        <v>0</v>
      </c>
    </row>
    <row r="36" spans="1:15" x14ac:dyDescent="0.3">
      <c r="A36" s="5">
        <v>60</v>
      </c>
      <c r="B36" s="6">
        <v>0</v>
      </c>
      <c r="C36" s="8">
        <v>0</v>
      </c>
      <c r="D36" s="28">
        <v>0</v>
      </c>
      <c r="E36" s="10">
        <v>0.84599999999999997</v>
      </c>
      <c r="F36" s="29">
        <v>0</v>
      </c>
      <c r="G36" s="13">
        <v>0</v>
      </c>
      <c r="I36" s="5">
        <v>60</v>
      </c>
      <c r="J36" s="6">
        <v>0</v>
      </c>
      <c r="K36" s="8">
        <v>0</v>
      </c>
      <c r="L36" s="28">
        <v>0</v>
      </c>
      <c r="M36" s="10">
        <v>0</v>
      </c>
      <c r="N36" s="29">
        <v>0</v>
      </c>
      <c r="O36" s="13">
        <v>0</v>
      </c>
    </row>
    <row r="37" spans="1:15" x14ac:dyDescent="0.3">
      <c r="A37" s="5">
        <v>80</v>
      </c>
      <c r="B37" s="6">
        <v>0</v>
      </c>
      <c r="C37" s="8">
        <v>0</v>
      </c>
      <c r="D37" s="28">
        <v>0</v>
      </c>
      <c r="E37" s="10">
        <v>0</v>
      </c>
      <c r="F37" s="29">
        <v>0</v>
      </c>
      <c r="G37" s="13">
        <v>0</v>
      </c>
      <c r="I37" s="5">
        <v>80</v>
      </c>
      <c r="J37" s="6">
        <v>0</v>
      </c>
      <c r="K37" s="8">
        <v>0</v>
      </c>
      <c r="L37" s="28">
        <v>0</v>
      </c>
      <c r="M37" s="10">
        <v>0</v>
      </c>
      <c r="N37" s="29">
        <v>0</v>
      </c>
      <c r="O37" s="13">
        <v>0</v>
      </c>
    </row>
    <row r="38" spans="1:15" x14ac:dyDescent="0.3">
      <c r="A38" s="5">
        <v>100</v>
      </c>
      <c r="B38" s="6">
        <v>0</v>
      </c>
      <c r="C38" s="8">
        <v>0</v>
      </c>
      <c r="D38" s="28">
        <v>0</v>
      </c>
      <c r="E38" s="10">
        <v>0</v>
      </c>
      <c r="F38" s="29">
        <v>0</v>
      </c>
      <c r="G38" s="13">
        <v>0</v>
      </c>
      <c r="I38" s="5">
        <v>100</v>
      </c>
      <c r="J38" s="6">
        <v>0</v>
      </c>
      <c r="K38" s="8">
        <v>0</v>
      </c>
      <c r="L38" s="28">
        <v>0</v>
      </c>
      <c r="M38" s="10">
        <v>0</v>
      </c>
      <c r="N38" s="29">
        <v>0</v>
      </c>
      <c r="O38" s="13">
        <v>0</v>
      </c>
    </row>
    <row r="39" spans="1:15" x14ac:dyDescent="0.3">
      <c r="A39" s="5">
        <v>120</v>
      </c>
      <c r="B39" s="6">
        <v>0</v>
      </c>
      <c r="C39" s="8">
        <v>0</v>
      </c>
      <c r="D39" s="28">
        <v>0</v>
      </c>
      <c r="E39" s="10">
        <v>0</v>
      </c>
      <c r="F39" s="29">
        <v>0</v>
      </c>
      <c r="G39" s="13">
        <v>0</v>
      </c>
      <c r="I39" s="5">
        <v>120</v>
      </c>
      <c r="J39" s="6">
        <v>0</v>
      </c>
      <c r="K39" s="8">
        <v>0</v>
      </c>
      <c r="L39" s="28">
        <v>0</v>
      </c>
      <c r="M39" s="10">
        <v>0</v>
      </c>
      <c r="N39" s="29">
        <v>6</v>
      </c>
      <c r="O39" s="13">
        <v>0</v>
      </c>
    </row>
    <row r="40" spans="1:15" x14ac:dyDescent="0.3">
      <c r="A40" s="5">
        <v>140</v>
      </c>
      <c r="B40" s="6">
        <v>0</v>
      </c>
      <c r="C40" s="8">
        <v>0</v>
      </c>
      <c r="D40" s="28">
        <v>0</v>
      </c>
      <c r="E40" s="10">
        <v>0.41599999999999998</v>
      </c>
      <c r="F40" s="29">
        <v>0</v>
      </c>
      <c r="G40" s="13">
        <v>0</v>
      </c>
      <c r="I40" s="5">
        <v>140</v>
      </c>
      <c r="J40" s="6">
        <v>0</v>
      </c>
      <c r="K40" s="8">
        <v>0</v>
      </c>
      <c r="L40" s="28">
        <v>0</v>
      </c>
      <c r="M40" s="10">
        <v>0</v>
      </c>
      <c r="N40" s="29">
        <v>0</v>
      </c>
      <c r="O40" s="13">
        <v>0</v>
      </c>
    </row>
    <row r="41" spans="1:15" x14ac:dyDescent="0.3">
      <c r="A41" s="5">
        <v>160</v>
      </c>
      <c r="B41" s="6">
        <v>0</v>
      </c>
      <c r="C41" s="8">
        <v>0</v>
      </c>
      <c r="D41" s="28">
        <v>0</v>
      </c>
      <c r="E41" s="10">
        <v>0</v>
      </c>
      <c r="F41" s="29">
        <v>0</v>
      </c>
      <c r="G41" s="13">
        <v>0</v>
      </c>
      <c r="I41" s="5">
        <v>160</v>
      </c>
      <c r="J41" s="6">
        <v>0</v>
      </c>
      <c r="K41" s="8">
        <v>0</v>
      </c>
      <c r="L41" s="28">
        <v>0</v>
      </c>
      <c r="M41" s="10">
        <v>0</v>
      </c>
      <c r="N41" s="29">
        <v>0</v>
      </c>
      <c r="O41" s="13">
        <v>0</v>
      </c>
    </row>
    <row r="42" spans="1:15" x14ac:dyDescent="0.3">
      <c r="A42" s="5">
        <v>180</v>
      </c>
      <c r="B42" s="6">
        <v>0</v>
      </c>
      <c r="C42" s="8">
        <v>0</v>
      </c>
      <c r="D42" s="28">
        <v>0</v>
      </c>
      <c r="E42" s="11">
        <v>0.84199999999999997</v>
      </c>
      <c r="F42" s="29">
        <v>0</v>
      </c>
      <c r="G42" s="13">
        <v>0</v>
      </c>
      <c r="I42" s="5">
        <v>180</v>
      </c>
      <c r="J42" s="6">
        <v>0</v>
      </c>
      <c r="K42" s="8">
        <v>0</v>
      </c>
      <c r="L42" s="28">
        <v>0</v>
      </c>
      <c r="M42" s="10">
        <v>0</v>
      </c>
      <c r="N42" s="29">
        <v>0</v>
      </c>
      <c r="O42" s="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Processing_Time_Processed_Data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Fernandez Castiella</dc:creator>
  <cp:lastModifiedBy>JAVIER FERNANDEZ CASTIELLA</cp:lastModifiedBy>
  <dcterms:created xsi:type="dcterms:W3CDTF">2024-10-16T13:57:05Z</dcterms:created>
  <dcterms:modified xsi:type="dcterms:W3CDTF">2024-10-21T15:56:16Z</dcterms:modified>
</cp:coreProperties>
</file>